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gif" ContentType="image/gif"/>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I:\Technical Engineering Services\M&amp;IS\Mining &amp; Piping\ADMIN\DATA SHOP\Piping Integrity\"/>
    </mc:Choice>
  </mc:AlternateContent>
  <bookViews>
    <workbookView xWindow="0" yWindow="0" windowWidth="28800" windowHeight="12435" tabRatio="416"/>
  </bookViews>
  <sheets>
    <sheet name="Homepage" sheetId="5" r:id="rId1"/>
    <sheet name="Control" sheetId="2" r:id="rId2"/>
    <sheet name="About" sheetId="3" r:id="rId3"/>
    <sheet name="ScheduleGuesser" sheetId="29" state="hidden" r:id="rId4"/>
    <sheet name="Template" sheetId="6" state="hidden" r:id="rId5"/>
    <sheet name="BlankWS" sheetId="7" state="hidden" r:id="rId6"/>
  </sheets>
  <functionGroups builtInGroupCount="18"/>
  <externalReferences>
    <externalReference r:id="rId7"/>
    <externalReference r:id="rId8"/>
  </externalReferences>
  <definedNames>
    <definedName name="_xlnm._FilterDatabase" localSheetId="1" hidden="1">Control!$AM$10:$AN$3128</definedName>
    <definedName name="CG" localSheetId="3">OFFSET([1]ListSheet!$B$2,0,0,COUNTA([1]ListSheet!$B$2:$B$200),1)</definedName>
    <definedName name="CG">OFFSET([2]ListSheet!$B$2,0,0,COUNTA([2]ListSheet!$B$2:$B$200),1)</definedName>
    <definedName name="Circuits" localSheetId="3">OFFSET([1]ListSheet!$C$2,0,0,COUNTA([1]ListSheet!$C$2:$C$200),1)</definedName>
    <definedName name="Circuits">OFFSET([2]ListSheet!$C$2,0,0,COUNTA([2]ListSheet!$C$2:$C$200),1)</definedName>
    <definedName name="ControlCircuit">OFFSET(Control!#REF!,0,0,COUNTA(Control!#REF!),1)</definedName>
    <definedName name="ControlComponentType">OFFSET(Control!#REF!,0,0,COUNTA(Control!#REF!),1)</definedName>
    <definedName name="ControlCorrosionGroup">OFFSET(#REF!,MATCH(Control!$AH$11,#REF!,FALSE)-1,0,COUNTIF(#REF!,Control!$AH$11),1)</definedName>
    <definedName name="ControlHeaderRow">Control!$10:$10</definedName>
    <definedName name="ControlInspectionLevel">OFFSET(Control!$AA$11,0,0,COUNTA(Control!$AA$11:$AA$20),1)</definedName>
    <definedName name="ControlInspectionMethod">OFFSET(Control!$B$11,0,0,COUNTA(Control!$B$11:$B$30),1)</definedName>
    <definedName name="ControlLineNo">OFFSET(Control!#REF!,0,0,COUNTA(Control!#REF!),1)</definedName>
    <definedName name="ControlUnits">OFFSET(Control!$AH$11,0,0,COUNTA(Control!$AH$11:$AH$110),1)</definedName>
    <definedName name="HeaderSelections">Homepage!$B$1:$B$6</definedName>
    <definedName name="HomeInspectionMethod">Homepage!$B$2</definedName>
    <definedName name="InspEffect">OFFSET(Control!$D$11,0,0,COUNTA(Control!$D$11:$D$30),1)</definedName>
    <definedName name="LineNumbers" localSheetId="3">OFFSET([1]ListSheet!$D$2,0,0,COUNTA([1]ListSheet!$D$2:$D$200),1)</definedName>
    <definedName name="LineNumbers">OFFSET([2]ListSheet!$D$2,0,0,COUNTA([2]ListSheet!$D$2:$D$200),1)</definedName>
    <definedName name="LineSpecs" localSheetId="3">OFFSET([1]ListSheet!$E$2,0,0,COUNTA([1]ListSheet!$E$2:$E$200),1)</definedName>
    <definedName name="LineSpecs">OFFSET([2]ListSheet!$E$2,0,0,COUNTA([2]ListSheet!$E$2:$E$200),1)</definedName>
    <definedName name="SRow">INDEX(Homepage!$D:$M,ROW(),)</definedName>
    <definedName name="TestSelector">Control!$C$3</definedName>
    <definedName name="Units" localSheetId="3">OFFSET([1]ListSheet!$A$2,0,0,COUNTA([1]ListSheet!$A$2:$A$200),1)</definedName>
    <definedName name="Units">OFFSET([2]ListSheet!$A$2,0,0,COUNTA([2]ListSheet!$A$2:$A$200),1)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 i="29" l="1"/>
  <c r="M8" i="29"/>
  <c r="M6" i="29" s="1"/>
  <c r="L8" i="29"/>
  <c r="K8" i="29"/>
  <c r="K6" i="29" s="1"/>
  <c r="J8" i="29"/>
  <c r="I8" i="29"/>
  <c r="I6" i="29" s="1"/>
  <c r="H8" i="29"/>
  <c r="H6" i="29" s="1"/>
  <c r="G8" i="29"/>
  <c r="G6" i="29" s="1"/>
  <c r="F8" i="29"/>
  <c r="E8" i="29"/>
  <c r="E6" i="29" s="1"/>
  <c r="D8" i="29"/>
  <c r="D6" i="29" s="1"/>
  <c r="C8" i="29"/>
  <c r="C6" i="29" s="1"/>
  <c r="B8" i="29"/>
  <c r="N6" i="29"/>
  <c r="L6" i="29"/>
  <c r="J6" i="29"/>
  <c r="F6" i="29"/>
  <c r="B6" i="29"/>
  <c r="B3" i="29" l="1"/>
  <c r="B4" i="29" s="1"/>
  <c r="O71" i="6"/>
  <c r="L71" i="6"/>
  <c r="M71" i="6" s="1"/>
  <c r="M70" i="6"/>
  <c r="L70" i="6"/>
  <c r="O70" i="6" s="1"/>
  <c r="M69" i="6"/>
  <c r="L69" i="6"/>
  <c r="P69" i="6" s="1"/>
  <c r="P68" i="6"/>
  <c r="O68" i="6"/>
  <c r="M68" i="6"/>
  <c r="L68" i="6"/>
  <c r="Q68" i="6" s="1"/>
  <c r="O67" i="6"/>
  <c r="L67" i="6"/>
  <c r="M67" i="6" s="1"/>
  <c r="M66" i="6"/>
  <c r="L66" i="6"/>
  <c r="O66" i="6" s="1"/>
  <c r="M65" i="6"/>
  <c r="L65" i="6"/>
  <c r="P65" i="6" s="1"/>
  <c r="N64" i="6"/>
  <c r="L64" i="6"/>
  <c r="N63" i="6"/>
  <c r="M63" i="6"/>
  <c r="L63" i="6"/>
  <c r="O63" i="6" s="1"/>
  <c r="O62" i="6"/>
  <c r="N62" i="6"/>
  <c r="L62" i="6"/>
  <c r="P62" i="6" s="1"/>
  <c r="P61" i="6"/>
  <c r="N61" i="6"/>
  <c r="M61" i="6"/>
  <c r="L61" i="6"/>
  <c r="O61" i="6" s="1"/>
  <c r="P60" i="6"/>
  <c r="O60" i="6"/>
  <c r="N60" i="6"/>
  <c r="L60" i="6"/>
  <c r="L59" i="6"/>
  <c r="O59" i="6" s="1"/>
  <c r="L58" i="6"/>
  <c r="P58" i="6" s="1"/>
  <c r="M57" i="6"/>
  <c r="L57" i="6"/>
  <c r="O57" i="6" s="1"/>
  <c r="N56" i="6"/>
  <c r="L56" i="6"/>
  <c r="N55" i="6"/>
  <c r="M55" i="6"/>
  <c r="L55" i="6"/>
  <c r="O55" i="6" s="1"/>
  <c r="O54" i="6"/>
  <c r="N54" i="6"/>
  <c r="L54" i="6"/>
  <c r="P54" i="6" s="1"/>
  <c r="P53" i="6"/>
  <c r="N53" i="6"/>
  <c r="M53" i="6"/>
  <c r="L53" i="6"/>
  <c r="O53" i="6" s="1"/>
  <c r="P52" i="6"/>
  <c r="O52" i="6"/>
  <c r="N52" i="6"/>
  <c r="L52" i="6"/>
  <c r="L51" i="6"/>
  <c r="O51" i="6" s="1"/>
  <c r="L50" i="6"/>
  <c r="P50" i="6" s="1"/>
  <c r="M49" i="6"/>
  <c r="L49" i="6"/>
  <c r="O49" i="6" s="1"/>
  <c r="N48" i="6"/>
  <c r="L48" i="6"/>
  <c r="N47" i="6"/>
  <c r="M47" i="6"/>
  <c r="L47" i="6"/>
  <c r="O47" i="6" s="1"/>
  <c r="O46" i="6"/>
  <c r="N46" i="6"/>
  <c r="L46" i="6"/>
  <c r="P46" i="6" s="1"/>
  <c r="P45" i="6"/>
  <c r="N45" i="6"/>
  <c r="M45" i="6"/>
  <c r="L45" i="6"/>
  <c r="O45" i="6" s="1"/>
  <c r="P44" i="6"/>
  <c r="O44" i="6"/>
  <c r="N44" i="6"/>
  <c r="L44" i="6"/>
  <c r="L43" i="6"/>
  <c r="O43" i="6" s="1"/>
  <c r="L42" i="6"/>
  <c r="P42" i="6" s="1"/>
  <c r="M41" i="6"/>
  <c r="L41" i="6"/>
  <c r="O41" i="6" s="1"/>
  <c r="N40" i="6"/>
  <c r="L40" i="6"/>
  <c r="N39" i="6"/>
  <c r="M39" i="6"/>
  <c r="L39" i="6"/>
  <c r="O39" i="6" s="1"/>
  <c r="O38" i="6"/>
  <c r="N38" i="6"/>
  <c r="L38" i="6"/>
  <c r="P38" i="6" s="1"/>
  <c r="P37" i="6"/>
  <c r="N37" i="6"/>
  <c r="M37" i="6"/>
  <c r="L37" i="6"/>
  <c r="O37" i="6" s="1"/>
  <c r="P36" i="6"/>
  <c r="O36" i="6"/>
  <c r="N36" i="6"/>
  <c r="L36" i="6"/>
  <c r="L35" i="6"/>
  <c r="O35" i="6" s="1"/>
  <c r="L34" i="6"/>
  <c r="M33" i="6"/>
  <c r="L33" i="6"/>
  <c r="O33" i="6" s="1"/>
  <c r="N32" i="6"/>
  <c r="L32" i="6"/>
  <c r="N31" i="6"/>
  <c r="M31" i="6"/>
  <c r="L31" i="6"/>
  <c r="O31" i="6" s="1"/>
  <c r="O30" i="6"/>
  <c r="N30" i="6"/>
  <c r="L30" i="6"/>
  <c r="P30" i="6" s="1"/>
  <c r="P29" i="6"/>
  <c r="N29" i="6"/>
  <c r="M29" i="6"/>
  <c r="L29" i="6"/>
  <c r="O29" i="6" s="1"/>
  <c r="P28" i="6"/>
  <c r="O28" i="6"/>
  <c r="N28" i="6"/>
  <c r="L28" i="6"/>
  <c r="L27" i="6"/>
  <c r="O27" i="6" s="1"/>
  <c r="L26" i="6"/>
  <c r="M25" i="6"/>
  <c r="L25" i="6"/>
  <c r="O25" i="6" s="1"/>
  <c r="N24" i="6"/>
  <c r="L24" i="6"/>
  <c r="N23" i="6"/>
  <c r="M23" i="6"/>
  <c r="L23" i="6"/>
  <c r="O23" i="6" s="1"/>
  <c r="O22" i="6"/>
  <c r="N22" i="6"/>
  <c r="L22" i="6"/>
  <c r="P22" i="6" s="1"/>
  <c r="P21" i="6"/>
  <c r="N21" i="6"/>
  <c r="M21" i="6"/>
  <c r="L21" i="6"/>
  <c r="O21" i="6" s="1"/>
  <c r="P20" i="6"/>
  <c r="O20" i="6"/>
  <c r="N20" i="6"/>
  <c r="L20" i="6"/>
  <c r="L19" i="6"/>
  <c r="O19" i="6" s="1"/>
  <c r="L18" i="6"/>
  <c r="P18" i="6" s="1"/>
  <c r="M17" i="6"/>
  <c r="L17" i="6"/>
  <c r="O17" i="6" s="1"/>
  <c r="N16" i="6"/>
  <c r="L16" i="6"/>
  <c r="N15" i="6"/>
  <c r="M15" i="6"/>
  <c r="L15" i="6"/>
  <c r="O15" i="6" s="1"/>
  <c r="L14" i="6"/>
  <c r="P14" i="6" s="1"/>
  <c r="P13" i="6"/>
  <c r="N13" i="6"/>
  <c r="M13" i="6"/>
  <c r="L13" i="6"/>
  <c r="O13" i="6" s="1"/>
  <c r="Q12" i="6"/>
  <c r="O12" i="6"/>
  <c r="M12" i="6"/>
  <c r="L12" i="6"/>
  <c r="N12" i="6" s="1"/>
  <c r="Q11" i="6"/>
  <c r="O11" i="6"/>
  <c r="N11" i="6"/>
  <c r="M11" i="6"/>
  <c r="L11" i="6"/>
  <c r="P11" i="6" s="1"/>
  <c r="Q10" i="6"/>
  <c r="O10" i="6"/>
  <c r="M10" i="6"/>
  <c r="L10" i="6"/>
  <c r="N10" i="6" s="1"/>
  <c r="Q9" i="6"/>
  <c r="O9" i="6"/>
  <c r="N9" i="6"/>
  <c r="M9" i="6"/>
  <c r="L9" i="6"/>
  <c r="P9" i="6" s="1"/>
  <c r="Q8" i="6"/>
  <c r="O8" i="6"/>
  <c r="M8" i="6"/>
  <c r="L8" i="6"/>
  <c r="N8" i="6" s="1"/>
  <c r="Q7" i="6"/>
  <c r="O7" i="6"/>
  <c r="N7" i="6"/>
  <c r="M7" i="6"/>
  <c r="L7" i="6"/>
  <c r="P7" i="6" s="1"/>
  <c r="Q6" i="6"/>
  <c r="O6" i="6"/>
  <c r="M6" i="6"/>
  <c r="L6" i="6"/>
  <c r="N6" i="6" s="1"/>
  <c r="Q5" i="6"/>
  <c r="O5" i="6"/>
  <c r="N5" i="6"/>
  <c r="M5" i="6"/>
  <c r="L5" i="6"/>
  <c r="P5" i="6" s="1"/>
  <c r="Q4" i="6"/>
  <c r="O4" i="6"/>
  <c r="M4" i="6"/>
  <c r="L4" i="6"/>
  <c r="N4" i="6" s="1"/>
  <c r="Q3" i="6"/>
  <c r="O3" i="6"/>
  <c r="N3" i="6"/>
  <c r="M3" i="6"/>
  <c r="L3" i="6"/>
  <c r="P3" i="6" s="1"/>
  <c r="Q2" i="6"/>
  <c r="O2" i="6"/>
  <c r="M2" i="6"/>
  <c r="L2" i="6"/>
  <c r="N2" i="6" s="1"/>
  <c r="O14" i="6" l="1"/>
  <c r="Q19" i="6"/>
  <c r="Q26" i="6"/>
  <c r="M26" i="6"/>
  <c r="Q34" i="6"/>
  <c r="M34" i="6"/>
  <c r="P2" i="6"/>
  <c r="P4" i="6"/>
  <c r="P6" i="6"/>
  <c r="P8" i="6"/>
  <c r="P10" i="6"/>
  <c r="P12" i="6"/>
  <c r="N14" i="6"/>
  <c r="Q16" i="6"/>
  <c r="M16" i="6"/>
  <c r="Q17" i="6"/>
  <c r="P19" i="6"/>
  <c r="Q24" i="6"/>
  <c r="M24" i="6"/>
  <c r="Q25" i="6"/>
  <c r="P26" i="6"/>
  <c r="P27" i="6"/>
  <c r="Q32" i="6"/>
  <c r="M32" i="6"/>
  <c r="Q33" i="6"/>
  <c r="P34" i="6"/>
  <c r="P35" i="6"/>
  <c r="Q40" i="6"/>
  <c r="M40" i="6"/>
  <c r="Q41" i="6"/>
  <c r="P43" i="6"/>
  <c r="Q48" i="6"/>
  <c r="M48" i="6"/>
  <c r="Q49" i="6"/>
  <c r="P51" i="6"/>
  <c r="Q56" i="6"/>
  <c r="M56" i="6"/>
  <c r="Q57" i="6"/>
  <c r="P59" i="6"/>
  <c r="Q64" i="6"/>
  <c r="M64" i="6"/>
  <c r="Q18" i="6"/>
  <c r="M18" i="6"/>
  <c r="Q27" i="6"/>
  <c r="Q35" i="6"/>
  <c r="Q42" i="6"/>
  <c r="M42" i="6"/>
  <c r="Q43" i="6"/>
  <c r="Q50" i="6"/>
  <c r="M50" i="6"/>
  <c r="Q51" i="6"/>
  <c r="Q58" i="6"/>
  <c r="M58" i="6"/>
  <c r="Q59" i="6"/>
  <c r="Q13" i="6"/>
  <c r="P15" i="6"/>
  <c r="O16" i="6"/>
  <c r="N17" i="6"/>
  <c r="N18" i="6"/>
  <c r="M19" i="6"/>
  <c r="Q20" i="6"/>
  <c r="M20" i="6"/>
  <c r="Q21" i="6"/>
  <c r="P23" i="6"/>
  <c r="O24" i="6"/>
  <c r="N25" i="6"/>
  <c r="N26" i="6"/>
  <c r="M27" i="6"/>
  <c r="Q28" i="6"/>
  <c r="M28" i="6"/>
  <c r="Q29" i="6"/>
  <c r="P31" i="6"/>
  <c r="O32" i="6"/>
  <c r="N33" i="6"/>
  <c r="N34" i="6"/>
  <c r="M35" i="6"/>
  <c r="Q36" i="6"/>
  <c r="M36" i="6"/>
  <c r="Q37" i="6"/>
  <c r="P39" i="6"/>
  <c r="O40" i="6"/>
  <c r="N41" i="6"/>
  <c r="N42" i="6"/>
  <c r="M43" i="6"/>
  <c r="Q44" i="6"/>
  <c r="M44" i="6"/>
  <c r="Q45" i="6"/>
  <c r="P47" i="6"/>
  <c r="O48" i="6"/>
  <c r="N49" i="6"/>
  <c r="N50" i="6"/>
  <c r="M51" i="6"/>
  <c r="Q52" i="6"/>
  <c r="M52" i="6"/>
  <c r="Q53" i="6"/>
  <c r="P55" i="6"/>
  <c r="O56" i="6"/>
  <c r="N57" i="6"/>
  <c r="N58" i="6"/>
  <c r="M59" i="6"/>
  <c r="Q60" i="6"/>
  <c r="M60" i="6"/>
  <c r="Q61" i="6"/>
  <c r="P63" i="6"/>
  <c r="O64" i="6"/>
  <c r="O65" i="6"/>
  <c r="P66" i="6"/>
  <c r="P67" i="6"/>
  <c r="O69" i="6"/>
  <c r="P70" i="6"/>
  <c r="P71" i="6"/>
  <c r="Q14" i="6"/>
  <c r="M14" i="6"/>
  <c r="Q15" i="6"/>
  <c r="P16" i="6"/>
  <c r="P17" i="6"/>
  <c r="O18" i="6"/>
  <c r="N19" i="6"/>
  <c r="Q22" i="6"/>
  <c r="M22" i="6"/>
  <c r="Q23" i="6"/>
  <c r="P24" i="6"/>
  <c r="P25" i="6"/>
  <c r="O26" i="6"/>
  <c r="N27" i="6"/>
  <c r="Q30" i="6"/>
  <c r="M30" i="6"/>
  <c r="Q31" i="6"/>
  <c r="P32" i="6"/>
  <c r="P33" i="6"/>
  <c r="O34" i="6"/>
  <c r="N35" i="6"/>
  <c r="Q38" i="6"/>
  <c r="M38" i="6"/>
  <c r="Q39" i="6"/>
  <c r="P40" i="6"/>
  <c r="P41" i="6"/>
  <c r="O42" i="6"/>
  <c r="N43" i="6"/>
  <c r="Q46" i="6"/>
  <c r="M46" i="6"/>
  <c r="Q47" i="6"/>
  <c r="P48" i="6"/>
  <c r="P49" i="6"/>
  <c r="O50" i="6"/>
  <c r="N51" i="6"/>
  <c r="Q54" i="6"/>
  <c r="M54" i="6"/>
  <c r="Q55" i="6"/>
  <c r="P56" i="6"/>
  <c r="P57" i="6"/>
  <c r="O58" i="6"/>
  <c r="N59" i="6"/>
  <c r="Q62" i="6"/>
  <c r="M62" i="6"/>
  <c r="Q63" i="6"/>
  <c r="P64" i="6"/>
  <c r="Q65" i="6"/>
  <c r="Q66" i="6"/>
  <c r="Q67" i="6"/>
  <c r="Q69" i="6"/>
  <c r="Q70" i="6"/>
  <c r="Q71" i="6"/>
  <c r="D8" i="3" l="1"/>
  <c r="C8" i="3"/>
  <c r="G10" i="3" s="1"/>
  <c r="E8" i="3" l="1"/>
</calcChain>
</file>

<file path=xl/comments1.xml><?xml version="1.0" encoding="utf-8"?>
<comments xmlns="http://schemas.openxmlformats.org/spreadsheetml/2006/main">
  <authors>
    <author>Author</author>
  </authors>
  <commentList>
    <comment ref="M1" authorId="0" shapeId="0">
      <text>
        <r>
          <rPr>
            <b/>
            <u/>
            <sz val="9"/>
            <color indexed="81"/>
            <rFont val="Tahoma"/>
            <family val="2"/>
          </rPr>
          <t xml:space="preserve">A.1 Data Integrity Check
</t>
        </r>
        <r>
          <rPr>
            <b/>
            <sz val="9"/>
            <color indexed="81"/>
            <rFont val="Tahoma"/>
            <family val="2"/>
          </rPr>
          <t>Description</t>
        </r>
        <r>
          <rPr>
            <sz val="9"/>
            <color indexed="81"/>
            <rFont val="Tahoma"/>
            <family val="2"/>
          </rPr>
          <t xml:space="preserve">
This check compares Reading 1, Reading 2 and Reading 3 with the average of all three readings. If one reading is at least 10% different from the average, the A.1 flag is raised. Does not apply to RT.
</t>
        </r>
        <r>
          <rPr>
            <b/>
            <sz val="9"/>
            <color indexed="81"/>
            <rFont val="Tahoma"/>
            <family val="2"/>
          </rPr>
          <t xml:space="preserve">Significance
</t>
        </r>
        <r>
          <rPr>
            <sz val="9"/>
            <color indexed="81"/>
            <rFont val="Tahoma"/>
            <family val="2"/>
          </rPr>
          <t xml:space="preserve">This flag could indicate that there is localized damage (i.e. pitting) at this particular location. Another possibility is that an incorrect reading was taken.
</t>
        </r>
        <r>
          <rPr>
            <b/>
            <sz val="9"/>
            <color indexed="81"/>
            <rFont val="Tahoma"/>
            <family val="2"/>
          </rPr>
          <t>Follow-Up</t>
        </r>
        <r>
          <rPr>
            <sz val="9"/>
            <color indexed="81"/>
            <rFont val="Tahoma"/>
            <family val="2"/>
          </rPr>
          <t xml:space="preserve">
Go back and scrub the entire point (i.e. 3" diameter circle). Determine if the reading that failed is legitimate or not. If there does appear to be localized damage, consult Syncrude Piping Team Member. 
</t>
        </r>
        <r>
          <rPr>
            <b/>
            <sz val="9"/>
            <color indexed="81"/>
            <rFont val="Tahoma"/>
            <family val="2"/>
          </rPr>
          <t>SCL Responce</t>
        </r>
        <r>
          <rPr>
            <sz val="9"/>
            <color indexed="81"/>
            <rFont val="Tahoma"/>
            <family val="2"/>
          </rPr>
          <t xml:space="preserve">
The most likely responce will be to increase the amount of inspection for the entire corrosion group.</t>
        </r>
      </text>
    </comment>
    <comment ref="N1" authorId="0" shapeId="0">
      <text>
        <r>
          <rPr>
            <b/>
            <u/>
            <sz val="9"/>
            <color indexed="81"/>
            <rFont val="Tahoma"/>
            <family val="2"/>
          </rPr>
          <t>A.2 Data Integrity Check</t>
        </r>
        <r>
          <rPr>
            <sz val="9"/>
            <color indexed="81"/>
            <rFont val="Tahoma"/>
            <family val="2"/>
          </rPr>
          <t xml:space="preserve">
</t>
        </r>
        <r>
          <rPr>
            <b/>
            <sz val="9"/>
            <color indexed="81"/>
            <rFont val="Tahoma"/>
            <family val="2"/>
          </rPr>
          <t xml:space="preserve">
Description</t>
        </r>
        <r>
          <rPr>
            <sz val="9"/>
            <color indexed="81"/>
            <rFont val="Tahoma"/>
            <family val="2"/>
          </rPr>
          <t xml:space="preserve">
This check compares the average of each point to the average of all points in the band. If the point average is less then 12.5% of the band average or 23% greater then the band average, the A.2 flag is raised.
</t>
        </r>
        <r>
          <rPr>
            <b/>
            <sz val="9"/>
            <color indexed="81"/>
            <rFont val="Tahoma"/>
            <family val="2"/>
          </rPr>
          <t xml:space="preserve">
Significance</t>
        </r>
        <r>
          <rPr>
            <sz val="9"/>
            <color indexed="81"/>
            <rFont val="Tahoma"/>
            <family val="2"/>
          </rPr>
          <t xml:space="preserve">
This flag could indicate that there is corrosion in the pipe but not uniform around the circumference. Examples can include aqueous corrosion at bottom of pipe, condensation corrosion at top of pipe or wear scar on extrados of an elbow.
</t>
        </r>
        <r>
          <rPr>
            <b/>
            <sz val="9"/>
            <color indexed="81"/>
            <rFont val="Tahoma"/>
            <family val="2"/>
          </rPr>
          <t>Follow-Up</t>
        </r>
        <r>
          <rPr>
            <sz val="9"/>
            <color indexed="81"/>
            <rFont val="Tahoma"/>
            <family val="2"/>
          </rPr>
          <t xml:space="preserve">
</t>
        </r>
        <r>
          <rPr>
            <i/>
            <sz val="9"/>
            <color indexed="81"/>
            <rFont val="Tahoma"/>
            <family val="2"/>
          </rPr>
          <t>UT:</t>
        </r>
        <r>
          <rPr>
            <sz val="9"/>
            <color indexed="81"/>
            <rFont val="Tahoma"/>
            <family val="2"/>
          </rPr>
          <t xml:space="preserve"> Go back and scrub the entire band and take readings at a very tight interval (i.e. 1") in order to characterize the entire circumferential profile. Consult Syncrude Piping Team Member. 
</t>
        </r>
        <r>
          <rPr>
            <i/>
            <sz val="9"/>
            <color indexed="81"/>
            <rFont val="Tahoma"/>
            <family val="2"/>
          </rPr>
          <t>RT:</t>
        </r>
        <r>
          <rPr>
            <sz val="9"/>
            <color indexed="81"/>
            <rFont val="Tahoma"/>
            <family val="2"/>
          </rPr>
          <t xml:space="preserve"> On small socket elbow fittings, it is very likely this flag will be raised on the 'B' band; this is most likely due to geometry. Consult Syncrude Piping Team Member for any other issue that is related to corrosion
</t>
        </r>
        <r>
          <rPr>
            <b/>
            <sz val="9"/>
            <color indexed="81"/>
            <rFont val="Tahoma"/>
            <family val="2"/>
          </rPr>
          <t>SCL Responce</t>
        </r>
        <r>
          <rPr>
            <sz val="9"/>
            <color indexed="81"/>
            <rFont val="Tahoma"/>
            <family val="2"/>
          </rPr>
          <t xml:space="preserve">
The most likely responce will be to increase the amount of inspection for the entire corrosion group. 
</t>
        </r>
        <r>
          <rPr>
            <b/>
            <sz val="9"/>
            <color indexed="81"/>
            <rFont val="Tahoma"/>
            <family val="2"/>
          </rPr>
          <t>Tools
1)</t>
        </r>
        <r>
          <rPr>
            <sz val="9"/>
            <color indexed="81"/>
            <rFont val="Tahoma"/>
            <family val="2"/>
          </rPr>
          <t xml:space="preserve">Double click the A.2 Check cell next to a point to view bands on radar charts to get an appreciation for how the pipe is corroding around the circumference. On 'Band B' of an elbow, a typicaly variation ranges from 10-15%.
</t>
        </r>
        <r>
          <rPr>
            <b/>
            <sz val="9"/>
            <color indexed="81"/>
            <rFont val="Tahoma"/>
            <family val="2"/>
          </rPr>
          <t>2)</t>
        </r>
        <r>
          <rPr>
            <sz val="9"/>
            <color indexed="81"/>
            <rFont val="Tahoma"/>
            <family val="2"/>
          </rPr>
          <t>Use the Band Check Tool to see how this particular band differs from an average band of the same line spec. and NPS.</t>
        </r>
      </text>
    </comment>
    <comment ref="O1" authorId="0" shapeId="0">
      <text>
        <r>
          <rPr>
            <b/>
            <u/>
            <sz val="9"/>
            <color indexed="81"/>
            <rFont val="Tahoma"/>
            <family val="2"/>
          </rPr>
          <t>A.3 Data Integrity Check</t>
        </r>
        <r>
          <rPr>
            <sz val="9"/>
            <color indexed="81"/>
            <rFont val="Tahoma"/>
            <family val="2"/>
          </rPr>
          <t xml:space="preserve">
</t>
        </r>
        <r>
          <rPr>
            <b/>
            <sz val="9"/>
            <color indexed="81"/>
            <rFont val="Tahoma"/>
            <family val="2"/>
          </rPr>
          <t xml:space="preserve">
Description</t>
        </r>
        <r>
          <rPr>
            <sz val="9"/>
            <color indexed="81"/>
            <rFont val="Tahoma"/>
            <family val="2"/>
          </rPr>
          <t xml:space="preserve">
This check compares the average reading to the last inspection reading. If the reading is 10% greater or 0.020" greater than the previous reading, the A.3 flag is raised. 
</t>
        </r>
        <r>
          <rPr>
            <b/>
            <sz val="9"/>
            <color indexed="81"/>
            <rFont val="Tahoma"/>
            <family val="2"/>
          </rPr>
          <t>Significance</t>
        </r>
        <r>
          <rPr>
            <sz val="9"/>
            <color indexed="81"/>
            <rFont val="Tahoma"/>
            <family val="2"/>
          </rPr>
          <t xml:space="preserve">
This flag typically indicates an issue with the way the current readings or the past readings were taken. Metal does not grow, so things such as calibration, reading location inconsistencies and technician experience are typically the reason behind growth.
</t>
        </r>
        <r>
          <rPr>
            <b/>
            <sz val="9"/>
            <color indexed="81"/>
            <rFont val="Tahoma"/>
            <family val="2"/>
          </rPr>
          <t xml:space="preserve">
Follow-Up</t>
        </r>
        <r>
          <rPr>
            <sz val="9"/>
            <color indexed="81"/>
            <rFont val="Tahoma"/>
            <family val="2"/>
          </rPr>
          <t xml:space="preserve">
</t>
        </r>
        <r>
          <rPr>
            <i/>
            <sz val="9"/>
            <color indexed="81"/>
            <rFont val="Tahoma"/>
            <family val="2"/>
          </rPr>
          <t>UT:</t>
        </r>
        <r>
          <rPr>
            <sz val="9"/>
            <color indexed="81"/>
            <rFont val="Tahoma"/>
            <family val="2"/>
          </rPr>
          <t xml:space="preserve"> Verify that the UT machine calibration is correct (if hot, make sure you calibrated hot), reading was taken at the correct spot and that the band locations overlap with the previous band locations. If calibration is an issue, retake the readings. If there is another issue, consult a Syncrude Piping Team Member. 
</t>
        </r>
        <r>
          <rPr>
            <i/>
            <sz val="9"/>
            <color indexed="81"/>
            <rFont val="Tahoma"/>
            <family val="2"/>
          </rPr>
          <t>RT:</t>
        </r>
        <r>
          <rPr>
            <sz val="9"/>
            <color indexed="81"/>
            <rFont val="Tahoma"/>
            <family val="2"/>
          </rPr>
          <t xml:space="preserve"> Ensure calibration from comparator was performed correctly. If readings were taken using automatic thickness tool, ensure the reading was not taken incorrectly or influenced by irrelevant objects in radiograph. If manual readings were taken, ensure the ruler was placed correctly. If there is another issue, consult a Syncrude Piping Team Member. 
</t>
        </r>
        <r>
          <rPr>
            <b/>
            <sz val="9"/>
            <color indexed="81"/>
            <rFont val="Tahoma"/>
            <family val="2"/>
          </rPr>
          <t>SCL Responce</t>
        </r>
        <r>
          <rPr>
            <sz val="9"/>
            <color indexed="81"/>
            <rFont val="Tahoma"/>
            <family val="2"/>
          </rPr>
          <t xml:space="preserve">
The most likely responce will be to review past inspection data and make changes to IDM to ensure that new data lines up with the old data.
</t>
        </r>
        <r>
          <rPr>
            <b/>
            <sz val="9"/>
            <color indexed="81"/>
            <rFont val="Tahoma"/>
            <family val="2"/>
          </rPr>
          <t xml:space="preserve">Tools
</t>
        </r>
        <r>
          <rPr>
            <sz val="9"/>
            <color indexed="81"/>
            <rFont val="Tahoma"/>
            <family val="2"/>
          </rPr>
          <t>1)</t>
        </r>
        <r>
          <rPr>
            <b/>
            <sz val="9"/>
            <color indexed="81"/>
            <rFont val="Tahoma"/>
            <family val="2"/>
          </rPr>
          <t xml:space="preserve"> </t>
        </r>
        <r>
          <rPr>
            <sz val="9"/>
            <color indexed="81"/>
            <rFont val="Tahoma"/>
            <family val="2"/>
          </rPr>
          <t>Double click the A.3 cell next to any point to load the schedule guesser. This tool determines what it thinks the schedule is based on the band average and NPS. If the guessed schedule is different from the current schedule (original thickness/NPS) then IDM3/PID may need to be updated.
2) Use the UT Hot Calibration tool to help provide insight as to whether the previous dataset was properly calibrated to account for temperature.
3) Use TMEE-062 | EDDs | Appendix B | Figure B-5-2 to identify what corrosion rates are reasonably measureable in the timeframe in question.</t>
        </r>
      </text>
    </comment>
    <comment ref="P1" authorId="0" shapeId="0">
      <text>
        <r>
          <rPr>
            <b/>
            <u/>
            <sz val="9"/>
            <color indexed="81"/>
            <rFont val="Tahoma"/>
            <family val="2"/>
          </rPr>
          <t>A.4 Data Integrity Check</t>
        </r>
        <r>
          <rPr>
            <sz val="9"/>
            <color indexed="81"/>
            <rFont val="Tahoma"/>
            <family val="2"/>
          </rPr>
          <t xml:space="preserve">
</t>
        </r>
        <r>
          <rPr>
            <b/>
            <sz val="9"/>
            <color indexed="81"/>
            <rFont val="Tahoma"/>
            <family val="2"/>
          </rPr>
          <t>Description</t>
        </r>
        <r>
          <rPr>
            <sz val="9"/>
            <color indexed="81"/>
            <rFont val="Tahoma"/>
            <family val="2"/>
          </rPr>
          <t xml:space="preserve">
This check compares the short term corrosion rate (STCR) with the long term corrosion rate (LTCR). If the STCR is greater then 0.005"/yr and it is 50% greater then the LTCR then the A.4 flag is raised.
</t>
        </r>
        <r>
          <rPr>
            <b/>
            <sz val="9"/>
            <color indexed="81"/>
            <rFont val="Tahoma"/>
            <family val="2"/>
          </rPr>
          <t xml:space="preserve">
Significance</t>
        </r>
        <r>
          <rPr>
            <sz val="9"/>
            <color indexed="81"/>
            <rFont val="Tahoma"/>
            <family val="2"/>
          </rPr>
          <t xml:space="preserve">
This flag typically indicates acceleration in corrosion rates which could be due to a process change. Examples would be higher velocities leading to increased erosion rates or higher temperature leading to increased sulfidation corrosion rates. Other reasons for this could be data integrity related.
</t>
        </r>
        <r>
          <rPr>
            <b/>
            <sz val="9"/>
            <color indexed="81"/>
            <rFont val="Tahoma"/>
            <family val="2"/>
          </rPr>
          <t xml:space="preserve">
Follow-Up</t>
        </r>
        <r>
          <rPr>
            <sz val="9"/>
            <color indexed="81"/>
            <rFont val="Tahoma"/>
            <family val="2"/>
          </rPr>
          <t xml:space="preserve">
</t>
        </r>
        <r>
          <rPr>
            <i/>
            <sz val="9"/>
            <color indexed="81"/>
            <rFont val="Tahoma"/>
            <family val="2"/>
          </rPr>
          <t>UT:</t>
        </r>
        <r>
          <rPr>
            <sz val="9"/>
            <color indexed="81"/>
            <rFont val="Tahoma"/>
            <family val="2"/>
          </rPr>
          <t xml:space="preserve"> Verify that the UT machine calibration is correct (if hot, make sure you calibrated hot), reading was taken at the correct spot and that the band locations overlap with the previous band locations. If calibration is an issue, retake the readings. If there is another issue, consult a Syncrude Piping Team Member. 
</t>
        </r>
        <r>
          <rPr>
            <i/>
            <sz val="9"/>
            <color indexed="81"/>
            <rFont val="Tahoma"/>
            <family val="2"/>
          </rPr>
          <t>RT:</t>
        </r>
        <r>
          <rPr>
            <sz val="9"/>
            <color indexed="81"/>
            <rFont val="Tahoma"/>
            <family val="2"/>
          </rPr>
          <t xml:space="preserve"> Ensure calibration from comparator was performed correctly. If readings were taken using automatic thickness tool, ensure the reading was not taken incorrectly or influenced by irrelevant objects in radiograph. If manual readings were taken, ensure the ruler was placed correctly. If there is another issue, consult a Syncrude Piping Team Member.  
</t>
        </r>
        <r>
          <rPr>
            <b/>
            <sz val="9"/>
            <color indexed="81"/>
            <rFont val="Tahoma"/>
            <family val="2"/>
          </rPr>
          <t>SCL Responce</t>
        </r>
        <r>
          <rPr>
            <sz val="9"/>
            <color indexed="81"/>
            <rFont val="Tahoma"/>
            <family val="2"/>
          </rPr>
          <t xml:space="preserve">
The most likely responce will be to review this information with process technical to determine if this change in corrosion rate is in fact related to process conditions.</t>
        </r>
      </text>
    </comment>
    <comment ref="Q1" authorId="0" shapeId="0">
      <text>
        <r>
          <rPr>
            <b/>
            <u/>
            <sz val="9"/>
            <color indexed="81"/>
            <rFont val="Tahoma"/>
            <family val="2"/>
          </rPr>
          <t>A.5 Data Integrity Check</t>
        </r>
        <r>
          <rPr>
            <sz val="9"/>
            <color indexed="81"/>
            <rFont val="Tahoma"/>
            <family val="2"/>
          </rPr>
          <t xml:space="preserve">
</t>
        </r>
        <r>
          <rPr>
            <b/>
            <sz val="9"/>
            <color indexed="81"/>
            <rFont val="Tahoma"/>
            <family val="2"/>
          </rPr>
          <t xml:space="preserve">
Description</t>
        </r>
        <r>
          <rPr>
            <sz val="9"/>
            <color indexed="81"/>
            <rFont val="Tahoma"/>
            <family val="2"/>
          </rPr>
          <t xml:space="preserve">
This check determines if the short term corrosion rate (STCR) or the long term corrosion rate (LTCR) are greater then 0.015"/yr.
</t>
        </r>
        <r>
          <rPr>
            <b/>
            <sz val="9"/>
            <color indexed="81"/>
            <rFont val="Tahoma"/>
            <family val="2"/>
          </rPr>
          <t xml:space="preserve">
Significance</t>
        </r>
        <r>
          <rPr>
            <sz val="9"/>
            <color indexed="81"/>
            <rFont val="Tahoma"/>
            <family val="2"/>
          </rPr>
          <t xml:space="preserve">
This flag typically indicates corrosion rates that high enough to warrant close attention. 
</t>
        </r>
        <r>
          <rPr>
            <b/>
            <sz val="9"/>
            <color indexed="81"/>
            <rFont val="Tahoma"/>
            <family val="2"/>
          </rPr>
          <t>Follow-Up</t>
        </r>
        <r>
          <rPr>
            <sz val="9"/>
            <color indexed="81"/>
            <rFont val="Tahoma"/>
            <family val="2"/>
          </rPr>
          <t xml:space="preserve">
</t>
        </r>
        <r>
          <rPr>
            <i/>
            <sz val="9"/>
            <color indexed="81"/>
            <rFont val="Tahoma"/>
            <family val="2"/>
          </rPr>
          <t>UT:</t>
        </r>
        <r>
          <rPr>
            <sz val="9"/>
            <color indexed="81"/>
            <rFont val="Tahoma"/>
            <family val="2"/>
          </rPr>
          <t xml:space="preserve"> Verify that the UT machine calibration is correct (if hot, make sure you calibrated hot), reading was taken at the correct spot and that the band locations overlap with the previous band locations. If calibration is an issue, retake the readings. If there is another issue, consult a Syncrude Piping Team Member. 
</t>
        </r>
        <r>
          <rPr>
            <i/>
            <sz val="9"/>
            <color indexed="81"/>
            <rFont val="Tahoma"/>
            <family val="2"/>
          </rPr>
          <t xml:space="preserve">RT: </t>
        </r>
        <r>
          <rPr>
            <sz val="9"/>
            <color indexed="81"/>
            <rFont val="Tahoma"/>
            <family val="2"/>
          </rPr>
          <t xml:space="preserve">Ensure calibration from comparator was performed correctly. If readings were taken using automatic thickness tool, ensure the reading was not taken incorrectly or influenced by irrelevant objects in radiograph. If manual readings were taken, ensure the ruler was placed correctly. If there is another issue, consult a Syncrude Piping Team Member.
</t>
        </r>
        <r>
          <rPr>
            <b/>
            <sz val="9"/>
            <color indexed="81"/>
            <rFont val="Tahoma"/>
            <family val="2"/>
          </rPr>
          <t xml:space="preserve">SCL Responce
</t>
        </r>
        <r>
          <rPr>
            <sz val="9"/>
            <color indexed="81"/>
            <rFont val="Tahoma"/>
            <family val="2"/>
          </rPr>
          <t>The most likely responce will be to increase inspection of the entire corrosion group and to determine whether upgraded metallurgy is needed (i.e. CS --&gt; 5Cr in sulfidation service, CS --&gt; C276 in condensing acid service).</t>
        </r>
      </text>
    </comment>
    <comment ref="S1" authorId="0" shapeId="0">
      <text>
        <r>
          <rPr>
            <b/>
            <sz val="9"/>
            <color indexed="81"/>
            <rFont val="Tahoma"/>
            <family val="2"/>
          </rPr>
          <t xml:space="preserve">Double click the cell to add a photo of the setup. For UT this would include the component in the 'ported' or 'uninsulated' condition. For RT this would include the component showing the film and source setup. </t>
        </r>
        <r>
          <rPr>
            <sz val="9"/>
            <color indexed="81"/>
            <rFont val="Tahoma"/>
            <family val="2"/>
          </rPr>
          <t xml:space="preserve">
</t>
        </r>
      </text>
    </comment>
    <comment ref="T1" authorId="0" shapeId="0">
      <text>
        <r>
          <rPr>
            <b/>
            <sz val="9"/>
            <color indexed="81"/>
            <rFont val="Tahoma"/>
            <family val="2"/>
          </rPr>
          <t>Double click the cell to add an RT image.</t>
        </r>
        <r>
          <rPr>
            <sz val="9"/>
            <color indexed="81"/>
            <rFont val="Tahoma"/>
            <family val="2"/>
          </rPr>
          <t xml:space="preserve">
</t>
        </r>
      </text>
    </comment>
  </commentList>
</comments>
</file>

<file path=xl/sharedStrings.xml><?xml version="1.0" encoding="utf-8"?>
<sst xmlns="http://schemas.openxmlformats.org/spreadsheetml/2006/main" count="37137" uniqueCount="8034">
  <si>
    <t>Line Number</t>
  </si>
  <si>
    <t>TML</t>
  </si>
  <si>
    <t>Original Date</t>
  </si>
  <si>
    <t>Original Thickness</t>
  </si>
  <si>
    <t>TML Location</t>
  </si>
  <si>
    <t>OD</t>
  </si>
  <si>
    <t>Inspection Method</t>
  </si>
  <si>
    <t>Access</t>
  </si>
  <si>
    <t>Circuit</t>
  </si>
  <si>
    <t>Inspection Level</t>
  </si>
  <si>
    <t>Component Type</t>
  </si>
  <si>
    <t>16-0P269</t>
  </si>
  <si>
    <t>RT</t>
  </si>
  <si>
    <t>Ground</t>
  </si>
  <si>
    <t>Pipe</t>
  </si>
  <si>
    <t>Elbow</t>
  </si>
  <si>
    <t>Tee (Fitting)</t>
  </si>
  <si>
    <t>Tee (Stubin)</t>
  </si>
  <si>
    <t>Reducer</t>
  </si>
  <si>
    <t>Pipe+Flange</t>
  </si>
  <si>
    <t>SBC</t>
  </si>
  <si>
    <t>UT</t>
  </si>
  <si>
    <t>UT (Stagnant Zone)</t>
  </si>
  <si>
    <t>UT (Deadleg)</t>
  </si>
  <si>
    <t>UT (Mix Point)</t>
  </si>
  <si>
    <t>UT (Injection Point)</t>
  </si>
  <si>
    <t>11-1</t>
  </si>
  <si>
    <t>11-2</t>
  </si>
  <si>
    <t>11-3</t>
  </si>
  <si>
    <t>12-0</t>
  </si>
  <si>
    <t>12-1</t>
  </si>
  <si>
    <t>12-2</t>
  </si>
  <si>
    <t>12-3</t>
  </si>
  <si>
    <t>12-4</t>
  </si>
  <si>
    <t>13-1</t>
  </si>
  <si>
    <t>13-2</t>
  </si>
  <si>
    <t>14-0</t>
  </si>
  <si>
    <t>15-1</t>
  </si>
  <si>
    <t>15-2</t>
  </si>
  <si>
    <t>16-0</t>
  </si>
  <si>
    <t>16-1</t>
  </si>
  <si>
    <t>16-2</t>
  </si>
  <si>
    <t>16-3</t>
  </si>
  <si>
    <t>16-4</t>
  </si>
  <si>
    <t>17-2</t>
  </si>
  <si>
    <t>18-1</t>
  </si>
  <si>
    <t>18-2</t>
  </si>
  <si>
    <t>19-0</t>
  </si>
  <si>
    <t>20-0</t>
  </si>
  <si>
    <t>21-0</t>
  </si>
  <si>
    <t>22-1</t>
  </si>
  <si>
    <t>25-1</t>
  </si>
  <si>
    <t>26-1</t>
  </si>
  <si>
    <t>27-1</t>
  </si>
  <si>
    <t>29-1</t>
  </si>
  <si>
    <t>31-0</t>
  </si>
  <si>
    <t>37-1</t>
  </si>
  <si>
    <t>6-0</t>
  </si>
  <si>
    <t>6-1</t>
  </si>
  <si>
    <t>6-2</t>
  </si>
  <si>
    <t>67-0</t>
  </si>
  <si>
    <t>7-0</t>
  </si>
  <si>
    <t>7-1</t>
  </si>
  <si>
    <t>7-2</t>
  </si>
  <si>
    <t>7-3</t>
  </si>
  <si>
    <t>8-1</t>
  </si>
  <si>
    <t>8-2</t>
  </si>
  <si>
    <t>8-3</t>
  </si>
  <si>
    <t>9-0</t>
  </si>
  <si>
    <t>9-1</t>
  </si>
  <si>
    <t>9-2</t>
  </si>
  <si>
    <t>9-3</t>
  </si>
  <si>
    <t>9-4</t>
  </si>
  <si>
    <t>Units</t>
  </si>
  <si>
    <t>CorrosionGroup</t>
  </si>
  <si>
    <t>11-1AG-CG2</t>
  </si>
  <si>
    <t>11-1AG-CG3</t>
  </si>
  <si>
    <t>11-1AG-CG1</t>
  </si>
  <si>
    <t>11-1LDEA-CG1</t>
  </si>
  <si>
    <t>11-1LDEA-CG2</t>
  </si>
  <si>
    <t>11-1LDEA-CG3</t>
  </si>
  <si>
    <t>11-1RDEA-CG1</t>
  </si>
  <si>
    <t>11-1RDEA-CG2</t>
  </si>
  <si>
    <t>11-1RDEA-CG3</t>
  </si>
  <si>
    <t>11-1RDEA-CG4</t>
  </si>
  <si>
    <t>11-1RDEA-CG5</t>
  </si>
  <si>
    <t>11-1RDEA-CG6</t>
  </si>
  <si>
    <t>11-1RDEA-CG7</t>
  </si>
  <si>
    <t>11-1SG-CG1</t>
  </si>
  <si>
    <t>11-1SG-CG2</t>
  </si>
  <si>
    <t>11-1SG-CG3</t>
  </si>
  <si>
    <t>11-1SW-CG1</t>
  </si>
  <si>
    <t>11-1SW-CG2</t>
  </si>
  <si>
    <t>11-1SW-CG3</t>
  </si>
  <si>
    <t>SZ-02</t>
  </si>
  <si>
    <t>825</t>
  </si>
  <si>
    <t>SB</t>
  </si>
  <si>
    <t>SZ-01</t>
  </si>
  <si>
    <t>LineNo</t>
  </si>
  <si>
    <t>13-1HRE-CG1</t>
  </si>
  <si>
    <t>1.25Cr</t>
  </si>
  <si>
    <t>13-1RE-CG1</t>
  </si>
  <si>
    <t>CS</t>
  </si>
  <si>
    <t>13-1P17</t>
  </si>
  <si>
    <t>MP-01</t>
  </si>
  <si>
    <t>13-1RE-CG2</t>
  </si>
  <si>
    <t>13-1SF-CG1</t>
  </si>
  <si>
    <t>13-1P44</t>
  </si>
  <si>
    <t>MP-02</t>
  </si>
  <si>
    <t>MP-03</t>
  </si>
  <si>
    <t>15-1FO-CG4</t>
  </si>
  <si>
    <t>15-1P139</t>
  </si>
  <si>
    <t>SZ-03</t>
  </si>
  <si>
    <t>15-1P2055</t>
  </si>
  <si>
    <t>15-1P305</t>
  </si>
  <si>
    <t>15-1P306</t>
  </si>
  <si>
    <t>SZ-04</t>
  </si>
  <si>
    <t>15-1P132</t>
  </si>
  <si>
    <t>SZ-05</t>
  </si>
  <si>
    <t>7-3OH-CG1</t>
  </si>
  <si>
    <t>7-3CHD44</t>
  </si>
  <si>
    <t>SZ-06</t>
  </si>
  <si>
    <t>SZ-07</t>
  </si>
  <si>
    <t>SZ-08</t>
  </si>
  <si>
    <t>SB-CS</t>
  </si>
  <si>
    <t>7-3N3</t>
  </si>
  <si>
    <t>7-3P58</t>
  </si>
  <si>
    <t>SZ-09</t>
  </si>
  <si>
    <t>IP-01</t>
  </si>
  <si>
    <t>SZ-10</t>
  </si>
  <si>
    <t>SZ-11</t>
  </si>
  <si>
    <t>SZ-12</t>
  </si>
  <si>
    <t>7-3OH-CG2</t>
  </si>
  <si>
    <t>IP-02</t>
  </si>
  <si>
    <t>7-3P60</t>
  </si>
  <si>
    <t>IP-03</t>
  </si>
  <si>
    <t>7-3OH-CG3</t>
  </si>
  <si>
    <t>7-3P380</t>
  </si>
  <si>
    <t>DL-01</t>
  </si>
  <si>
    <t>DL-02</t>
  </si>
  <si>
    <t>15-1SW-CG1</t>
  </si>
  <si>
    <t>15-1P34</t>
  </si>
  <si>
    <t>15-1PW1</t>
  </si>
  <si>
    <t>15-1SW-CG2</t>
  </si>
  <si>
    <t>15-1PW36</t>
  </si>
  <si>
    <t>15-1PW2</t>
  </si>
  <si>
    <t>15-1BD58</t>
  </si>
  <si>
    <t>15-1SW-CG3</t>
  </si>
  <si>
    <t>15-1SW-CG4</t>
  </si>
  <si>
    <t>15-1PW12</t>
  </si>
  <si>
    <t>15-1SW-CG5</t>
  </si>
  <si>
    <t>15-1PW22</t>
  </si>
  <si>
    <t>15-1PW21</t>
  </si>
  <si>
    <t>15-1PW31</t>
  </si>
  <si>
    <t>15-1SW-CG6</t>
  </si>
  <si>
    <t>15-1PW44</t>
  </si>
  <si>
    <t>15-1PW73</t>
  </si>
  <si>
    <t>15-1BD59</t>
  </si>
  <si>
    <t>7-3FF-CG1</t>
  </si>
  <si>
    <t>SZ-13</t>
  </si>
  <si>
    <t>7-3TL-CG1</t>
  </si>
  <si>
    <t>SS</t>
  </si>
  <si>
    <t>7-3LGO-CG1</t>
  </si>
  <si>
    <t>7-3P251</t>
  </si>
  <si>
    <t>7-3LGO-CG2</t>
  </si>
  <si>
    <t>7-3DB-CG1</t>
  </si>
  <si>
    <t>7-3P243</t>
  </si>
  <si>
    <t>7-3P273</t>
  </si>
  <si>
    <t>7-3DB-CG2</t>
  </si>
  <si>
    <t>7-3P109</t>
  </si>
  <si>
    <t>7-3P439</t>
  </si>
  <si>
    <t>7-3P440</t>
  </si>
  <si>
    <t>7-3PW-CG1</t>
  </si>
  <si>
    <t>7-3P371</t>
  </si>
  <si>
    <t>7-3PW-CG2</t>
  </si>
  <si>
    <t>7-3P325</t>
  </si>
  <si>
    <t>7-3OWS30</t>
  </si>
  <si>
    <t>7-3P451</t>
  </si>
  <si>
    <t>7-3P452</t>
  </si>
  <si>
    <t>13-1P2058</t>
  </si>
  <si>
    <t>13-2HRE-CG1</t>
  </si>
  <si>
    <t>13-2RE-CG2</t>
  </si>
  <si>
    <t>13-2P18</t>
  </si>
  <si>
    <t>13-2P105</t>
  </si>
  <si>
    <t>13-2RE-CG1</t>
  </si>
  <si>
    <t>13-2SF-CG1</t>
  </si>
  <si>
    <t>13-2P2032</t>
  </si>
  <si>
    <t>13-2P2058</t>
  </si>
  <si>
    <t>7-1PF-CG1</t>
  </si>
  <si>
    <t>7-1P10</t>
  </si>
  <si>
    <t>7-1P7</t>
  </si>
  <si>
    <t>7-1P9</t>
  </si>
  <si>
    <t>7-1P717</t>
  </si>
  <si>
    <t>7-1P173</t>
  </si>
  <si>
    <t>7-1BD31</t>
  </si>
  <si>
    <t>7-1BD32</t>
  </si>
  <si>
    <t>7-1BD33</t>
  </si>
  <si>
    <t>7-1BD34</t>
  </si>
  <si>
    <t>7-1BD641</t>
  </si>
  <si>
    <t>7-1P100526</t>
  </si>
  <si>
    <t>7-1ATL-CG1</t>
  </si>
  <si>
    <t>7-1P100527</t>
  </si>
  <si>
    <t>7-1P671</t>
  </si>
  <si>
    <t>7-1P670</t>
  </si>
  <si>
    <t>7-1P104</t>
  </si>
  <si>
    <t>7-1ATL-CG2</t>
  </si>
  <si>
    <t>7-1P669</t>
  </si>
  <si>
    <t>7-1P115</t>
  </si>
  <si>
    <t>7-1P211</t>
  </si>
  <si>
    <t>7-1ATL-CG3</t>
  </si>
  <si>
    <t>7-1GO-CG1</t>
  </si>
  <si>
    <t>7-1P254</t>
  </si>
  <si>
    <t>7-1P784</t>
  </si>
  <si>
    <t>7-1GO-CG2</t>
  </si>
  <si>
    <t>7-1GO-CG3</t>
  </si>
  <si>
    <t>7-1P718</t>
  </si>
  <si>
    <t>7-1P719</t>
  </si>
  <si>
    <t>7-1P5026</t>
  </si>
  <si>
    <t>7-1P5020</t>
  </si>
  <si>
    <t>7-1GO-CG4</t>
  </si>
  <si>
    <t>7-1P722</t>
  </si>
  <si>
    <t>7-1P728</t>
  </si>
  <si>
    <t>7-1SW-CG1</t>
  </si>
  <si>
    <t>7-1P769</t>
  </si>
  <si>
    <t>7-1P108</t>
  </si>
  <si>
    <t>7-1P827</t>
  </si>
  <si>
    <t>7-1P828</t>
  </si>
  <si>
    <t>7-1SW-CG2</t>
  </si>
  <si>
    <t>7-1P148</t>
  </si>
  <si>
    <t>7-1P149</t>
  </si>
  <si>
    <t>7-1P5029</t>
  </si>
  <si>
    <t>7-1P5030</t>
  </si>
  <si>
    <t>7-1P5031</t>
  </si>
  <si>
    <t>7-1SW-CG3</t>
  </si>
  <si>
    <t>7-1P150</t>
  </si>
  <si>
    <t>7-1P151</t>
  </si>
  <si>
    <t>7-1P112</t>
  </si>
  <si>
    <t>7-1OWS3</t>
  </si>
  <si>
    <t>7-1P152</t>
  </si>
  <si>
    <t>7-1P168</t>
  </si>
  <si>
    <t>7-1P771</t>
  </si>
  <si>
    <t>7-1OWS2</t>
  </si>
  <si>
    <t>7-1SW-CG4</t>
  </si>
  <si>
    <t>7-1P5032</t>
  </si>
  <si>
    <t>7-1P5033</t>
  </si>
  <si>
    <t>7-1P5044</t>
  </si>
  <si>
    <t>7-1SF-CG1</t>
  </si>
  <si>
    <t>7-1P139</t>
  </si>
  <si>
    <t>7-1P5010</t>
  </si>
  <si>
    <t>7-1P5013</t>
  </si>
  <si>
    <t>7-1SF-CG2</t>
  </si>
  <si>
    <t>7-1P177</t>
  </si>
  <si>
    <t>7-1SF-CG3</t>
  </si>
  <si>
    <t>7-1P781</t>
  </si>
  <si>
    <t>7-1P764</t>
  </si>
  <si>
    <t>7-1BD650</t>
  </si>
  <si>
    <t>7-1BD651</t>
  </si>
  <si>
    <t>7-1BD645</t>
  </si>
  <si>
    <t>7-1BD646</t>
  </si>
  <si>
    <t>7-1OH-CG1</t>
  </si>
  <si>
    <t>7-0K543</t>
  </si>
  <si>
    <t>7-0P586</t>
  </si>
  <si>
    <t>7-1N3</t>
  </si>
  <si>
    <t>7-1BD654</t>
  </si>
  <si>
    <t>7-1BD58</t>
  </si>
  <si>
    <t>7-1BD59</t>
  </si>
  <si>
    <t>7-1BD60</t>
  </si>
  <si>
    <t>7-1BD61</t>
  </si>
  <si>
    <t>7-1BD62</t>
  </si>
  <si>
    <t>7-1P82</t>
  </si>
  <si>
    <t>C-276</t>
  </si>
  <si>
    <t>7-1OH-CG2</t>
  </si>
  <si>
    <t>7-1FO-CG1</t>
  </si>
  <si>
    <t>7-1P130</t>
  </si>
  <si>
    <t>7-1P131</t>
  </si>
  <si>
    <t>7-1P132</t>
  </si>
  <si>
    <t>7-1P20</t>
  </si>
  <si>
    <t>7-1P21</t>
  </si>
  <si>
    <t>7-1P22</t>
  </si>
  <si>
    <t>7-1P133</t>
  </si>
  <si>
    <t>7-1P245</t>
  </si>
  <si>
    <t>7-1P714</t>
  </si>
  <si>
    <t>7-1BD70</t>
  </si>
  <si>
    <t>7-1BD71</t>
  </si>
  <si>
    <t>7-1BD72</t>
  </si>
  <si>
    <t>7-1BD73</t>
  </si>
  <si>
    <t>7-1BD74</t>
  </si>
  <si>
    <t>7-1BD75</t>
  </si>
  <si>
    <t>7-1BD636</t>
  </si>
  <si>
    <t>7-1BD637</t>
  </si>
  <si>
    <t>7-1FO-CG2</t>
  </si>
  <si>
    <t>7-1P715</t>
  </si>
  <si>
    <t>7-1P246</t>
  </si>
  <si>
    <t>7-1NC-CG1</t>
  </si>
  <si>
    <t>7-1VDU-CG1</t>
  </si>
  <si>
    <t>7-1VDU-CG2</t>
  </si>
  <si>
    <t>7-1BD642</t>
  </si>
  <si>
    <t>7-1BD627</t>
  </si>
  <si>
    <t>7-1BD237</t>
  </si>
  <si>
    <t>7-1BD83</t>
  </si>
  <si>
    <t>7-1P169</t>
  </si>
  <si>
    <t>7-1P100533</t>
  </si>
  <si>
    <t>7-1N1</t>
  </si>
  <si>
    <t>7-1NC-CG2</t>
  </si>
  <si>
    <t>7-1NC-CG3</t>
  </si>
  <si>
    <t>7-1P147</t>
  </si>
  <si>
    <t>8-2OH-CG1</t>
  </si>
  <si>
    <t>8-2P876</t>
  </si>
  <si>
    <t>8-2P877</t>
  </si>
  <si>
    <t>8-2P878</t>
  </si>
  <si>
    <t>8-2P478</t>
  </si>
  <si>
    <t>8-2P480</t>
  </si>
  <si>
    <t>8-2P484</t>
  </si>
  <si>
    <t>8-2P483</t>
  </si>
  <si>
    <t>8-2P479</t>
  </si>
  <si>
    <t>8-2P482</t>
  </si>
  <si>
    <t>8-2P481</t>
  </si>
  <si>
    <t>8-2P716</t>
  </si>
  <si>
    <t>8-2P717</t>
  </si>
  <si>
    <t>8-2P718</t>
  </si>
  <si>
    <t>8-2P719</t>
  </si>
  <si>
    <t>8-2P720</t>
  </si>
  <si>
    <t>8-2P721</t>
  </si>
  <si>
    <t>8-2P722</t>
  </si>
  <si>
    <t>8-2P723</t>
  </si>
  <si>
    <t>8-2P724</t>
  </si>
  <si>
    <t>8-2P725</t>
  </si>
  <si>
    <t>8-2P726</t>
  </si>
  <si>
    <t>8-2P727</t>
  </si>
  <si>
    <t>8-2P728</t>
  </si>
  <si>
    <t>8-2P729</t>
  </si>
  <si>
    <t>8-2P885</t>
  </si>
  <si>
    <t>8-2SW716</t>
  </si>
  <si>
    <t>8-2SW714</t>
  </si>
  <si>
    <t>8-2P524</t>
  </si>
  <si>
    <t>SZ-14</t>
  </si>
  <si>
    <t>SZ-15</t>
  </si>
  <si>
    <t>SZ-16</t>
  </si>
  <si>
    <t>SZ-17</t>
  </si>
  <si>
    <t>8-2OH-CG2</t>
  </si>
  <si>
    <t>8-2P490</t>
  </si>
  <si>
    <t>8-2P692</t>
  </si>
  <si>
    <t>8-2P691</t>
  </si>
  <si>
    <t>8-2P690</t>
  </si>
  <si>
    <t>8-2P689</t>
  </si>
  <si>
    <t>8-2P688</t>
  </si>
  <si>
    <t>8-2P687</t>
  </si>
  <si>
    <t>8-2P686</t>
  </si>
  <si>
    <t>8-2P685</t>
  </si>
  <si>
    <t>8-2P500</t>
  </si>
  <si>
    <t>8-2P848</t>
  </si>
  <si>
    <t>8-2P874</t>
  </si>
  <si>
    <t>8-2P875</t>
  </si>
  <si>
    <t>MP-04</t>
  </si>
  <si>
    <t>8-2P804</t>
  </si>
  <si>
    <t>8-2FB-CG1</t>
  </si>
  <si>
    <t>5Cr</t>
  </si>
  <si>
    <t>8-2FB-CG2</t>
  </si>
  <si>
    <t>8-2P609</t>
  </si>
  <si>
    <t>8-2P621</t>
  </si>
  <si>
    <t>8-2P939</t>
  </si>
  <si>
    <t>7-1P109</t>
  </si>
  <si>
    <t>7-1P100445</t>
  </si>
  <si>
    <t>15-1FB-CG3</t>
  </si>
  <si>
    <t>7-1P730</t>
  </si>
  <si>
    <t>7-1P731</t>
  </si>
  <si>
    <t>9Cr</t>
  </si>
  <si>
    <t>7-1P37</t>
  </si>
  <si>
    <t>15-1RF-CG1</t>
  </si>
  <si>
    <t>15-1RDEA-CG1</t>
  </si>
  <si>
    <t>15-1K2</t>
  </si>
  <si>
    <t>15-1P91</t>
  </si>
  <si>
    <t>15-1LDEA-CG1</t>
  </si>
  <si>
    <t>15-1K1</t>
  </si>
  <si>
    <t>15-1RH-CG1</t>
  </si>
  <si>
    <t>15-1K4</t>
  </si>
  <si>
    <t>15-1PW40</t>
  </si>
  <si>
    <t>8-2IPA-CG1</t>
  </si>
  <si>
    <t>8-2P505</t>
  </si>
  <si>
    <t>8-2IPA-CG2</t>
  </si>
  <si>
    <t>CS-01</t>
  </si>
  <si>
    <t>8-2IPA-CG3</t>
  </si>
  <si>
    <t>8-2LGO-CG1</t>
  </si>
  <si>
    <t>8-2LGO-CG2</t>
  </si>
  <si>
    <t>8-2LGO-CG3</t>
  </si>
  <si>
    <t>8-2P5058</t>
  </si>
  <si>
    <t>8-2P5033</t>
  </si>
  <si>
    <t>8-2LGO-CG4</t>
  </si>
  <si>
    <t>8-2P5031</t>
  </si>
  <si>
    <t>8-2BPA-CG3</t>
  </si>
  <si>
    <t>8-2P5113</t>
  </si>
  <si>
    <t>8-2BPA-CG4</t>
  </si>
  <si>
    <t>8-2P426</t>
  </si>
  <si>
    <t>8-2P425</t>
  </si>
  <si>
    <t>8-2P5114</t>
  </si>
  <si>
    <t>8-2P421</t>
  </si>
  <si>
    <t>8-2LGO-CG5</t>
  </si>
  <si>
    <t>8-2P477</t>
  </si>
  <si>
    <t>8-2AOH-CG1</t>
  </si>
  <si>
    <t>8-2P1032</t>
  </si>
  <si>
    <t>8-2P1027</t>
  </si>
  <si>
    <t>8-2P709</t>
  </si>
  <si>
    <t>7-1BD41</t>
  </si>
  <si>
    <t>7-1BD45</t>
  </si>
  <si>
    <t>7-1BD37</t>
  </si>
  <si>
    <t>7-1BD38</t>
  </si>
  <si>
    <t>7-1BD46</t>
  </si>
  <si>
    <t>8-2AOH-CG2</t>
  </si>
  <si>
    <t>8-2P549</t>
  </si>
  <si>
    <t>8-2SW-CG1</t>
  </si>
  <si>
    <t>8-2SW-CG2</t>
  </si>
  <si>
    <t>8-2SW403</t>
  </si>
  <si>
    <t>8-2SW506</t>
  </si>
  <si>
    <t>8-2SW100890</t>
  </si>
  <si>
    <t>8-2SW493</t>
  </si>
  <si>
    <t>8-2SW-CG3</t>
  </si>
  <si>
    <t>8-2SW-CG4</t>
  </si>
  <si>
    <t>8-2SW600</t>
  </si>
  <si>
    <t>8-2P843</t>
  </si>
  <si>
    <t>7-2OH-CG2</t>
  </si>
  <si>
    <t>7-2ATL-CG1</t>
  </si>
  <si>
    <t>7-2P104</t>
  </si>
  <si>
    <t>7-2ATL-CG2</t>
  </si>
  <si>
    <t>7-2P669</t>
  </si>
  <si>
    <t>7-2P673</t>
  </si>
  <si>
    <t>7-2P81</t>
  </si>
  <si>
    <t>7-2P193</t>
  </si>
  <si>
    <t>7-2ATL-CG3</t>
  </si>
  <si>
    <t>7-2PF-CG1</t>
  </si>
  <si>
    <t>7-2P6</t>
  </si>
  <si>
    <t>7-2P7</t>
  </si>
  <si>
    <t>7-2P8</t>
  </si>
  <si>
    <t>7-2P9</t>
  </si>
  <si>
    <t>7-2P717</t>
  </si>
  <si>
    <t>7-2P10</t>
  </si>
  <si>
    <t>7-2BD31</t>
  </si>
  <si>
    <t>7-2BD32</t>
  </si>
  <si>
    <t>7-2BD33</t>
  </si>
  <si>
    <t>7-2BD34</t>
  </si>
  <si>
    <t>7-2BD641</t>
  </si>
  <si>
    <t>7-2P100526</t>
  </si>
  <si>
    <t>7-2SF-CG1</t>
  </si>
  <si>
    <t>7-2SF-CG2</t>
  </si>
  <si>
    <t>7-2P176</t>
  </si>
  <si>
    <t>7-2P761</t>
  </si>
  <si>
    <t>7-2P177</t>
  </si>
  <si>
    <t>7-2LC734</t>
  </si>
  <si>
    <t>7-2SF-CG3</t>
  </si>
  <si>
    <t>7-2P781</t>
  </si>
  <si>
    <t>7-2P764</t>
  </si>
  <si>
    <t>7-2BD650</t>
  </si>
  <si>
    <t>7-2BD651</t>
  </si>
  <si>
    <t>7-2BD645</t>
  </si>
  <si>
    <t>7-2BD646</t>
  </si>
  <si>
    <t>15-2HGO-CG1</t>
  </si>
  <si>
    <t>15-2P2015</t>
  </si>
  <si>
    <t>15-2FB-CG2</t>
  </si>
  <si>
    <t>7-2VDU-CG1</t>
  </si>
  <si>
    <t>7-2VDU-CG2</t>
  </si>
  <si>
    <t>7-2FO-CG1</t>
  </si>
  <si>
    <t>7-2BD70</t>
  </si>
  <si>
    <t>7-2BD71</t>
  </si>
  <si>
    <t>7-2BD72</t>
  </si>
  <si>
    <t>7-2BD73</t>
  </si>
  <si>
    <t>7-2BD74</t>
  </si>
  <si>
    <t>7-2BD75</t>
  </si>
  <si>
    <t>7-2BD636</t>
  </si>
  <si>
    <t>7-2BD637</t>
  </si>
  <si>
    <t>7-2P130</t>
  </si>
  <si>
    <t>7-2P245</t>
  </si>
  <si>
    <t>7-2P20</t>
  </si>
  <si>
    <t>7-2P21</t>
  </si>
  <si>
    <t>7-2P22</t>
  </si>
  <si>
    <t>7-2P133</t>
  </si>
  <si>
    <t>7-2P714</t>
  </si>
  <si>
    <t>7-2FO-CG2</t>
  </si>
  <si>
    <t>7-2P154</t>
  </si>
  <si>
    <t>7-2P715</t>
  </si>
  <si>
    <t>7-2P246</t>
  </si>
  <si>
    <t>7-2GO-CG1</t>
  </si>
  <si>
    <t>7-2P784</t>
  </si>
  <si>
    <t>7-2GO-CG2</t>
  </si>
  <si>
    <t>7-2P710</t>
  </si>
  <si>
    <t>7-2GO-CG3</t>
  </si>
  <si>
    <t>7-2P5019</t>
  </si>
  <si>
    <t>7-2P5026</t>
  </si>
  <si>
    <t>7-2P711</t>
  </si>
  <si>
    <t>7-2GO-CG4</t>
  </si>
  <si>
    <t>7-2P728</t>
  </si>
  <si>
    <t>7-2P139</t>
  </si>
  <si>
    <t>7-2SW-CG1</t>
  </si>
  <si>
    <t>7-2P841</t>
  </si>
  <si>
    <t>7-2P109</t>
  </si>
  <si>
    <t>7-2P769</t>
  </si>
  <si>
    <t>7-2P5050</t>
  </si>
  <si>
    <t>7-2SW-CG2</t>
  </si>
  <si>
    <t>7-2P148</t>
  </si>
  <si>
    <t>7-2P149</t>
  </si>
  <si>
    <t>7-2SW-CG3</t>
  </si>
  <si>
    <t>7-2P150</t>
  </si>
  <si>
    <t>7-2P151</t>
  </si>
  <si>
    <t>7-2P112</t>
  </si>
  <si>
    <t>7-2OWS3</t>
  </si>
  <si>
    <t>7-2P168</t>
  </si>
  <si>
    <t>7-2P771</t>
  </si>
  <si>
    <t>7-1P5021</t>
  </si>
  <si>
    <t>7-2NC-CG2</t>
  </si>
  <si>
    <t>7-2NC-CG3</t>
  </si>
  <si>
    <t>7-2P147</t>
  </si>
  <si>
    <t>7-2OH-CG1</t>
  </si>
  <si>
    <t>C276</t>
  </si>
  <si>
    <t>7-2BD654</t>
  </si>
  <si>
    <t>7-2BD58</t>
  </si>
  <si>
    <t>7-2BD59</t>
  </si>
  <si>
    <t>7-2BD60</t>
  </si>
  <si>
    <t>7-2BD61</t>
  </si>
  <si>
    <t>7-2BD62</t>
  </si>
  <si>
    <t>7-2P100531</t>
  </si>
  <si>
    <t>7-2P5030</t>
  </si>
  <si>
    <t>16-3FSOH-CG1</t>
  </si>
  <si>
    <t>16-3AV6</t>
  </si>
  <si>
    <t>7-2NC-CG1</t>
  </si>
  <si>
    <t>7-2P169</t>
  </si>
  <si>
    <t>7-2P100533</t>
  </si>
  <si>
    <t>7-2BD53</t>
  </si>
  <si>
    <t>7-2BD642</t>
  </si>
  <si>
    <t>7-2BD627</t>
  </si>
  <si>
    <t>7-2BD237</t>
  </si>
  <si>
    <t>7-2BD41</t>
  </si>
  <si>
    <t>7-2BD45</t>
  </si>
  <si>
    <t>7-2BD83</t>
  </si>
  <si>
    <t>7-2BD37</t>
  </si>
  <si>
    <t>7-2BD38</t>
  </si>
  <si>
    <t>7-2BD46</t>
  </si>
  <si>
    <t>7-2N1</t>
  </si>
  <si>
    <t>7-2P100532</t>
  </si>
  <si>
    <t>16-3SSOH-CG1</t>
  </si>
  <si>
    <t>16-3SSPA-CG1</t>
  </si>
  <si>
    <t>16-3SSPA-CG2</t>
  </si>
  <si>
    <t>16-3SSPA-CG3</t>
  </si>
  <si>
    <t>16-3FSF-CG1</t>
  </si>
  <si>
    <t>15-2SW-CG1</t>
  </si>
  <si>
    <t>15-2P34</t>
  </si>
  <si>
    <t>15-2SW-CG2</t>
  </si>
  <si>
    <t>15-2SW-CG3</t>
  </si>
  <si>
    <t>15-2PW22</t>
  </si>
  <si>
    <t>15-2PW31</t>
  </si>
  <si>
    <t>15-2SW-CG4</t>
  </si>
  <si>
    <t>15-2PW24</t>
  </si>
  <si>
    <t>15-2PW74</t>
  </si>
  <si>
    <t>15-2PW73</t>
  </si>
  <si>
    <t>15-2BD59</t>
  </si>
  <si>
    <t>15-2SW-CG5</t>
  </si>
  <si>
    <t>15-2PW2003</t>
  </si>
  <si>
    <t>15-2SW-CG6</t>
  </si>
  <si>
    <t>15-2FB-CG1</t>
  </si>
  <si>
    <t>15-2HGO-CG2</t>
  </si>
  <si>
    <t>15-2P219</t>
  </si>
  <si>
    <t>15-2FO-CG1</t>
  </si>
  <si>
    <t>15-2FO-CG2</t>
  </si>
  <si>
    <t>15-2LN-CG1</t>
  </si>
  <si>
    <t>15-2P144</t>
  </si>
  <si>
    <t>15-2HGO-CG3</t>
  </si>
  <si>
    <t>15-2HF-CG1</t>
  </si>
  <si>
    <t>15-2P49</t>
  </si>
  <si>
    <t>15-2HSL-CG1</t>
  </si>
  <si>
    <t>15-2RDEA-CG1</t>
  </si>
  <si>
    <t>15-2P91</t>
  </si>
  <si>
    <t>15-2SG-CG2</t>
  </si>
  <si>
    <t>15-2BDA16</t>
  </si>
  <si>
    <t>15-2SG-CG1</t>
  </si>
  <si>
    <t>Alloy825</t>
  </si>
  <si>
    <t>15-2P224</t>
  </si>
  <si>
    <t>15-2BDA11</t>
  </si>
  <si>
    <t>15-2BDA4</t>
  </si>
  <si>
    <t>15-2P225</t>
  </si>
  <si>
    <t>15-2FF-CG2</t>
  </si>
  <si>
    <t>15-2SW-CG7</t>
  </si>
  <si>
    <t>15-2PW8</t>
  </si>
  <si>
    <t>15-2PW9</t>
  </si>
  <si>
    <t>15-2PW10</t>
  </si>
  <si>
    <t>15-2LN-CG2</t>
  </si>
  <si>
    <t>15-2LN-CG3</t>
  </si>
  <si>
    <t>15-2P132</t>
  </si>
  <si>
    <t>19-0H2S-CG1</t>
  </si>
  <si>
    <t>19-0BD111</t>
  </si>
  <si>
    <t>19-0BD144</t>
  </si>
  <si>
    <t>19-0H2S-CG2</t>
  </si>
  <si>
    <t>19-0BD143</t>
  </si>
  <si>
    <t>19-0H2S-CG3</t>
  </si>
  <si>
    <t>19-0BD108</t>
  </si>
  <si>
    <t>19-0BD109</t>
  </si>
  <si>
    <t>19-0BD107</t>
  </si>
  <si>
    <t>19-0BD113</t>
  </si>
  <si>
    <t>19-0BD146</t>
  </si>
  <si>
    <t>7-1BD625</t>
  </si>
  <si>
    <t>7-0BD602</t>
  </si>
  <si>
    <t>19-0BD112</t>
  </si>
  <si>
    <t>19-0BD2007</t>
  </si>
  <si>
    <t>19-0BD2001</t>
  </si>
  <si>
    <t>19-0BD6</t>
  </si>
  <si>
    <t>16-0BD2</t>
  </si>
  <si>
    <t>16-0BD27</t>
  </si>
  <si>
    <t>16-0BD12</t>
  </si>
  <si>
    <t>16-0BD49</t>
  </si>
  <si>
    <t>16-0BD210</t>
  </si>
  <si>
    <t>16-2BD2</t>
  </si>
  <si>
    <t>16-2BD3</t>
  </si>
  <si>
    <t>16-2BD6</t>
  </si>
  <si>
    <t>19-0BD2002</t>
  </si>
  <si>
    <t>19-0H2S-CG4</t>
  </si>
  <si>
    <t>19-0BD103</t>
  </si>
  <si>
    <t>19-0BD2006</t>
  </si>
  <si>
    <t>19-0BD104</t>
  </si>
  <si>
    <t>19-0BD101</t>
  </si>
  <si>
    <t>19-0BD2003</t>
  </si>
  <si>
    <t>19-0BD105</t>
  </si>
  <si>
    <t>19-0BD102</t>
  </si>
  <si>
    <t>19-0BD165</t>
  </si>
  <si>
    <t>19-0H2S-CG5</t>
  </si>
  <si>
    <t>21-0AV3</t>
  </si>
  <si>
    <t>21-0AV2007</t>
  </si>
  <si>
    <t>16-3BD82</t>
  </si>
  <si>
    <t>7-1BD602</t>
  </si>
  <si>
    <t>11-2RDEA-CG1</t>
  </si>
  <si>
    <t>11-2P27</t>
  </si>
  <si>
    <t>11-2P2002</t>
  </si>
  <si>
    <t>11-2P2003</t>
  </si>
  <si>
    <t>11-2RDEA-CG2</t>
  </si>
  <si>
    <t>11-2P215</t>
  </si>
  <si>
    <t>11-2P166</t>
  </si>
  <si>
    <t>11-2P2008</t>
  </si>
  <si>
    <t>11-2BD2006</t>
  </si>
  <si>
    <t>11-2BD2005</t>
  </si>
  <si>
    <t>11-2RDEA-CG3</t>
  </si>
  <si>
    <t>11-2P196</t>
  </si>
  <si>
    <t>11-2P165</t>
  </si>
  <si>
    <t>11-2P148</t>
  </si>
  <si>
    <t>11-2RDEA-CG4</t>
  </si>
  <si>
    <t>11-2P158</t>
  </si>
  <si>
    <t>11-2P195</t>
  </si>
  <si>
    <t>11-2P2004</t>
  </si>
  <si>
    <t>11-2RDEA-CG5</t>
  </si>
  <si>
    <t>11-2P41</t>
  </si>
  <si>
    <t>11-2P314</t>
  </si>
  <si>
    <t>11-2P300</t>
  </si>
  <si>
    <t>11-2P302</t>
  </si>
  <si>
    <t>11-2P304</t>
  </si>
  <si>
    <t>11-2RDEA-CG6</t>
  </si>
  <si>
    <t>11-2P305</t>
  </si>
  <si>
    <t>11-2P303</t>
  </si>
  <si>
    <t>11-2P301</t>
  </si>
  <si>
    <t>11-2P315</t>
  </si>
  <si>
    <t>11-2P60</t>
  </si>
  <si>
    <t>11-2P61</t>
  </si>
  <si>
    <t>11-2P62</t>
  </si>
  <si>
    <t>11-2SW-CG1</t>
  </si>
  <si>
    <t>DSS</t>
  </si>
  <si>
    <t>11-2SW-CG2</t>
  </si>
  <si>
    <t>11-2P118</t>
  </si>
  <si>
    <t>11-2P119</t>
  </si>
  <si>
    <t>11-2SW14</t>
  </si>
  <si>
    <t>11-2AG-CG1</t>
  </si>
  <si>
    <t>11-2BD239</t>
  </si>
  <si>
    <t>11-2NG1</t>
  </si>
  <si>
    <t>11-2AG-CG2</t>
  </si>
  <si>
    <t>11-2AG13</t>
  </si>
  <si>
    <t>11-2SW-CG3</t>
  </si>
  <si>
    <t>11-2SW52</t>
  </si>
  <si>
    <t>11-2BD141</t>
  </si>
  <si>
    <t>11-2BD142</t>
  </si>
  <si>
    <t>11-2BD217</t>
  </si>
  <si>
    <t>11-2AG-CG3</t>
  </si>
  <si>
    <t>11-2AG15</t>
  </si>
  <si>
    <t>11-2AG23</t>
  </si>
  <si>
    <t>11-2BD43</t>
  </si>
  <si>
    <t>11-2LDEA-CG1</t>
  </si>
  <si>
    <t>11-2P63</t>
  </si>
  <si>
    <t>11-2BD167</t>
  </si>
  <si>
    <t>11-2P306</t>
  </si>
  <si>
    <t>11-2P308</t>
  </si>
  <si>
    <t>11-2P313</t>
  </si>
  <si>
    <t>11-2P310</t>
  </si>
  <si>
    <t>11-2LDEA-CG2</t>
  </si>
  <si>
    <t>11-2P311</t>
  </si>
  <si>
    <t>11-2P307</t>
  </si>
  <si>
    <t>11-2P309</t>
  </si>
  <si>
    <t>11-2P46</t>
  </si>
  <si>
    <t>11-2P312</t>
  </si>
  <si>
    <t>11-2P138</t>
  </si>
  <si>
    <t>11-2P139</t>
  </si>
  <si>
    <t>11-2P134</t>
  </si>
  <si>
    <t>11-2P31</t>
  </si>
  <si>
    <t>11-2P55</t>
  </si>
  <si>
    <t>11-2LDEA-CG3</t>
  </si>
  <si>
    <t>11-2P16</t>
  </si>
  <si>
    <t>11-2P17</t>
  </si>
  <si>
    <t>11-2P39</t>
  </si>
  <si>
    <t>11-2P167</t>
  </si>
  <si>
    <t>11-2SG-CG1</t>
  </si>
  <si>
    <t>11-2SG-CG2</t>
  </si>
  <si>
    <t>11-2SG-CG3</t>
  </si>
  <si>
    <t>11-2SG32</t>
  </si>
  <si>
    <t>11-2SG-CG4</t>
  </si>
  <si>
    <t>11-2SG34</t>
  </si>
  <si>
    <t>11-2BD300</t>
  </si>
  <si>
    <t>11-2BD304</t>
  </si>
  <si>
    <t>11-2BD305</t>
  </si>
  <si>
    <t>11-2SG29</t>
  </si>
  <si>
    <t>11-2SG30</t>
  </si>
  <si>
    <t>11-2RDEA-CG7</t>
  </si>
  <si>
    <t>11-2P87</t>
  </si>
  <si>
    <t>11-2RDEA-CG8</t>
  </si>
  <si>
    <t>11-2P100</t>
  </si>
  <si>
    <t>7-2P690</t>
  </si>
  <si>
    <t>7-2P657</t>
  </si>
  <si>
    <t>7-2P842</t>
  </si>
  <si>
    <t>27-1HRSG-CG1</t>
  </si>
  <si>
    <t>27-1HRSG-CG2</t>
  </si>
  <si>
    <t>27-1HRSG-CG3</t>
  </si>
  <si>
    <t>11-2BD302</t>
  </si>
  <si>
    <t>27-1PW-CG1</t>
  </si>
  <si>
    <t>27-1PW16</t>
  </si>
  <si>
    <t>27-1H-CG1</t>
  </si>
  <si>
    <t>27-1H16</t>
  </si>
  <si>
    <t>27-1H-CG2</t>
  </si>
  <si>
    <t>27-1H19</t>
  </si>
  <si>
    <t>27-1H-CG3</t>
  </si>
  <si>
    <t>27-1PW-CG2</t>
  </si>
  <si>
    <t>27-1PW18</t>
  </si>
  <si>
    <t>27-1LDEA-CG1</t>
  </si>
  <si>
    <t>27-1P1</t>
  </si>
  <si>
    <t>27-1P2</t>
  </si>
  <si>
    <t>27-1RDEA-CG1</t>
  </si>
  <si>
    <t>12-4SW-CG1</t>
  </si>
  <si>
    <t>11-2P255</t>
  </si>
  <si>
    <t>12-4SW-CG2</t>
  </si>
  <si>
    <t>12-4SW-CG3</t>
  </si>
  <si>
    <t>12-4AV-CG1</t>
  </si>
  <si>
    <t>12-4AG19</t>
  </si>
  <si>
    <t>12-4AG18</t>
  </si>
  <si>
    <t>12-4AV1</t>
  </si>
  <si>
    <t>12-4AG-CG1</t>
  </si>
  <si>
    <t>12-4AG1</t>
  </si>
  <si>
    <t>12-4AG-CG2</t>
  </si>
  <si>
    <t>12-4AG3</t>
  </si>
  <si>
    <t>12-4AG-CG3</t>
  </si>
  <si>
    <t>12-4AG2</t>
  </si>
  <si>
    <t>12-4AG8</t>
  </si>
  <si>
    <t>12-4AG-CG4</t>
  </si>
  <si>
    <t>12-4AG4</t>
  </si>
  <si>
    <t>12-4AG6</t>
  </si>
  <si>
    <t>12-4AG17</t>
  </si>
  <si>
    <t>12-4AG-CG6</t>
  </si>
  <si>
    <t>12-4AG9</t>
  </si>
  <si>
    <t>12-4AG-CG5</t>
  </si>
  <si>
    <t>12-4AG5</t>
  </si>
  <si>
    <t>12-4AG7</t>
  </si>
  <si>
    <t>12-4PG-CG1</t>
  </si>
  <si>
    <t>CS-RFL</t>
  </si>
  <si>
    <t>12-4Y-3A</t>
  </si>
  <si>
    <t>12-4PG-CG2</t>
  </si>
  <si>
    <t>12-4Y-3B</t>
  </si>
  <si>
    <t>12-4AG10</t>
  </si>
  <si>
    <t>12-4AG11</t>
  </si>
  <si>
    <t>12-4PG-CG3</t>
  </si>
  <si>
    <t>12-4AG12</t>
  </si>
  <si>
    <t>12-4TG-CG1</t>
  </si>
  <si>
    <t>SB-01</t>
  </si>
  <si>
    <t>11-2BD367</t>
  </si>
  <si>
    <t>11-2BD375</t>
  </si>
  <si>
    <t>11-2BD383</t>
  </si>
  <si>
    <t>11-2BD23</t>
  </si>
  <si>
    <t>11-2BD133</t>
  </si>
  <si>
    <t>11-2BD134</t>
  </si>
  <si>
    <t>11-2BD135</t>
  </si>
  <si>
    <t>11-2BD137</t>
  </si>
  <si>
    <t>11-2BD138</t>
  </si>
  <si>
    <t>11-2BD117</t>
  </si>
  <si>
    <t>11-2BD118</t>
  </si>
  <si>
    <t>11-2BD119</t>
  </si>
  <si>
    <t>11-2BD120</t>
  </si>
  <si>
    <t>11-2BD303</t>
  </si>
  <si>
    <t>27-1TG-CG3</t>
  </si>
  <si>
    <t>27-1TG-CG1</t>
  </si>
  <si>
    <t>27-1PG2</t>
  </si>
  <si>
    <t>27-1PG3</t>
  </si>
  <si>
    <t>27-1PG23</t>
  </si>
  <si>
    <t>27-1TG-CG2</t>
  </si>
  <si>
    <t>27-1PG4</t>
  </si>
  <si>
    <t>27-1PG15</t>
  </si>
  <si>
    <t>27-1PG7</t>
  </si>
  <si>
    <t>11-3SW-CG1</t>
  </si>
  <si>
    <t>11-3AG-CG1</t>
  </si>
  <si>
    <t>11-3AG-CG2</t>
  </si>
  <si>
    <t>11-3SW-CG2</t>
  </si>
  <si>
    <t>11-3SW1</t>
  </si>
  <si>
    <t>11-3P18</t>
  </si>
  <si>
    <t>11-3LDEA-CG1</t>
  </si>
  <si>
    <t>11-3P10</t>
  </si>
  <si>
    <t>11-3P11</t>
  </si>
  <si>
    <t>11-3P12</t>
  </si>
  <si>
    <t>11-3P72</t>
  </si>
  <si>
    <t>11-3LDEA-CG2</t>
  </si>
  <si>
    <t>11-3P22</t>
  </si>
  <si>
    <t>11-3P7</t>
  </si>
  <si>
    <t>11-3P74</t>
  </si>
  <si>
    <t>11-3P13</t>
  </si>
  <si>
    <t>11-3P23</t>
  </si>
  <si>
    <t>11-3P82</t>
  </si>
  <si>
    <t>11-3LDEA-CG3</t>
  </si>
  <si>
    <t>11-3P60</t>
  </si>
  <si>
    <t>11-3P25</t>
  </si>
  <si>
    <t>11-3P61</t>
  </si>
  <si>
    <t>11-3P57</t>
  </si>
  <si>
    <t>11-3P64</t>
  </si>
  <si>
    <t>11-3P3</t>
  </si>
  <si>
    <t>11-3P24</t>
  </si>
  <si>
    <t>11-3P56</t>
  </si>
  <si>
    <t>11-3P53</t>
  </si>
  <si>
    <t>11-3P37</t>
  </si>
  <si>
    <t>11-3P83</t>
  </si>
  <si>
    <t>11-3RDEA-CG1</t>
  </si>
  <si>
    <t>11-3P2</t>
  </si>
  <si>
    <t>11-3P75</t>
  </si>
  <si>
    <t>11-3P65</t>
  </si>
  <si>
    <t>11-3P81</t>
  </si>
  <si>
    <t>11-3FG-CG1</t>
  </si>
  <si>
    <t>11-3RDEA-CG2</t>
  </si>
  <si>
    <t>11-3P42</t>
  </si>
  <si>
    <t>11-3P6</t>
  </si>
  <si>
    <t>11-3P71</t>
  </si>
  <si>
    <t>11-3P43</t>
  </si>
  <si>
    <t>11-3P85</t>
  </si>
  <si>
    <t>11-3RDEA-CG3</t>
  </si>
  <si>
    <t>11-3P5</t>
  </si>
  <si>
    <t>11-3P8</t>
  </si>
  <si>
    <t>11-3P4</t>
  </si>
  <si>
    <t>11-3P73</t>
  </si>
  <si>
    <t>11-3AG-CG3</t>
  </si>
  <si>
    <t>37-1OH-CG1</t>
  </si>
  <si>
    <t>37-1OH-CG2</t>
  </si>
  <si>
    <t>37-1P105</t>
  </si>
  <si>
    <t>37-1OH-CG3</t>
  </si>
  <si>
    <t>37-1OH-CG4</t>
  </si>
  <si>
    <t>37-1P306</t>
  </si>
  <si>
    <t>37-1OH-CG5</t>
  </si>
  <si>
    <t>37-1P109</t>
  </si>
  <si>
    <t>37-1P110</t>
  </si>
  <si>
    <t>37-1P111</t>
  </si>
  <si>
    <t>37-1P209</t>
  </si>
  <si>
    <t>37-1P210</t>
  </si>
  <si>
    <t>37-1P211</t>
  </si>
  <si>
    <t>37-1OH-CG6</t>
  </si>
  <si>
    <t>37-1P2142</t>
  </si>
  <si>
    <t>9-4RE-CG2</t>
  </si>
  <si>
    <t>9-4P22</t>
  </si>
  <si>
    <t>9-4RE-CG1</t>
  </si>
  <si>
    <t>9-4BD29</t>
  </si>
  <si>
    <t>9-4BD31</t>
  </si>
  <si>
    <t>9-4BD33</t>
  </si>
  <si>
    <t>9-4BD36</t>
  </si>
  <si>
    <t>9-4RE-CG3</t>
  </si>
  <si>
    <t>9-4P8</t>
  </si>
  <si>
    <t>9-4RE-CG4</t>
  </si>
  <si>
    <t>9-4RE-CG5</t>
  </si>
  <si>
    <t>9-4P12</t>
  </si>
  <si>
    <t>9-4PG-CG1</t>
  </si>
  <si>
    <t>9-4PG-CG2</t>
  </si>
  <si>
    <t>9-4PGA217</t>
  </si>
  <si>
    <t>9-4PGA218</t>
  </si>
  <si>
    <t>9-4PGA214</t>
  </si>
  <si>
    <t>9-4TG-CG1</t>
  </si>
  <si>
    <t>9-4PGA212</t>
  </si>
  <si>
    <t>9-4PGA100</t>
  </si>
  <si>
    <t>9-4PGA101</t>
  </si>
  <si>
    <t>9-4PGA102</t>
  </si>
  <si>
    <t>9-4PGA103</t>
  </si>
  <si>
    <t>9-4PGA104</t>
  </si>
  <si>
    <t>9-4PGA105</t>
  </si>
  <si>
    <t>9-4PGA106</t>
  </si>
  <si>
    <t>9-4PGA107</t>
  </si>
  <si>
    <t>9-4PGA108</t>
  </si>
  <si>
    <t>9-4PGA109</t>
  </si>
  <si>
    <t>9-4PGA110</t>
  </si>
  <si>
    <t>9-4PGA112</t>
  </si>
  <si>
    <t>9-4PGA113</t>
  </si>
  <si>
    <t>9-4PGA114</t>
  </si>
  <si>
    <t>9-4PGA115</t>
  </si>
  <si>
    <t>9-4PGA116</t>
  </si>
  <si>
    <t>9-4PGA117</t>
  </si>
  <si>
    <t>9-4PGA118</t>
  </si>
  <si>
    <t>9-4PGA119</t>
  </si>
  <si>
    <t>9-4PGA120</t>
  </si>
  <si>
    <t>9-4PGA122</t>
  </si>
  <si>
    <t>9-4PGA123</t>
  </si>
  <si>
    <t>9-4PGA124</t>
  </si>
  <si>
    <t>9-4PGA125</t>
  </si>
  <si>
    <t>9-4PGA126</t>
  </si>
  <si>
    <t>9-4PGA127</t>
  </si>
  <si>
    <t>9-4PGA128</t>
  </si>
  <si>
    <t>9-4PGA129</t>
  </si>
  <si>
    <t>9-4PGA130</t>
  </si>
  <si>
    <t>9-4PGA131</t>
  </si>
  <si>
    <t>9-4PGA132</t>
  </si>
  <si>
    <t>9-4PGA133</t>
  </si>
  <si>
    <t>9-4PGA134</t>
  </si>
  <si>
    <t>9-4PGA135</t>
  </si>
  <si>
    <t>9-4PGA136</t>
  </si>
  <si>
    <t>9-4PGA137</t>
  </si>
  <si>
    <t>9-4PGA139</t>
  </si>
  <si>
    <t>9-4PGA140</t>
  </si>
  <si>
    <t>9-4PGA141</t>
  </si>
  <si>
    <t>9-4PGA142</t>
  </si>
  <si>
    <t>9-4PGA143</t>
  </si>
  <si>
    <t>9-4PGA144</t>
  </si>
  <si>
    <t>9-4PGA145</t>
  </si>
  <si>
    <t>9-4PGA146</t>
  </si>
  <si>
    <t>9-4PGA147</t>
  </si>
  <si>
    <t>9-4PGA148</t>
  </si>
  <si>
    <t>9-4PGA149</t>
  </si>
  <si>
    <t>9-4PGA150</t>
  </si>
  <si>
    <t>9-4PGA151</t>
  </si>
  <si>
    <t>9-4PGA152</t>
  </si>
  <si>
    <t>9-4PGA153</t>
  </si>
  <si>
    <t>9-4PGA154</t>
  </si>
  <si>
    <t>9-4PGA155</t>
  </si>
  <si>
    <t>9-4PGA156</t>
  </si>
  <si>
    <t>9-4PGA157</t>
  </si>
  <si>
    <t>9-4PGA158</t>
  </si>
  <si>
    <t>9-4PGA159</t>
  </si>
  <si>
    <t>9-4PGA160</t>
  </si>
  <si>
    <t>9-4PGA161</t>
  </si>
  <si>
    <t>9-4PGA162</t>
  </si>
  <si>
    <t>9-4PGA163</t>
  </si>
  <si>
    <t>9-4PGA164</t>
  </si>
  <si>
    <t>9-4PGA166</t>
  </si>
  <si>
    <t>9-4PGA167</t>
  </si>
  <si>
    <t>9-4PGA168</t>
  </si>
  <si>
    <t>9-4PGA169</t>
  </si>
  <si>
    <t>9-4PGA17</t>
  </si>
  <si>
    <t>9-4PGA170</t>
  </si>
  <si>
    <t>9-4PGA171</t>
  </si>
  <si>
    <t>9-4PGA172</t>
  </si>
  <si>
    <t>9-4PGA173</t>
  </si>
  <si>
    <t>9-4PGA174</t>
  </si>
  <si>
    <t>9-4PGA175</t>
  </si>
  <si>
    <t>9-4PGA176</t>
  </si>
  <si>
    <t>9-4PGA177</t>
  </si>
  <si>
    <t>9-4PGA178</t>
  </si>
  <si>
    <t>9-4PGA18</t>
  </si>
  <si>
    <t>9-4PGA180</t>
  </si>
  <si>
    <t>9-4PGA181</t>
  </si>
  <si>
    <t>9-4PGA182</t>
  </si>
  <si>
    <t>9-4PGA183</t>
  </si>
  <si>
    <t>9-4PGA184</t>
  </si>
  <si>
    <t>9-4PGA185</t>
  </si>
  <si>
    <t>9-4PGA186</t>
  </si>
  <si>
    <t>9-4PGA187</t>
  </si>
  <si>
    <t>9-4PGA188</t>
  </si>
  <si>
    <t>9-4PGA189</t>
  </si>
  <si>
    <t>9-4PGA19</t>
  </si>
  <si>
    <t>9-4PGA190</t>
  </si>
  <si>
    <t>9-4PGA191</t>
  </si>
  <si>
    <t>9-4PGA192</t>
  </si>
  <si>
    <t>9-4PGA193</t>
  </si>
  <si>
    <t>9-4PGA194</t>
  </si>
  <si>
    <t>9-4PGA197</t>
  </si>
  <si>
    <t>9-4PGA198</t>
  </si>
  <si>
    <t>9-4PGA199</t>
  </si>
  <si>
    <t>9-4PGA20</t>
  </si>
  <si>
    <t>9-4PGA200</t>
  </si>
  <si>
    <t>9-4PGA201</t>
  </si>
  <si>
    <t>9-4PGA202</t>
  </si>
  <si>
    <t>9-4PGA203</t>
  </si>
  <si>
    <t>9-4PGA204</t>
  </si>
  <si>
    <t>9-4PGA205</t>
  </si>
  <si>
    <t>9-4PGA206</t>
  </si>
  <si>
    <t>9-4PGA207</t>
  </si>
  <si>
    <t>9-4PGA208</t>
  </si>
  <si>
    <t>9-4PGA21</t>
  </si>
  <si>
    <t>9-4PGA210</t>
  </si>
  <si>
    <t>9-4PGA23</t>
  </si>
  <si>
    <t>9-4PGA24</t>
  </si>
  <si>
    <t>9-4PGA25</t>
  </si>
  <si>
    <t>9-4PGA26</t>
  </si>
  <si>
    <t>9-4PGA27</t>
  </si>
  <si>
    <t>9-4PGA28</t>
  </si>
  <si>
    <t>9-4PGA29</t>
  </si>
  <si>
    <t>9-4PGA30</t>
  </si>
  <si>
    <t>9-4PGA31</t>
  </si>
  <si>
    <t>9-4PGA32</t>
  </si>
  <si>
    <t>9-4PGA34</t>
  </si>
  <si>
    <t>9-4PGA35</t>
  </si>
  <si>
    <t>9-4PGA36</t>
  </si>
  <si>
    <t>9-4PGA37</t>
  </si>
  <si>
    <t>9-4PGA38</t>
  </si>
  <si>
    <t>9-4PGA39</t>
  </si>
  <si>
    <t>9-4PGA40</t>
  </si>
  <si>
    <t>9-4PGA41</t>
  </si>
  <si>
    <t>9-4PGA42</t>
  </si>
  <si>
    <t>9-4PGA43</t>
  </si>
  <si>
    <t>9-4PGA44</t>
  </si>
  <si>
    <t>9-4PGA45</t>
  </si>
  <si>
    <t>9-4PGA47</t>
  </si>
  <si>
    <t>9-4PGA48</t>
  </si>
  <si>
    <t>9-4PGA49</t>
  </si>
  <si>
    <t>9-4PGA50</t>
  </si>
  <si>
    <t>9-4PGA51</t>
  </si>
  <si>
    <t>9-4PGA52</t>
  </si>
  <si>
    <t>9-4PGA53</t>
  </si>
  <si>
    <t>9-4PGA54</t>
  </si>
  <si>
    <t>9-4PGA55</t>
  </si>
  <si>
    <t>9-4PGA56</t>
  </si>
  <si>
    <t>9-4PGA57</t>
  </si>
  <si>
    <t>9-4PGA58</t>
  </si>
  <si>
    <t>9-4PGA59</t>
  </si>
  <si>
    <t>9-4PGA60</t>
  </si>
  <si>
    <t>9-4PGA61</t>
  </si>
  <si>
    <t>9-4PGA62</t>
  </si>
  <si>
    <t>9-4PGA63</t>
  </si>
  <si>
    <t>9-4PGA65</t>
  </si>
  <si>
    <t>9-4PGA66</t>
  </si>
  <si>
    <t>9-4PGA67</t>
  </si>
  <si>
    <t>9-4PGA68</t>
  </si>
  <si>
    <t>9-4PGA69</t>
  </si>
  <si>
    <t>9-4PGA70</t>
  </si>
  <si>
    <t>9-4PGA71</t>
  </si>
  <si>
    <t>9-4PGA72</t>
  </si>
  <si>
    <t>9-4PGA73</t>
  </si>
  <si>
    <t>9-4PGA74</t>
  </si>
  <si>
    <t>9-4PGA75</t>
  </si>
  <si>
    <t>9-4PGA76</t>
  </si>
  <si>
    <t>9-4PGA77</t>
  </si>
  <si>
    <t>9-4PGA78</t>
  </si>
  <si>
    <t>9-4PGA80</t>
  </si>
  <si>
    <t>9-4PGA81</t>
  </si>
  <si>
    <t>9-4PGA82</t>
  </si>
  <si>
    <t>9-4PGA83</t>
  </si>
  <si>
    <t>9-4PGA84</t>
  </si>
  <si>
    <t>9-4PGA85</t>
  </si>
  <si>
    <t>9-4PGA86</t>
  </si>
  <si>
    <t>9-4PGA87</t>
  </si>
  <si>
    <t>9-4PGA88</t>
  </si>
  <si>
    <t>9-4PGA89</t>
  </si>
  <si>
    <t>9-4PGA90</t>
  </si>
  <si>
    <t>9-4PGA92</t>
  </si>
  <si>
    <t>9-4PGA93</t>
  </si>
  <si>
    <t>9-4PGA94</t>
  </si>
  <si>
    <t>9-4PGA95</t>
  </si>
  <si>
    <t>9-4PGA96</t>
  </si>
  <si>
    <t>9-4PGA97</t>
  </si>
  <si>
    <t>9-4PGA98</t>
  </si>
  <si>
    <t>9-4PGA99</t>
  </si>
  <si>
    <t>9-4BFW-CG1</t>
  </si>
  <si>
    <t>9-4BFW2</t>
  </si>
  <si>
    <t>9-4BFW3</t>
  </si>
  <si>
    <t>9-4BFW4</t>
  </si>
  <si>
    <t>9-4BFW-CG2</t>
  </si>
  <si>
    <t>9-4BFWA1</t>
  </si>
  <si>
    <t>9-4BFWA13</t>
  </si>
  <si>
    <t>9-4BFWA12</t>
  </si>
  <si>
    <t>9-4BFW12</t>
  </si>
  <si>
    <t>9-4SC-CG1</t>
  </si>
  <si>
    <t>9-4BD1</t>
  </si>
  <si>
    <t>9-4BD2</t>
  </si>
  <si>
    <t>19-0LP-CG2</t>
  </si>
  <si>
    <t>19-0BD18</t>
  </si>
  <si>
    <t>19-0LP-CG1</t>
  </si>
  <si>
    <t>19-0BD20</t>
  </si>
  <si>
    <t>19-0BD142</t>
  </si>
  <si>
    <t>19-0BD141</t>
  </si>
  <si>
    <t>19-0BD39</t>
  </si>
  <si>
    <t>19-0LP-CG3</t>
  </si>
  <si>
    <t>19-0BD16</t>
  </si>
  <si>
    <t>19-0BD17</t>
  </si>
  <si>
    <t>19-0BD115</t>
  </si>
  <si>
    <t>19-0BD10</t>
  </si>
  <si>
    <t>19-0BD110</t>
  </si>
  <si>
    <t>21-0BD100642</t>
  </si>
  <si>
    <t>19-0BD28</t>
  </si>
  <si>
    <t>19-0BD14</t>
  </si>
  <si>
    <t>19-0BD13</t>
  </si>
  <si>
    <t>19-0BD12</t>
  </si>
  <si>
    <t>19-0BD34</t>
  </si>
  <si>
    <t>19-0BD105757</t>
  </si>
  <si>
    <t>19-0BD105758</t>
  </si>
  <si>
    <t>19-0BD148</t>
  </si>
  <si>
    <t>19-0BD60</t>
  </si>
  <si>
    <t>7-2BD626</t>
  </si>
  <si>
    <t>19-0LP-CG4</t>
  </si>
  <si>
    <t>19-0BD11</t>
  </si>
  <si>
    <t>19-0BD30</t>
  </si>
  <si>
    <t>19-0BD157</t>
  </si>
  <si>
    <t>19-0BD156</t>
  </si>
  <si>
    <t>21-0BD16</t>
  </si>
  <si>
    <t>21-0BD10</t>
  </si>
  <si>
    <t>21-0BD9</t>
  </si>
  <si>
    <t>21-0BD14</t>
  </si>
  <si>
    <t>21-0BD13</t>
  </si>
  <si>
    <t>19-1BD198</t>
  </si>
  <si>
    <t>19-0BD197</t>
  </si>
  <si>
    <t>19-0BD158</t>
  </si>
  <si>
    <t>19-0BD160</t>
  </si>
  <si>
    <t>19-0BD159</t>
  </si>
  <si>
    <t>21-BD16</t>
  </si>
  <si>
    <t>11-3P38</t>
  </si>
  <si>
    <t>11-3P76</t>
  </si>
  <si>
    <t>11-2AG2000</t>
  </si>
  <si>
    <t>16-1RPW-CG1</t>
  </si>
  <si>
    <t>11-2AG11</t>
  </si>
  <si>
    <t>11-2AG12</t>
  </si>
  <si>
    <t>11-2BD372</t>
  </si>
  <si>
    <t>11-2BD380</t>
  </si>
  <si>
    <t>11-2BD388</t>
  </si>
  <si>
    <t>16-1RPW-CG2</t>
  </si>
  <si>
    <t>16-1P281</t>
  </si>
  <si>
    <t>16-1P283</t>
  </si>
  <si>
    <t>16-1OH-CG1</t>
  </si>
  <si>
    <t>16-1BFW6</t>
  </si>
  <si>
    <t>16-1OH-CG2</t>
  </si>
  <si>
    <t>16-1P104</t>
  </si>
  <si>
    <t>16-1P105</t>
  </si>
  <si>
    <t>16-1P106</t>
  </si>
  <si>
    <t>16-1P107</t>
  </si>
  <si>
    <t>16-1P108</t>
  </si>
  <si>
    <t>16-1BFW8</t>
  </si>
  <si>
    <t>16-1RPW-CG3</t>
  </si>
  <si>
    <t>16-1BD11</t>
  </si>
  <si>
    <t>16-1MC7</t>
  </si>
  <si>
    <t>16-1BD25</t>
  </si>
  <si>
    <t>MP-05</t>
  </si>
  <si>
    <t>16-1BD8</t>
  </si>
  <si>
    <t>MP-06</t>
  </si>
  <si>
    <t>MP-07</t>
  </si>
  <si>
    <t>16-1OH-CG3</t>
  </si>
  <si>
    <t>16-1OH-CG4</t>
  </si>
  <si>
    <t>16-1OH-CG5</t>
  </si>
  <si>
    <t>16-1SW-CG1</t>
  </si>
  <si>
    <t>16-1P270</t>
  </si>
  <si>
    <t>16-1P30</t>
  </si>
  <si>
    <t>16-1P2</t>
  </si>
  <si>
    <t>16-1P1</t>
  </si>
  <si>
    <t>16-1P2013</t>
  </si>
  <si>
    <t>16-1P271</t>
  </si>
  <si>
    <t>16-1SW-CG2</t>
  </si>
  <si>
    <t>16-1P3</t>
  </si>
  <si>
    <t>16-1P272</t>
  </si>
  <si>
    <t>16-1SB-CG1</t>
  </si>
  <si>
    <t>16-1P64</t>
  </si>
  <si>
    <t>16-1OH-CG6</t>
  </si>
  <si>
    <t>16-4RSW-CG2</t>
  </si>
  <si>
    <t>16-4P73</t>
  </si>
  <si>
    <t>16-4P88</t>
  </si>
  <si>
    <t>16-4P87</t>
  </si>
  <si>
    <t>16-4RSW-CG3</t>
  </si>
  <si>
    <t>16-4P82</t>
  </si>
  <si>
    <t>16-4P80</t>
  </si>
  <si>
    <t>16-4P81</t>
  </si>
  <si>
    <t>16-4P188</t>
  </si>
  <si>
    <t>16-4P173</t>
  </si>
  <si>
    <t>16-4P174</t>
  </si>
  <si>
    <t>16-4P76</t>
  </si>
  <si>
    <t>16-4P122</t>
  </si>
  <si>
    <t>SB (CS)</t>
  </si>
  <si>
    <t>16-4P150</t>
  </si>
  <si>
    <t>16-4RV-CG1</t>
  </si>
  <si>
    <t>16-424</t>
  </si>
  <si>
    <t>16-4P27</t>
  </si>
  <si>
    <t>16-4SW-CG4</t>
  </si>
  <si>
    <t>16-4P185</t>
  </si>
  <si>
    <t>16-4OH-CG3</t>
  </si>
  <si>
    <t>16-4AV26</t>
  </si>
  <si>
    <t>16-4AV31</t>
  </si>
  <si>
    <t>C276 Clad</t>
  </si>
  <si>
    <t>16-4AV34</t>
  </si>
  <si>
    <t>16-4AV35</t>
  </si>
  <si>
    <t>16-4AV36</t>
  </si>
  <si>
    <t>16-4AV37</t>
  </si>
  <si>
    <t>16-4GW113</t>
  </si>
  <si>
    <t>16-4AV38</t>
  </si>
  <si>
    <t>MP-08</t>
  </si>
  <si>
    <t>16-4AV39</t>
  </si>
  <si>
    <t>MP-09</t>
  </si>
  <si>
    <t>16-4AV40</t>
  </si>
  <si>
    <t>MP-10</t>
  </si>
  <si>
    <t>16-4AV41</t>
  </si>
  <si>
    <t>16-4SW-CG3</t>
  </si>
  <si>
    <t>16-4OH-CG1</t>
  </si>
  <si>
    <t>16-4GW3</t>
  </si>
  <si>
    <t>16-4OH-CG2</t>
  </si>
  <si>
    <t>16-4OH-CG6</t>
  </si>
  <si>
    <t>16-4AV27</t>
  </si>
  <si>
    <t>16-4AV28</t>
  </si>
  <si>
    <t>16-4AV24</t>
  </si>
  <si>
    <t>16-4AG-CG1</t>
  </si>
  <si>
    <t>16-4SW-CG1</t>
  </si>
  <si>
    <t>16-4SW-CG2</t>
  </si>
  <si>
    <t>C-276 Clad</t>
  </si>
  <si>
    <t>16-4P165</t>
  </si>
  <si>
    <t>16-4P179</t>
  </si>
  <si>
    <t>16-4P6</t>
  </si>
  <si>
    <t>7-3OH-CG4</t>
  </si>
  <si>
    <t>16-4SW-CG5</t>
  </si>
  <si>
    <t>19-0HP-CG1</t>
  </si>
  <si>
    <t>19-0BD23</t>
  </si>
  <si>
    <t>19-0BD24</t>
  </si>
  <si>
    <t>19-0HP-CG2</t>
  </si>
  <si>
    <t>19-0BD22</t>
  </si>
  <si>
    <t>19-0HP-CG4</t>
  </si>
  <si>
    <t>19-0BD53</t>
  </si>
  <si>
    <t>19-0BD54</t>
  </si>
  <si>
    <t>19-0BD55</t>
  </si>
  <si>
    <t>19-0BD57</t>
  </si>
  <si>
    <t>19-0BD58</t>
  </si>
  <si>
    <t>19-0HP-CG3</t>
  </si>
  <si>
    <t>19-0BD59</t>
  </si>
  <si>
    <t>19-0BD116</t>
  </si>
  <si>
    <t>19-0HP-CG5</t>
  </si>
  <si>
    <t>19-0BD52</t>
  </si>
  <si>
    <t>19-0BD51</t>
  </si>
  <si>
    <t>19-0HP-CG6</t>
  </si>
  <si>
    <t>19-0BD161</t>
  </si>
  <si>
    <t>19-0BD164</t>
  </si>
  <si>
    <t>19-0HP-CG7</t>
  </si>
  <si>
    <t>19-0BDA2008</t>
  </si>
  <si>
    <t>19-0HP-CG11</t>
  </si>
  <si>
    <t>19-0BD163</t>
  </si>
  <si>
    <t>19-0HP-CG8</t>
  </si>
  <si>
    <t>19-0BDA2016</t>
  </si>
  <si>
    <t>19-0BDA2009</t>
  </si>
  <si>
    <t>19-0BDA2001</t>
  </si>
  <si>
    <t>19-0BDA2006</t>
  </si>
  <si>
    <t>19-0BDA2011</t>
  </si>
  <si>
    <t>19-0BDA2015</t>
  </si>
  <si>
    <t>19-0HP-CG9</t>
  </si>
  <si>
    <t>19-0BDA2003</t>
  </si>
  <si>
    <t>19-0BDA2002</t>
  </si>
  <si>
    <t>19-0BDA2018</t>
  </si>
  <si>
    <t>19-0BDA2017</t>
  </si>
  <si>
    <t>19-0BDA2012</t>
  </si>
  <si>
    <t>19-0BDA2013</t>
  </si>
  <si>
    <t>19-0BDA2014</t>
  </si>
  <si>
    <t>19-0HP-CG10</t>
  </si>
  <si>
    <t>19-0BDA2007</t>
  </si>
  <si>
    <t>19-0HP-CG12</t>
  </si>
  <si>
    <t>19-0P2009</t>
  </si>
  <si>
    <t>19-0P2020</t>
  </si>
  <si>
    <t>19-0P2017</t>
  </si>
  <si>
    <t>7-2P785</t>
  </si>
  <si>
    <t>8-1BIT-CG1</t>
  </si>
  <si>
    <t>22-1RDEA-CG1</t>
  </si>
  <si>
    <t>22-1M6</t>
  </si>
  <si>
    <t>22-1M21</t>
  </si>
  <si>
    <t>22-1M22</t>
  </si>
  <si>
    <t>22-1M23</t>
  </si>
  <si>
    <t>22-1M7</t>
  </si>
  <si>
    <t>8-1RES-CG1</t>
  </si>
  <si>
    <t>8-1BIT-CG2</t>
  </si>
  <si>
    <t>8-1BIT-CG4</t>
  </si>
  <si>
    <t>19-0BD117</t>
  </si>
  <si>
    <t>21-0M295</t>
  </si>
  <si>
    <t>8-1BIT-CG3</t>
  </si>
  <si>
    <t>8-1P906</t>
  </si>
  <si>
    <t>8-1P930</t>
  </si>
  <si>
    <t>8-1P856</t>
  </si>
  <si>
    <t>19-0LP-CG5</t>
  </si>
  <si>
    <t>CS-02</t>
  </si>
  <si>
    <t>19-0BD7</t>
  </si>
  <si>
    <t>19-0BD8</t>
  </si>
  <si>
    <t>19-0BD9</t>
  </si>
  <si>
    <t>19-0BD27</t>
  </si>
  <si>
    <t>19-0LP-CG6</t>
  </si>
  <si>
    <t>MP-12</t>
  </si>
  <si>
    <t>19-0BDB2024</t>
  </si>
  <si>
    <t>19-0BD3</t>
  </si>
  <si>
    <t>19-0BD33</t>
  </si>
  <si>
    <t>19-0BD1</t>
  </si>
  <si>
    <t>19-0BD5</t>
  </si>
  <si>
    <t>19-0BD26</t>
  </si>
  <si>
    <t>19-0BD25</t>
  </si>
  <si>
    <t>19-0BD32</t>
  </si>
  <si>
    <t>19-0BD4</t>
  </si>
  <si>
    <t>19-0BD2</t>
  </si>
  <si>
    <t>19-0NG33</t>
  </si>
  <si>
    <t>27-1LDEA-CG2</t>
  </si>
  <si>
    <t>27-1P14</t>
  </si>
  <si>
    <t>27-1P4</t>
  </si>
  <si>
    <t>27-1P6</t>
  </si>
  <si>
    <t>27-1P7</t>
  </si>
  <si>
    <t>27-1P3</t>
  </si>
  <si>
    <t>8-1SCPA-CG1</t>
  </si>
  <si>
    <t>8-1P19</t>
  </si>
  <si>
    <t>8-1SCPA-CG2</t>
  </si>
  <si>
    <t>8-1P386</t>
  </si>
  <si>
    <t>8-1SCPA-CG3</t>
  </si>
  <si>
    <t>8-1BIT-CG7</t>
  </si>
  <si>
    <t>8-1P134</t>
  </si>
  <si>
    <t>8-1P135</t>
  </si>
  <si>
    <t>8-1P136</t>
  </si>
  <si>
    <t>8-1P137</t>
  </si>
  <si>
    <t>8-1P138</t>
  </si>
  <si>
    <t>8-1P139</t>
  </si>
  <si>
    <t>8-1P140</t>
  </si>
  <si>
    <t>8-1P141</t>
  </si>
  <si>
    <t>8-1P142</t>
  </si>
  <si>
    <t>8-1P143</t>
  </si>
  <si>
    <t>8-1P144</t>
  </si>
  <si>
    <t>8-1P145</t>
  </si>
  <si>
    <t>8-1P146</t>
  </si>
  <si>
    <t>8-1P147</t>
  </si>
  <si>
    <t>8-1P148</t>
  </si>
  <si>
    <t>8-1P149</t>
  </si>
  <si>
    <t>8-1P150</t>
  </si>
  <si>
    <t>8-1P151</t>
  </si>
  <si>
    <t>8-1P152</t>
  </si>
  <si>
    <t>8-1P153</t>
  </si>
  <si>
    <t>8-1P154</t>
  </si>
  <si>
    <t>8-1P155</t>
  </si>
  <si>
    <t>8-1P156</t>
  </si>
  <si>
    <t>8-1P157</t>
  </si>
  <si>
    <t>8-1P158</t>
  </si>
  <si>
    <t>8-1P159</t>
  </si>
  <si>
    <t>8-1P160</t>
  </si>
  <si>
    <t>8-1P161</t>
  </si>
  <si>
    <t>8-1P162</t>
  </si>
  <si>
    <t>8-1P163</t>
  </si>
  <si>
    <t>8-1P164</t>
  </si>
  <si>
    <t>8-1P165</t>
  </si>
  <si>
    <t>8-1P166</t>
  </si>
  <si>
    <t>8-1P167</t>
  </si>
  <si>
    <t>8-1P168</t>
  </si>
  <si>
    <t>8-1P169</t>
  </si>
  <si>
    <t>8-1P170</t>
  </si>
  <si>
    <t>8-1P171</t>
  </si>
  <si>
    <t>8-1P172</t>
  </si>
  <si>
    <t>8-1P173</t>
  </si>
  <si>
    <t>8-1P174</t>
  </si>
  <si>
    <t>8-1P175</t>
  </si>
  <si>
    <t>8-1P176</t>
  </si>
  <si>
    <t>8-1P177</t>
  </si>
  <si>
    <t>8-1P178</t>
  </si>
  <si>
    <t>8-1P179</t>
  </si>
  <si>
    <t>8-1P180</t>
  </si>
  <si>
    <t>8-1P181</t>
  </si>
  <si>
    <t>8-1P182</t>
  </si>
  <si>
    <t>8-1P183</t>
  </si>
  <si>
    <t>8-1P184</t>
  </si>
  <si>
    <t>8-1P185</t>
  </si>
  <si>
    <t>8-1P186</t>
  </si>
  <si>
    <t>8-1P187</t>
  </si>
  <si>
    <t>8-1P188</t>
  </si>
  <si>
    <t>8-1P189</t>
  </si>
  <si>
    <t>8-1P190</t>
  </si>
  <si>
    <t>8-1P191</t>
  </si>
  <si>
    <t>8-1P192</t>
  </si>
  <si>
    <t>8-1P193</t>
  </si>
  <si>
    <t>8-1P194</t>
  </si>
  <si>
    <t>8-1P195</t>
  </si>
  <si>
    <t>8-1P196</t>
  </si>
  <si>
    <t>8-1P197</t>
  </si>
  <si>
    <t>8-1P198</t>
  </si>
  <si>
    <t>8-1P199</t>
  </si>
  <si>
    <t>8-1P200</t>
  </si>
  <si>
    <t>8-1P201</t>
  </si>
  <si>
    <t>8-1P202</t>
  </si>
  <si>
    <t>8-1P203</t>
  </si>
  <si>
    <t>8-1P204</t>
  </si>
  <si>
    <t>8-1P205</t>
  </si>
  <si>
    <t>8-1P206</t>
  </si>
  <si>
    <t>8-1P207</t>
  </si>
  <si>
    <t>8-1P208</t>
  </si>
  <si>
    <t>8-1P209</t>
  </si>
  <si>
    <t>8-1P210</t>
  </si>
  <si>
    <t>8-1P211</t>
  </si>
  <si>
    <t>8-1P212</t>
  </si>
  <si>
    <t>8-1P213</t>
  </si>
  <si>
    <t>8-1P214</t>
  </si>
  <si>
    <t>8-1P215</t>
  </si>
  <si>
    <t>8-1P216</t>
  </si>
  <si>
    <t>8-1P217</t>
  </si>
  <si>
    <t>8-1P218</t>
  </si>
  <si>
    <t>8-1P219</t>
  </si>
  <si>
    <t>8-1P220</t>
  </si>
  <si>
    <t>8-1P221</t>
  </si>
  <si>
    <t>8-1P222</t>
  </si>
  <si>
    <t>8-1P223</t>
  </si>
  <si>
    <t>8-1P224</t>
  </si>
  <si>
    <t>8-1P225</t>
  </si>
  <si>
    <t>8-1BIT-CG5</t>
  </si>
  <si>
    <t>8-1VDU-CG1</t>
  </si>
  <si>
    <t>8-1P100899</t>
  </si>
  <si>
    <t>8-1P100906</t>
  </si>
  <si>
    <t>8-1P100905</t>
  </si>
  <si>
    <t>8-1P100904</t>
  </si>
  <si>
    <t>8-1P100903</t>
  </si>
  <si>
    <t>8-1BIT-CG6</t>
  </si>
  <si>
    <t>8-1P265</t>
  </si>
  <si>
    <t>8-1P264</t>
  </si>
  <si>
    <t>8-1P259</t>
  </si>
  <si>
    <t>8-1SCPA-CG4</t>
  </si>
  <si>
    <t>8-1P1017</t>
  </si>
  <si>
    <t>8-1P1016</t>
  </si>
  <si>
    <t>8-1P855</t>
  </si>
  <si>
    <t>8-1P860</t>
  </si>
  <si>
    <t>DL-03</t>
  </si>
  <si>
    <t>8-1P372</t>
  </si>
  <si>
    <t>8-1FB-CG1</t>
  </si>
  <si>
    <t>8-1FB-CG2</t>
  </si>
  <si>
    <t>8-1BPA-CG1</t>
  </si>
  <si>
    <t>8-1BPA-CG2</t>
  </si>
  <si>
    <t>8-1P451</t>
  </si>
  <si>
    <t>8-1P452</t>
  </si>
  <si>
    <t>8-1BPA-CG3</t>
  </si>
  <si>
    <t>8-1P413</t>
  </si>
  <si>
    <t>8-1P608</t>
  </si>
  <si>
    <t>8-1P695</t>
  </si>
  <si>
    <t>8-1BPA-CG4</t>
  </si>
  <si>
    <t>8-1P421</t>
  </si>
  <si>
    <t>8-1BPA-CG5</t>
  </si>
  <si>
    <t>8-1IPA-CG1</t>
  </si>
  <si>
    <t>8-1OH-CG1</t>
  </si>
  <si>
    <t>CLAD C-276</t>
  </si>
  <si>
    <t>8-1P478</t>
  </si>
  <si>
    <t>8-1P685</t>
  </si>
  <si>
    <t>8-1P686</t>
  </si>
  <si>
    <t>8-1P687</t>
  </si>
  <si>
    <t>8-1P688</t>
  </si>
  <si>
    <t>8-1P689</t>
  </si>
  <si>
    <t>8-1P690</t>
  </si>
  <si>
    <t>8-1P691</t>
  </si>
  <si>
    <t>8-1P692</t>
  </si>
  <si>
    <t>8-1P524</t>
  </si>
  <si>
    <t>8-1P716</t>
  </si>
  <si>
    <t>8-1P717</t>
  </si>
  <si>
    <t>8-1P718</t>
  </si>
  <si>
    <t>8-1P719</t>
  </si>
  <si>
    <t>8-1P720</t>
  </si>
  <si>
    <t>8-1P721</t>
  </si>
  <si>
    <t>8-1P722</t>
  </si>
  <si>
    <t>8-1P723</t>
  </si>
  <si>
    <t>8-1P724</t>
  </si>
  <si>
    <t>8-1P725</t>
  </si>
  <si>
    <t>8-1P726</t>
  </si>
  <si>
    <t>8-1P727</t>
  </si>
  <si>
    <t>8-1P728</t>
  </si>
  <si>
    <t>8-1P729</t>
  </si>
  <si>
    <t>8-1SW714</t>
  </si>
  <si>
    <t>8-1SW716</t>
  </si>
  <si>
    <t>8-1P865</t>
  </si>
  <si>
    <t>8-1OH-CG2</t>
  </si>
  <si>
    <t>8-1SW-CG1</t>
  </si>
  <si>
    <t>8-1P764</t>
  </si>
  <si>
    <t>8-1P736</t>
  </si>
  <si>
    <t>8-1P505</t>
  </si>
  <si>
    <t>8-1IPA-CG2</t>
  </si>
  <si>
    <t>8-1IPA-CG3</t>
  </si>
  <si>
    <t>8-1LGO-CG1</t>
  </si>
  <si>
    <t>8-1P438</t>
  </si>
  <si>
    <t>8-1LGO-CG2</t>
  </si>
  <si>
    <t>8-1P5053</t>
  </si>
  <si>
    <t>8-1LGO-CG3</t>
  </si>
  <si>
    <t>8-1P5054</t>
  </si>
  <si>
    <t>8-1LGO-CG4</t>
  </si>
  <si>
    <t>8-1LGO-CG5</t>
  </si>
  <si>
    <t>8-1SW-CG2</t>
  </si>
  <si>
    <t>8-1SW100890</t>
  </si>
  <si>
    <t>8-1SW506</t>
  </si>
  <si>
    <t>8-1SW-CG3</t>
  </si>
  <si>
    <t>8-1SW-CG4</t>
  </si>
  <si>
    <t>8-1SW600</t>
  </si>
  <si>
    <t>8-1SW-CG5</t>
  </si>
  <si>
    <t>8-1SW461</t>
  </si>
  <si>
    <t>8-1SW-CG6</t>
  </si>
  <si>
    <t>8-1SW-CG7</t>
  </si>
  <si>
    <t>8-1SW429</t>
  </si>
  <si>
    <t>8-1SG-CG1</t>
  </si>
  <si>
    <t>8-1SG433</t>
  </si>
  <si>
    <t>8-1P515</t>
  </si>
  <si>
    <t>8-1SG-CG2</t>
  </si>
  <si>
    <t>8-1N54</t>
  </si>
  <si>
    <t>8-1N305</t>
  </si>
  <si>
    <t>8-1SW-CG8</t>
  </si>
  <si>
    <t>8-1SW-CG9</t>
  </si>
  <si>
    <t>8-1SW414</t>
  </si>
  <si>
    <t>8-1SW415</t>
  </si>
  <si>
    <t>8-1SG-CG3</t>
  </si>
  <si>
    <t>8-1P100888</t>
  </si>
  <si>
    <t>8-1P731</t>
  </si>
  <si>
    <t>8-1SW-CG10</t>
  </si>
  <si>
    <t>8-1P100889</t>
  </si>
  <si>
    <t>8-1SG-CG4</t>
  </si>
  <si>
    <t>8-1P539</t>
  </si>
  <si>
    <t>8-1SG-CG5</t>
  </si>
  <si>
    <t>8-1P537</t>
  </si>
  <si>
    <t>8-1P959</t>
  </si>
  <si>
    <t>8-1P517</t>
  </si>
  <si>
    <t>8-1P733</t>
  </si>
  <si>
    <t>8-1P1100</t>
  </si>
  <si>
    <t>8-1SW-CG11</t>
  </si>
  <si>
    <t>8-1SW503</t>
  </si>
  <si>
    <t>8-1SW-CG12</t>
  </si>
  <si>
    <t>8-1SW483</t>
  </si>
  <si>
    <t>8-1SW-CG13</t>
  </si>
  <si>
    <t>8-1SG-CG6</t>
  </si>
  <si>
    <t>8-1AOH-CG1</t>
  </si>
  <si>
    <t>8-1P1032</t>
  </si>
  <si>
    <t>8-1P1027</t>
  </si>
  <si>
    <t>8-1AOH-CG2</t>
  </si>
  <si>
    <t>22-1BIT-CG1</t>
  </si>
  <si>
    <t>8-1P389</t>
  </si>
  <si>
    <t>22-1P989</t>
  </si>
  <si>
    <t>22-1P985</t>
  </si>
  <si>
    <t>22-1P986</t>
  </si>
  <si>
    <t>22-1BIT-CG2</t>
  </si>
  <si>
    <t>22-1P378</t>
  </si>
  <si>
    <t>8-1P5115</t>
  </si>
  <si>
    <t>16-2SW-CG1</t>
  </si>
  <si>
    <t>16-2P3</t>
  </si>
  <si>
    <t>16-2P59</t>
  </si>
  <si>
    <t>16-2P74</t>
  </si>
  <si>
    <t>16-2P48</t>
  </si>
  <si>
    <t>16-2P1</t>
  </si>
  <si>
    <t>16-2P49</t>
  </si>
  <si>
    <t>16-2SW-CG2</t>
  </si>
  <si>
    <t>16-2P60</t>
  </si>
  <si>
    <t>16-2P2</t>
  </si>
  <si>
    <t>16-2P75</t>
  </si>
  <si>
    <t>16-2OH-CG1</t>
  </si>
  <si>
    <t>22-1BIT-CG3</t>
  </si>
  <si>
    <t>22-1P66</t>
  </si>
  <si>
    <t>16-2OH-CG2</t>
  </si>
  <si>
    <t>22-1P1064</t>
  </si>
  <si>
    <t>16-2BD12</t>
  </si>
  <si>
    <t>16-2P52</t>
  </si>
  <si>
    <t>16-2SB-CG1</t>
  </si>
  <si>
    <t>16-2P4</t>
  </si>
  <si>
    <t>16-2P50</t>
  </si>
  <si>
    <t>16-2P51</t>
  </si>
  <si>
    <t>16-2OH-CG3</t>
  </si>
  <si>
    <t>16-2P2009</t>
  </si>
  <si>
    <t>22-1BIT-CG4</t>
  </si>
  <si>
    <t>22-1P14</t>
  </si>
  <si>
    <t>22-1P13</t>
  </si>
  <si>
    <t>22-1P15</t>
  </si>
  <si>
    <t>22-1P16</t>
  </si>
  <si>
    <t>22-1P17</t>
  </si>
  <si>
    <t>16-2OH-CG4</t>
  </si>
  <si>
    <t>16-2P47</t>
  </si>
  <si>
    <t>16-2OH-CG5</t>
  </si>
  <si>
    <t>22-1RE-CG2</t>
  </si>
  <si>
    <t>16-2P57</t>
  </si>
  <si>
    <t>16-2P302</t>
  </si>
  <si>
    <t>16-2P303</t>
  </si>
  <si>
    <t>16-2RPW-CG1</t>
  </si>
  <si>
    <t>16-2P2021</t>
  </si>
  <si>
    <t>16-2RPW-CG2</t>
  </si>
  <si>
    <t>16-2P55</t>
  </si>
  <si>
    <t>16-2P56</t>
  </si>
  <si>
    <t>22-1HTO-CG1</t>
  </si>
  <si>
    <t>16-2RPW-CG3</t>
  </si>
  <si>
    <t>16-2BD2002</t>
  </si>
  <si>
    <t>16-2SW-CG3</t>
  </si>
  <si>
    <t>22-1RE-CG6</t>
  </si>
  <si>
    <t>22-1RE-CG7</t>
  </si>
  <si>
    <t>22-1RE-CG8</t>
  </si>
  <si>
    <t>22-1RE-CG9</t>
  </si>
  <si>
    <t>22-1SW-CG1</t>
  </si>
  <si>
    <t>22-1SW2</t>
  </si>
  <si>
    <t>22-1SW-CG4</t>
  </si>
  <si>
    <t>22-1SV-CG1</t>
  </si>
  <si>
    <t>22-1P412</t>
  </si>
  <si>
    <t>22-1P45</t>
  </si>
  <si>
    <t>22-1P411</t>
  </si>
  <si>
    <t>22-1ATF-CG6</t>
  </si>
  <si>
    <t>22-1ATF-CG5</t>
  </si>
  <si>
    <t>22-1P404</t>
  </si>
  <si>
    <t>22-1ATF-CG4</t>
  </si>
  <si>
    <t>22-1P123</t>
  </si>
  <si>
    <t>22-1P122</t>
  </si>
  <si>
    <t>22-1HTVO-CG1</t>
  </si>
  <si>
    <t>22-1BD156</t>
  </si>
  <si>
    <t>22-1BD30</t>
  </si>
  <si>
    <t>22-1ATF-CG3</t>
  </si>
  <si>
    <t>22-1OH-CG1</t>
  </si>
  <si>
    <t>22-1P1114</t>
  </si>
  <si>
    <t>22-1P1115</t>
  </si>
  <si>
    <t>22-1P116</t>
  </si>
  <si>
    <t>22-1P1117</t>
  </si>
  <si>
    <t>22-1BFW14</t>
  </si>
  <si>
    <t>22-1OH-CG2</t>
  </si>
  <si>
    <t>22-1ATB-CG1</t>
  </si>
  <si>
    <t>22-1P137</t>
  </si>
  <si>
    <t>22-1P138</t>
  </si>
  <si>
    <t>22-1ATB-CG2</t>
  </si>
  <si>
    <t>22-1P471</t>
  </si>
  <si>
    <t>22-1P158</t>
  </si>
  <si>
    <t>22-1P970</t>
  </si>
  <si>
    <t>22-1P969</t>
  </si>
  <si>
    <t>22-1P1053</t>
  </si>
  <si>
    <t>22-1ATB-CG3</t>
  </si>
  <si>
    <t>22-1BD40</t>
  </si>
  <si>
    <t>22-1P678</t>
  </si>
  <si>
    <t>22-1P313</t>
  </si>
  <si>
    <t>22-1HGO-CG2</t>
  </si>
  <si>
    <t>22-1HGO-CG3</t>
  </si>
  <si>
    <t>22-1P111</t>
  </si>
  <si>
    <t>22-1P110</t>
  </si>
  <si>
    <t>22-1P951</t>
  </si>
  <si>
    <t>22-1P181</t>
  </si>
  <si>
    <t>22-1P1113</t>
  </si>
  <si>
    <t>22-1P1112</t>
  </si>
  <si>
    <t>22-1NAP-CG1</t>
  </si>
  <si>
    <t>22-1NAP-CG2</t>
  </si>
  <si>
    <t>22-1P394</t>
  </si>
  <si>
    <t>18-1HPOH-CG1</t>
  </si>
  <si>
    <t>18-1P2048</t>
  </si>
  <si>
    <t>18-1P2049</t>
  </si>
  <si>
    <t>18-1HPOH-CG2</t>
  </si>
  <si>
    <t>18-1HPOH-CG3</t>
  </si>
  <si>
    <t>18-1HPOH-CG4</t>
  </si>
  <si>
    <t>18-1SG-CG1</t>
  </si>
  <si>
    <t>18-1SW-CG1</t>
  </si>
  <si>
    <t>SB-SS</t>
  </si>
  <si>
    <t>18-1SG-CG2</t>
  </si>
  <si>
    <t>18-1SW-CG2</t>
  </si>
  <si>
    <t>18-1SW-CG3</t>
  </si>
  <si>
    <t>18-1SG-CG4</t>
  </si>
  <si>
    <t>18-1P188</t>
  </si>
  <si>
    <t>18-1SG-CG5</t>
  </si>
  <si>
    <t>18-1PW6</t>
  </si>
  <si>
    <t>18-1SW-CG4</t>
  </si>
  <si>
    <t>18-1SW16</t>
  </si>
  <si>
    <t>18-1SG-CG6</t>
  </si>
  <si>
    <t>18-1P145</t>
  </si>
  <si>
    <t>18-1SW-CG5</t>
  </si>
  <si>
    <t>18-1SW-CG6</t>
  </si>
  <si>
    <t>SB-825</t>
  </si>
  <si>
    <t>DL-04</t>
  </si>
  <si>
    <t>DL-05</t>
  </si>
  <si>
    <t>DL-06</t>
  </si>
  <si>
    <t>DL-07</t>
  </si>
  <si>
    <t>DL-08</t>
  </si>
  <si>
    <t>8-1P105</t>
  </si>
  <si>
    <t>37-1BIT-CG1</t>
  </si>
  <si>
    <t>37-1VTL-CG1</t>
  </si>
  <si>
    <t>37-1BIT-CG2</t>
  </si>
  <si>
    <t>37-1ED0001</t>
  </si>
  <si>
    <t>37-1P2133</t>
  </si>
  <si>
    <t>37-1P323</t>
  </si>
  <si>
    <t>SZ-18</t>
  </si>
  <si>
    <t>SZ-19</t>
  </si>
  <si>
    <t>SZ-20</t>
  </si>
  <si>
    <t>SZ-21</t>
  </si>
  <si>
    <t>SZ-22</t>
  </si>
  <si>
    <t>SZ-23</t>
  </si>
  <si>
    <t>SZ-24</t>
  </si>
  <si>
    <t>SZ-25</t>
  </si>
  <si>
    <t>SZ-26</t>
  </si>
  <si>
    <t>SZ-27</t>
  </si>
  <si>
    <t>SZ-28</t>
  </si>
  <si>
    <t>SZ-29</t>
  </si>
  <si>
    <t>SZ-30</t>
  </si>
  <si>
    <t>SZ-31</t>
  </si>
  <si>
    <t>SZ-32</t>
  </si>
  <si>
    <t>SZ-33</t>
  </si>
  <si>
    <t>37-1OH-CG0</t>
  </si>
  <si>
    <t>37-1EQTC13</t>
  </si>
  <si>
    <t>37-1VDU-CG1</t>
  </si>
  <si>
    <t>37-1P16</t>
  </si>
  <si>
    <t>37-1P127</t>
  </si>
  <si>
    <t>37-1P28</t>
  </si>
  <si>
    <t>37-1P29</t>
  </si>
  <si>
    <t>37-1P30</t>
  </si>
  <si>
    <t>37-1P17</t>
  </si>
  <si>
    <t>37-1VDU-CG2</t>
  </si>
  <si>
    <t>37-1P2134</t>
  </si>
  <si>
    <t>37-1P400</t>
  </si>
  <si>
    <t>37-1VTL-CG2</t>
  </si>
  <si>
    <t>16-0SW-CG1</t>
  </si>
  <si>
    <t>16-0SW-CG2</t>
  </si>
  <si>
    <t>Alloy 825</t>
  </si>
  <si>
    <t>16-0P210</t>
  </si>
  <si>
    <t>16-0SW-CG3</t>
  </si>
  <si>
    <t>16-0SW-CG4</t>
  </si>
  <si>
    <t>16-0P236</t>
  </si>
  <si>
    <t>16-0P235</t>
  </si>
  <si>
    <t>16-0P241</t>
  </si>
  <si>
    <t>16-0SW-CG5</t>
  </si>
  <si>
    <t>16-0SW-CG6</t>
  </si>
  <si>
    <t>16-0SW-CG7</t>
  </si>
  <si>
    <t>16-0P248</t>
  </si>
  <si>
    <t>16-0P250</t>
  </si>
  <si>
    <t>16-0SW-CG8</t>
  </si>
  <si>
    <t>16-0SW-CG9</t>
  </si>
  <si>
    <t>16-0BD209</t>
  </si>
  <si>
    <t>16-0SW-CG10</t>
  </si>
  <si>
    <t>16-0P238</t>
  </si>
  <si>
    <t>16-0SW-CG11</t>
  </si>
  <si>
    <t>16-2P30</t>
  </si>
  <si>
    <t>16-0SW-CG12</t>
  </si>
  <si>
    <t>16-3FSPA-CG2</t>
  </si>
  <si>
    <t>12-1AG-CG5</t>
  </si>
  <si>
    <t>12-1AG9</t>
  </si>
  <si>
    <t>12-1AG-CG4</t>
  </si>
  <si>
    <t>12-1AG6</t>
  </si>
  <si>
    <t>12-1BD120</t>
  </si>
  <si>
    <t>12-2AG-CG1</t>
  </si>
  <si>
    <t>12-2AG1</t>
  </si>
  <si>
    <t>12-2LS44</t>
  </si>
  <si>
    <t>12-1AG-CG6</t>
  </si>
  <si>
    <t>12-1AG16</t>
  </si>
  <si>
    <t>12-3AG-CG1</t>
  </si>
  <si>
    <t>12-3AG2</t>
  </si>
  <si>
    <t>12-3AG1</t>
  </si>
  <si>
    <t>12-3AG2002</t>
  </si>
  <si>
    <t>12-3AG-CG2</t>
  </si>
  <si>
    <t>12-3AG3</t>
  </si>
  <si>
    <t>12-3BD1</t>
  </si>
  <si>
    <t>12-3AG18</t>
  </si>
  <si>
    <t>12-3AG19</t>
  </si>
  <si>
    <t>12-3AG4</t>
  </si>
  <si>
    <t>12-3AG17</t>
  </si>
  <si>
    <t>12-3AG-CG3</t>
  </si>
  <si>
    <t>12-3AG7</t>
  </si>
  <si>
    <t>12-3AG6</t>
  </si>
  <si>
    <t>12-3AG-CG4</t>
  </si>
  <si>
    <t>12-3AG8</t>
  </si>
  <si>
    <t>12-3AG-CG5</t>
  </si>
  <si>
    <t>12-3AG12</t>
  </si>
  <si>
    <t>12-3BD13</t>
  </si>
  <si>
    <t>15-2P117</t>
  </si>
  <si>
    <t>12-3AG-CG6</t>
  </si>
  <si>
    <t>12-3AG2001</t>
  </si>
  <si>
    <t>9-1HTSCE-CG1</t>
  </si>
  <si>
    <t>9-1P13</t>
  </si>
  <si>
    <t>9-1ROH-CG1</t>
  </si>
  <si>
    <t>9-1P36</t>
  </si>
  <si>
    <t>9-1P69</t>
  </si>
  <si>
    <t>9-1P72</t>
  </si>
  <si>
    <t>9-1ABSF-CG1</t>
  </si>
  <si>
    <t>9-1P75</t>
  </si>
  <si>
    <t>9-1N16</t>
  </si>
  <si>
    <t>9-1ABSOH-CG1</t>
  </si>
  <si>
    <t>9-1RE-CG1</t>
  </si>
  <si>
    <t>9-1RE-CG2</t>
  </si>
  <si>
    <t>9-1HTSCE-CG2</t>
  </si>
  <si>
    <t>9-1HTSCE-CG3</t>
  </si>
  <si>
    <t>9-1HTSCE-CG4</t>
  </si>
  <si>
    <t>9-1LTSCE-CG1</t>
  </si>
  <si>
    <t>9-1N12</t>
  </si>
  <si>
    <t>8-1FB-CG3</t>
  </si>
  <si>
    <t>8-1P534</t>
  </si>
  <si>
    <t>8-1P684</t>
  </si>
  <si>
    <t>8-1P657</t>
  </si>
  <si>
    <t>8-1P658</t>
  </si>
  <si>
    <t>16-0NC-CG1</t>
  </si>
  <si>
    <t>Titanium</t>
  </si>
  <si>
    <t>16-0P244</t>
  </si>
  <si>
    <t>16-0NC-CG2</t>
  </si>
  <si>
    <t>9-2ABSF-CG1</t>
  </si>
  <si>
    <t>9-2P28</t>
  </si>
  <si>
    <t>9-2P75</t>
  </si>
  <si>
    <t>9-2N16</t>
  </si>
  <si>
    <t>9-2ABSOH-CG1</t>
  </si>
  <si>
    <t>9-2P29</t>
  </si>
  <si>
    <t>9-2N5</t>
  </si>
  <si>
    <t>9-2HTSCE-CG1</t>
  </si>
  <si>
    <t>9-2P13</t>
  </si>
  <si>
    <t>9-2P14</t>
  </si>
  <si>
    <t>9-2HTSCE-CG2</t>
  </si>
  <si>
    <t>9-2HTSCE-CG3</t>
  </si>
  <si>
    <t>9-2P16</t>
  </si>
  <si>
    <t>9-2RE-CG1</t>
  </si>
  <si>
    <t>9-2ROH-CG1</t>
  </si>
  <si>
    <t>9-2P69</t>
  </si>
  <si>
    <t>9-2P36</t>
  </si>
  <si>
    <t>9-2P72</t>
  </si>
  <si>
    <t>9-2RE-CG2</t>
  </si>
  <si>
    <t>9-2LTSCE-CG1</t>
  </si>
  <si>
    <t>9-2P18</t>
  </si>
  <si>
    <t>9-2N10</t>
  </si>
  <si>
    <t>9-2N12</t>
  </si>
  <si>
    <t>9-2P19</t>
  </si>
  <si>
    <t>9-2HTSCE-CG4</t>
  </si>
  <si>
    <t>9-2P17</t>
  </si>
  <si>
    <t>9-2P83</t>
  </si>
  <si>
    <t>8-1p537</t>
  </si>
  <si>
    <t>7-1TL-CG1</t>
  </si>
  <si>
    <t>7-1P63</t>
  </si>
  <si>
    <t>8-2FB-CG3</t>
  </si>
  <si>
    <t>8-2P443</t>
  </si>
  <si>
    <t>8-2P444</t>
  </si>
  <si>
    <t>8-2P534</t>
  </si>
  <si>
    <t>8-2P684</t>
  </si>
  <si>
    <t>8-2P657</t>
  </si>
  <si>
    <t>8-2P658</t>
  </si>
  <si>
    <t>8-2VDU-CG1</t>
  </si>
  <si>
    <t>8-2P100906</t>
  </si>
  <si>
    <t>8-2P100905</t>
  </si>
  <si>
    <t>8-2P100904</t>
  </si>
  <si>
    <t>8-2P100903</t>
  </si>
  <si>
    <t>8-2BPA-CG0</t>
  </si>
  <si>
    <t>8-2P911</t>
  </si>
  <si>
    <t>8-2BPA-CG1</t>
  </si>
  <si>
    <t>8-2P673</t>
  </si>
  <si>
    <t>8-2P674</t>
  </si>
  <si>
    <t>8-2P452</t>
  </si>
  <si>
    <t>8-2P453</t>
  </si>
  <si>
    <t>8-2P735</t>
  </si>
  <si>
    <t>8-2BPA-CG2</t>
  </si>
  <si>
    <t>8-2P576</t>
  </si>
  <si>
    <t>8-2P608</t>
  </si>
  <si>
    <t>8-2P413</t>
  </si>
  <si>
    <t>8-2P1092</t>
  </si>
  <si>
    <t>8-2P695</t>
  </si>
  <si>
    <t>8-2RES-CG1</t>
  </si>
  <si>
    <t>8-2BIT-CG1</t>
  </si>
  <si>
    <t>8-2P396</t>
  </si>
  <si>
    <t>SB-5Cr</t>
  </si>
  <si>
    <t>8-2BIT-CG2</t>
  </si>
  <si>
    <t>5Cr-01</t>
  </si>
  <si>
    <t>8-2P900</t>
  </si>
  <si>
    <t>8-2BIT-CG3</t>
  </si>
  <si>
    <t>8-2P976</t>
  </si>
  <si>
    <t>8-2P100930</t>
  </si>
  <si>
    <t>8-2P986</t>
  </si>
  <si>
    <t>8-2BIT-CG4</t>
  </si>
  <si>
    <t>8-2BIT-CG5</t>
  </si>
  <si>
    <t>8-2BIT-CG6</t>
  </si>
  <si>
    <t>8-2P259</t>
  </si>
  <si>
    <t>8-2P265</t>
  </si>
  <si>
    <t>8-2BIT-CG7</t>
  </si>
  <si>
    <t>8-2P213</t>
  </si>
  <si>
    <t>8-2P225</t>
  </si>
  <si>
    <t>8-2P212</t>
  </si>
  <si>
    <t>8-2P224</t>
  </si>
  <si>
    <t>8-2P211</t>
  </si>
  <si>
    <t>8-2P223</t>
  </si>
  <si>
    <t>8-2P222</t>
  </si>
  <si>
    <t>8-2P210</t>
  </si>
  <si>
    <t>8-2P209</t>
  </si>
  <si>
    <t>8-2P221</t>
  </si>
  <si>
    <t>8-2P208</t>
  </si>
  <si>
    <t>8-2P220</t>
  </si>
  <si>
    <t>8-2P207</t>
  </si>
  <si>
    <t>8-2P219</t>
  </si>
  <si>
    <t>8-2P206</t>
  </si>
  <si>
    <t>8-2P218</t>
  </si>
  <si>
    <t>8-2P217</t>
  </si>
  <si>
    <t>8-2P205</t>
  </si>
  <si>
    <t>8-2P204</t>
  </si>
  <si>
    <t>8-2P216</t>
  </si>
  <si>
    <t>8-2P203</t>
  </si>
  <si>
    <t>8-2P215</t>
  </si>
  <si>
    <t>8-2P202</t>
  </si>
  <si>
    <t>8-2P214</t>
  </si>
  <si>
    <t>8-2P185</t>
  </si>
  <si>
    <t>8-2P201</t>
  </si>
  <si>
    <t>8-2P184</t>
  </si>
  <si>
    <t>8-2P200</t>
  </si>
  <si>
    <t>8-2P183</t>
  </si>
  <si>
    <t>8-2P199</t>
  </si>
  <si>
    <t>8-2P182</t>
  </si>
  <si>
    <t>8-2P198</t>
  </si>
  <si>
    <t>8-2P197</t>
  </si>
  <si>
    <t>8-2P181</t>
  </si>
  <si>
    <t>8-2P180</t>
  </si>
  <si>
    <t>8-2P196</t>
  </si>
  <si>
    <t>8-2P179</t>
  </si>
  <si>
    <t>8-2P195</t>
  </si>
  <si>
    <t>8-2P178</t>
  </si>
  <si>
    <t>8-2P194</t>
  </si>
  <si>
    <t>8-2P177</t>
  </si>
  <si>
    <t>8-2P193</t>
  </si>
  <si>
    <t>8-2P176</t>
  </si>
  <si>
    <t>8-2P192</t>
  </si>
  <si>
    <t>8-2P175</t>
  </si>
  <si>
    <t>8-2P191</t>
  </si>
  <si>
    <t>8-2P174</t>
  </si>
  <si>
    <t>8-2P190</t>
  </si>
  <si>
    <t>8-2P173</t>
  </si>
  <si>
    <t>8-2P189</t>
  </si>
  <si>
    <t>8-2P172</t>
  </si>
  <si>
    <t>8-2P188</t>
  </si>
  <si>
    <t>8-2P171</t>
  </si>
  <si>
    <t>8-2P187</t>
  </si>
  <si>
    <t>8-2P186</t>
  </si>
  <si>
    <t>8-2P170</t>
  </si>
  <si>
    <t>8-2P137</t>
  </si>
  <si>
    <t>8-2P155</t>
  </si>
  <si>
    <t>8-2P136</t>
  </si>
  <si>
    <t>8-2P154</t>
  </si>
  <si>
    <t>8-2P153</t>
  </si>
  <si>
    <t>8-2P135</t>
  </si>
  <si>
    <t>8-2P134</t>
  </si>
  <si>
    <t>8-2P152</t>
  </si>
  <si>
    <t>8-2P169</t>
  </si>
  <si>
    <t>8-2P168</t>
  </si>
  <si>
    <t>8-2P150</t>
  </si>
  <si>
    <t>8-2P149</t>
  </si>
  <si>
    <t>8-2P151</t>
  </si>
  <si>
    <t>8-2P167</t>
  </si>
  <si>
    <t>8-2P148</t>
  </si>
  <si>
    <t>8-2P166</t>
  </si>
  <si>
    <t>8-2P147</t>
  </si>
  <si>
    <t>8-2P165</t>
  </si>
  <si>
    <t>8-2P146</t>
  </si>
  <si>
    <t>8-2P164</t>
  </si>
  <si>
    <t>8-2P145</t>
  </si>
  <si>
    <t>8-2P163</t>
  </si>
  <si>
    <t>8-2P144</t>
  </si>
  <si>
    <t>8-2P162</t>
  </si>
  <si>
    <t>8-2P143</t>
  </si>
  <si>
    <t>8-2P161</t>
  </si>
  <si>
    <t>8-2P142</t>
  </si>
  <si>
    <t>8-2P160</t>
  </si>
  <si>
    <t>8-2P141</t>
  </si>
  <si>
    <t>8-2P159</t>
  </si>
  <si>
    <t>8-2P140</t>
  </si>
  <si>
    <t>8-2P158</t>
  </si>
  <si>
    <t>8-2P139</t>
  </si>
  <si>
    <t>8-2P157</t>
  </si>
  <si>
    <t>8-2P138</t>
  </si>
  <si>
    <t>8-2P156</t>
  </si>
  <si>
    <t>8-2SG-CG1</t>
  </si>
  <si>
    <t>8-2BD401</t>
  </si>
  <si>
    <t>8-2P515</t>
  </si>
  <si>
    <t>8-2SG-CG2</t>
  </si>
  <si>
    <t>8-2N305</t>
  </si>
  <si>
    <t>8-2P672</t>
  </si>
  <si>
    <t>8-2N54</t>
  </si>
  <si>
    <t>8-2SG-CG3</t>
  </si>
  <si>
    <t>8-2P100888</t>
  </si>
  <si>
    <t>8-2SG-CG4</t>
  </si>
  <si>
    <t>8-2P539</t>
  </si>
  <si>
    <t>8-2SG-CG5</t>
  </si>
  <si>
    <t>8-2P523</t>
  </si>
  <si>
    <t>8-2P959</t>
  </si>
  <si>
    <t>8-2P517</t>
  </si>
  <si>
    <t>8-2P733</t>
  </si>
  <si>
    <t>8-2P1100</t>
  </si>
  <si>
    <t>8-2P826</t>
  </si>
  <si>
    <t>8-2SG-CG6</t>
  </si>
  <si>
    <t>8-2SCPA-CG1</t>
  </si>
  <si>
    <t>22-1P381</t>
  </si>
  <si>
    <t>8-2SCPA-CG2</t>
  </si>
  <si>
    <t>8-2SCPA-CG3</t>
  </si>
  <si>
    <t>8-2SCPA-CG4</t>
  </si>
  <si>
    <t>8-2P957</t>
  </si>
  <si>
    <t>8-2P958</t>
  </si>
  <si>
    <t>8-2P36</t>
  </si>
  <si>
    <t>8-2P45</t>
  </si>
  <si>
    <t>8-2P21</t>
  </si>
  <si>
    <t>8-2P866</t>
  </si>
  <si>
    <t>8-2P888</t>
  </si>
  <si>
    <t>8-2SCPA-CG5</t>
  </si>
  <si>
    <t>8-2SW431</t>
  </si>
  <si>
    <t>8-2SW-CG5</t>
  </si>
  <si>
    <t>8-2SW-CG6</t>
  </si>
  <si>
    <t>8-2SW427</t>
  </si>
  <si>
    <t>8-2SW-CG7</t>
  </si>
  <si>
    <t>8-2SW429</t>
  </si>
  <si>
    <t>8-2SW-CG8</t>
  </si>
  <si>
    <t>8-2SW504</t>
  </si>
  <si>
    <t>8-2EQTC8</t>
  </si>
  <si>
    <t>8-2SW-CG9</t>
  </si>
  <si>
    <t>8-2SW724</t>
  </si>
  <si>
    <t>8-2SW-CG10</t>
  </si>
  <si>
    <t>8-2P100689</t>
  </si>
  <si>
    <t>8-2P640</t>
  </si>
  <si>
    <t>8-2SW-CG11</t>
  </si>
  <si>
    <t>8-2SW423</t>
  </si>
  <si>
    <t>8-2SW503</t>
  </si>
  <si>
    <t>8-2SW26</t>
  </si>
  <si>
    <t>8-2SW-CG12</t>
  </si>
  <si>
    <t>8-2SW483</t>
  </si>
  <si>
    <t>8-2SW-CG13</t>
  </si>
  <si>
    <t>8-2P542</t>
  </si>
  <si>
    <t>8-1SCPA-CG5</t>
  </si>
  <si>
    <t>7-3PW-CG3</t>
  </si>
  <si>
    <t>7-3P385</t>
  </si>
  <si>
    <t>7-3P156</t>
  </si>
  <si>
    <t>7-3PW-CG4</t>
  </si>
  <si>
    <t>7-3P133</t>
  </si>
  <si>
    <t>8-3BPA-CG1</t>
  </si>
  <si>
    <t>8-3BPA-CG2</t>
  </si>
  <si>
    <t>8-3BPA-CG3</t>
  </si>
  <si>
    <t>8-3BPA-CG4</t>
  </si>
  <si>
    <t>8-3FB-CG1</t>
  </si>
  <si>
    <t>8-3FB-CG2</t>
  </si>
  <si>
    <t>8-3FB-CG3</t>
  </si>
  <si>
    <t>8-3FF-CG1</t>
  </si>
  <si>
    <t>CSCL-410SS</t>
  </si>
  <si>
    <t>8-3HGO-CG1</t>
  </si>
  <si>
    <t>8-3BD74</t>
  </si>
  <si>
    <t>8-3HGO-CG2</t>
  </si>
  <si>
    <t>8-3HGO-CG5</t>
  </si>
  <si>
    <t>8-3HGO-CG3</t>
  </si>
  <si>
    <t>8-3P747</t>
  </si>
  <si>
    <t>8-3HGO-CG4</t>
  </si>
  <si>
    <t>8-3P799</t>
  </si>
  <si>
    <t>8-3P598</t>
  </si>
  <si>
    <t>8-3P599</t>
  </si>
  <si>
    <t>8-3P600</t>
  </si>
  <si>
    <t>8-3P778</t>
  </si>
  <si>
    <t>8-3IPA-CG1</t>
  </si>
  <si>
    <t>8-3IPA-CG2</t>
  </si>
  <si>
    <t>8-3P478</t>
  </si>
  <si>
    <t>8-3IPA-CG3</t>
  </si>
  <si>
    <t>8-3LGO-CG1</t>
  </si>
  <si>
    <t>8-3LGO-CG6</t>
  </si>
  <si>
    <t>8-3LGO-CG2</t>
  </si>
  <si>
    <t>8-3P663</t>
  </si>
  <si>
    <t>8-3P664</t>
  </si>
  <si>
    <t>8-3OWS127</t>
  </si>
  <si>
    <t>8-3LGO-CG3</t>
  </si>
  <si>
    <t>8-3P384</t>
  </si>
  <si>
    <t>8-3LGO-CG4</t>
  </si>
  <si>
    <t>8-3LGO-CG5</t>
  </si>
  <si>
    <t>8-3P381</t>
  </si>
  <si>
    <t>8-3P807</t>
  </si>
  <si>
    <t>8-3FOH-CG1</t>
  </si>
  <si>
    <t>8-3FOH-CG2</t>
  </si>
  <si>
    <t>8-3SCF-CG1</t>
  </si>
  <si>
    <t>8-3P1</t>
  </si>
  <si>
    <t>8-3SCPA-CG1</t>
  </si>
  <si>
    <t>8-3SCPA-CG2</t>
  </si>
  <si>
    <t>8-3SCPA-CG3</t>
  </si>
  <si>
    <t>8-3SCPA-CG4</t>
  </si>
  <si>
    <t>8-3P819</t>
  </si>
  <si>
    <t>8-3RF-CG1</t>
  </si>
  <si>
    <t>8-3P73</t>
  </si>
  <si>
    <t>8-3P75</t>
  </si>
  <si>
    <t>8-3P77</t>
  </si>
  <si>
    <t>8-3P79</t>
  </si>
  <si>
    <t>8-3P81</t>
  </si>
  <si>
    <t>8-3P83</t>
  </si>
  <si>
    <t>8-3P50</t>
  </si>
  <si>
    <t>8-3P52</t>
  </si>
  <si>
    <t>8-3P54</t>
  </si>
  <si>
    <t>8-3P56</t>
  </si>
  <si>
    <t>8-3P58</t>
  </si>
  <si>
    <t>8-3P60</t>
  </si>
  <si>
    <t>8-3P62</t>
  </si>
  <si>
    <t>8-3P64</t>
  </si>
  <si>
    <t>8-3P66</t>
  </si>
  <si>
    <t>8-3P68</t>
  </si>
  <si>
    <t>8-3P69</t>
  </si>
  <si>
    <t>8-3P71</t>
  </si>
  <si>
    <t>8-3P85</t>
  </si>
  <si>
    <t>8-3P87</t>
  </si>
  <si>
    <t>8-3P90</t>
  </si>
  <si>
    <t>8-3P92</t>
  </si>
  <si>
    <t>8-3P94</t>
  </si>
  <si>
    <t>8-3P96</t>
  </si>
  <si>
    <t>8-3P98</t>
  </si>
  <si>
    <t>8-3P100</t>
  </si>
  <si>
    <t>8-3P102</t>
  </si>
  <si>
    <t>8-3P104</t>
  </si>
  <si>
    <t>8-3P106</t>
  </si>
  <si>
    <t>8-3P110</t>
  </si>
  <si>
    <t>8-3P113</t>
  </si>
  <si>
    <t>8-3P116</t>
  </si>
  <si>
    <t>8-3P119</t>
  </si>
  <si>
    <t>8-3P121</t>
  </si>
  <si>
    <t>8-3P123</t>
  </si>
  <si>
    <t>8-3P126</t>
  </si>
  <si>
    <t>8-3P129</t>
  </si>
  <si>
    <t>8-3P132</t>
  </si>
  <si>
    <t>8-3P135</t>
  </si>
  <si>
    <t>8-3SG-CG1</t>
  </si>
  <si>
    <t>8-3SG-CG2</t>
  </si>
  <si>
    <t>8-3P826</t>
  </si>
  <si>
    <t>8-2BD192</t>
  </si>
  <si>
    <t>8-3SG-CG3</t>
  </si>
  <si>
    <t>8-3P432</t>
  </si>
  <si>
    <t>8-3P431</t>
  </si>
  <si>
    <t>8-3SG-CG4</t>
  </si>
  <si>
    <t>8-3SG-CG5</t>
  </si>
  <si>
    <t>8-3SG-CG6</t>
  </si>
  <si>
    <t>8-3P441</t>
  </si>
  <si>
    <t>8-3SG-CG7</t>
  </si>
  <si>
    <t>8-3P439</t>
  </si>
  <si>
    <t>8-3P440</t>
  </si>
  <si>
    <t>8-3SW-CG1</t>
  </si>
  <si>
    <t>8-3SW77</t>
  </si>
  <si>
    <t>8-3SW78</t>
  </si>
  <si>
    <t>8-3SW2</t>
  </si>
  <si>
    <t>8-3SW-CG2</t>
  </si>
  <si>
    <t>8-3SW-CG3</t>
  </si>
  <si>
    <t>8-3SW-CG4</t>
  </si>
  <si>
    <t>8-3SW-CG5</t>
  </si>
  <si>
    <t>8-3SW-CG6</t>
  </si>
  <si>
    <t>15-2DEA-CG1</t>
  </si>
  <si>
    <t>15-2K1</t>
  </si>
  <si>
    <t>15-2BD60</t>
  </si>
  <si>
    <t>21-0RDEA-CG1</t>
  </si>
  <si>
    <t>21-0P142</t>
  </si>
  <si>
    <t>21-0P141</t>
  </si>
  <si>
    <t>21-0P767</t>
  </si>
  <si>
    <t>21-0P624</t>
  </si>
  <si>
    <t>21-0P625</t>
  </si>
  <si>
    <t>7-0BIT-CG1</t>
  </si>
  <si>
    <t>7-0P500</t>
  </si>
  <si>
    <t>7-0P504</t>
  </si>
  <si>
    <t>7-0P509</t>
  </si>
  <si>
    <t>7-0P556</t>
  </si>
  <si>
    <t>7-0P2001</t>
  </si>
  <si>
    <t>7-0P100538</t>
  </si>
  <si>
    <t>7-0P100539</t>
  </si>
  <si>
    <t>7-0P100537</t>
  </si>
  <si>
    <t>7-0N500</t>
  </si>
  <si>
    <t>7-0N501</t>
  </si>
  <si>
    <t>7-0N502</t>
  </si>
  <si>
    <t>7-0BIT-CG2</t>
  </si>
  <si>
    <t>5Cr-SB</t>
  </si>
  <si>
    <t>7-0P632</t>
  </si>
  <si>
    <t>7-0P645</t>
  </si>
  <si>
    <t>7-0BIT-CG3</t>
  </si>
  <si>
    <t>7-0P100541</t>
  </si>
  <si>
    <t>7-0P100534</t>
  </si>
  <si>
    <t>7-0P638</t>
  </si>
  <si>
    <t>7-0BIT-CG4</t>
  </si>
  <si>
    <t>12-1AG-CG1</t>
  </si>
  <si>
    <t>12-1AG1</t>
  </si>
  <si>
    <t>12-1LS137</t>
  </si>
  <si>
    <t>12-1AG-CG2</t>
  </si>
  <si>
    <t>12-1AG3</t>
  </si>
  <si>
    <t>12-1AG19</t>
  </si>
  <si>
    <t>12-1AG20</t>
  </si>
  <si>
    <t>12-1AG5</t>
  </si>
  <si>
    <t>12-1AG21</t>
  </si>
  <si>
    <t>12-1BD19</t>
  </si>
  <si>
    <t>12-1BD20</t>
  </si>
  <si>
    <t>12-1AG55</t>
  </si>
  <si>
    <t>12-1AG56</t>
  </si>
  <si>
    <t>12-1AG57</t>
  </si>
  <si>
    <t>12-1BD124</t>
  </si>
  <si>
    <t>12-1AG24</t>
  </si>
  <si>
    <t>12-1AG23</t>
  </si>
  <si>
    <t>12-1SW-CG1</t>
  </si>
  <si>
    <t>12-1SW-CG2</t>
  </si>
  <si>
    <t>12-1SW4</t>
  </si>
  <si>
    <t>12-1SW5</t>
  </si>
  <si>
    <t>12-1AG-CG3</t>
  </si>
  <si>
    <t>12-1AG17</t>
  </si>
  <si>
    <t>12-1AG-CG7</t>
  </si>
  <si>
    <t>12-1P1</t>
  </si>
  <si>
    <t>12-0P2001</t>
  </si>
  <si>
    <t>12-3SW-CG2</t>
  </si>
  <si>
    <t>12-3SW3</t>
  </si>
  <si>
    <t>12-3SW4</t>
  </si>
  <si>
    <t>12-3SW-CG1</t>
  </si>
  <si>
    <t>12-3SW1</t>
  </si>
  <si>
    <t>12-3SW2</t>
  </si>
  <si>
    <t>12-2AG-CG2</t>
  </si>
  <si>
    <t>12-2AG3</t>
  </si>
  <si>
    <t>12-2AG19</t>
  </si>
  <si>
    <t>12-2AG20</t>
  </si>
  <si>
    <t>12-2AG55</t>
  </si>
  <si>
    <t>12-2AG56</t>
  </si>
  <si>
    <t>12-2AG57</t>
  </si>
  <si>
    <t>12-2BD20</t>
  </si>
  <si>
    <t>12-2BD19</t>
  </si>
  <si>
    <t>12-2AG-CG3</t>
  </si>
  <si>
    <t>12-2AG17</t>
  </si>
  <si>
    <t>12-2AG-CG4</t>
  </si>
  <si>
    <t>12-2AG6</t>
  </si>
  <si>
    <t>12-2BD120</t>
  </si>
  <si>
    <t>12-2AG-CG5</t>
  </si>
  <si>
    <t>12-2AG9</t>
  </si>
  <si>
    <t>12-2AG-CG6</t>
  </si>
  <si>
    <t>12-2AG16</t>
  </si>
  <si>
    <t>12-0AG202</t>
  </si>
  <si>
    <t>12-2BD16</t>
  </si>
  <si>
    <t>12-2BD17</t>
  </si>
  <si>
    <t>12-2SW-CG1</t>
  </si>
  <si>
    <t>12-2SW-CG2</t>
  </si>
  <si>
    <t>12-2SW4</t>
  </si>
  <si>
    <t>12-2SW5</t>
  </si>
  <si>
    <t>22-1P227</t>
  </si>
  <si>
    <t>22-1P409</t>
  </si>
  <si>
    <t>12-0AG-CG1</t>
  </si>
  <si>
    <t>12-0AG210</t>
  </si>
  <si>
    <t>12-0AG2001</t>
  </si>
  <si>
    <t>13-1P2088</t>
  </si>
  <si>
    <t>13-2P2088</t>
  </si>
  <si>
    <t>12-0AG2004</t>
  </si>
  <si>
    <t>12-0AG207</t>
  </si>
  <si>
    <t>12-0AG205</t>
  </si>
  <si>
    <t>12-0AG203</t>
  </si>
  <si>
    <t>12-0AG208</t>
  </si>
  <si>
    <t>12-0AG201</t>
  </si>
  <si>
    <t>12-0AG2009</t>
  </si>
  <si>
    <t>CS w/ SS CLAD</t>
  </si>
  <si>
    <t>12-0AG218</t>
  </si>
  <si>
    <t>12-0AG219</t>
  </si>
  <si>
    <t>12-0AG220</t>
  </si>
  <si>
    <t>12-0AG-CG2</t>
  </si>
  <si>
    <t>12-0AG221</t>
  </si>
  <si>
    <t>12-0AG228</t>
  </si>
  <si>
    <t>12-0AG-CG3</t>
  </si>
  <si>
    <t>12-0AG222</t>
  </si>
  <si>
    <t>12-2AG-CG7</t>
  </si>
  <si>
    <t>12-2P1</t>
  </si>
  <si>
    <t>12-0AG-CG4</t>
  </si>
  <si>
    <t>12-0AG224</t>
  </si>
  <si>
    <t>12-0AG225</t>
  </si>
  <si>
    <t>12-0AG226</t>
  </si>
  <si>
    <t>12-0AG227</t>
  </si>
  <si>
    <t>12-0AG239</t>
  </si>
  <si>
    <t>12-0AG232</t>
  </si>
  <si>
    <t>12-0AG-CG5</t>
  </si>
  <si>
    <t>12-0AG214</t>
  </si>
  <si>
    <t>12-0AG217</t>
  </si>
  <si>
    <t>12-0AG204</t>
  </si>
  <si>
    <t>12-0AG2002</t>
  </si>
  <si>
    <t>12-0AG206</t>
  </si>
  <si>
    <t>12-0AG215</t>
  </si>
  <si>
    <t>12-0AG216</t>
  </si>
  <si>
    <t>12-0AG230</t>
  </si>
  <si>
    <t>12-0AG2007</t>
  </si>
  <si>
    <t>12-0AG2008</t>
  </si>
  <si>
    <t>12-0AG238</t>
  </si>
  <si>
    <t>12-0AG2003</t>
  </si>
  <si>
    <t>14-0NA-CG1</t>
  </si>
  <si>
    <t>14-0P60</t>
  </si>
  <si>
    <t>14-0P61</t>
  </si>
  <si>
    <t>14-0P62</t>
  </si>
  <si>
    <t>14-0P63</t>
  </si>
  <si>
    <t>14-0P7</t>
  </si>
  <si>
    <t>14-0P71</t>
  </si>
  <si>
    <t>14-0NA-CG2</t>
  </si>
  <si>
    <t>14-0P34</t>
  </si>
  <si>
    <t>14-0P8</t>
  </si>
  <si>
    <t>14-0P35</t>
  </si>
  <si>
    <t>14-0P9</t>
  </si>
  <si>
    <t>14-0NA-CG3</t>
  </si>
  <si>
    <t>14-0P11</t>
  </si>
  <si>
    <t>29-1LS-CG1</t>
  </si>
  <si>
    <t>29-1P2001</t>
  </si>
  <si>
    <t>29-1P2002</t>
  </si>
  <si>
    <t>29-1P2003</t>
  </si>
  <si>
    <t>29-1P2004</t>
  </si>
  <si>
    <t>29-1P2005</t>
  </si>
  <si>
    <t>29-1P2006</t>
  </si>
  <si>
    <t>29-1P2007</t>
  </si>
  <si>
    <t>29-1P2008</t>
  </si>
  <si>
    <t>29-1P2009</t>
  </si>
  <si>
    <t>29-1P2010</t>
  </si>
  <si>
    <t>29-1P2011</t>
  </si>
  <si>
    <t>29-1P2012</t>
  </si>
  <si>
    <t>29-1P2015</t>
  </si>
  <si>
    <t>29-1P2016</t>
  </si>
  <si>
    <t>29-1P2017</t>
  </si>
  <si>
    <t>29-1P2018</t>
  </si>
  <si>
    <t>29-1P2022</t>
  </si>
  <si>
    <t>29-1P2023</t>
  </si>
  <si>
    <t>29-1P2025</t>
  </si>
  <si>
    <t>29-1P2026</t>
  </si>
  <si>
    <t>29-1P2027</t>
  </si>
  <si>
    <t>29-1P2028</t>
  </si>
  <si>
    <t>29-1P2029</t>
  </si>
  <si>
    <t>29-1P2030</t>
  </si>
  <si>
    <t>29-1P2031</t>
  </si>
  <si>
    <t>29-1P2032</t>
  </si>
  <si>
    <t>29-1P2033</t>
  </si>
  <si>
    <t>29-1P2034</t>
  </si>
  <si>
    <t>29-1P2035</t>
  </si>
  <si>
    <t>29-1P2036</t>
  </si>
  <si>
    <t>29-1P2037</t>
  </si>
  <si>
    <t>29-1P2038</t>
  </si>
  <si>
    <t>29-1P2039</t>
  </si>
  <si>
    <t>29-1P3073</t>
  </si>
  <si>
    <t>29-1P3074</t>
  </si>
  <si>
    <t>29-1P4087</t>
  </si>
  <si>
    <t>29-1P4088</t>
  </si>
  <si>
    <t>29-1RCW17</t>
  </si>
  <si>
    <t>29-1RCW20</t>
  </si>
  <si>
    <t>29-1RCW23</t>
  </si>
  <si>
    <t>29-1RCW24</t>
  </si>
  <si>
    <t>29-1RCW25</t>
  </si>
  <si>
    <t>29-1RCW26</t>
  </si>
  <si>
    <t>29-1RCW41</t>
  </si>
  <si>
    <t>29-1RCW42</t>
  </si>
  <si>
    <t>29-1RCW43</t>
  </si>
  <si>
    <t>29-1LS-CG2</t>
  </si>
  <si>
    <t>29-1CW13</t>
  </si>
  <si>
    <t>29-1CW14</t>
  </si>
  <si>
    <t>29-1RCW1</t>
  </si>
  <si>
    <t>29-1RCW7</t>
  </si>
  <si>
    <t>29-1RCW8</t>
  </si>
  <si>
    <t>29-1RCW13</t>
  </si>
  <si>
    <t>9-3RE-CG1</t>
  </si>
  <si>
    <t>9-3P32</t>
  </si>
  <si>
    <t>9-3P54</t>
  </si>
  <si>
    <t>9-3P46</t>
  </si>
  <si>
    <t>9-3P47</t>
  </si>
  <si>
    <t>9-3P52</t>
  </si>
  <si>
    <t>9-3P31</t>
  </si>
  <si>
    <t>9-3BFWA50</t>
  </si>
  <si>
    <t>9-3HTSCE-CG1</t>
  </si>
  <si>
    <t>9-3P53</t>
  </si>
  <si>
    <t>9-3HTSCE-CG2</t>
  </si>
  <si>
    <t>9-3PSAF-CG1</t>
  </si>
  <si>
    <t>9-3P120</t>
  </si>
  <si>
    <t>9-3P100</t>
  </si>
  <si>
    <t>9-3P106</t>
  </si>
  <si>
    <t>9-3P116</t>
  </si>
  <si>
    <t>9-3P122</t>
  </si>
  <si>
    <t>9-3P110</t>
  </si>
  <si>
    <t>9-3P114</t>
  </si>
  <si>
    <t>9-3P112</t>
  </si>
  <si>
    <t>9-3P124</t>
  </si>
  <si>
    <t>9-3P237</t>
  </si>
  <si>
    <t>9-3N18</t>
  </si>
  <si>
    <t>9-3P42</t>
  </si>
  <si>
    <t>9-3PSAPG-CG1</t>
  </si>
  <si>
    <t>9-3PGA20</t>
  </si>
  <si>
    <t>9-3PGA19</t>
  </si>
  <si>
    <t>9-3PGA5</t>
  </si>
  <si>
    <t>9-3PGA6</t>
  </si>
  <si>
    <t>9-3PGA7</t>
  </si>
  <si>
    <t>9-3PGA8</t>
  </si>
  <si>
    <t>9-3PGA9</t>
  </si>
  <si>
    <t>9-3PGA10</t>
  </si>
  <si>
    <t>9-3PGA11</t>
  </si>
  <si>
    <t>9-3PGA12</t>
  </si>
  <si>
    <t>9-3PGA13</t>
  </si>
  <si>
    <t>9-3PGA24</t>
  </si>
  <si>
    <t>9-3P118</t>
  </si>
  <si>
    <t>9-3P126</t>
  </si>
  <si>
    <t>9-3P115</t>
  </si>
  <si>
    <t>9-3P117</t>
  </si>
  <si>
    <t>9-3P119</t>
  </si>
  <si>
    <t>9-3P121</t>
  </si>
  <si>
    <t>9-3P123</t>
  </si>
  <si>
    <t>9-3P125</t>
  </si>
  <si>
    <t>9-3PGA28</t>
  </si>
  <si>
    <t>9-3PGA33</t>
  </si>
  <si>
    <t>9-3PGA29</t>
  </si>
  <si>
    <t>9-3PGA32</t>
  </si>
  <si>
    <t>9-3PGA3</t>
  </si>
  <si>
    <t>15-1PW10</t>
  </si>
  <si>
    <t>9-4PG-CG3</t>
  </si>
  <si>
    <t>18-2FSRE-CG1</t>
  </si>
  <si>
    <t>18-2P97</t>
  </si>
  <si>
    <t>18-2P102</t>
  </si>
  <si>
    <t>18-2P98</t>
  </si>
  <si>
    <t>18-2P108</t>
  </si>
  <si>
    <t>18-2P115</t>
  </si>
  <si>
    <t>18-2P59</t>
  </si>
  <si>
    <t>18-2FSHHPSL-CG1</t>
  </si>
  <si>
    <t>18-2P314</t>
  </si>
  <si>
    <t>18-2P125</t>
  </si>
  <si>
    <t>18-2P267</t>
  </si>
  <si>
    <t>18-2P138</t>
  </si>
  <si>
    <t>18-2FSHHPSV-CG1</t>
  </si>
  <si>
    <t>18-2P122</t>
  </si>
  <si>
    <t>18-2FSHHPSV-CG2</t>
  </si>
  <si>
    <t>18-2P124</t>
  </si>
  <si>
    <t>18-2P123</t>
  </si>
  <si>
    <t>18-2P343</t>
  </si>
  <si>
    <t>18-2H117</t>
  </si>
  <si>
    <t>18-2FSCHPSF-CG1</t>
  </si>
  <si>
    <t>18-2P126</t>
  </si>
  <si>
    <t>18-2P224</t>
  </si>
  <si>
    <t>18-2P225</t>
  </si>
  <si>
    <t>18-2FSCHPSF-CG2</t>
  </si>
  <si>
    <t>18-2P127</t>
  </si>
  <si>
    <t>18-2FSCHPSV-CG1</t>
  </si>
  <si>
    <t>18-2H48</t>
  </si>
  <si>
    <t>18-2H118</t>
  </si>
  <si>
    <t>18-2P129</t>
  </si>
  <si>
    <t>18-2P48</t>
  </si>
  <si>
    <t>18-2SW-CG2</t>
  </si>
  <si>
    <t>18-2SW16</t>
  </si>
  <si>
    <t>18-2SW17</t>
  </si>
  <si>
    <t>18-2SW-CG3</t>
  </si>
  <si>
    <t>18-2SW19</t>
  </si>
  <si>
    <t>18-2SW-CG1</t>
  </si>
  <si>
    <t>18-2P311</t>
  </si>
  <si>
    <t>18-2P130</t>
  </si>
  <si>
    <t>18-2FSHLPSV-CG1</t>
  </si>
  <si>
    <t>18-2P134</t>
  </si>
  <si>
    <t>18-2P364</t>
  </si>
  <si>
    <t>18-2P139</t>
  </si>
  <si>
    <t>18-2P416</t>
  </si>
  <si>
    <t>18-2STROH-CG1</t>
  </si>
  <si>
    <t>18-2P153</t>
  </si>
  <si>
    <t>18-2P67</t>
  </si>
  <si>
    <t>18-2P412</t>
  </si>
  <si>
    <t>18-2P411</t>
  </si>
  <si>
    <t>18-2STROH-CG2</t>
  </si>
  <si>
    <t>18-2P10</t>
  </si>
  <si>
    <t>18-2STROH-CG3</t>
  </si>
  <si>
    <t>18-2P145</t>
  </si>
  <si>
    <t>18-2RDEA-CG1</t>
  </si>
  <si>
    <t>18-2P157</t>
  </si>
  <si>
    <t>18-2P270</t>
  </si>
  <si>
    <t>18-2P160</t>
  </si>
  <si>
    <t>18-2SW-CG4</t>
  </si>
  <si>
    <t>18-2SW28</t>
  </si>
  <si>
    <t>18-2SW29</t>
  </si>
  <si>
    <t>18-2SW-CG5</t>
  </si>
  <si>
    <t>18-2SW52</t>
  </si>
  <si>
    <t>18-2SW30</t>
  </si>
  <si>
    <t>18-2SW8</t>
  </si>
  <si>
    <t>18-2SW67</t>
  </si>
  <si>
    <t>18-2SSCLPSV-CG1</t>
  </si>
  <si>
    <t>18-2P389</t>
  </si>
  <si>
    <t>18-2P212</t>
  </si>
  <si>
    <t>18-2P2094</t>
  </si>
  <si>
    <t>18-2P213</t>
  </si>
  <si>
    <t>13-1SOH-CG1</t>
  </si>
  <si>
    <t>13-1P2017</t>
  </si>
  <si>
    <t>13-1P2013</t>
  </si>
  <si>
    <t>13-2SOH-CG1</t>
  </si>
  <si>
    <t>13-2P2089</t>
  </si>
  <si>
    <t>13-2P2017</t>
  </si>
  <si>
    <t>15-2FF-CG3</t>
  </si>
  <si>
    <t>15-2P221</t>
  </si>
  <si>
    <t>15-2P222</t>
  </si>
  <si>
    <t>15-1FO-CG1</t>
  </si>
  <si>
    <t>15-1FO-CG2</t>
  </si>
  <si>
    <t>15-1P295</t>
  </si>
  <si>
    <t>15-1P2018</t>
  </si>
  <si>
    <t>15-1HGO-CG1</t>
  </si>
  <si>
    <t>15-1P2016</t>
  </si>
  <si>
    <t>15-1HSL-CG1</t>
  </si>
  <si>
    <t>15-1P68</t>
  </si>
  <si>
    <t>15-1P245</t>
  </si>
  <si>
    <t>15-2HSV-CG1</t>
  </si>
  <si>
    <t>15-2P85</t>
  </si>
  <si>
    <t>15-2P67</t>
  </si>
  <si>
    <t>15-1HSV-CG1</t>
  </si>
  <si>
    <t>15-1P67</t>
  </si>
  <si>
    <t>15-1P85</t>
  </si>
  <si>
    <t>15-2SG-CG3</t>
  </si>
  <si>
    <t>15-2P89</t>
  </si>
  <si>
    <t>15-1SG-CG2</t>
  </si>
  <si>
    <t>15-1P72</t>
  </si>
  <si>
    <t>21-0BIT-CG3</t>
  </si>
  <si>
    <t>21-0P68</t>
  </si>
  <si>
    <t>21-0SW-CG2</t>
  </si>
  <si>
    <t>21-0SW5</t>
  </si>
  <si>
    <t>21-0SW8</t>
  </si>
  <si>
    <t>21-0SW2007</t>
  </si>
  <si>
    <t>21-0SW4</t>
  </si>
  <si>
    <t>21-0SW6</t>
  </si>
  <si>
    <t>21-0SW7</t>
  </si>
  <si>
    <t>21-0SW626</t>
  </si>
  <si>
    <t>21-0SW674</t>
  </si>
  <si>
    <t>21-0SW2017</t>
  </si>
  <si>
    <t>21-0SW689</t>
  </si>
  <si>
    <t>21-0SW690</t>
  </si>
  <si>
    <t>21-0SCPA-CG1</t>
  </si>
  <si>
    <t>21-0P71</t>
  </si>
  <si>
    <t>21-0P72</t>
  </si>
  <si>
    <t>21-0P73</t>
  </si>
  <si>
    <t>7-0P575</t>
  </si>
  <si>
    <t>21-0ATL-CG1</t>
  </si>
  <si>
    <t>21-0P787</t>
  </si>
  <si>
    <t>21-0P905</t>
  </si>
  <si>
    <t>21-0P788</t>
  </si>
  <si>
    <t>21-0P901</t>
  </si>
  <si>
    <t>21-0P789</t>
  </si>
  <si>
    <t>21-0P790</t>
  </si>
  <si>
    <t>21-0P906</t>
  </si>
  <si>
    <t>21-0SWA-CG1</t>
  </si>
  <si>
    <t>21-0SW616</t>
  </si>
  <si>
    <t>21-0SW15</t>
  </si>
  <si>
    <t>21-0SW617</t>
  </si>
  <si>
    <t>21-0SW618</t>
  </si>
  <si>
    <t>21-0PW6</t>
  </si>
  <si>
    <t>21-0SW35</t>
  </si>
  <si>
    <t>21-0P217</t>
  </si>
  <si>
    <t>21-0SW633</t>
  </si>
  <si>
    <t>21-0SW2075</t>
  </si>
  <si>
    <t>21-0SW2119</t>
  </si>
  <si>
    <t>15-2PW15</t>
  </si>
  <si>
    <t>21-0SW695</t>
  </si>
  <si>
    <t>21-0SW2136</t>
  </si>
  <si>
    <t>21-0SG-CG2</t>
  </si>
  <si>
    <t>21-0P2341</t>
  </si>
  <si>
    <t>21-0P642</t>
  </si>
  <si>
    <t>21-0P2042</t>
  </si>
  <si>
    <t>21-0SG2028</t>
  </si>
  <si>
    <t>21-0P227</t>
  </si>
  <si>
    <t>21-0P192</t>
  </si>
  <si>
    <t>21-0P228</t>
  </si>
  <si>
    <t>21-0FO-CG1</t>
  </si>
  <si>
    <t>21-0P218</t>
  </si>
  <si>
    <t>21-0P209</t>
  </si>
  <si>
    <t>21-0P208</t>
  </si>
  <si>
    <t>21-0P270</t>
  </si>
  <si>
    <t>21-0P269</t>
  </si>
  <si>
    <t>21-0P199</t>
  </si>
  <si>
    <t>21-0P913</t>
  </si>
  <si>
    <t>21-0P620</t>
  </si>
  <si>
    <t>21-0P169</t>
  </si>
  <si>
    <t>21-0P621</t>
  </si>
  <si>
    <t>21-0SW-CG3</t>
  </si>
  <si>
    <t>21-0SW601</t>
  </si>
  <si>
    <t>21-0SW602</t>
  </si>
  <si>
    <t>21-0SW603</t>
  </si>
  <si>
    <t>21-0SW604</t>
  </si>
  <si>
    <t>21-0SW605</t>
  </si>
  <si>
    <t>21-0SW606</t>
  </si>
  <si>
    <t>21-0SW2103</t>
  </si>
  <si>
    <t>21-0SW16</t>
  </si>
  <si>
    <t>21-0DEA-CG1</t>
  </si>
  <si>
    <t>21-0P139</t>
  </si>
  <si>
    <t>21-0P631</t>
  </si>
  <si>
    <t>21-0SW-CG4</t>
  </si>
  <si>
    <t>21-0SW2018</t>
  </si>
  <si>
    <t>21-0SW2019</t>
  </si>
  <si>
    <t>21-0SW2049</t>
  </si>
  <si>
    <t>21-0LDEAA-CG1</t>
  </si>
  <si>
    <t>21-0P140</t>
  </si>
  <si>
    <t>21-0P632</t>
  </si>
  <si>
    <t>21-0HRSG-CG1</t>
  </si>
  <si>
    <t>21-0H2005</t>
  </si>
  <si>
    <t>21-0H2018</t>
  </si>
  <si>
    <t>21-0H2019</t>
  </si>
  <si>
    <t>21-0LDEAA-CG2</t>
  </si>
  <si>
    <t>21-0P5284</t>
  </si>
  <si>
    <t>21-0P5283</t>
  </si>
  <si>
    <t>21-0P5285</t>
  </si>
  <si>
    <t>21-0SSCLPSV-CG1</t>
  </si>
  <si>
    <t>21-0P2368</t>
  </si>
  <si>
    <t>21-0SOHV-CG1</t>
  </si>
  <si>
    <t>21-0P2320</t>
  </si>
  <si>
    <t>21-0P627</t>
  </si>
  <si>
    <t>21-0P188</t>
  </si>
  <si>
    <t>21-0P2319</t>
  </si>
  <si>
    <t>21-0P189</t>
  </si>
  <si>
    <t>21-0P2513</t>
  </si>
  <si>
    <t>21-0P2512</t>
  </si>
  <si>
    <t>21-0P2046</t>
  </si>
  <si>
    <t>21-0P626</t>
  </si>
  <si>
    <t>21-0P644</t>
  </si>
  <si>
    <t>21-0LPB-CG1</t>
  </si>
  <si>
    <t>21-0FG1</t>
  </si>
  <si>
    <t>21-0H1005</t>
  </si>
  <si>
    <t>21-0FG19</t>
  </si>
  <si>
    <t>21-0FG20</t>
  </si>
  <si>
    <t>21-0SG-CG3</t>
  </si>
  <si>
    <t>21-0SG14</t>
  </si>
  <si>
    <t>21-0SG15</t>
  </si>
  <si>
    <t>21-0SG16</t>
  </si>
  <si>
    <t>21-0SG17</t>
  </si>
  <si>
    <t>21-0SG18</t>
  </si>
  <si>
    <t>21-0SG2007</t>
  </si>
  <si>
    <t>21-0NCB-CG1</t>
  </si>
  <si>
    <t>21-0P210</t>
  </si>
  <si>
    <t>7-0P188</t>
  </si>
  <si>
    <t>21-0DB-CG1</t>
  </si>
  <si>
    <t>21-0P2086</t>
  </si>
  <si>
    <t>21-0P2009</t>
  </si>
  <si>
    <t>21-0P2346</t>
  </si>
  <si>
    <t>21-0AGA-CG1</t>
  </si>
  <si>
    <t>21-0AG2004</t>
  </si>
  <si>
    <t>21-0SU2003</t>
  </si>
  <si>
    <t>21-0AG-CG1</t>
  </si>
  <si>
    <t>21-0AG1</t>
  </si>
  <si>
    <t>21-0AG2</t>
  </si>
  <si>
    <t>21-0AG27</t>
  </si>
  <si>
    <t>21-0AG28</t>
  </si>
  <si>
    <t>21-0AG29</t>
  </si>
  <si>
    <t>21-0AG2003</t>
  </si>
  <si>
    <t>21-0AG2009</t>
  </si>
  <si>
    <t>21-0AG2010</t>
  </si>
  <si>
    <t>21-0AG2011</t>
  </si>
  <si>
    <t>21-0AG2013</t>
  </si>
  <si>
    <t>21-0AG11</t>
  </si>
  <si>
    <t>21-0RDEA-CG5</t>
  </si>
  <si>
    <t>21-0P2037</t>
  </si>
  <si>
    <t>21-0P2339</t>
  </si>
  <si>
    <t>21-0RDEA-CG3</t>
  </si>
  <si>
    <t>21-0P805</t>
  </si>
  <si>
    <t>21-0P806</t>
  </si>
  <si>
    <t>21-0P807</t>
  </si>
  <si>
    <t>21-0P5280</t>
  </si>
  <si>
    <t>21-0P5281</t>
  </si>
  <si>
    <t>21-0P5282</t>
  </si>
  <si>
    <t>21-0RDEA-CG4</t>
  </si>
  <si>
    <t>21-0P2038</t>
  </si>
  <si>
    <t>21-0P2091</t>
  </si>
  <si>
    <t>21-0RDEA-CG2</t>
  </si>
  <si>
    <t>21-0P2033</t>
  </si>
  <si>
    <t>21-0P137</t>
  </si>
  <si>
    <t>21-0SG-CG1</t>
  </si>
  <si>
    <t>21-0SG3</t>
  </si>
  <si>
    <t>21-0SG4</t>
  </si>
  <si>
    <t>21-0SG1</t>
  </si>
  <si>
    <t>21-0SG2</t>
  </si>
  <si>
    <t>21-0SG7</t>
  </si>
  <si>
    <t>21-0SG5</t>
  </si>
  <si>
    <t>21-0SW-CG1</t>
  </si>
  <si>
    <t>21-0SW1</t>
  </si>
  <si>
    <t>21-0SW2</t>
  </si>
  <si>
    <t>21-0SW3</t>
  </si>
  <si>
    <t>21-0SWB-CG1</t>
  </si>
  <si>
    <t>16-0P228</t>
  </si>
  <si>
    <t>21-0SW680</t>
  </si>
  <si>
    <t>21-0SW100693</t>
  </si>
  <si>
    <t>21-0SW693</t>
  </si>
  <si>
    <t>21-0SW685</t>
  </si>
  <si>
    <t>21-0SW718</t>
  </si>
  <si>
    <t>21-0SW104358</t>
  </si>
  <si>
    <t>21-0SSW-CG1</t>
  </si>
  <si>
    <t>16-0P267</t>
  </si>
  <si>
    <t>21-0OH-CG1</t>
  </si>
  <si>
    <t>21-0AG8</t>
  </si>
  <si>
    <t>21-0AG9</t>
  </si>
  <si>
    <t>21-0AG25</t>
  </si>
  <si>
    <t>21-0AG26</t>
  </si>
  <si>
    <t>21-0AG10</t>
  </si>
  <si>
    <t>21-0OH-CG2</t>
  </si>
  <si>
    <t>16-1P2003</t>
  </si>
  <si>
    <t>21-0AV2012</t>
  </si>
  <si>
    <t>21-0AV2002</t>
  </si>
  <si>
    <t>21-0AV2008</t>
  </si>
  <si>
    <t>21-0AV2011</t>
  </si>
  <si>
    <t>21-0AV2015</t>
  </si>
  <si>
    <t>21-0AV2013</t>
  </si>
  <si>
    <t>21-0OH-CG3</t>
  </si>
  <si>
    <t>21-0P769</t>
  </si>
  <si>
    <t>21-0OH-CG4</t>
  </si>
  <si>
    <t>21-0AV2001</t>
  </si>
  <si>
    <t>21-0AV2003</t>
  </si>
  <si>
    <t>21-0AV2</t>
  </si>
  <si>
    <t>16-3BD80</t>
  </si>
  <si>
    <t>16-3BD81</t>
  </si>
  <si>
    <t>21-0AG-CG3</t>
  </si>
  <si>
    <t>21-0AG2008</t>
  </si>
  <si>
    <t>21-0SW-CG8</t>
  </si>
  <si>
    <t>21-0SW681</t>
  </si>
  <si>
    <t>21-0SW2130</t>
  </si>
  <si>
    <t>21-0SW692</t>
  </si>
  <si>
    <t>21-0SW2132</t>
  </si>
  <si>
    <t>21-0SW684</t>
  </si>
  <si>
    <t>21-0BIT-CG1</t>
  </si>
  <si>
    <t>21-0P791</t>
  </si>
  <si>
    <t>21-0SW714</t>
  </si>
  <si>
    <t>21-0SW712</t>
  </si>
  <si>
    <t>21-0SW713</t>
  </si>
  <si>
    <t>21-0SW2124</t>
  </si>
  <si>
    <t>21-0SW2121</t>
  </si>
  <si>
    <t>21-0SWA-CG2</t>
  </si>
  <si>
    <t>21-0SW2008</t>
  </si>
  <si>
    <t>21-0SW2069</t>
  </si>
  <si>
    <t>21-0SW2099</t>
  </si>
  <si>
    <t>21-0SW50</t>
  </si>
  <si>
    <t>21-0SW2025</t>
  </si>
  <si>
    <t>21-0SW2084</t>
  </si>
  <si>
    <t>21-0SW2078</t>
  </si>
  <si>
    <t>21-0SW2059</t>
  </si>
  <si>
    <t>21-0SW2133</t>
  </si>
  <si>
    <t>21-0SW2135</t>
  </si>
  <si>
    <t>21-0SWA-CG3</t>
  </si>
  <si>
    <t>21-0SW2026</t>
  </si>
  <si>
    <t>21-0SW2021</t>
  </si>
  <si>
    <t>21-0SW2088</t>
  </si>
  <si>
    <t>21-0SW2089</t>
  </si>
  <si>
    <t>21-0SW2085</t>
  </si>
  <si>
    <t>21-0SW2086</t>
  </si>
  <si>
    <t>21-0SW2067</t>
  </si>
  <si>
    <t>21-0SW2027</t>
  </si>
  <si>
    <t>21-0SW2056</t>
  </si>
  <si>
    <t>21-0SWA-CG4</t>
  </si>
  <si>
    <t>21-0SW2010</t>
  </si>
  <si>
    <t>21-0SW2100</t>
  </si>
  <si>
    <t>21-0SW2101</t>
  </si>
  <si>
    <t>21-0SW2073</t>
  </si>
  <si>
    <t>21-0SW2098</t>
  </si>
  <si>
    <t>21-0SW2097</t>
  </si>
  <si>
    <t>21-0SW2087</t>
  </si>
  <si>
    <t>21-0SW2024</t>
  </si>
  <si>
    <t>21-0SW2094</t>
  </si>
  <si>
    <t>21-0SW2080</t>
  </si>
  <si>
    <t>21-0SW2092</t>
  </si>
  <si>
    <t>21-0SW2095</t>
  </si>
  <si>
    <t>21-0SW2091</t>
  </si>
  <si>
    <t>21-0SW2106</t>
  </si>
  <si>
    <t>21-0SW2107</t>
  </si>
  <si>
    <t>21-0SW2104</t>
  </si>
  <si>
    <t>21-0SW2105</t>
  </si>
  <si>
    <t>21-0VDU-CG1</t>
  </si>
  <si>
    <t>21-0P100612</t>
  </si>
  <si>
    <t>21-0P100417</t>
  </si>
  <si>
    <t>21-0P100613</t>
  </si>
  <si>
    <t>21-0P100620</t>
  </si>
  <si>
    <t>21-0P2016</t>
  </si>
  <si>
    <t>21-0P105037</t>
  </si>
  <si>
    <t>21-0SWA-CG5</t>
  </si>
  <si>
    <t>21-0SW652</t>
  </si>
  <si>
    <t>21-0SW662</t>
  </si>
  <si>
    <t>21-0SW653</t>
  </si>
  <si>
    <t>21-0SW723</t>
  </si>
  <si>
    <t>21-0SW697</t>
  </si>
  <si>
    <t>21-0SWA-CG6</t>
  </si>
  <si>
    <t>21-0SW654</t>
  </si>
  <si>
    <t>21-0SW696</t>
  </si>
  <si>
    <t>21-0SW2120</t>
  </si>
  <si>
    <t>21-0SW705</t>
  </si>
  <si>
    <t>21-0SW706</t>
  </si>
  <si>
    <t>21-0SW704</t>
  </si>
  <si>
    <t>21-0SW683</t>
  </si>
  <si>
    <t>21-0SW2096</t>
  </si>
  <si>
    <t>21-0SW2062</t>
  </si>
  <si>
    <t>21-0SW2054</t>
  </si>
  <si>
    <t>21-0SW2118</t>
  </si>
  <si>
    <t>21-0SW2083</t>
  </si>
  <si>
    <t>21-0SW636</t>
  </si>
  <si>
    <t>21-0SW687</t>
  </si>
  <si>
    <t>21-0SW677</t>
  </si>
  <si>
    <t>21-0SW661</t>
  </si>
  <si>
    <t>21-0SW2093</t>
  </si>
  <si>
    <t>21-0SWA-CG7</t>
  </si>
  <si>
    <t>21-0SW640</t>
  </si>
  <si>
    <t>21-0SW711</t>
  </si>
  <si>
    <t>21-0SW642</t>
  </si>
  <si>
    <t>21-0SW659</t>
  </si>
  <si>
    <t>21-0SWA-CG8</t>
  </si>
  <si>
    <t>16-0P226</t>
  </si>
  <si>
    <t>21-0SW2029</t>
  </si>
  <si>
    <t>21-0SW627</t>
  </si>
  <si>
    <t>21-0SW645</t>
  </si>
  <si>
    <t>21-0SW647</t>
  </si>
  <si>
    <t>21-0SW676</t>
  </si>
  <si>
    <t>21-0SW703</t>
  </si>
  <si>
    <t>21-0SW708</t>
  </si>
  <si>
    <t>21-0SW639</t>
  </si>
  <si>
    <t>21-0AGA-CG2</t>
  </si>
  <si>
    <t>21-0P74</t>
  </si>
  <si>
    <t>21-0AGA-CG3</t>
  </si>
  <si>
    <t>12-0AG248</t>
  </si>
  <si>
    <t>21-0P75</t>
  </si>
  <si>
    <t>25-1AG-CG1</t>
  </si>
  <si>
    <t>21-0RDEA-CG6</t>
  </si>
  <si>
    <t>21-0P2059</t>
  </si>
  <si>
    <t>21-0P2327</t>
  </si>
  <si>
    <t>21-0FO-CG2</t>
  </si>
  <si>
    <t>21-0P147</t>
  </si>
  <si>
    <t>21-0P148</t>
  </si>
  <si>
    <t>21-0P2354</t>
  </si>
  <si>
    <t>21-0P2355</t>
  </si>
  <si>
    <t>21-0P2590</t>
  </si>
  <si>
    <t>21-0P149</t>
  </si>
  <si>
    <t>21-0P221</t>
  </si>
  <si>
    <t>21-0P150</t>
  </si>
  <si>
    <t>21-0P2158</t>
  </si>
  <si>
    <t>21-0P230</t>
  </si>
  <si>
    <t>21-0P231</t>
  </si>
  <si>
    <t>21-0P606</t>
  </si>
  <si>
    <t>21-0P608</t>
  </si>
  <si>
    <t>21-0P609</t>
  </si>
  <si>
    <t>21-0P607</t>
  </si>
  <si>
    <t>13-2P57</t>
  </si>
  <si>
    <t>13-1P57</t>
  </si>
  <si>
    <t>21-0SGA-CG1</t>
  </si>
  <si>
    <t>21-0P643</t>
  </si>
  <si>
    <t>21-0P226</t>
  </si>
  <si>
    <t>21-0P191</t>
  </si>
  <si>
    <t>21-0SW100632</t>
  </si>
  <si>
    <t>21-0SW694</t>
  </si>
  <si>
    <t>21-0SW658</t>
  </si>
  <si>
    <t>21-0SW2127</t>
  </si>
  <si>
    <t>21-0AG2014</t>
  </si>
  <si>
    <t>21-0BIT-CG2</t>
  </si>
  <si>
    <t>21-0P67</t>
  </si>
  <si>
    <t>21-0P2056</t>
  </si>
  <si>
    <t>21-0P2060</t>
  </si>
  <si>
    <t>21-02354</t>
  </si>
  <si>
    <t>21-0P678</t>
  </si>
  <si>
    <t>21-0P2603</t>
  </si>
  <si>
    <t>21-0P2593</t>
  </si>
  <si>
    <t>21-0P934</t>
  </si>
  <si>
    <t>21-0P936</t>
  </si>
  <si>
    <t>21-0SW2082</t>
  </si>
  <si>
    <t>21-0SW2126</t>
  </si>
  <si>
    <t>21-0SW-CG7</t>
  </si>
  <si>
    <t>21-0SW2034</t>
  </si>
  <si>
    <t>21-0SW2058</t>
  </si>
  <si>
    <t>21-0SW2077</t>
  </si>
  <si>
    <t>21-0SW2076</t>
  </si>
  <si>
    <t>21-0SW2060</t>
  </si>
  <si>
    <t>21-0SW2079</t>
  </si>
  <si>
    <t>21-0SW2110</t>
  </si>
  <si>
    <t>21-0SW2112</t>
  </si>
  <si>
    <t>21-0SW2117</t>
  </si>
  <si>
    <t>21-0SW2115</t>
  </si>
  <si>
    <t>21-0SW2113</t>
  </si>
  <si>
    <t>20-0NGVS-CG1</t>
  </si>
  <si>
    <t>21-0P1050</t>
  </si>
  <si>
    <t>21-0P1053</t>
  </si>
  <si>
    <t>21-0P1056</t>
  </si>
  <si>
    <t>21-0P1068</t>
  </si>
  <si>
    <t>20-0NGVS-CG2</t>
  </si>
  <si>
    <t>21-0P1054</t>
  </si>
  <si>
    <t>20-0NGVS-CG3</t>
  </si>
  <si>
    <t>21-0P1055</t>
  </si>
  <si>
    <t>20-0NGVS-CG4</t>
  </si>
  <si>
    <t>21-0P1057</t>
  </si>
  <si>
    <t>20-0NGVS-CG5</t>
  </si>
  <si>
    <t>21-0P1058</t>
  </si>
  <si>
    <t>20-0NGVS-CG6</t>
  </si>
  <si>
    <t>21-0P1061</t>
  </si>
  <si>
    <t>21-0BD208</t>
  </si>
  <si>
    <t>20-0NGVS-CG7</t>
  </si>
  <si>
    <t>21-0P1060</t>
  </si>
  <si>
    <t>21-0P1063</t>
  </si>
  <si>
    <t>21-0P1067</t>
  </si>
  <si>
    <t>21-0P1062</t>
  </si>
  <si>
    <t>20-0NGVS-CG8</t>
  </si>
  <si>
    <t>21-0M5019</t>
  </si>
  <si>
    <t>21-0M56</t>
  </si>
  <si>
    <t>21-0M813</t>
  </si>
  <si>
    <t>21-0M819</t>
  </si>
  <si>
    <t>20-0NGVS-CG9</t>
  </si>
  <si>
    <t>21-0M814</t>
  </si>
  <si>
    <t>20-0NGVS-CG10</t>
  </si>
  <si>
    <t>21-0M815</t>
  </si>
  <si>
    <t>20-0NGVS-CG11</t>
  </si>
  <si>
    <t>21-0M816</t>
  </si>
  <si>
    <t>20-0NGVS-CG12</t>
  </si>
  <si>
    <t>21-0M817</t>
  </si>
  <si>
    <t>20-0NGVS-CG13</t>
  </si>
  <si>
    <t>20-0NGVS-CG14</t>
  </si>
  <si>
    <t>21-0M63</t>
  </si>
  <si>
    <t>21-0M818</t>
  </si>
  <si>
    <t>21-0M300</t>
  </si>
  <si>
    <t>21-0M54</t>
  </si>
  <si>
    <t>21-0M5021</t>
  </si>
  <si>
    <t>21-0P328</t>
  </si>
  <si>
    <t>7-1P5022</t>
  </si>
  <si>
    <t>7-2P5022</t>
  </si>
  <si>
    <t>7-2P5025</t>
  </si>
  <si>
    <t>7-2TL-CG1</t>
  </si>
  <si>
    <t>CS-SB</t>
  </si>
  <si>
    <t>11-1BD239</t>
  </si>
  <si>
    <t>11-1BD142</t>
  </si>
  <si>
    <t>11-1BD217</t>
  </si>
  <si>
    <t>11-1BD141</t>
  </si>
  <si>
    <t>21-0BIT-CG4</t>
  </si>
  <si>
    <t>21-0P2474</t>
  </si>
  <si>
    <t>21-0P100414</t>
  </si>
  <si>
    <t>21-0P100606</t>
  </si>
  <si>
    <t>21-0P100605</t>
  </si>
  <si>
    <t>SZ-01-01</t>
  </si>
  <si>
    <t>21-0P2074</t>
  </si>
  <si>
    <t>11-1P31</t>
  </si>
  <si>
    <t>11-1P35</t>
  </si>
  <si>
    <t>11-1P2005</t>
  </si>
  <si>
    <t>11-1P393</t>
  </si>
  <si>
    <t>11-1P387</t>
  </si>
  <si>
    <t>11-1P394</t>
  </si>
  <si>
    <t>11-1P388</t>
  </si>
  <si>
    <t>11-1P395</t>
  </si>
  <si>
    <t>11-1P46</t>
  </si>
  <si>
    <t>11-1P389</t>
  </si>
  <si>
    <t>11-1P307</t>
  </si>
  <si>
    <t>11-1P309</t>
  </si>
  <si>
    <t>11-1P311</t>
  </si>
  <si>
    <t>11-1P312</t>
  </si>
  <si>
    <t>11-1P390</t>
  </si>
  <si>
    <t>11-1P396</t>
  </si>
  <si>
    <t>15-2SW-CG8</t>
  </si>
  <si>
    <t>15-2PW2011</t>
  </si>
  <si>
    <t>15-2PW12</t>
  </si>
  <si>
    <t>11-1AG13</t>
  </si>
  <si>
    <t>11-1AG17</t>
  </si>
  <si>
    <t>11-1AG23</t>
  </si>
  <si>
    <t>11-1AG18</t>
  </si>
  <si>
    <t>11-1BD43</t>
  </si>
  <si>
    <t>11-1BD23</t>
  </si>
  <si>
    <t>11-1P306</t>
  </si>
  <si>
    <t>11-1BD367</t>
  </si>
  <si>
    <t>11-1P308</t>
  </si>
  <si>
    <t>11-1BD375</t>
  </si>
  <si>
    <t>11-1P310</t>
  </si>
  <si>
    <t>11-1BD383</t>
  </si>
  <si>
    <t>11-1P63</t>
  </si>
  <si>
    <t>11-1P313</t>
  </si>
  <si>
    <t>11-1BD167</t>
  </si>
  <si>
    <t>11-1BD394</t>
  </si>
  <si>
    <t>11-1BD369</t>
  </si>
  <si>
    <t>11-1BD398</t>
  </si>
  <si>
    <t>11-1BD377</t>
  </si>
  <si>
    <t>11-1BD402</t>
  </si>
  <si>
    <t>11-1BD385</t>
  </si>
  <si>
    <t>11-1P17</t>
  </si>
  <si>
    <t>11-1P2006</t>
  </si>
  <si>
    <t>11-1P16</t>
  </si>
  <si>
    <t>11-1P39</t>
  </si>
  <si>
    <t>11-1P167</t>
  </si>
  <si>
    <t>11-1P23</t>
  </si>
  <si>
    <t>11-1P38</t>
  </si>
  <si>
    <t>11-1P163</t>
  </si>
  <si>
    <t>11-1P19</t>
  </si>
  <si>
    <t>11-1P2010</t>
  </si>
  <si>
    <t>11-1P18</t>
  </si>
  <si>
    <t>11-1P27</t>
  </si>
  <si>
    <t>11-1P2002</t>
  </si>
  <si>
    <t>11-1P2003</t>
  </si>
  <si>
    <t>11-1P212</t>
  </si>
  <si>
    <t>11-1P182</t>
  </si>
  <si>
    <t>11-1P36</t>
  </si>
  <si>
    <t>11-1P25</t>
  </si>
  <si>
    <t>11-1P2008</t>
  </si>
  <si>
    <t>11-1P166</t>
  </si>
  <si>
    <t>11-1BD132</t>
  </si>
  <si>
    <t>11-1BD133</t>
  </si>
  <si>
    <t>11-1BD134</t>
  </si>
  <si>
    <t>11-1BD135</t>
  </si>
  <si>
    <t>11-1BD139</t>
  </si>
  <si>
    <t>11-1BD138</t>
  </si>
  <si>
    <t>11-1BD137</t>
  </si>
  <si>
    <t>11-1BD136</t>
  </si>
  <si>
    <t>11-1BD2005</t>
  </si>
  <si>
    <t>11-1BD2006</t>
  </si>
  <si>
    <t>11-1P148</t>
  </si>
  <si>
    <t>11-1P165</t>
  </si>
  <si>
    <t>11-1P196</t>
  </si>
  <si>
    <t>11-1P24</t>
  </si>
  <si>
    <t>11-1P158</t>
  </si>
  <si>
    <t>11-1P195</t>
  </si>
  <si>
    <t>11-1P2004</t>
  </si>
  <si>
    <t>SS-SB</t>
  </si>
  <si>
    <t>11-1P41</t>
  </si>
  <si>
    <t>11-1P314</t>
  </si>
  <si>
    <t>11-1P300</t>
  </si>
  <si>
    <t>11-1P302</t>
  </si>
  <si>
    <t>11-1P304</t>
  </si>
  <si>
    <t>11-1P51</t>
  </si>
  <si>
    <t>11-1P61</t>
  </si>
  <si>
    <t>11-1P62</t>
  </si>
  <si>
    <t>11-1P60</t>
  </si>
  <si>
    <t>11-1P315</t>
  </si>
  <si>
    <t>11-1P301</t>
  </si>
  <si>
    <t>11-1P303</t>
  </si>
  <si>
    <t>11-1P305</t>
  </si>
  <si>
    <t>11-1BD372</t>
  </si>
  <si>
    <t>11-1BD380</t>
  </si>
  <si>
    <t>11-1BD388</t>
  </si>
  <si>
    <t>11-1BD395</t>
  </si>
  <si>
    <t>11-1BD371</t>
  </si>
  <si>
    <t>11-1BD399</t>
  </si>
  <si>
    <t>11-1BD379</t>
  </si>
  <si>
    <t>11-1BD403</t>
  </si>
  <si>
    <t>11-1BD387</t>
  </si>
  <si>
    <t>11-1P87</t>
  </si>
  <si>
    <t>11-1P88</t>
  </si>
  <si>
    <t>11-1P89</t>
  </si>
  <si>
    <t>11-1P90</t>
  </si>
  <si>
    <t>11-1P91</t>
  </si>
  <si>
    <t>11-1P92</t>
  </si>
  <si>
    <t>11-1P93</t>
  </si>
  <si>
    <t>11-1BD163</t>
  </si>
  <si>
    <t>11-1BD164</t>
  </si>
  <si>
    <t>11-1P100</t>
  </si>
  <si>
    <t>11-1P101</t>
  </si>
  <si>
    <t>11-1P102</t>
  </si>
  <si>
    <t>11-1P103</t>
  </si>
  <si>
    <t>11-1P104</t>
  </si>
  <si>
    <t>11-1P105</t>
  </si>
  <si>
    <t>11-1P106</t>
  </si>
  <si>
    <t>11-1BD165</t>
  </si>
  <si>
    <t>11-1BD166</t>
  </si>
  <si>
    <t>11-1SG30</t>
  </si>
  <si>
    <t>11-1BD302</t>
  </si>
  <si>
    <t>11-1SG32</t>
  </si>
  <si>
    <t>11-1BD1</t>
  </si>
  <si>
    <t>11-1BD117</t>
  </si>
  <si>
    <t>11-1BD118</t>
  </si>
  <si>
    <t>11-1BD119</t>
  </si>
  <si>
    <t>11-1BD120</t>
  </si>
  <si>
    <t>11-1BD303</t>
  </si>
  <si>
    <t>11-1SG29</t>
  </si>
  <si>
    <t>11-1BD304</t>
  </si>
  <si>
    <t>DSS-SB</t>
  </si>
  <si>
    <t>11-1SW14</t>
  </si>
  <si>
    <t>15-1P115</t>
  </si>
  <si>
    <t>15-1P118</t>
  </si>
  <si>
    <t>11-3P50</t>
  </si>
  <si>
    <t>11-3P51</t>
  </si>
  <si>
    <t>11-3P19</t>
  </si>
  <si>
    <t>11-3P78</t>
  </si>
  <si>
    <t>7-1NC-CG4</t>
  </si>
  <si>
    <t>7-1P243</t>
  </si>
  <si>
    <t>7-1P785</t>
  </si>
  <si>
    <t>7-1P172</t>
  </si>
  <si>
    <t>7-1P244</t>
  </si>
  <si>
    <t>7-1P166</t>
  </si>
  <si>
    <t>7-2NC-CG4</t>
  </si>
  <si>
    <t>7-2P166</t>
  </si>
  <si>
    <t>7-2P172</t>
  </si>
  <si>
    <t>7-2P244</t>
  </si>
  <si>
    <t>7-2BD56</t>
  </si>
  <si>
    <t>15-1HSL-CG2</t>
  </si>
  <si>
    <t>15-1P71</t>
  </si>
  <si>
    <t>15-1P69</t>
  </si>
  <si>
    <t>15-1BDB31</t>
  </si>
  <si>
    <t>15-1BDB32</t>
  </si>
  <si>
    <t>15-1P232</t>
  </si>
  <si>
    <t>15-1P223</t>
  </si>
  <si>
    <t>15-1FB-CG1</t>
  </si>
  <si>
    <t>18-1SG-CG8</t>
  </si>
  <si>
    <t>18-1SG-CG7</t>
  </si>
  <si>
    <t>18-1P210</t>
  </si>
  <si>
    <t>13-2P2013</t>
  </si>
  <si>
    <t>SS-01</t>
  </si>
  <si>
    <t>22-1P154</t>
  </si>
  <si>
    <t>8-2SW711</t>
  </si>
  <si>
    <t>7-3PA-CG1</t>
  </si>
  <si>
    <t>7-3PA-CG2</t>
  </si>
  <si>
    <t>SB-CS-01</t>
  </si>
  <si>
    <t>7-3FO-CG1</t>
  </si>
  <si>
    <t>7-3P24</t>
  </si>
  <si>
    <t>7-3P26</t>
  </si>
  <si>
    <t>7-3P36</t>
  </si>
  <si>
    <t>7-3P3</t>
  </si>
  <si>
    <t>7-3P23</t>
  </si>
  <si>
    <t>7-3P35</t>
  </si>
  <si>
    <t>7-3P38</t>
  </si>
  <si>
    <t>7-3P39</t>
  </si>
  <si>
    <t>7-3P338</t>
  </si>
  <si>
    <t>7-3P2</t>
  </si>
  <si>
    <t>7-3P4</t>
  </si>
  <si>
    <t>7-3P131</t>
  </si>
  <si>
    <t>7-3FO-CG2</t>
  </si>
  <si>
    <t>7-3P28</t>
  </si>
  <si>
    <t>7-3P30</t>
  </si>
  <si>
    <t>7-3P42</t>
  </si>
  <si>
    <t>7-3P7</t>
  </si>
  <si>
    <t>7-3P280</t>
  </si>
  <si>
    <t>7-3P281</t>
  </si>
  <si>
    <t>7-3FO-CG3</t>
  </si>
  <si>
    <t>7-3P277</t>
  </si>
  <si>
    <t>7-3P278</t>
  </si>
  <si>
    <t>7-3P276</t>
  </si>
  <si>
    <t>15-1SG-CG3</t>
  </si>
  <si>
    <t>15-1P89</t>
  </si>
  <si>
    <t>Stakeholders</t>
  </si>
  <si>
    <t>Developers</t>
  </si>
  <si>
    <t>Number of revisions</t>
  </si>
  <si>
    <t>Current Version</t>
  </si>
  <si>
    <t>Latest Revision Particulars</t>
  </si>
  <si>
    <t>Date</t>
  </si>
  <si>
    <t>Version History</t>
  </si>
  <si>
    <t>Revision notes</t>
  </si>
  <si>
    <t>Wish List</t>
  </si>
  <si>
    <t>Piping Integrity Inspection Parameters</t>
  </si>
  <si>
    <t>First layout</t>
  </si>
  <si>
    <r>
      <rPr>
        <b/>
        <sz val="12"/>
        <color theme="2" tint="-0.749992370372631"/>
        <rFont val="Arial Narrow"/>
        <family val="2"/>
      </rPr>
      <t>Blair Aylward</t>
    </r>
    <r>
      <rPr>
        <sz val="12"/>
        <color theme="2" tint="-0.749992370372631"/>
        <rFont val="Arial Narrow"/>
        <family val="2"/>
      </rPr>
      <t>, Aylward.Blair@syncrude.com</t>
    </r>
    <r>
      <rPr>
        <b/>
        <sz val="12"/>
        <color theme="2" tint="-0.749992370372631"/>
        <rFont val="Arial Narrow"/>
        <family val="2"/>
      </rPr>
      <t xml:space="preserve">
Rachel Drapeau</t>
    </r>
    <r>
      <rPr>
        <sz val="12"/>
        <color theme="2" tint="-0.749992370372631"/>
        <rFont val="Arial Narrow"/>
        <family val="2"/>
      </rPr>
      <t xml:space="preserve">, Drapeau.Rachel@syncrude.com
</t>
    </r>
    <r>
      <rPr>
        <b/>
        <sz val="12"/>
        <color theme="2" tint="-0.749992370372631"/>
        <rFont val="Arial Narrow"/>
        <family val="2"/>
      </rPr>
      <t>Jennifer Sine</t>
    </r>
    <r>
      <rPr>
        <sz val="12"/>
        <color theme="2" tint="-0.749992370372631"/>
        <rFont val="Arial Narrow"/>
        <family val="2"/>
      </rPr>
      <t>, Sine.Jennifer@syncrude.com</t>
    </r>
  </si>
  <si>
    <t>16-0P212</t>
  </si>
  <si>
    <r>
      <t xml:space="preserve">M&amp;IS Data Shop
</t>
    </r>
    <r>
      <rPr>
        <b/>
        <sz val="12"/>
        <color theme="2" tint="-0.749992370372631"/>
        <rFont val="Arial Narrow"/>
        <family val="2"/>
      </rPr>
      <t>Jeffrey Jones</t>
    </r>
    <r>
      <rPr>
        <sz val="12"/>
        <color theme="2" tint="-0.749992370372631"/>
        <rFont val="Arial Narrow"/>
        <family val="2"/>
      </rPr>
      <t>, jones.jeffrey@syncrude.com
(Duane Aubin, yourexcelguy@gmail.com)</t>
    </r>
  </si>
  <si>
    <t>Unit</t>
  </si>
  <si>
    <t>Corrosion Group</t>
  </si>
  <si>
    <t>Inspection Date</t>
  </si>
  <si>
    <t>CGCC</t>
  </si>
  <si>
    <t>11-1AG-CG1CS</t>
  </si>
  <si>
    <t>11-1AG-CG1SB</t>
  </si>
  <si>
    <t>11-1AG-CG1SZ-01</t>
  </si>
  <si>
    <t>11-1AG-CG1SZ-02</t>
  </si>
  <si>
    <t>11-1AG-CG1SZ-03</t>
  </si>
  <si>
    <t>11-1AG-CG1SZ-04</t>
  </si>
  <si>
    <t>11-1AG-CG1SZ-05</t>
  </si>
  <si>
    <t>11-1AG-CG2825</t>
  </si>
  <si>
    <t>11-1AG-CG2SB</t>
  </si>
  <si>
    <t>11-1AG-CG2SZ-01</t>
  </si>
  <si>
    <t>11-1AG-CG2SZ-02</t>
  </si>
  <si>
    <t>11-1AG-CG3CS</t>
  </si>
  <si>
    <t>11-1AG-CG3DL-01</t>
  </si>
  <si>
    <t>11-1AG-CG3SB</t>
  </si>
  <si>
    <t>11-1AG-CG3SZ-01</t>
  </si>
  <si>
    <t>11-1AG-CG3SZ-02</t>
  </si>
  <si>
    <t>11-1AG-CG3SZ-03</t>
  </si>
  <si>
    <t>11-1LDEA-CG1CS</t>
  </si>
  <si>
    <t>11-1LDEA-CG1SB-SS</t>
  </si>
  <si>
    <t>11-1LDEA-CG1SS</t>
  </si>
  <si>
    <t>11-1LDEA-CG1SZ-01</t>
  </si>
  <si>
    <t>11-1LDEA-CG1SZ-02</t>
  </si>
  <si>
    <t>11-1LDEA-CG1SZ-03</t>
  </si>
  <si>
    <t>11-1LDEA-CG1SZ-04</t>
  </si>
  <si>
    <t>11-1LDEA-CG1SZ-05</t>
  </si>
  <si>
    <t>11-1LDEA-CG1SZ-06</t>
  </si>
  <si>
    <t>11-1LDEA-CG1SZ-07</t>
  </si>
  <si>
    <t>11-1LDEA-CG1SZ-08</t>
  </si>
  <si>
    <t>11-1LDEA-CG1SZ-09</t>
  </si>
  <si>
    <t>11-1LDEA-CG1SZ-10</t>
  </si>
  <si>
    <t>11-1LDEA-CG2CS</t>
  </si>
  <si>
    <t>11-1LDEA-CG2DL-01</t>
  </si>
  <si>
    <t>11-1LDEA-CG2DL-02</t>
  </si>
  <si>
    <t>11-1LDEA-CG2SB</t>
  </si>
  <si>
    <t>11-1LDEA-CG2SZ-01</t>
  </si>
  <si>
    <t>11-1LDEA-CG2SZ-02</t>
  </si>
  <si>
    <t>11-1LDEA-CG2SZ-03</t>
  </si>
  <si>
    <t>11-1LDEA-CG2SZ-04</t>
  </si>
  <si>
    <t>11-1LDEA-CG2SZ-05</t>
  </si>
  <si>
    <t>11-1LDEA-CG2SZ-06</t>
  </si>
  <si>
    <t>11-1LDEA-CG2SZ-07</t>
  </si>
  <si>
    <t>11-1LDEA-CG2SZ-08</t>
  </si>
  <si>
    <t>11-1LDEA-CG2SZ-09</t>
  </si>
  <si>
    <t>11-1LDEA-CG2SZ-10</t>
  </si>
  <si>
    <t>11-1LDEA-CG2SZ-11</t>
  </si>
  <si>
    <t>11-1LDEA-CG2SZ-12</t>
  </si>
  <si>
    <t>11-1LDEA-CG2SZ-13</t>
  </si>
  <si>
    <t>11-1LDEA-CG3CS</t>
  </si>
  <si>
    <t>11-1LDEA-CG3SB</t>
  </si>
  <si>
    <t>11-1LDEA-CG3SZ-01</t>
  </si>
  <si>
    <t>11-1LDEA-CG3SZ-02</t>
  </si>
  <si>
    <t>11-1LDEA-CG3SZ-03</t>
  </si>
  <si>
    <t>11-1LDEA-CG3SZ-04</t>
  </si>
  <si>
    <t>11-1RDEA-CG1CS</t>
  </si>
  <si>
    <t>11-1RDEA-CG1SB-CS</t>
  </si>
  <si>
    <t>11-1RDEA-CG1SB-SS</t>
  </si>
  <si>
    <t>11-1RDEA-CG1SS</t>
  </si>
  <si>
    <t>11-1RDEA-CG1SZ-01</t>
  </si>
  <si>
    <t>11-1RDEA-CG2CS</t>
  </si>
  <si>
    <t>11-1RDEA-CG2MP-01</t>
  </si>
  <si>
    <t>11-1RDEA-CG2SB-CS</t>
  </si>
  <si>
    <t>11-1RDEA-CG2SB-SS</t>
  </si>
  <si>
    <t>11-1RDEA-CG2SS</t>
  </si>
  <si>
    <t>11-1RDEA-CG2SZ-01</t>
  </si>
  <si>
    <t>11-1RDEA-CG2SZ-02</t>
  </si>
  <si>
    <t>11-1RDEA-CG3SS</t>
  </si>
  <si>
    <t>11-1RDEA-CG3SZ-01</t>
  </si>
  <si>
    <t>11-1RDEA-CG4CS</t>
  </si>
  <si>
    <t>11-1RDEA-CG4CS-SB</t>
  </si>
  <si>
    <t>11-1RDEA-CG4SS</t>
  </si>
  <si>
    <t>11-1RDEA-CG4SS-SB</t>
  </si>
  <si>
    <t>11-1RDEA-CG4SZ-01</t>
  </si>
  <si>
    <t>11-1RDEA-CG4SZ-02</t>
  </si>
  <si>
    <t>11-1RDEA-CG4SZ-03</t>
  </si>
  <si>
    <t>11-1RDEA-CG4SZ-04</t>
  </si>
  <si>
    <t>11-1RDEA-CG5DL-01</t>
  </si>
  <si>
    <t>11-1RDEA-CG5SB-SS</t>
  </si>
  <si>
    <t>11-1RDEA-CG5SS</t>
  </si>
  <si>
    <t>11-1RDEA-CG5SZ-01</t>
  </si>
  <si>
    <t>11-1RDEA-CG5SZ-02</t>
  </si>
  <si>
    <t>11-1RDEA-CG5SZ-03</t>
  </si>
  <si>
    <t>11-1RDEA-CG5SZ-04</t>
  </si>
  <si>
    <t>11-1RDEA-CG5SZ-05</t>
  </si>
  <si>
    <t>11-1RDEA-CG6DL-01</t>
  </si>
  <si>
    <t>11-1RDEA-CG6SS</t>
  </si>
  <si>
    <t>11-1RDEA-CG6SZ-01</t>
  </si>
  <si>
    <t>11-1RDEA-CG6SZ-02</t>
  </si>
  <si>
    <t>11-1RDEA-CG6SZ-03</t>
  </si>
  <si>
    <t>11-1RDEA-CG6SZ-04</t>
  </si>
  <si>
    <t>11-1RDEA-CG6SZ-05</t>
  </si>
  <si>
    <t>11-1RDEA-CG6SZ-06</t>
  </si>
  <si>
    <t>11-1RDEA-CG6SZ-07</t>
  </si>
  <si>
    <t>11-1RDEA-CG6SZ-08</t>
  </si>
  <si>
    <t>11-1RDEA-CG6SZ-09</t>
  </si>
  <si>
    <t>11-1RDEA-CG6SZ-10</t>
  </si>
  <si>
    <t>11-1RDEA-CG7CS</t>
  </si>
  <si>
    <t>11-1RDEA-CG7SB</t>
  </si>
  <si>
    <t>11-1RDEA-CG7SZ-01</t>
  </si>
  <si>
    <t>11-1RDEA-CG7SZ-02</t>
  </si>
  <si>
    <t>11-1RDEA-CG7SZ-03</t>
  </si>
  <si>
    <t>11-1RDEA-CG7SZ-04</t>
  </si>
  <si>
    <t>11-1SG-CG1CS</t>
  </si>
  <si>
    <t>11-1SG-CG1SB</t>
  </si>
  <si>
    <t>11-1SG-CG1SZ-01</t>
  </si>
  <si>
    <t>11-1SG-CG2CS</t>
  </si>
  <si>
    <t>11-1SG-CG2SB</t>
  </si>
  <si>
    <t>11-1SG-CG2SZ-01</t>
  </si>
  <si>
    <t>11-1SG-CG3CS</t>
  </si>
  <si>
    <t>11-1SG-CG3SB</t>
  </si>
  <si>
    <t>11-1SG-CG3SZ-01</t>
  </si>
  <si>
    <t>11-1SG-CG3SZ-02</t>
  </si>
  <si>
    <t>11-1SG-CG3SZ-03</t>
  </si>
  <si>
    <t>11-1SG-CG3SZ-04</t>
  </si>
  <si>
    <t>11-1SG-CG3SZ-05</t>
  </si>
  <si>
    <t>11-1SW-CG1DSS</t>
  </si>
  <si>
    <t>11-1SW-CG1DSS-SB</t>
  </si>
  <si>
    <t>11-1SW-CG2DSS</t>
  </si>
  <si>
    <t>11-1SW-CG2DSS-SB</t>
  </si>
  <si>
    <t>11-1SW-CG2SZ-01</t>
  </si>
  <si>
    <t>11-1SW-CG2SZ-02</t>
  </si>
  <si>
    <t>11-1SW-CG2SZ-03</t>
  </si>
  <si>
    <t>11-1SW-CG3CS</t>
  </si>
  <si>
    <t>11-1SW-CG3SB</t>
  </si>
  <si>
    <t>11-1SW-CG3SZ-01</t>
  </si>
  <si>
    <t>11-1SW-CG3SZ-02</t>
  </si>
  <si>
    <t>11-2AG-CG1CS</t>
  </si>
  <si>
    <t>11-2AG-CG1SB</t>
  </si>
  <si>
    <t>11-2AG-CG1SZ-01</t>
  </si>
  <si>
    <t>11-2AG-CG1SZ-02</t>
  </si>
  <si>
    <t>11-2AG-CG1SZ-03</t>
  </si>
  <si>
    <t>11-2AG-CG1SZ-04</t>
  </si>
  <si>
    <t>11-2AG-CG1SZ-05</t>
  </si>
  <si>
    <t>11-2AG-CG2825</t>
  </si>
  <si>
    <t>11-2AG-CG2SB</t>
  </si>
  <si>
    <t>11-2AG-CG2SZ-01</t>
  </si>
  <si>
    <t>11-2AG-CG2SZ-02</t>
  </si>
  <si>
    <t>11-2AG-CG3CS</t>
  </si>
  <si>
    <t>11-2AG-CG3DL-01</t>
  </si>
  <si>
    <t>11-2AG-CG3SB</t>
  </si>
  <si>
    <t>11-2AG-CG3SZ-01</t>
  </si>
  <si>
    <t>11-2AG-CG3SZ-02</t>
  </si>
  <si>
    <t>11-2AG-CG3SZ-03</t>
  </si>
  <si>
    <t>11-2LDEA-CG1CS</t>
  </si>
  <si>
    <t>11-2LDEA-CG1SS</t>
  </si>
  <si>
    <t>11-2LDEA-CG1SZ-01</t>
  </si>
  <si>
    <t>11-2LDEA-CG1SZ-02</t>
  </si>
  <si>
    <t>11-2LDEA-CG1SZ-03</t>
  </si>
  <si>
    <t>11-2LDEA-CG2CS</t>
  </si>
  <si>
    <t>11-2LDEA-CG2DL-01</t>
  </si>
  <si>
    <t>11-2LDEA-CG2DL-02</t>
  </si>
  <si>
    <t>11-2LDEA-CG2SB</t>
  </si>
  <si>
    <t>11-2LDEA-CG2SZ-01</t>
  </si>
  <si>
    <t>11-2LDEA-CG3CS</t>
  </si>
  <si>
    <t>11-2LDEA-CG3SB</t>
  </si>
  <si>
    <t>11-2LDEA-CG3SZ-01</t>
  </si>
  <si>
    <t>11-2LDEA-CG3SZ-02</t>
  </si>
  <si>
    <t>11-2LDEA-CG3SZ-03</t>
  </si>
  <si>
    <t>11-2RDEA-CG1CS</t>
  </si>
  <si>
    <t>11-2RDEA-CG1SB</t>
  </si>
  <si>
    <t>11-2RDEA-CG1SS</t>
  </si>
  <si>
    <t>11-2RDEA-CG2CS</t>
  </si>
  <si>
    <t>11-2RDEA-CG2DL-01</t>
  </si>
  <si>
    <t>11-2RDEA-CG2MP-01</t>
  </si>
  <si>
    <t>11-2RDEA-CG2SB</t>
  </si>
  <si>
    <t>11-2RDEA-CG2SS</t>
  </si>
  <si>
    <t>11-2RDEA-CG2SZ-01</t>
  </si>
  <si>
    <t>11-2RDEA-CG2SZ-02</t>
  </si>
  <si>
    <t>11-2RDEA-CG3SS</t>
  </si>
  <si>
    <t>11-2RDEA-CG3SZ-01</t>
  </si>
  <si>
    <t>11-2RDEA-CG4CS</t>
  </si>
  <si>
    <t>11-2RDEA-CG4SB</t>
  </si>
  <si>
    <t>11-2RDEA-CG4SS</t>
  </si>
  <si>
    <t>11-2RDEA-CG4SZ-01</t>
  </si>
  <si>
    <t>11-2RDEA-CG4SZ-02</t>
  </si>
  <si>
    <t>11-2RDEA-CG4SZ-03</t>
  </si>
  <si>
    <t>11-2RDEA-CG4SZ-04</t>
  </si>
  <si>
    <t>11-2RDEA-CG5CS</t>
  </si>
  <si>
    <t>11-2RDEA-CG5SB</t>
  </si>
  <si>
    <t>11-2RDEA-CG5SS</t>
  </si>
  <si>
    <t>11-2RDEA-CG6SS</t>
  </si>
  <si>
    <t>11-2RDEA-CG6SZ-01</t>
  </si>
  <si>
    <t>11-2RDEA-CG6SZ-02</t>
  </si>
  <si>
    <t>11-2RDEA-CG6SZ-03</t>
  </si>
  <si>
    <t>11-2RDEA-CG7CS</t>
  </si>
  <si>
    <t>11-2RDEA-CG7SB</t>
  </si>
  <si>
    <t>11-2RDEA-CG8CS</t>
  </si>
  <si>
    <t>11-2RDEA-CG8SB</t>
  </si>
  <si>
    <t>11-2SG-CG1CS</t>
  </si>
  <si>
    <t>11-2SG-CG1SB</t>
  </si>
  <si>
    <t>11-2SG-CG1SZ-01</t>
  </si>
  <si>
    <t>11-2SG-CG2CS</t>
  </si>
  <si>
    <t>11-2SG-CG2SB</t>
  </si>
  <si>
    <t>11-2SG-CG3CS</t>
  </si>
  <si>
    <t>11-2SG-CG3SB</t>
  </si>
  <si>
    <t>11-2SG-CG3SZ-01</t>
  </si>
  <si>
    <t>11-2SG-CG3SZ-02</t>
  </si>
  <si>
    <t>11-2SG-CG4CS</t>
  </si>
  <si>
    <t>11-2SG-CG4SB</t>
  </si>
  <si>
    <t>11-2SG-CG4SZ-01</t>
  </si>
  <si>
    <t>11-2SW-CG1DSS</t>
  </si>
  <si>
    <t>11-2SW-CG1SB</t>
  </si>
  <si>
    <t>11-2SW-CG2C-276</t>
  </si>
  <si>
    <t>11-2SW-CG2DSS</t>
  </si>
  <si>
    <t>11-2SW-CG2SB-CS</t>
  </si>
  <si>
    <t>11-2SW-CG2SZ-01</t>
  </si>
  <si>
    <t>11-2SW-CG2SZ-02</t>
  </si>
  <si>
    <t>11-2SW-CG2SZ-03</t>
  </si>
  <si>
    <t>11-2SW-CG2SZ-04</t>
  </si>
  <si>
    <t>11-2SW-CG3CS</t>
  </si>
  <si>
    <t>11-2SW-CG3SB-01</t>
  </si>
  <si>
    <t>11-2SW-CG3SZ-01</t>
  </si>
  <si>
    <t>11-2SW-CG3SZ-02</t>
  </si>
  <si>
    <t>11-2SW-CG3SZ-03</t>
  </si>
  <si>
    <t>11-3AG-CG1CS</t>
  </si>
  <si>
    <t>11-3AG-CG1SB</t>
  </si>
  <si>
    <t>11-3AG-CG1SZ-01</t>
  </si>
  <si>
    <t>11-3AG-CG2825</t>
  </si>
  <si>
    <t>11-3AG-CG2SB</t>
  </si>
  <si>
    <t>11-3AG-CG3CS</t>
  </si>
  <si>
    <t>11-3AG-CG3SB</t>
  </si>
  <si>
    <t>11-3AG-CG3SZ-01</t>
  </si>
  <si>
    <t>11-3AG-CG3SZ-02</t>
  </si>
  <si>
    <t>11-3AG-CG3SZ-03</t>
  </si>
  <si>
    <t>11-3FG-CG1SB</t>
  </si>
  <si>
    <t>11-3FG-CG1SZ-01</t>
  </si>
  <si>
    <t>11-3LDEA-CG1SB</t>
  </si>
  <si>
    <t>11-3LDEA-CG1SS</t>
  </si>
  <si>
    <t>11-3LDEA-CG1SZ-01</t>
  </si>
  <si>
    <t>11-3LDEA-CG1SZ-02</t>
  </si>
  <si>
    <t>11-3LDEA-CG1SZ-03</t>
  </si>
  <si>
    <t>11-3LDEA-CG2CS</t>
  </si>
  <si>
    <t>11-3LDEA-CG2DL-01</t>
  </si>
  <si>
    <t>11-3LDEA-CG2SB</t>
  </si>
  <si>
    <t>11-3LDEA-CG2SZ-01</t>
  </si>
  <si>
    <t>11-3LDEA-CG3CS</t>
  </si>
  <si>
    <t>11-3LDEA-CG3SB</t>
  </si>
  <si>
    <t>11-3LDEA-CG3SZ-01</t>
  </si>
  <si>
    <t>11-3LDEA-CG3SZ-02</t>
  </si>
  <si>
    <t>11-3RDEA-CG1SS</t>
  </si>
  <si>
    <t>11-3RDEA-CG1SZ-01</t>
  </si>
  <si>
    <t>11-3RDEA-CG1SZ-02</t>
  </si>
  <si>
    <t>11-3RDEA-CG2SS</t>
  </si>
  <si>
    <t>11-3RDEA-CG2SZ-01</t>
  </si>
  <si>
    <t>11-3RDEA-CG3SS</t>
  </si>
  <si>
    <t>11-3RDEA-CG3SZ-01</t>
  </si>
  <si>
    <t>11-3RDEA-CG3SZ-02</t>
  </si>
  <si>
    <t>11-3RDEA-CG3SZ-03</t>
  </si>
  <si>
    <t>11-3SW-CG1CS</t>
  </si>
  <si>
    <t>11-3SW-CG1DSS</t>
  </si>
  <si>
    <t>11-3SW-CG1SB</t>
  </si>
  <si>
    <t>11-3SW-CG2825</t>
  </si>
  <si>
    <t>11-3SW-CG2CS</t>
  </si>
  <si>
    <t>11-3SW-CG2DSS</t>
  </si>
  <si>
    <t>11-3SW-CG2SB</t>
  </si>
  <si>
    <t>11-3SW-CG2SZ-01</t>
  </si>
  <si>
    <t>11-3SW-CG2SZ-02</t>
  </si>
  <si>
    <t>12-0AG-CG1CS</t>
  </si>
  <si>
    <t>12-0AG-CG1CS w/ SS CLAD</t>
  </si>
  <si>
    <t>12-0AG-CG1SB-CS</t>
  </si>
  <si>
    <t>12-0AG-CG1SS</t>
  </si>
  <si>
    <t>12-0AG-CG1SZ-01</t>
  </si>
  <si>
    <t>12-0AG-CG2CS</t>
  </si>
  <si>
    <t>12-0AG-CG2SS</t>
  </si>
  <si>
    <t>12-0AG-CG3CS</t>
  </si>
  <si>
    <t>12-0AG-CG3MP-01</t>
  </si>
  <si>
    <t>12-0AG-CG3SB</t>
  </si>
  <si>
    <t>12-0AG-CG4CS-01</t>
  </si>
  <si>
    <t>12-0AG-CG4SB</t>
  </si>
  <si>
    <t>12-0AG-CG4SZ-01</t>
  </si>
  <si>
    <t>12-0AG-CG5CS</t>
  </si>
  <si>
    <t>12-0AG-CG5SB</t>
  </si>
  <si>
    <t>12-0AG-CG5SZ-01</t>
  </si>
  <si>
    <t>12-0AG-CG5SZ-02</t>
  </si>
  <si>
    <t>12-0AG-CG5SZ-03</t>
  </si>
  <si>
    <t>12-1AG-CG1CS</t>
  </si>
  <si>
    <t>12-1AG-CG1SB</t>
  </si>
  <si>
    <t>12-1AG-CG1SZ-01</t>
  </si>
  <si>
    <t>12-1AG-CG2CS</t>
  </si>
  <si>
    <t>12-1AG-CG2SB</t>
  </si>
  <si>
    <t>12-1AG-CG2SZ-01</t>
  </si>
  <si>
    <t>12-1AG-CG2SZ-02</t>
  </si>
  <si>
    <t>12-1AG-CG2SZ-03</t>
  </si>
  <si>
    <t>12-1AG-CG2SZ-04</t>
  </si>
  <si>
    <t>12-1AG-CG2SZ-05</t>
  </si>
  <si>
    <t>12-1AG-CG2SZ-06</t>
  </si>
  <si>
    <t>12-1AG-CG3CS</t>
  </si>
  <si>
    <t>12-1AG-CG3SBC</t>
  </si>
  <si>
    <t>12-1AG-CG4CS</t>
  </si>
  <si>
    <t>12-1AG-CG4SB</t>
  </si>
  <si>
    <t>12-1AG-CG4SZ-01</t>
  </si>
  <si>
    <t>12-1AG-CG5CS</t>
  </si>
  <si>
    <t>12-1AG-CG5SB</t>
  </si>
  <si>
    <t>12-1AG-CG6CS</t>
  </si>
  <si>
    <t>12-1AG-CG6SB</t>
  </si>
  <si>
    <t>12-1AG-CG6SZ-03</t>
  </si>
  <si>
    <t>12-1AG-CG6SZ-04</t>
  </si>
  <si>
    <t>12-1AG-CG6SZ-05</t>
  </si>
  <si>
    <t>12-1AG-CG6SZ-06</t>
  </si>
  <si>
    <t>12-1AG-CG7CS</t>
  </si>
  <si>
    <t>12-1AG-CG7SB</t>
  </si>
  <si>
    <t>12-1SW-CG1CS</t>
  </si>
  <si>
    <t>12-1SW-CG1SB</t>
  </si>
  <si>
    <t>12-1SW-CG1SZ-01</t>
  </si>
  <si>
    <t>12-1SW-CG2CS</t>
  </si>
  <si>
    <t>12-1SW-CG2SB</t>
  </si>
  <si>
    <t>12-1SW-CG2SZ-01</t>
  </si>
  <si>
    <t>12-2AG-CG1CS</t>
  </si>
  <si>
    <t>12-2AG-CG1SB</t>
  </si>
  <si>
    <t>12-2AG-CG1SZ-01</t>
  </si>
  <si>
    <t>12-2AG-CG2CS</t>
  </si>
  <si>
    <t>12-2AG-CG2SB</t>
  </si>
  <si>
    <t>12-2AG-CG2SZ-01</t>
  </si>
  <si>
    <t>12-2AG-CG2SZ-02</t>
  </si>
  <si>
    <t>12-2AG-CG2SZ-03</t>
  </si>
  <si>
    <t>12-2AG-CG3CS</t>
  </si>
  <si>
    <t>12-2AG-CG3SBC</t>
  </si>
  <si>
    <t>12-2AG-CG4CS</t>
  </si>
  <si>
    <t>12-2AG-CG4SB</t>
  </si>
  <si>
    <t>12-2AG-CG4SZ-01</t>
  </si>
  <si>
    <t>12-2AG-CG5CS</t>
  </si>
  <si>
    <t>12-2AG-CG5SB</t>
  </si>
  <si>
    <t>12-2AG-CG6CS-01</t>
  </si>
  <si>
    <t>12-2AG-CG6SB</t>
  </si>
  <si>
    <t>12-2AG-CG6SZ-02</t>
  </si>
  <si>
    <t>12-2AG-CG6SZ-03</t>
  </si>
  <si>
    <t>12-2AG-CG6SZ-04</t>
  </si>
  <si>
    <t>12-2AG-CG7CS</t>
  </si>
  <si>
    <t>12-2AG-CG7SB</t>
  </si>
  <si>
    <t>12-2AG-CG7SZ-01</t>
  </si>
  <si>
    <t>12-2SW-CG1CS</t>
  </si>
  <si>
    <t>12-2SW-CG1SB</t>
  </si>
  <si>
    <t>12-2SW-CG1SZ-01</t>
  </si>
  <si>
    <t>12-2SW-CG2CS</t>
  </si>
  <si>
    <t>12-2SW-CG2SB</t>
  </si>
  <si>
    <t>12-2SW-CG2SZ-01</t>
  </si>
  <si>
    <t>12-3AG-CG1CS</t>
  </si>
  <si>
    <t>12-3AG-CG1SB</t>
  </si>
  <si>
    <t>12-3AG-CG2CS</t>
  </si>
  <si>
    <t>12-3AG-CG2SB</t>
  </si>
  <si>
    <t>12-3AG-CG2SZ-01</t>
  </si>
  <si>
    <t>12-3AG-CG2SZ-02</t>
  </si>
  <si>
    <t>12-3AG-CG2SZ-03</t>
  </si>
  <si>
    <t>12-3AG-CG3CS</t>
  </si>
  <si>
    <t>12-3AG-CG3MP-01</t>
  </si>
  <si>
    <t>12-3AG-CG3SB</t>
  </si>
  <si>
    <t>12-3AG-CG4CS</t>
  </si>
  <si>
    <t>12-3AG-CG4SB</t>
  </si>
  <si>
    <t>12-3AG-CG5CS</t>
  </si>
  <si>
    <t>12-3AG-CG5DL-01</t>
  </si>
  <si>
    <t>12-3AG-CG5SB</t>
  </si>
  <si>
    <t>12-3AG-CG5SZ-02</t>
  </si>
  <si>
    <t>12-3AG-CG6SB</t>
  </si>
  <si>
    <t>12-3AG-CG6SZ-01</t>
  </si>
  <si>
    <t>12-3AG-CG6SZ-02</t>
  </si>
  <si>
    <t>12-3AG-CG6SZ-03</t>
  </si>
  <si>
    <t>12-3SW-CG1CS</t>
  </si>
  <si>
    <t>12-3SW-CG1SB</t>
  </si>
  <si>
    <t>12-3SW-CG2CS</t>
  </si>
  <si>
    <t>12-3SW-CG2SB</t>
  </si>
  <si>
    <t>12-4AG-CG1SZ-01</t>
  </si>
  <si>
    <t>12-4AG-CG2CS</t>
  </si>
  <si>
    <t>12-4AG-CG2SB</t>
  </si>
  <si>
    <t>12-4AG-CG3SB</t>
  </si>
  <si>
    <t>12-4AG-CG3SZ-01</t>
  </si>
  <si>
    <t>12-4AG-CG4CS</t>
  </si>
  <si>
    <t>12-4AG-CG4DL-01</t>
  </si>
  <si>
    <t>12-4AG-CG4SB</t>
  </si>
  <si>
    <t>12-4AG-CG4SZ-01</t>
  </si>
  <si>
    <t>12-4AG-CG5CS</t>
  </si>
  <si>
    <t>12-4AG-CG5SB</t>
  </si>
  <si>
    <t>12-4AG-CG5SZ-01</t>
  </si>
  <si>
    <t>12-4AG-CG5SZ-02</t>
  </si>
  <si>
    <t>12-4AG-CG5SZ-03</t>
  </si>
  <si>
    <t>12-4AG-CG6SB</t>
  </si>
  <si>
    <t>12-4AG-CG6SZ-01</t>
  </si>
  <si>
    <t>12-4AV-CG1SZ-01</t>
  </si>
  <si>
    <t>12-4PG-CG1CS-RFL</t>
  </si>
  <si>
    <t>12-4PG-CG1SB</t>
  </si>
  <si>
    <t>12-4PG-CG2CS</t>
  </si>
  <si>
    <t>12-4PG-CG2CS-RFL</t>
  </si>
  <si>
    <t>12-4PG-CG2MP-01</t>
  </si>
  <si>
    <t>12-4PG-CG2SB</t>
  </si>
  <si>
    <t>12-4PG-CG3CS</t>
  </si>
  <si>
    <t>12-4PG-CG3SB</t>
  </si>
  <si>
    <t>12-4SW-CG1SZ-01</t>
  </si>
  <si>
    <t>12-4SW-CG2SZ-01</t>
  </si>
  <si>
    <t>12-4SW-CG3SZ-01</t>
  </si>
  <si>
    <t>12-4SW-CG3SZ-02</t>
  </si>
  <si>
    <t>12-4TG-CG1CS</t>
  </si>
  <si>
    <t>12-4TG-CG1SB</t>
  </si>
  <si>
    <t>12-4TG-CG1SZ-01</t>
  </si>
  <si>
    <t>13-1HRE-CG11.25Cr</t>
  </si>
  <si>
    <t>13-1HRE-CG1SB</t>
  </si>
  <si>
    <t>13-1RE-CG1CS</t>
  </si>
  <si>
    <t>13-1RE-CG1MP-01</t>
  </si>
  <si>
    <t>13-1RE-CG1SB</t>
  </si>
  <si>
    <t>13-1RE-CG2CS</t>
  </si>
  <si>
    <t>13-1RE-CG2SB</t>
  </si>
  <si>
    <t>13-1RE-CG2SZ-01</t>
  </si>
  <si>
    <t>13-1SF-CG1CS</t>
  </si>
  <si>
    <t>13-1SF-CG1DL-01</t>
  </si>
  <si>
    <t>13-1SF-CG1DL-02</t>
  </si>
  <si>
    <t>13-1SF-CG1MP-01</t>
  </si>
  <si>
    <t>13-1SF-CG1MP-02</t>
  </si>
  <si>
    <t>13-1SF-CG1MP-03</t>
  </si>
  <si>
    <t>13-1SF-CG1SB</t>
  </si>
  <si>
    <t>13-1SF-CG1SZ-02</t>
  </si>
  <si>
    <t>13-1SOH-CG1CS</t>
  </si>
  <si>
    <t>13-1SOH-CG1SB</t>
  </si>
  <si>
    <t>13-1SOH-CG1SZ-01</t>
  </si>
  <si>
    <t>13-1SOH-CG1SZ-02</t>
  </si>
  <si>
    <t>13-1SOH-CG1SZ-03</t>
  </si>
  <si>
    <t>13-1SOH-CG1SZ-04</t>
  </si>
  <si>
    <t>13-1SOH-CG1SZ-05</t>
  </si>
  <si>
    <t>13-1SOH-CG1SZ-06</t>
  </si>
  <si>
    <t>13-1SOH-CG1SZ-07</t>
  </si>
  <si>
    <t>13-2HRE-CG11.25Cr</t>
  </si>
  <si>
    <t>13-2HRE-CG1SB</t>
  </si>
  <si>
    <t>13-2RE-CG1CS</t>
  </si>
  <si>
    <t>13-2RE-CG1MP-01</t>
  </si>
  <si>
    <t>13-2RE-CG1SB</t>
  </si>
  <si>
    <t>13-2RE-CG2CS</t>
  </si>
  <si>
    <t>13-2RE-CG2SB</t>
  </si>
  <si>
    <t>13-2RE-CG2SZ-01</t>
  </si>
  <si>
    <t>13-2SF-CG1CS</t>
  </si>
  <si>
    <t>13-2SF-CG1MP-01</t>
  </si>
  <si>
    <t>13-2SF-CG1MP-02</t>
  </si>
  <si>
    <t>13-2SF-CG1MP-03</t>
  </si>
  <si>
    <t>13-2SF-CG1SB</t>
  </si>
  <si>
    <t>13-2SF-CG1SZ-01</t>
  </si>
  <si>
    <t>13-2SF-CG1SZ-02</t>
  </si>
  <si>
    <t>13-2SOH-CG1CS</t>
  </si>
  <si>
    <t>13-2SOH-CG1SB</t>
  </si>
  <si>
    <t>13-2SOH-CG1SZ-01</t>
  </si>
  <si>
    <t>13-2SOH-CG1SZ-02</t>
  </si>
  <si>
    <t>13-2SOH-CG1SZ-03</t>
  </si>
  <si>
    <t>13-2SOH-CG1SZ-04</t>
  </si>
  <si>
    <t>13-2SOH-CG1SZ-05</t>
  </si>
  <si>
    <t>13-2SOH-CG1SZ-06</t>
  </si>
  <si>
    <t>13-2SOH-CG1SZ-07</t>
  </si>
  <si>
    <t>14-0NA-CG1CS</t>
  </si>
  <si>
    <t>14-0NA-CG1SB</t>
  </si>
  <si>
    <t>14-0NA-CG1SZ-01</t>
  </si>
  <si>
    <t>14-0NA-CG2CS</t>
  </si>
  <si>
    <t>14-0NA-CG2SB</t>
  </si>
  <si>
    <t>14-0NA-CG2SZ-01</t>
  </si>
  <si>
    <t>14-0NA-CG2SZ-02</t>
  </si>
  <si>
    <t>14-0NA-CG3CS</t>
  </si>
  <si>
    <t>14-0NA-CG3SB</t>
  </si>
  <si>
    <t>14-0NA-CG3SZ-03</t>
  </si>
  <si>
    <t>14-0NA-CG3SZ-04</t>
  </si>
  <si>
    <t>15-1FB-CG19Cr</t>
  </si>
  <si>
    <t>15-1FB-CG1SB</t>
  </si>
  <si>
    <t>15-1FB-CG1SZ-01</t>
  </si>
  <si>
    <t>15-1FB-CG35Cr</t>
  </si>
  <si>
    <t>15-1FB-CG39Cr</t>
  </si>
  <si>
    <t>15-1FB-CG3SB</t>
  </si>
  <si>
    <t>15-1FB-CG3SS</t>
  </si>
  <si>
    <t>15-1FO-CG1CS</t>
  </si>
  <si>
    <t>15-1FO-CG1IP-01</t>
  </si>
  <si>
    <t>15-1FO-CG1SB</t>
  </si>
  <si>
    <t>15-1FO-CG1SZ-01</t>
  </si>
  <si>
    <t>15-1FO-CG1SZ-02</t>
  </si>
  <si>
    <t>15-1FO-CG2CS</t>
  </si>
  <si>
    <t>15-1FO-CG2MP-01</t>
  </si>
  <si>
    <t>15-1FO-CG2SB</t>
  </si>
  <si>
    <t>15-1FO-CG2SZ-01</t>
  </si>
  <si>
    <t>15-1FO-CG4CS</t>
  </si>
  <si>
    <t>15-1FO-CG4MP-01</t>
  </si>
  <si>
    <t>15-1FO-CG4SB</t>
  </si>
  <si>
    <t>15-1FO-CG4SZ-01</t>
  </si>
  <si>
    <t>15-1FO-CG4SZ-02</t>
  </si>
  <si>
    <t>15-1FO-CG4SZ-03</t>
  </si>
  <si>
    <t>15-1FO-CG4SZ-04</t>
  </si>
  <si>
    <t>15-1FO-CG4SZ-05</t>
  </si>
  <si>
    <t>15-1FO-CG4SZ-06</t>
  </si>
  <si>
    <t>15-1FO-CG4SZ-07</t>
  </si>
  <si>
    <t>15-1FO-CG4SZ-08</t>
  </si>
  <si>
    <t>15-1HGO-CG19Cr</t>
  </si>
  <si>
    <t>15-1HGO-CG1CS</t>
  </si>
  <si>
    <t>15-1HGO-CG1SB</t>
  </si>
  <si>
    <t>15-1HGO-CG1SZ-01</t>
  </si>
  <si>
    <t>15-1HGO-CG1SZ-02</t>
  </si>
  <si>
    <t>15-1HSL-CG1CS</t>
  </si>
  <si>
    <t>15-1HSL-CG1SB</t>
  </si>
  <si>
    <t>15-1HSL-CG1SZ-02</t>
  </si>
  <si>
    <t>15-1HSL-CG2CS</t>
  </si>
  <si>
    <t>15-1HSL-CG2MP-01</t>
  </si>
  <si>
    <t>15-1HSL-CG2SB</t>
  </si>
  <si>
    <t>15-1HSL-CG2SZ-01</t>
  </si>
  <si>
    <t>15-1HSL-CG2SZ-03</t>
  </si>
  <si>
    <t>15-1HSV-CG1CS</t>
  </si>
  <si>
    <t>15-1HSV-CG1SB</t>
  </si>
  <si>
    <t>15-1HSV-CG1SZ-01</t>
  </si>
  <si>
    <t>15-1HSV-CG1SZ-02</t>
  </si>
  <si>
    <t>15-1HSV-CG1SZ-03</t>
  </si>
  <si>
    <t>15-1LDEA-CG1CS</t>
  </si>
  <si>
    <t>15-1LDEA-CG1SB</t>
  </si>
  <si>
    <t>15-1LDEA-CG1SZ-01</t>
  </si>
  <si>
    <t>15-1RDEA-CG1CS</t>
  </si>
  <si>
    <t>15-1RDEA-CG1DL-01</t>
  </si>
  <si>
    <t>15-1RDEA-CG1SB</t>
  </si>
  <si>
    <t>15-1RF-CG1CS</t>
  </si>
  <si>
    <t>15-1RF-CG1DL-01</t>
  </si>
  <si>
    <t>15-1RF-CG1SB</t>
  </si>
  <si>
    <t>15-1RH-CG1CS</t>
  </si>
  <si>
    <t>15-1RH-CG1DL-01</t>
  </si>
  <si>
    <t>15-1RH-CG1SB</t>
  </si>
  <si>
    <t>15-1SG-CG2CS</t>
  </si>
  <si>
    <t>15-1SG-CG2SB</t>
  </si>
  <si>
    <t>15-1SG-CG2SZ-01</t>
  </si>
  <si>
    <t>15-1SG-CG2SZ-02</t>
  </si>
  <si>
    <t>15-1SG-CG3CS</t>
  </si>
  <si>
    <t>15-1SG-CG3SB</t>
  </si>
  <si>
    <t>15-1SW-CG1CS</t>
  </si>
  <si>
    <t>15-1SW-CG1SB</t>
  </si>
  <si>
    <t>15-1SW-CG1SZ-01</t>
  </si>
  <si>
    <t>15-1SW-CG1SZ-02</t>
  </si>
  <si>
    <t>15-1SW-CG2SB</t>
  </si>
  <si>
    <t>15-1SW-CG2SZ-01</t>
  </si>
  <si>
    <t>15-1SW-CG2SZ-02</t>
  </si>
  <si>
    <t>15-1SW-CG3CS</t>
  </si>
  <si>
    <t>15-1SW-CG3SB</t>
  </si>
  <si>
    <t>15-1SW-CG3SZ-01</t>
  </si>
  <si>
    <t>15-1SW-CG3SZ-02</t>
  </si>
  <si>
    <t>15-1SW-CG3SZ-03</t>
  </si>
  <si>
    <t>15-1SW-CG3SZ-04</t>
  </si>
  <si>
    <t>15-1SW-CG4Alloy 825</t>
  </si>
  <si>
    <t>15-1SW-CG4CS</t>
  </si>
  <si>
    <t>15-1SW-CG4SB</t>
  </si>
  <si>
    <t>15-1SW-CG5CS</t>
  </si>
  <si>
    <t>15-1SW-CG5SB</t>
  </si>
  <si>
    <t>15-1SW-CG5SZ-01</t>
  </si>
  <si>
    <t>15-1SW-CG6CS</t>
  </si>
  <si>
    <t>15-1SW-CG6SB</t>
  </si>
  <si>
    <t>15-1SW-CG6SZ-01</t>
  </si>
  <si>
    <t>15-1SW-CG6SZ-02</t>
  </si>
  <si>
    <t>15-1SW-CG6SZ-03</t>
  </si>
  <si>
    <t>15-2DEA-CG1CS</t>
  </si>
  <si>
    <t>15-2DEA-CG1SB</t>
  </si>
  <si>
    <t>15-2DEA-CG1SZ-01</t>
  </si>
  <si>
    <t>15-2DEA-CG1SZ-02</t>
  </si>
  <si>
    <t>15-2DEA-CG1SZ-03</t>
  </si>
  <si>
    <t>15-2FB-CG19Cr</t>
  </si>
  <si>
    <t>15-2FB-CG1SB</t>
  </si>
  <si>
    <t>15-2FB-CG1SZ-01</t>
  </si>
  <si>
    <t>15-2FB-CG25Cr</t>
  </si>
  <si>
    <t>15-2FB-CG29Cr</t>
  </si>
  <si>
    <t>15-2FB-CG2SB</t>
  </si>
  <si>
    <t>15-2FB-CG2SZ-01</t>
  </si>
  <si>
    <t>15-2FF-CG2CS</t>
  </si>
  <si>
    <t>15-2FF-CG2SB</t>
  </si>
  <si>
    <t>15-2FF-CG35Cr</t>
  </si>
  <si>
    <t>15-2FF-CG3SB</t>
  </si>
  <si>
    <t>15-2FO-CG1CS</t>
  </si>
  <si>
    <t>15-2FO-CG1IP-01</t>
  </si>
  <si>
    <t>15-2FO-CG1SB</t>
  </si>
  <si>
    <t>15-2FO-CG1SZ-01</t>
  </si>
  <si>
    <t>15-2FO-CG2CS</t>
  </si>
  <si>
    <t>15-2FO-CG2MP-01</t>
  </si>
  <si>
    <t>15-2FO-CG2SB</t>
  </si>
  <si>
    <t>15-2HF-CG15Cr</t>
  </si>
  <si>
    <t>15-2HF-CG1SB</t>
  </si>
  <si>
    <t>15-2HGO-CG19Cr</t>
  </si>
  <si>
    <t>15-2HGO-CG1SZ-01</t>
  </si>
  <si>
    <t>15-2HGO-CG1SZ-02</t>
  </si>
  <si>
    <t>15-2HGO-CG2CS</t>
  </si>
  <si>
    <t>15-2HGO-CG2SB</t>
  </si>
  <si>
    <t>15-2HGO-CG3CS</t>
  </si>
  <si>
    <t>15-2HGO-CG3SB</t>
  </si>
  <si>
    <t>15-2HGO-CG3SZ-01</t>
  </si>
  <si>
    <t>15-2HSL-CG1CS</t>
  </si>
  <si>
    <t>15-2HSL-CG1MP-01</t>
  </si>
  <si>
    <t>15-2HSL-CG1SB</t>
  </si>
  <si>
    <t>15-2HSL-CG1SZ-01</t>
  </si>
  <si>
    <t>15-2HSL-CG1SZ-02</t>
  </si>
  <si>
    <t>15-2HSL-CG1SZ-03</t>
  </si>
  <si>
    <t>15-2HSV-CG1CS</t>
  </si>
  <si>
    <t>15-2HSV-CG1SB</t>
  </si>
  <si>
    <t>15-2HSV-CG1SZ-01</t>
  </si>
  <si>
    <t>15-2HSV-CG1SZ-02</t>
  </si>
  <si>
    <t>15-2HSV-CG1SZ-03</t>
  </si>
  <si>
    <t>15-2LN-CG1CS</t>
  </si>
  <si>
    <t>15-2LN-CG1SB</t>
  </si>
  <si>
    <t>15-2LN-CG1SZ-01</t>
  </si>
  <si>
    <t>15-2LN-CG1SZ-02</t>
  </si>
  <si>
    <t>15-2LN-CG1SZ-03</t>
  </si>
  <si>
    <t>15-2LN-CG2CS</t>
  </si>
  <si>
    <t>15-2LN-CG2MP-01</t>
  </si>
  <si>
    <t>15-2LN-CG2SB</t>
  </si>
  <si>
    <t>15-2LN-CG2SZ-01</t>
  </si>
  <si>
    <t>15-2LN-CG2SZ-02</t>
  </si>
  <si>
    <t>15-2LN-CG2SZ-03</t>
  </si>
  <si>
    <t>15-2LN-CG3CS</t>
  </si>
  <si>
    <t>15-2LN-CG3MP-01</t>
  </si>
  <si>
    <t>15-2LN-CG3SB</t>
  </si>
  <si>
    <t>15-2LN-CG3SZ-01</t>
  </si>
  <si>
    <t>15-2LN-CG3SZ-02</t>
  </si>
  <si>
    <t>15-2LN-CG3SZ-03</t>
  </si>
  <si>
    <t>15-2LN-CG3SZ-04</t>
  </si>
  <si>
    <t>15-2LN-CG3SZ-05</t>
  </si>
  <si>
    <t>15-2RDEA-CG1CS</t>
  </si>
  <si>
    <t>15-2RDEA-CG1SB</t>
  </si>
  <si>
    <t>15-2RDEA-CG1SZ-01</t>
  </si>
  <si>
    <t>15-2RDEA-CG1SZ-02</t>
  </si>
  <si>
    <t>15-2SG-CG1Alloy825</t>
  </si>
  <si>
    <t>15-2SG-CG1SB</t>
  </si>
  <si>
    <t>15-2SG-CG1SZ-01</t>
  </si>
  <si>
    <t>15-2SG-CG1SZ-02</t>
  </si>
  <si>
    <t>15-2SG-CG1SZ-03</t>
  </si>
  <si>
    <t>15-2SG-CG1SZ-04</t>
  </si>
  <si>
    <t>15-2SG-CG2CS</t>
  </si>
  <si>
    <t>15-2SG-CG2SB</t>
  </si>
  <si>
    <t>15-2SG-CG2SZ-01</t>
  </si>
  <si>
    <t>15-2SG-CG2SZ-02</t>
  </si>
  <si>
    <t>15-2SG-CG3CS</t>
  </si>
  <si>
    <t>15-2SG-CG3SB</t>
  </si>
  <si>
    <t>15-2SW-CG1CS</t>
  </si>
  <si>
    <t>15-2SW-CG1SB</t>
  </si>
  <si>
    <t>15-2SW-CG1SZ-01</t>
  </si>
  <si>
    <t>15-2SW-CG1SZ-02</t>
  </si>
  <si>
    <t>15-2SW-CG2SB</t>
  </si>
  <si>
    <t>15-2SW-CG2SZ-01</t>
  </si>
  <si>
    <t>15-2SW-CG2SZ-02</t>
  </si>
  <si>
    <t>15-2SW-CG3CS</t>
  </si>
  <si>
    <t>15-2SW-CG3SB</t>
  </si>
  <si>
    <t>15-2SW-CG3SZ-01</t>
  </si>
  <si>
    <t>15-2SW-CG4CS</t>
  </si>
  <si>
    <t>15-2SW-CG4SB</t>
  </si>
  <si>
    <t>15-2SW-CG4SZ-01</t>
  </si>
  <si>
    <t>15-2SW-CG4SZ-02</t>
  </si>
  <si>
    <t>15-2SW-CG4SZ-03</t>
  </si>
  <si>
    <t>15-2SW-CG5CS</t>
  </si>
  <si>
    <t>15-2SW-CG5SB</t>
  </si>
  <si>
    <t>15-2SW-CG5SZ-01</t>
  </si>
  <si>
    <t>15-2SW-CG6CS</t>
  </si>
  <si>
    <t>15-2SW-CG6SB</t>
  </si>
  <si>
    <t>15-2SW-CG6SZ-01</t>
  </si>
  <si>
    <t>15-2SW-CG6SZ-02</t>
  </si>
  <si>
    <t>15-2SW-CG6SZ-03</t>
  </si>
  <si>
    <t>15-2SW-CG7Alloy825</t>
  </si>
  <si>
    <t>15-2SW-CG7MP-01</t>
  </si>
  <si>
    <t>15-2SW-CG7MP-02</t>
  </si>
  <si>
    <t>15-2SW-CG7MP-03</t>
  </si>
  <si>
    <t>15-2SW-CG7MP-04</t>
  </si>
  <si>
    <t>15-2SW-CG7SZ-01</t>
  </si>
  <si>
    <t>15-2SW-CG7SZ-02</t>
  </si>
  <si>
    <t>15-2SW-CG7SZ-03</t>
  </si>
  <si>
    <t>15-2SW-CG8CS</t>
  </si>
  <si>
    <t>15-2SW-CG8SB</t>
  </si>
  <si>
    <t>16-0NC-CG1Titanium</t>
  </si>
  <si>
    <t>16-0NC-CG2CS</t>
  </si>
  <si>
    <t>16-0NC-CG2SB</t>
  </si>
  <si>
    <t>16-0SW-CG1CS</t>
  </si>
  <si>
    <t>16-0SW-CG1SB</t>
  </si>
  <si>
    <t>16-0SW-CG1SZ-01</t>
  </si>
  <si>
    <t>16-0SW-CG1SZ-02</t>
  </si>
  <si>
    <t>16-0SW-CG10CS</t>
  </si>
  <si>
    <t>16-0SW-CG10SB</t>
  </si>
  <si>
    <t>16-0SW-CG10SZ-01</t>
  </si>
  <si>
    <t>16-0SW-CG10SZ-02</t>
  </si>
  <si>
    <t>16-0SW-CG11CS</t>
  </si>
  <si>
    <t>16-0SW-CG11SB</t>
  </si>
  <si>
    <t>16-0SW-CG11SZ-01</t>
  </si>
  <si>
    <t>16-0SW-CG12CS</t>
  </si>
  <si>
    <t>16-0SW-CG12SB</t>
  </si>
  <si>
    <t>16-0SW-CG12SZ-01</t>
  </si>
  <si>
    <t>16-0SW-CG2Alloy 825</t>
  </si>
  <si>
    <t>16-0SW-CG2SB</t>
  </si>
  <si>
    <t>16-0SW-CG3CS</t>
  </si>
  <si>
    <t>16-0SW-CG3SB</t>
  </si>
  <si>
    <t>16-0SW-CG3SZ-01</t>
  </si>
  <si>
    <t>16-0SW-CG3SZ-02</t>
  </si>
  <si>
    <t>16-0SW-CG4CS</t>
  </si>
  <si>
    <t>16-0SW-CG4CS-01</t>
  </si>
  <si>
    <t>16-0SW-CG4MP-01</t>
  </si>
  <si>
    <t>16-0SW-CG4SB</t>
  </si>
  <si>
    <t>16-0SW-CG4SZ-01</t>
  </si>
  <si>
    <t>16-0SW-CG4SZ-02</t>
  </si>
  <si>
    <t>16-0SW-CG4SZ-03</t>
  </si>
  <si>
    <t>16-0SW-CG4SZ-04</t>
  </si>
  <si>
    <t>16-0SW-CG4SZ-05</t>
  </si>
  <si>
    <t>16-0SW-CG5CS</t>
  </si>
  <si>
    <t>16-0SW-CG5SB</t>
  </si>
  <si>
    <t>16-0SW-CG5SZ-01</t>
  </si>
  <si>
    <t>16-0SW-CG6CS</t>
  </si>
  <si>
    <t>16-0SW-CG6SB</t>
  </si>
  <si>
    <t>16-0SW-CG7CS</t>
  </si>
  <si>
    <t>16-0SW-CG7SB</t>
  </si>
  <si>
    <t>16-0SW-CG7SZ-01</t>
  </si>
  <si>
    <t>16-0SW-CG7SZ-02</t>
  </si>
  <si>
    <t>16-0SW-CG8CS</t>
  </si>
  <si>
    <t>16-0SW-CG8MP-01</t>
  </si>
  <si>
    <t>16-0SW-CG8SB</t>
  </si>
  <si>
    <t>16-0SW-CG8SZ-01</t>
  </si>
  <si>
    <t>16-0SW-CG9CS</t>
  </si>
  <si>
    <t>16-0SW-CG9SB</t>
  </si>
  <si>
    <t>16-0SW-CG9SZ-01</t>
  </si>
  <si>
    <t>16-1OH-CG1CS</t>
  </si>
  <si>
    <t>16-1OH-CG1MP-01</t>
  </si>
  <si>
    <t>16-1OH-CG1SB</t>
  </si>
  <si>
    <t>16-1OH-CG2CS</t>
  </si>
  <si>
    <t>16-1OH-CG2MP-01</t>
  </si>
  <si>
    <t>16-1OH-CG2SB</t>
  </si>
  <si>
    <t>16-1OH-CG2SZ-01</t>
  </si>
  <si>
    <t>16-1OH-CG2SZ-02</t>
  </si>
  <si>
    <t>16-1OH-CG3C-276</t>
  </si>
  <si>
    <t>16-1OH-CG3CS</t>
  </si>
  <si>
    <t>16-1OH-CG3IP-01</t>
  </si>
  <si>
    <t>16-1OH-CG3MP-01</t>
  </si>
  <si>
    <t>16-1OH-CG3MP-02</t>
  </si>
  <si>
    <t>16-1OH-CG3SB</t>
  </si>
  <si>
    <t>16-1OH-CG3SZ-01</t>
  </si>
  <si>
    <t>16-1OH-CG4C-276</t>
  </si>
  <si>
    <t>16-1OH-CG4SB</t>
  </si>
  <si>
    <t>16-1OH-CG5C-276</t>
  </si>
  <si>
    <t>16-1OH-CG5MP-01</t>
  </si>
  <si>
    <t>16-1OH-CG5SB</t>
  </si>
  <si>
    <t>16-1OH-CG6CS</t>
  </si>
  <si>
    <t>16-1OH-CG6MP-01</t>
  </si>
  <si>
    <t>16-1OH-CG6SB</t>
  </si>
  <si>
    <t>16-1OH-CG6SZ-01</t>
  </si>
  <si>
    <t>16-1OH-CG6SZ-03</t>
  </si>
  <si>
    <t>16-1OH-CG6SZ-04</t>
  </si>
  <si>
    <t>16-1RPW-CG1825</t>
  </si>
  <si>
    <t>16-1RPW-CG1SB</t>
  </si>
  <si>
    <t>16-1RPW-CG2825</t>
  </si>
  <si>
    <t>16-1RPW-CG2CS</t>
  </si>
  <si>
    <t>16-1RPW-CG2SB</t>
  </si>
  <si>
    <t>16-1RPW-CG2SZ-01</t>
  </si>
  <si>
    <t>16-1RPW-CG2SZ-02</t>
  </si>
  <si>
    <t>16-1RPW-CG3CS</t>
  </si>
  <si>
    <t>16-1RPW-CG3MP-01</t>
  </si>
  <si>
    <t>16-1RPW-CG3MP-02</t>
  </si>
  <si>
    <t>16-1RPW-CG3MP-03</t>
  </si>
  <si>
    <t>16-1RPW-CG3MP-04</t>
  </si>
  <si>
    <t>16-1RPW-CG3MP-05</t>
  </si>
  <si>
    <t>16-1RPW-CG3MP-06</t>
  </si>
  <si>
    <t>16-1RPW-CG3MP-07</t>
  </si>
  <si>
    <t>16-1RPW-CG3SB</t>
  </si>
  <si>
    <t>16-1RPW-CG3SZ-01</t>
  </si>
  <si>
    <t>16-1SB-CG1CS</t>
  </si>
  <si>
    <t>16-1SB-CG1IP-01</t>
  </si>
  <si>
    <t>16-1SB-CG1SB</t>
  </si>
  <si>
    <t>16-1SB-CG1SZ-01</t>
  </si>
  <si>
    <t>16-1SB-CG1SZ-02</t>
  </si>
  <si>
    <t>16-1SW-CG1CS</t>
  </si>
  <si>
    <t>16-1SW-CG1SB</t>
  </si>
  <si>
    <t>16-1SW-CG1SZ-01</t>
  </si>
  <si>
    <t>16-1SW-CG1SZ-02</t>
  </si>
  <si>
    <t>16-1SW-CG1SZ-03</t>
  </si>
  <si>
    <t>16-1SW-CG1SZ-04</t>
  </si>
  <si>
    <t>16-1SW-CG1SZ-05</t>
  </si>
  <si>
    <t>16-1SW-CG2CS</t>
  </si>
  <si>
    <t>16-1SW-CG2SB</t>
  </si>
  <si>
    <t>16-1SW-CG2SZ-01</t>
  </si>
  <si>
    <t>16-1SW-CG2SZ-02</t>
  </si>
  <si>
    <t>16-2OH-CG1CS</t>
  </si>
  <si>
    <t>16-2OH-CG1MP-01</t>
  </si>
  <si>
    <t>16-2OH-CG1SB</t>
  </si>
  <si>
    <t>16-2OH-CG2CS</t>
  </si>
  <si>
    <t>16-2OH-CG2MP-01</t>
  </si>
  <si>
    <t>16-2OH-CG2SB</t>
  </si>
  <si>
    <t>16-2OH-CG2SZ-01</t>
  </si>
  <si>
    <t>16-2OH-CG2SZ-02</t>
  </si>
  <si>
    <t>16-2OH-CG2SZ-03</t>
  </si>
  <si>
    <t>16-2OH-CG3C-276</t>
  </si>
  <si>
    <t>16-2OH-CG3CS</t>
  </si>
  <si>
    <t>16-2OH-CG3MP-01</t>
  </si>
  <si>
    <t>16-2OH-CG3MP-02</t>
  </si>
  <si>
    <t>16-2OH-CG3SB</t>
  </si>
  <si>
    <t>16-2OH-CG3SZ-01</t>
  </si>
  <si>
    <t>16-2OH-CG4C-276</t>
  </si>
  <si>
    <t>16-2OH-CG4MP-01</t>
  </si>
  <si>
    <t>16-2OH-CG4SB</t>
  </si>
  <si>
    <t>16-2OH-CG5CS</t>
  </si>
  <si>
    <t>16-2OH-CG5DL-01</t>
  </si>
  <si>
    <t>16-2OH-CG5MP-01</t>
  </si>
  <si>
    <t>16-2OH-CG5SB</t>
  </si>
  <si>
    <t>16-2OH-CG5SZ-01</t>
  </si>
  <si>
    <t>16-2OH-CG5SZ-02</t>
  </si>
  <si>
    <t>16-2OH-CG5SZ-03</t>
  </si>
  <si>
    <t>16-2RPW-CG1CS</t>
  </si>
  <si>
    <t>16-2RPW-CG1SB</t>
  </si>
  <si>
    <t>16-2RPW-CG2CS</t>
  </si>
  <si>
    <t>16-2RPW-CG2SB</t>
  </si>
  <si>
    <t>16-2RPW-CG2SZ-01</t>
  </si>
  <si>
    <t>16-2RPW-CG2SZ-02</t>
  </si>
  <si>
    <t>16-2RPW-CG3CS</t>
  </si>
  <si>
    <t>16-2RPW-CG3MP-01</t>
  </si>
  <si>
    <t>16-2RPW-CG3MP-02</t>
  </si>
  <si>
    <t>16-2RPW-CG3SB</t>
  </si>
  <si>
    <t>16-2RPW-CG3SZ-01</t>
  </si>
  <si>
    <t>16-2RPW-CG3SZ-02</t>
  </si>
  <si>
    <t>16-2RPW-CG3SZ-03</t>
  </si>
  <si>
    <t>16-2SB-CG1CS</t>
  </si>
  <si>
    <t>16-2SB-CG1SB</t>
  </si>
  <si>
    <t>16-2SB-CG1SZ-01</t>
  </si>
  <si>
    <t>16-2SB-CG1SZ-02</t>
  </si>
  <si>
    <t>16-2SW-CG1CS</t>
  </si>
  <si>
    <t>16-2SW-CG1DL-01</t>
  </si>
  <si>
    <t>16-2SW-CG1SB</t>
  </si>
  <si>
    <t>16-2SW-CG1SZ-01</t>
  </si>
  <si>
    <t>16-2SW-CG1SZ-02</t>
  </si>
  <si>
    <t>16-2SW-CG2CS</t>
  </si>
  <si>
    <t>16-2SW-CG2SB</t>
  </si>
  <si>
    <t>16-2SW-CG3CS</t>
  </si>
  <si>
    <t>16-2SW-CG3SB</t>
  </si>
  <si>
    <t>16-3FSF-CG1CS</t>
  </si>
  <si>
    <t>16-3FSF-CG1SB</t>
  </si>
  <si>
    <t>16-3FSF-CG1SZ-01</t>
  </si>
  <si>
    <t>16-3FSF-CG1SZ-02</t>
  </si>
  <si>
    <t>16-3FSOH-CG1CS</t>
  </si>
  <si>
    <t>16-3FSOH-CG1SB</t>
  </si>
  <si>
    <t>16-3FSOH-CG1SZ-01</t>
  </si>
  <si>
    <t>16-3FSOH-CG1SZ-02</t>
  </si>
  <si>
    <t>16-3FSOH-CG1SZ-03</t>
  </si>
  <si>
    <t>16-3FSPA-CG2SZ-01</t>
  </si>
  <si>
    <t>16-3SSOH-CG1CS</t>
  </si>
  <si>
    <t>16-3SSOH-CG1SB</t>
  </si>
  <si>
    <t>16-3SSOH-CG1SZ-01</t>
  </si>
  <si>
    <t>16-3SSOH-CG1SZ-02</t>
  </si>
  <si>
    <t>16-3SSOH-CG1SZ-03</t>
  </si>
  <si>
    <t>16-3SSOH-CG1SZ-04</t>
  </si>
  <si>
    <t>16-3SSOH-CG1SZ-05</t>
  </si>
  <si>
    <t>16-3SSOH-CG1SZ-06</t>
  </si>
  <si>
    <t>16-3SSPA-CG1CS</t>
  </si>
  <si>
    <t>16-3SSPA-CG1SB</t>
  </si>
  <si>
    <t>16-3SSPA-CG1SZ-01</t>
  </si>
  <si>
    <t>16-3SSPA-CG2CS</t>
  </si>
  <si>
    <t>16-3SSPA-CG2MP-01</t>
  </si>
  <si>
    <t>16-3SSPA-CG2SB</t>
  </si>
  <si>
    <t>16-3SSPA-CG2SZ-01</t>
  </si>
  <si>
    <t>16-3SSPA-CG3CS</t>
  </si>
  <si>
    <t>16-3SSPA-CG3SZ-01</t>
  </si>
  <si>
    <t>16-4AG-CG1SB</t>
  </si>
  <si>
    <t>16-4AG-CG1SZ-01</t>
  </si>
  <si>
    <t>16-4AG-CG1SZ-02</t>
  </si>
  <si>
    <t>16-4OH-CG1CS</t>
  </si>
  <si>
    <t>16-4OH-CG1MP-01</t>
  </si>
  <si>
    <t>16-4OH-CG1SB</t>
  </si>
  <si>
    <t>16-4OH-CG2CS</t>
  </si>
  <si>
    <t>16-4OH-CG2MP-01</t>
  </si>
  <si>
    <t>16-4OH-CG2SB</t>
  </si>
  <si>
    <t>16-4OH-CG2SZ-01</t>
  </si>
  <si>
    <t>16-4OH-CG2SZ-02</t>
  </si>
  <si>
    <t>16-4OH-CG2SZ-03</t>
  </si>
  <si>
    <t>16-4OH-CG3C276 Clad</t>
  </si>
  <si>
    <t>16-4OH-CG3CS</t>
  </si>
  <si>
    <t>16-4OH-CG3MP-01</t>
  </si>
  <si>
    <t>16-4OH-CG3MP-02</t>
  </si>
  <si>
    <t>16-4OH-CG3MP-03</t>
  </si>
  <si>
    <t>16-4OH-CG3MP-04</t>
  </si>
  <si>
    <t>16-4OH-CG3MP-05</t>
  </si>
  <si>
    <t>16-4OH-CG3MP-06</t>
  </si>
  <si>
    <t>16-4OH-CG3MP-07</t>
  </si>
  <si>
    <t>16-4OH-CG3MP-08</t>
  </si>
  <si>
    <t>16-4OH-CG3MP-09</t>
  </si>
  <si>
    <t>16-4OH-CG3MP-10</t>
  </si>
  <si>
    <t>16-4OH-CG3SB</t>
  </si>
  <si>
    <t>16-4OH-CG3SZ-01</t>
  </si>
  <si>
    <t>16-4OH-CG3SZ-02</t>
  </si>
  <si>
    <t>16-4OH-CG6CS</t>
  </si>
  <si>
    <t>16-4OH-CG6DL-01</t>
  </si>
  <si>
    <t>16-4OH-CG6SB</t>
  </si>
  <si>
    <t>16-4OH-CG6SZ-01</t>
  </si>
  <si>
    <t>16-4OH-CG6SZ-02</t>
  </si>
  <si>
    <t>16-4OH-CG6SZ-03</t>
  </si>
  <si>
    <t>16-4RSW-CG2825</t>
  </si>
  <si>
    <t>16-4RSW-CG2CS</t>
  </si>
  <si>
    <t>16-4RSW-CG2SB-825</t>
  </si>
  <si>
    <t>16-4RSW-CG2SB-CS</t>
  </si>
  <si>
    <t>16-4RSW-CG2SZ-01</t>
  </si>
  <si>
    <t>16-4RSW-CG3825</t>
  </si>
  <si>
    <t>16-4RSW-CG3C-276</t>
  </si>
  <si>
    <t>16-4RSW-CG3CS</t>
  </si>
  <si>
    <t>16-4RSW-CG3SB (CS)</t>
  </si>
  <si>
    <t>16-4RSW-CG3SZ-01</t>
  </si>
  <si>
    <t>16-4RSW-CG3SZ-06</t>
  </si>
  <si>
    <t>16-4RSW-CG3SZ-07</t>
  </si>
  <si>
    <t>16-4RV-CG1CS</t>
  </si>
  <si>
    <t>16-4RV-CG1MP-01</t>
  </si>
  <si>
    <t>16-4RV-CG1MP-02</t>
  </si>
  <si>
    <t>16-4RV-CG1SB</t>
  </si>
  <si>
    <t>16-4RV-CG1SZ-01</t>
  </si>
  <si>
    <t>16-4RV-CG1SZ-02</t>
  </si>
  <si>
    <t>16-4SW-CG1C-276 Clad</t>
  </si>
  <si>
    <t>16-4SW-CG1CS</t>
  </si>
  <si>
    <t>16-4SW-CG1MP-01</t>
  </si>
  <si>
    <t>16-4SW-CG1SB</t>
  </si>
  <si>
    <t>16-4SW-CG1SS</t>
  </si>
  <si>
    <t>16-4SW-CG1SZ-01</t>
  </si>
  <si>
    <t>16-4SW-CG1SZ-02</t>
  </si>
  <si>
    <t>16-4SW-CG1SZ-03</t>
  </si>
  <si>
    <t>16-4SW-CG1SZ-04</t>
  </si>
  <si>
    <t>16-4SW-CG2CS</t>
  </si>
  <si>
    <t>16-4SW-CG2MP-01</t>
  </si>
  <si>
    <t>16-4SW-CG2MP-02</t>
  </si>
  <si>
    <t>16-4SW-CG2SB</t>
  </si>
  <si>
    <t>16-4SW-CG2SS</t>
  </si>
  <si>
    <t>16-4SW-CG2SZ-01</t>
  </si>
  <si>
    <t>16-4SW-CG2SZ-02</t>
  </si>
  <si>
    <t>16-4SW-CG2SZ-03</t>
  </si>
  <si>
    <t>16-4SW-CG3CS</t>
  </si>
  <si>
    <t>16-4SW-CG3MP-01</t>
  </si>
  <si>
    <t>16-4SW-CG3MP-02</t>
  </si>
  <si>
    <t>16-4SW-CG3SB</t>
  </si>
  <si>
    <t>16-4SW-CG3SZ-01</t>
  </si>
  <si>
    <t>16-4SW-CG4CS</t>
  </si>
  <si>
    <t>16-4SW-CG4SB</t>
  </si>
  <si>
    <t>16-4SW-CG4SS</t>
  </si>
  <si>
    <t>16-4SW-CG4SZ-01</t>
  </si>
  <si>
    <t>16-4SW-CG5CS</t>
  </si>
  <si>
    <t>16-4SW-CG5SB</t>
  </si>
  <si>
    <t>16-4SW-CG5SZ-01</t>
  </si>
  <si>
    <t>16-4SW-CG5SZ-02</t>
  </si>
  <si>
    <t>18-1HPOH-CG1CS</t>
  </si>
  <si>
    <t>18-1HPOH-CG1SB</t>
  </si>
  <si>
    <t>18-1HPOH-CG22205</t>
  </si>
  <si>
    <t>18-1HPOH-CG2DL-01</t>
  </si>
  <si>
    <t>18-1HPOH-CG2DL-02</t>
  </si>
  <si>
    <t>18-1HPOH-CG2DL-03</t>
  </si>
  <si>
    <t>18-1HPOH-CG2DL-04</t>
  </si>
  <si>
    <t>18-1HPOH-CG2DL-05</t>
  </si>
  <si>
    <t>18-1HPOH-CG2DL-06</t>
  </si>
  <si>
    <t>18-1HPOH-CG2DL-07</t>
  </si>
  <si>
    <t>18-1HPOH-CG2DL-08</t>
  </si>
  <si>
    <t>18-1HPOH-CG2SB</t>
  </si>
  <si>
    <t>18-1HPOH-CG32205</t>
  </si>
  <si>
    <t>18-1HPOH-CG3SB</t>
  </si>
  <si>
    <t>18-1HPOH-CG3SZ-01</t>
  </si>
  <si>
    <t>18-1HPOH-CG42205</t>
  </si>
  <si>
    <t>18-1HPOH-CG4SB</t>
  </si>
  <si>
    <t>18-1SG-CG1CS</t>
  </si>
  <si>
    <t>18-1SG-CG1SB</t>
  </si>
  <si>
    <t>18-1SG-CG1SZ-01</t>
  </si>
  <si>
    <t>18-1SG-CG1SZ-02</t>
  </si>
  <si>
    <t>18-1SG-CG1SZ-03</t>
  </si>
  <si>
    <t>18-1SG-CG1SZ-04</t>
  </si>
  <si>
    <t>18-1SG-CG1SZ-05</t>
  </si>
  <si>
    <t>18-1SG-CG22205</t>
  </si>
  <si>
    <t>18-1SG-CG2MP-01</t>
  </si>
  <si>
    <t>18-1SG-CG2SB</t>
  </si>
  <si>
    <t>18-1SG-CG4CS</t>
  </si>
  <si>
    <t>18-1SG-CG4SB</t>
  </si>
  <si>
    <t>18-1SG-CG4SZ-01</t>
  </si>
  <si>
    <t>18-1SG-CG5CS</t>
  </si>
  <si>
    <t>18-1SG-CG5IP-01</t>
  </si>
  <si>
    <t>18-1SG-CG5SB</t>
  </si>
  <si>
    <t>18-1SG-CG5SZ-01</t>
  </si>
  <si>
    <t>18-1SG-CG6CS</t>
  </si>
  <si>
    <t>18-1SG-CG6MP-01</t>
  </si>
  <si>
    <t>18-1SG-CG6SB</t>
  </si>
  <si>
    <t>18-1SG-CG6SZ-01</t>
  </si>
  <si>
    <t>18-1SG-CG7CS</t>
  </si>
  <si>
    <t>18-1SG-CG7SB</t>
  </si>
  <si>
    <t>18-1SG-CG7SZ-01</t>
  </si>
  <si>
    <t>18-1SG-CG82205</t>
  </si>
  <si>
    <t>18-1SG-CG8SB</t>
  </si>
  <si>
    <t>18-1SW-CG1CS</t>
  </si>
  <si>
    <t>18-1SW-CG1MP-03</t>
  </si>
  <si>
    <t>18-1SW-CG1SB-CS</t>
  </si>
  <si>
    <t>18-1SW-CG1SB-SS</t>
  </si>
  <si>
    <t>18-1SW-CG1SS</t>
  </si>
  <si>
    <t>18-1SW-CG1SZ-01</t>
  </si>
  <si>
    <t>18-1SW-CG2SZ-01</t>
  </si>
  <si>
    <t>18-1SW-CG3CS-01</t>
  </si>
  <si>
    <t>18-1SW-CG3MP-01</t>
  </si>
  <si>
    <t>18-1SW-CG3MP-02</t>
  </si>
  <si>
    <t>18-1SW-CG3SB</t>
  </si>
  <si>
    <t>18-1SW-CG3SZ-01</t>
  </si>
  <si>
    <t>18-1SW-CG3SZ-02</t>
  </si>
  <si>
    <t>18-1SW-CG3SZ-03</t>
  </si>
  <si>
    <t>18-1SW-CG4CS</t>
  </si>
  <si>
    <t>18-1SW-CG4SB</t>
  </si>
  <si>
    <t>18-1SW-CG4SZ-01</t>
  </si>
  <si>
    <t>18-1SW-CG5825</t>
  </si>
  <si>
    <t>18-1SW-CG5CS</t>
  </si>
  <si>
    <t>18-1SW-CG5SB</t>
  </si>
  <si>
    <t>18-1SW-CG5SZ-01</t>
  </si>
  <si>
    <t>18-1SW-CG6825</t>
  </si>
  <si>
    <t>18-1SW-CG6CS</t>
  </si>
  <si>
    <t>18-1SW-CG6SB-825</t>
  </si>
  <si>
    <t>18-1SW-CG6SB-CS</t>
  </si>
  <si>
    <t>18-1SW-CG6SZ-01</t>
  </si>
  <si>
    <t>18-1SW-CG6SZ-02</t>
  </si>
  <si>
    <t>18-1SW-CG6SZ-03</t>
  </si>
  <si>
    <t>18-2FSCHPSF-CG1DSS</t>
  </si>
  <si>
    <t>18-2FSCHPSF-CG1SB</t>
  </si>
  <si>
    <t>18-2FSCHPSF-CG2DSS</t>
  </si>
  <si>
    <t>18-2FSCHPSF-CG2SB</t>
  </si>
  <si>
    <t>18-2FSCHPSV-CG1CS</t>
  </si>
  <si>
    <t>18-2FSCHPSV-CG1SB</t>
  </si>
  <si>
    <t>18-2FSCHPSV-CG1SZ-01</t>
  </si>
  <si>
    <t>18-2FSCHPSV-CG1SZ-02</t>
  </si>
  <si>
    <t>18-2FSHHPSL-CG11.25Cr</t>
  </si>
  <si>
    <t>18-2FSHHPSL-CG1SB</t>
  </si>
  <si>
    <t>18-2FSHHPSV-CG11.25Cr</t>
  </si>
  <si>
    <t>18-2FSHHPSV-CG1SB</t>
  </si>
  <si>
    <t>18-2FSHHPSV-CG2DSS</t>
  </si>
  <si>
    <t>18-2FSHHPSV-CG2IP-01</t>
  </si>
  <si>
    <t>18-2FSHHPSV-CG2IP-02</t>
  </si>
  <si>
    <t>18-2FSHHPSV-CG2MP-01</t>
  </si>
  <si>
    <t>18-2FSHHPSV-CG2SB</t>
  </si>
  <si>
    <t>18-2FSHLPSV-CG11.25Cr</t>
  </si>
  <si>
    <t>18-2FSHLPSV-CG1CS</t>
  </si>
  <si>
    <t>18-2FSHLPSV-CG1SB-CS</t>
  </si>
  <si>
    <t>18-2FSHLPSV-CG1SZ-01</t>
  </si>
  <si>
    <t>18-2FSRE-CG11.25Cr</t>
  </si>
  <si>
    <t>18-2FSRE-CG1SB</t>
  </si>
  <si>
    <t>18-2FSRE-CG1SZ-01</t>
  </si>
  <si>
    <t>18-2FSRE-CG1SZ-02</t>
  </si>
  <si>
    <t>18-2FSRE-CG1SZ-03</t>
  </si>
  <si>
    <t>18-2FSRE-CG1SZ-04</t>
  </si>
  <si>
    <t>18-2RDEA-CG1SB</t>
  </si>
  <si>
    <t>18-2RDEA-CG1SS</t>
  </si>
  <si>
    <t>18-2RDEA-CG1SS-01</t>
  </si>
  <si>
    <t>18-2SSCLPSV-CG1CS</t>
  </si>
  <si>
    <t>18-2SSCLPSV-CG1SB</t>
  </si>
  <si>
    <t>18-2SSCLPSV-CG1SZ-01</t>
  </si>
  <si>
    <t>18-2SSCLPSV-CG1SZ-02</t>
  </si>
  <si>
    <t>18-2SSCLPSV-CG1SZ-03</t>
  </si>
  <si>
    <t>18-2SSCLPSV-CG1SZ-04</t>
  </si>
  <si>
    <t>18-2STROH-CG1CS</t>
  </si>
  <si>
    <t>18-2STROH-CG1SB</t>
  </si>
  <si>
    <t>18-2STROH-CG1SZ-01</t>
  </si>
  <si>
    <t>18-2STROH-CG2DSS</t>
  </si>
  <si>
    <t>18-2STROH-CG2IP-01</t>
  </si>
  <si>
    <t>18-2STROH-CG2SB</t>
  </si>
  <si>
    <t>18-2STROH-CG3DSS</t>
  </si>
  <si>
    <t>18-2STROH-CG3SB</t>
  </si>
  <si>
    <t>18-2SW-CG1CS</t>
  </si>
  <si>
    <t>18-2SW-CG1SB</t>
  </si>
  <si>
    <t>18-2SW-CG1SZ-01</t>
  </si>
  <si>
    <t>18-2SW-CG2SB</t>
  </si>
  <si>
    <t>18-2SW-CG2SS</t>
  </si>
  <si>
    <t>18-2SW-CG3CS</t>
  </si>
  <si>
    <t>18-2SW-CG3SB</t>
  </si>
  <si>
    <t>18-2SW-CG4CS</t>
  </si>
  <si>
    <t>18-2SW-CG4SB</t>
  </si>
  <si>
    <t>18-2SW-CG4SZ-01</t>
  </si>
  <si>
    <t>18-2SW-CG5CS</t>
  </si>
  <si>
    <t>18-2SW-CG5SB</t>
  </si>
  <si>
    <t>18-2SW-CG5SZ-01</t>
  </si>
  <si>
    <t>19-0H2S-CG1CS</t>
  </si>
  <si>
    <t>19-0H2S-CG2CS-01</t>
  </si>
  <si>
    <t>19-0H2S-CG2SB</t>
  </si>
  <si>
    <t>19-0H2S-CG3CS</t>
  </si>
  <si>
    <t>19-0H2S-CG3DL-01</t>
  </si>
  <si>
    <t>19-0H2S-CG3DL-02</t>
  </si>
  <si>
    <t>19-0H2S-CG3SB</t>
  </si>
  <si>
    <t>19-0H2S-CG4CS</t>
  </si>
  <si>
    <t>19-0H2S-CG4SB</t>
  </si>
  <si>
    <t>19-0H2S-CG5CS-01</t>
  </si>
  <si>
    <t>19-0H2S-CG5SB</t>
  </si>
  <si>
    <t>19-0HP-CG1CS</t>
  </si>
  <si>
    <t>19-0HP-CG1SB</t>
  </si>
  <si>
    <t>19-0HP-CG10CS</t>
  </si>
  <si>
    <t>19-0HP-CG10SB</t>
  </si>
  <si>
    <t>19-0HP-CG11CS-01</t>
  </si>
  <si>
    <t>19-0HP-CG11SB-01</t>
  </si>
  <si>
    <t>19-0HP-CG12CS</t>
  </si>
  <si>
    <t>19-0HP-CG12SB</t>
  </si>
  <si>
    <t>19-0HP-CG2CS</t>
  </si>
  <si>
    <t>19-0HP-CG2MP-01</t>
  </si>
  <si>
    <t>19-0HP-CG2SB</t>
  </si>
  <si>
    <t>19-0HP-CG3CS</t>
  </si>
  <si>
    <t>19-0HP-CG3SB</t>
  </si>
  <si>
    <t>19-0HP-CG3SZ-01</t>
  </si>
  <si>
    <t>19-0HP-CG4CS</t>
  </si>
  <si>
    <t>19-0HP-CG4MP-02</t>
  </si>
  <si>
    <t>19-0HP-CG4MP-03</t>
  </si>
  <si>
    <t>19-0HP-CG4SB</t>
  </si>
  <si>
    <t>19-0HP-CG4SZ-02</t>
  </si>
  <si>
    <t>19-0HP-CG5CS-01</t>
  </si>
  <si>
    <t>19-0HP-CG5MP-04</t>
  </si>
  <si>
    <t>19-0HP-CG5MP-05</t>
  </si>
  <si>
    <t>19-0HP-CG5SB</t>
  </si>
  <si>
    <t>19-0HP-CG6CS</t>
  </si>
  <si>
    <t>19-0HP-CG6MP-01</t>
  </si>
  <si>
    <t>19-0HP-CG6SB</t>
  </si>
  <si>
    <t>19-0HP-CG7CS</t>
  </si>
  <si>
    <t>19-0HP-CG7SB</t>
  </si>
  <si>
    <t>19-0HP-CG8CS</t>
  </si>
  <si>
    <t>19-0HP-CG8MP-01</t>
  </si>
  <si>
    <t>19-0HP-CG8SB</t>
  </si>
  <si>
    <t>19-0HP-CG8SZ-02</t>
  </si>
  <si>
    <t>19-0HP-CG9CS</t>
  </si>
  <si>
    <t>19-0HP-CG9DL-01</t>
  </si>
  <si>
    <t>19-0HP-CG9MP-01</t>
  </si>
  <si>
    <t>19-0HP-CG9SB</t>
  </si>
  <si>
    <t>19-0HP-CG9SZ-01</t>
  </si>
  <si>
    <t>19-0LP-CG1CS</t>
  </si>
  <si>
    <t>19-0LP-CG1SB</t>
  </si>
  <si>
    <t>19-0LP-CG1SZ-01</t>
  </si>
  <si>
    <t>19-0LP-CG2CS</t>
  </si>
  <si>
    <t>19-0LP-CG2SB</t>
  </si>
  <si>
    <t>19-0LP-CG2SZ-02</t>
  </si>
  <si>
    <t>19-0LP-CG3CS</t>
  </si>
  <si>
    <t>19-0LP-CG3DL-01</t>
  </si>
  <si>
    <t>19-0LP-CG3MP-01</t>
  </si>
  <si>
    <t>19-0LP-CG3MP-03</t>
  </si>
  <si>
    <t>19-0LP-CG3MP-04</t>
  </si>
  <si>
    <t>19-0LP-CG3MP-05</t>
  </si>
  <si>
    <t>19-0LP-CG3MP-06</t>
  </si>
  <si>
    <t>19-0LP-CG3MP-07</t>
  </si>
  <si>
    <t>19-0LP-CG3SB</t>
  </si>
  <si>
    <t>19-0LP-CG3SZ-01</t>
  </si>
  <si>
    <t>19-0LP-CG3SZ-03</t>
  </si>
  <si>
    <t>19-0LP-CG4CS-01</t>
  </si>
  <si>
    <t>19-0LP-CG4DL-01</t>
  </si>
  <si>
    <t>19-0LP-CG4MP-08</t>
  </si>
  <si>
    <t>19-0LP-CG4MP-09</t>
  </si>
  <si>
    <t>19-0LP-CG4MP-10</t>
  </si>
  <si>
    <t>19-0LP-CG4SB</t>
  </si>
  <si>
    <t>19-0LP-CG5CS-02</t>
  </si>
  <si>
    <t>19-0LP-CG5SB</t>
  </si>
  <si>
    <t>19-0LP-CG6CS</t>
  </si>
  <si>
    <t>19-0LP-CG6MP-01</t>
  </si>
  <si>
    <t>19-0LP-CG6MP-02</t>
  </si>
  <si>
    <t>19-0LP-CG6MP-03</t>
  </si>
  <si>
    <t>19-0LP-CG6MP-04</t>
  </si>
  <si>
    <t>19-0LP-CG6MP-05</t>
  </si>
  <si>
    <t>19-0LP-CG6MP-12</t>
  </si>
  <si>
    <t>19-0LP-CG6SB</t>
  </si>
  <si>
    <t>20-0NGVS-CG1CS</t>
  </si>
  <si>
    <t>20-0NGVS-CG1SB-CS</t>
  </si>
  <si>
    <t>20-0NGVS-CG1SB-SS</t>
  </si>
  <si>
    <t>20-0NGVS-CG1SS</t>
  </si>
  <si>
    <t>20-0NGVS-CG1SZ-01</t>
  </si>
  <si>
    <t>20-0NGVS-CG1SZ-02</t>
  </si>
  <si>
    <t>20-0NGVS-CG1SZ-03</t>
  </si>
  <si>
    <t>20-0NGVS-CG10CS</t>
  </si>
  <si>
    <t>20-0NGVS-CG11CS</t>
  </si>
  <si>
    <t>20-0NGVS-CG12CS</t>
  </si>
  <si>
    <t>20-0NGVS-CG12SZ-01</t>
  </si>
  <si>
    <t>20-0NGVS-CG13CS-01</t>
  </si>
  <si>
    <t>20-0NGVS-CG13SB</t>
  </si>
  <si>
    <t>20-0NGVS-CG14CS</t>
  </si>
  <si>
    <t>20-0NGVS-CG14SB</t>
  </si>
  <si>
    <t>20-0NGVS-CG14SZ-01</t>
  </si>
  <si>
    <t>20-0NGVS-CG14SZ-02</t>
  </si>
  <si>
    <t>20-0NGVS-CG14SZ-03</t>
  </si>
  <si>
    <t>20-0NGVS-CG2CS</t>
  </si>
  <si>
    <t>20-0NGVS-CG2SB</t>
  </si>
  <si>
    <t>20-0NGVS-CG3CS</t>
  </si>
  <si>
    <t>20-0NGVS-CG3SB</t>
  </si>
  <si>
    <t>20-0NGVS-CG4CS</t>
  </si>
  <si>
    <t>20-0NGVS-CG4SB</t>
  </si>
  <si>
    <t>20-0NGVS-CG4SZ-01</t>
  </si>
  <si>
    <t>20-0NGVS-CG5CS</t>
  </si>
  <si>
    <t>20-0NGVS-CG5SB</t>
  </si>
  <si>
    <t>20-0NGVS-CG6CS</t>
  </si>
  <si>
    <t>20-0NGVS-CG6SB</t>
  </si>
  <si>
    <t>20-0NGVS-CG6SZ-01</t>
  </si>
  <si>
    <t>20-0NGVS-CG7CS</t>
  </si>
  <si>
    <t>20-0NGVS-CG7SB</t>
  </si>
  <si>
    <t>20-0NGVS-CG7SZ-01</t>
  </si>
  <si>
    <t>20-0NGVS-CG7SZ-02</t>
  </si>
  <si>
    <t>20-0NGVS-CG8CS</t>
  </si>
  <si>
    <t>20-0NGVS-CG8SB</t>
  </si>
  <si>
    <t>20-0NGVS-CG8SZ-01</t>
  </si>
  <si>
    <t>20-0NGVS-CG8SZ-02</t>
  </si>
  <si>
    <t>20-0NGVS-CG8SZ-03</t>
  </si>
  <si>
    <t>20-0NGVS-CG9CS</t>
  </si>
  <si>
    <t>20-0NGVS-CG9SZ-01</t>
  </si>
  <si>
    <t>21-0AGA-CG1CS</t>
  </si>
  <si>
    <t>21-0AGA-CG1SB</t>
  </si>
  <si>
    <t>21-0AGA-CG1SZ-01</t>
  </si>
  <si>
    <t>21-0AGA-CG1SZ-02</t>
  </si>
  <si>
    <t>21-0AGA-CG1SZ-03</t>
  </si>
  <si>
    <t>21-0AGA-CG1SZ-04</t>
  </si>
  <si>
    <t>21-0AGA-CG1SZ-05</t>
  </si>
  <si>
    <t>21-0AGA-CG1SZ-06</t>
  </si>
  <si>
    <t>21-0AGA-CG1SZ-07</t>
  </si>
  <si>
    <t>21-0AGA-CG1SZ-08</t>
  </si>
  <si>
    <t>21-0AGA-CG1SZ-09</t>
  </si>
  <si>
    <t>21-0AGA-CG2CS</t>
  </si>
  <si>
    <t>21-0AGA-CG2SB</t>
  </si>
  <si>
    <t>21-0AGA-CG3CS</t>
  </si>
  <si>
    <t>21-0AGA-CG3SB</t>
  </si>
  <si>
    <t>21-0AG-CG1CS</t>
  </si>
  <si>
    <t>21-0AG-CG1SB</t>
  </si>
  <si>
    <t>21-0AG-CG1SZ-01</t>
  </si>
  <si>
    <t>21-0AG-CG3CS</t>
  </si>
  <si>
    <t>21-0AG-CG3SB</t>
  </si>
  <si>
    <t>21-0AG-CG3SZ-01</t>
  </si>
  <si>
    <t>21-0ATL-CG15Cr</t>
  </si>
  <si>
    <t>21-0ATL-CG1SB</t>
  </si>
  <si>
    <t>21-0BIT-CG1CS</t>
  </si>
  <si>
    <t>21-0BIT-CG1SB-01</t>
  </si>
  <si>
    <t>21-0BIT-CG2CS</t>
  </si>
  <si>
    <t>21-0BIT-CG2SB</t>
  </si>
  <si>
    <t>21-0BIT-CG2SZ-01</t>
  </si>
  <si>
    <t>21-0BIT-CG3CS</t>
  </si>
  <si>
    <t>21-0BIT-CG3SB</t>
  </si>
  <si>
    <t>21-0BIT-CG3SZ-01</t>
  </si>
  <si>
    <t>21-0BIT-CG4CS</t>
  </si>
  <si>
    <t>21-0BIT-CG4SB</t>
  </si>
  <si>
    <t>21-0BIT-CG4SZ-01</t>
  </si>
  <si>
    <t>21-0BIT-CG4SZ-01-01</t>
  </si>
  <si>
    <t>21-0DB-CG1CS</t>
  </si>
  <si>
    <t>21-0DB-CG1SB</t>
  </si>
  <si>
    <t>21-0DEA-CG1CS</t>
  </si>
  <si>
    <t>21-0DEA-CG1SB</t>
  </si>
  <si>
    <t>21-0DEA-CG1SZ-01</t>
  </si>
  <si>
    <t>21-0FO-CG1CS</t>
  </si>
  <si>
    <t>21-0FO-CG1SB</t>
  </si>
  <si>
    <t>21-0FO-CG1SZ-01</t>
  </si>
  <si>
    <t>21-0FO-CG1SZ-02</t>
  </si>
  <si>
    <t>21-0FO-CG2CS</t>
  </si>
  <si>
    <t>21-0FO-CG2SB</t>
  </si>
  <si>
    <t>21-0FO-CG2SZ-01</t>
  </si>
  <si>
    <t>21-0FO-CG2SZ-02</t>
  </si>
  <si>
    <t>21-0FO-CG2SZ-03</t>
  </si>
  <si>
    <t>21-0FO-CG2SZ-04</t>
  </si>
  <si>
    <t>21-0HRSG-CG1CS</t>
  </si>
  <si>
    <t>21-0HRSG-CG1SB</t>
  </si>
  <si>
    <t>21-0LDEAA-CG1CS</t>
  </si>
  <si>
    <t>21-0LDEAA-CG1SB</t>
  </si>
  <si>
    <t>21-0LDEAA-CG1SZ-01</t>
  </si>
  <si>
    <t>21-0LDEAA-CG2CS</t>
  </si>
  <si>
    <t>21-0LDEAA-CG2SB</t>
  </si>
  <si>
    <t>21-0LPB-CG1CS</t>
  </si>
  <si>
    <t>21-0LPB-CG1SB-01</t>
  </si>
  <si>
    <t>21-0LPB-CG1SZ-01</t>
  </si>
  <si>
    <t>21-0LPB-CG1SZ-02</t>
  </si>
  <si>
    <t>21-0LPB-CG1SZ-03</t>
  </si>
  <si>
    <t>21-0LPB-CG1SZ-04</t>
  </si>
  <si>
    <t>21-0NCB-CG1CS-01</t>
  </si>
  <si>
    <t>21-0NCB-CG1SB</t>
  </si>
  <si>
    <t>21-0OH-CG1CS</t>
  </si>
  <si>
    <t>21-0OH-CG1SB</t>
  </si>
  <si>
    <t>21-0OH-CG2CS-01</t>
  </si>
  <si>
    <t>21-0OH-CG2SB</t>
  </si>
  <si>
    <t>21-0OH-CG2SZ-02</t>
  </si>
  <si>
    <t>21-0OH-CG3CS</t>
  </si>
  <si>
    <t>21-0OH-CG3SB</t>
  </si>
  <si>
    <t>21-0OH-CG4CS</t>
  </si>
  <si>
    <t>21-0OH-CG4SB</t>
  </si>
  <si>
    <t>21-0OH-CG4SZ-02</t>
  </si>
  <si>
    <t>21-0RDEA-CG1CS</t>
  </si>
  <si>
    <t>21-0RDEA-CG1SB</t>
  </si>
  <si>
    <t>21-0RDEA-CG1SZ-01</t>
  </si>
  <si>
    <t>21-0RDEA-CG1SZ-02</t>
  </si>
  <si>
    <t>21-0RDEA-CG1SZ-03</t>
  </si>
  <si>
    <t>21-0RDEA-CG1SZ-04</t>
  </si>
  <si>
    <t>21-0RDEA-CG2CS</t>
  </si>
  <si>
    <t>21-0RDEA-CG2SB-CS</t>
  </si>
  <si>
    <t>21-0RDEA-CG2SB-SS</t>
  </si>
  <si>
    <t>21-0RDEA-CG2SS</t>
  </si>
  <si>
    <t>21-0RDEA-CG3CS</t>
  </si>
  <si>
    <t>21-0RDEA-CG3SB</t>
  </si>
  <si>
    <t>21-0RDEA-CG4SB</t>
  </si>
  <si>
    <t>21-0RDEA-CG4SS</t>
  </si>
  <si>
    <t>21-0RDEA-CG5SB</t>
  </si>
  <si>
    <t>21-0RDEA-CG5SS</t>
  </si>
  <si>
    <t>21-0RDEA-CG6SB</t>
  </si>
  <si>
    <t>21-0RDEA-CG6SS</t>
  </si>
  <si>
    <t>21-0SCPA-CG1CS</t>
  </si>
  <si>
    <t>21-0SCPA-CG1MP-01</t>
  </si>
  <si>
    <t>21-0SCPA-CG1SB</t>
  </si>
  <si>
    <t>21-0SGA-CG1CS-01</t>
  </si>
  <si>
    <t>21-0SGA-CG1SB</t>
  </si>
  <si>
    <t>21-0SGA-CG1SZ-02</t>
  </si>
  <si>
    <t>21-0SG-CG1CS</t>
  </si>
  <si>
    <t>21-0SG-CG1SB</t>
  </si>
  <si>
    <t>21-0SG-CG1SZ-01</t>
  </si>
  <si>
    <t>21-0SG-CG2CS</t>
  </si>
  <si>
    <t>21-0SG-CG2MP-01</t>
  </si>
  <si>
    <t>21-0SG-CG2MP-02</t>
  </si>
  <si>
    <t>21-0SG-CG2SB</t>
  </si>
  <si>
    <t>21-0SG-CG2SZ-01</t>
  </si>
  <si>
    <t>21-0SG-CG3CS</t>
  </si>
  <si>
    <t>21-0SG-CG3SB</t>
  </si>
  <si>
    <t>21-0SOHV-CG1CS</t>
  </si>
  <si>
    <t>21-0SOHV-CG1SB</t>
  </si>
  <si>
    <t>21-0SOHV-CG1SZ-01</t>
  </si>
  <si>
    <t>21-0SSCLPSV-CG1CS</t>
  </si>
  <si>
    <t>21-0SSCLPSV-CG1SB</t>
  </si>
  <si>
    <t>21-0SSW-CG1CS</t>
  </si>
  <si>
    <t>21-0SSW-CG1SB</t>
  </si>
  <si>
    <t>21-0SWA-CG1CS</t>
  </si>
  <si>
    <t>21-0SWA-CG1SB</t>
  </si>
  <si>
    <t>21-0SWA-CG1SZ-01</t>
  </si>
  <si>
    <t>21-0SWA-CG1SZ-02</t>
  </si>
  <si>
    <t>21-0SWA-CG1SZ-03</t>
  </si>
  <si>
    <t>21-0SWA-CG1SZ-04</t>
  </si>
  <si>
    <t>21-0SWA-CG1SZ-05</t>
  </si>
  <si>
    <t>21-0SWA-CG2CS</t>
  </si>
  <si>
    <t>21-0SWA-CG2SB</t>
  </si>
  <si>
    <t>21-0SWA-CG2SZ-01</t>
  </si>
  <si>
    <t>21-0SWA-CG2SZ-02</t>
  </si>
  <si>
    <t>21-0SWA-CG2SZ-03</t>
  </si>
  <si>
    <t>21-0SWA-CG2SZ-04</t>
  </si>
  <si>
    <t>21-0SWA-CG2SZ-05</t>
  </si>
  <si>
    <t>21-0SWA-CG2SZ-06</t>
  </si>
  <si>
    <t>21-0SWA-CG2SZ-07</t>
  </si>
  <si>
    <t>21-0SWA-CG3CS</t>
  </si>
  <si>
    <t>21-0SWA-CG3SB</t>
  </si>
  <si>
    <t>21-0SWA-CG3SZ-01</t>
  </si>
  <si>
    <t>21-0SWA-CG3SZ-02</t>
  </si>
  <si>
    <t>21-0SWA-CG3SZ-03</t>
  </si>
  <si>
    <t>21-0SWA-CG3SZ-04</t>
  </si>
  <si>
    <t>21-0SWA-CG4CS</t>
  </si>
  <si>
    <t>21-0SWA-CG4SB</t>
  </si>
  <si>
    <t>21-0SWA-CG4SZ-01</t>
  </si>
  <si>
    <t>21-0SWA-CG4SZ-02</t>
  </si>
  <si>
    <t>21-0SWA-CG4SZ-03</t>
  </si>
  <si>
    <t>21-0SWA-CG4SZ-04</t>
  </si>
  <si>
    <t>21-0SWA-CG4SZ-05</t>
  </si>
  <si>
    <t>21-0SWA-CG5CS</t>
  </si>
  <si>
    <t>21-0SWA-CG5SB</t>
  </si>
  <si>
    <t>21-0SWA-CG5SZ-01</t>
  </si>
  <si>
    <t>21-0SWA-CG5SZ-02</t>
  </si>
  <si>
    <t>21-0SWA-CG5SZ-03</t>
  </si>
  <si>
    <t>21-0SWA-CG6CS-01</t>
  </si>
  <si>
    <t>21-0SWA-CG6SB-01</t>
  </si>
  <si>
    <t>21-0SWA-CG6SZ-01</t>
  </si>
  <si>
    <t>21-0SWA-CG6SZ-02</t>
  </si>
  <si>
    <t>21-0SWA-CG6SZ-03</t>
  </si>
  <si>
    <t>21-0SWA-CG6SZ-04</t>
  </si>
  <si>
    <t>21-0SWA-CG6SZ-05</t>
  </si>
  <si>
    <t>21-0SWA-CG6SZ-06</t>
  </si>
  <si>
    <t>21-0SWA-CG6SZ-07</t>
  </si>
  <si>
    <t>21-0SWA-CG6SZ-08</t>
  </si>
  <si>
    <t>21-0SWA-CG6SZ-09</t>
  </si>
  <si>
    <t>21-0SWA-CG6SZ-10</t>
  </si>
  <si>
    <t>21-0SWA-CG6SZ-11</t>
  </si>
  <si>
    <t>21-0SWA-CG7CS</t>
  </si>
  <si>
    <t>21-0SWA-CG7SB</t>
  </si>
  <si>
    <t>21-0SWA-CG7SZ-01</t>
  </si>
  <si>
    <t>21-0SWA-CG7SZ-02</t>
  </si>
  <si>
    <t>21-0SWA-CG7SZ-03</t>
  </si>
  <si>
    <t>21-0SWA-CG8CS</t>
  </si>
  <si>
    <t>21-0SWA-CG8SB</t>
  </si>
  <si>
    <t>21-0SWA-CG8SZ-01</t>
  </si>
  <si>
    <t>21-0SWA-CG8SZ-02</t>
  </si>
  <si>
    <t>21-0SWA-CG8SZ-03</t>
  </si>
  <si>
    <t>21-0SWB-CG1CS</t>
  </si>
  <si>
    <t>21-0SWB-CG1SB</t>
  </si>
  <si>
    <t>21-0SWB-CG1SZ-01</t>
  </si>
  <si>
    <t>21-0SWB-CG1SZ-02</t>
  </si>
  <si>
    <t>21-0SWB-CG1SZ-03</t>
  </si>
  <si>
    <t>21-0SWB-CG1SZ-04</t>
  </si>
  <si>
    <t>21-0SWB-CG1SZ-05</t>
  </si>
  <si>
    <t>21-0SW-CG1CS</t>
  </si>
  <si>
    <t>21-0SW-CG1SB</t>
  </si>
  <si>
    <t>21-0SW-CG2CS</t>
  </si>
  <si>
    <t>21-0SW-CG2SB</t>
  </si>
  <si>
    <t>21-0SW-CG2SZ-01</t>
  </si>
  <si>
    <t>21-0SW-CG2SZ-02</t>
  </si>
  <si>
    <t>21-0SW-CG2SZ-03</t>
  </si>
  <si>
    <t>21-0SW-CG2SZ-04</t>
  </si>
  <si>
    <t>21-0SW-CG2SZ-05</t>
  </si>
  <si>
    <t>21-0SW-CG2SZ-06</t>
  </si>
  <si>
    <t>21-0SW-CG3CS</t>
  </si>
  <si>
    <t>21-0SW-CG3SZ-01</t>
  </si>
  <si>
    <t>21-0SW-CG4CS</t>
  </si>
  <si>
    <t>21-0SW-CG4SB</t>
  </si>
  <si>
    <t>21-0SW-CG7CS</t>
  </si>
  <si>
    <t>21-0SW-CG7SB</t>
  </si>
  <si>
    <t>21-0SW-CG7SZ-01</t>
  </si>
  <si>
    <t>21-0SW-CG7SZ-02</t>
  </si>
  <si>
    <t>21-0SW-CG7SZ-03</t>
  </si>
  <si>
    <t>21-0SW-CG7SZ-04</t>
  </si>
  <si>
    <t>21-0SW-CG8CS</t>
  </si>
  <si>
    <t>21-0SW-CG8SB</t>
  </si>
  <si>
    <t>21-0SW-CG8SZ-01</t>
  </si>
  <si>
    <t>21-0SW-CG8SZ-02</t>
  </si>
  <si>
    <t>21-0SW-CG8SZ-03</t>
  </si>
  <si>
    <t>21-0SW-CG8SZ-04</t>
  </si>
  <si>
    <t>21-0SW-CG8SZ-05</t>
  </si>
  <si>
    <t>21-0SW-CG8SZ-06</t>
  </si>
  <si>
    <t>21-0VDU-CG15Cr</t>
  </si>
  <si>
    <t>21-0VDU-CG1SB</t>
  </si>
  <si>
    <t>21-0VDU-CG1SZ-01</t>
  </si>
  <si>
    <t>22-1ATB-CG15Cr</t>
  </si>
  <si>
    <t>22-1ATB-CG1SB</t>
  </si>
  <si>
    <t>22-1ATB-CG1SZ-01</t>
  </si>
  <si>
    <t>22-1ATB-CG1SZ-02</t>
  </si>
  <si>
    <t>22-1ATB-CG25Cr</t>
  </si>
  <si>
    <t>22-1ATB-CG2CS</t>
  </si>
  <si>
    <t>22-1ATB-CG2CS-01</t>
  </si>
  <si>
    <t>22-1ATB-CG2SB</t>
  </si>
  <si>
    <t>22-1ATB-CG2SZ-01</t>
  </si>
  <si>
    <t>22-1ATB-CG2SZ-02</t>
  </si>
  <si>
    <t>22-1ATB-CG2SZ-03</t>
  </si>
  <si>
    <t>22-1ATB-CG2SZ-04</t>
  </si>
  <si>
    <t>22-1ATB-CG35Cr</t>
  </si>
  <si>
    <t>22-1ATB-CG3MP-01</t>
  </si>
  <si>
    <t>22-1ATB-CG3MP-02</t>
  </si>
  <si>
    <t>22-1ATB-CG3SB</t>
  </si>
  <si>
    <t>22-1ATB-CG3SZ-01</t>
  </si>
  <si>
    <t>22-1ATB-CG3SZ-02</t>
  </si>
  <si>
    <t>22-1ATB-CG3SZ-03</t>
  </si>
  <si>
    <t>22-1ATB-CG3SZ-05</t>
  </si>
  <si>
    <t>22-1ATB-CG3SZ-06</t>
  </si>
  <si>
    <t>22-1ATB-CG3SZ-07</t>
  </si>
  <si>
    <t>22-1ATF-CG35Cr</t>
  </si>
  <si>
    <t>22-1ATF-CG3SB</t>
  </si>
  <si>
    <t>22-1ATF-CG45Cr</t>
  </si>
  <si>
    <t>22-1ATF-CG4SB</t>
  </si>
  <si>
    <t>22-1ATF-CG4SZ-01</t>
  </si>
  <si>
    <t>22-1ATF-CG55Cr</t>
  </si>
  <si>
    <t>22-1ATF-CG5SB</t>
  </si>
  <si>
    <t>22-1ATF-CG5SZ-01</t>
  </si>
  <si>
    <t>22-1ATF-CG65Cr</t>
  </si>
  <si>
    <t>22-1ATF-CG6SB</t>
  </si>
  <si>
    <t>22-1ATF-CG6SZ-01</t>
  </si>
  <si>
    <t>22-1BIT-CG15Cr</t>
  </si>
  <si>
    <t>22-1BIT-CG1CS</t>
  </si>
  <si>
    <t>22-1BIT-CG1SB</t>
  </si>
  <si>
    <t>22-1BIT-CG1SZ-01</t>
  </si>
  <si>
    <t>22-1BIT-CG1SZ-02</t>
  </si>
  <si>
    <t>22-1BIT-CG1SZ-03</t>
  </si>
  <si>
    <t>22-1BIT-CG1SZ-04</t>
  </si>
  <si>
    <t>22-1BIT-CG1SZ-05</t>
  </si>
  <si>
    <t>22-1BIT-CG2CS</t>
  </si>
  <si>
    <t>22-1BIT-CG2CS-01</t>
  </si>
  <si>
    <t>22-1BIT-CG2SB</t>
  </si>
  <si>
    <t>22-1BIT-CG2SB-01</t>
  </si>
  <si>
    <t>22-1BIT-CG2SZ-01</t>
  </si>
  <si>
    <t>22-1BIT-CG2SZ-02</t>
  </si>
  <si>
    <t>22-1BIT-CG2SZ-03</t>
  </si>
  <si>
    <t>22-1BIT-CG2SZ-04</t>
  </si>
  <si>
    <t>22-1BIT-CG35Cr</t>
  </si>
  <si>
    <t>22-1BIT-CG3CS</t>
  </si>
  <si>
    <t>22-1BIT-CG3CS-01</t>
  </si>
  <si>
    <t>22-1BIT-CG3DL-01</t>
  </si>
  <si>
    <t>22-1BIT-CG3MP-01</t>
  </si>
  <si>
    <t>22-1BIT-CG3SB</t>
  </si>
  <si>
    <t>22-1BIT-CG3SZ-01</t>
  </si>
  <si>
    <t>22-1BIT-CG3SZ-02</t>
  </si>
  <si>
    <t>22-1BIT-CG3SZ-03</t>
  </si>
  <si>
    <t>22-1BIT-CG3SZ-04</t>
  </si>
  <si>
    <t>22-1BIT-CG45Cr</t>
  </si>
  <si>
    <t>22-1BIT-CG4MP-01</t>
  </si>
  <si>
    <t>22-1BIT-CG4MP-02</t>
  </si>
  <si>
    <t>22-1BIT-CG4SB</t>
  </si>
  <si>
    <t>22-1BIT-CG4SS</t>
  </si>
  <si>
    <t>22-1HGO-CG25Cr</t>
  </si>
  <si>
    <t>22-1HGO-CG2SB</t>
  </si>
  <si>
    <t>22-1HGO-CG35Cr</t>
  </si>
  <si>
    <t>22-1HGO-CG3SB</t>
  </si>
  <si>
    <t>22-1HGO-CG3SZ-01</t>
  </si>
  <si>
    <t>22-1HGO-CG3SZ-02</t>
  </si>
  <si>
    <t>22-1HGO-CG3SZ-03</t>
  </si>
  <si>
    <t>22-1HGO-CG3SZ-04</t>
  </si>
  <si>
    <t>22-1HGO-CG3SZ-05</t>
  </si>
  <si>
    <t>22-1HGO-CG3SZ-06</t>
  </si>
  <si>
    <t>22-1HGO-CG3SZ-07</t>
  </si>
  <si>
    <t>22-1HTO-CG1SS</t>
  </si>
  <si>
    <t>22-1HTVO-CG15Cr</t>
  </si>
  <si>
    <t>22-1HTVO-CG1SB</t>
  </si>
  <si>
    <t>22-1HTVO-CG1SZ-01</t>
  </si>
  <si>
    <t>22-1HTVO-CG1SZ-02</t>
  </si>
  <si>
    <t>22-1HTVO-CG1SZ-03</t>
  </si>
  <si>
    <t>22-1HTVO-CG1SZ-04</t>
  </si>
  <si>
    <t>22-1NAP-CG1CS</t>
  </si>
  <si>
    <t>22-1NAP-CG1CS-01</t>
  </si>
  <si>
    <t>22-1NAP-CG1SB</t>
  </si>
  <si>
    <t>22-1NAP-CG1SB-01</t>
  </si>
  <si>
    <t>22-1NAP-CG2CS</t>
  </si>
  <si>
    <t>22-1NAP-CG2CS-01</t>
  </si>
  <si>
    <t>22-1NAP-CG2SB</t>
  </si>
  <si>
    <t>22-1NAP-CG2SZ-01</t>
  </si>
  <si>
    <t>22-1OH-CG1CS</t>
  </si>
  <si>
    <t>22-1OH-CG1IP-01</t>
  </si>
  <si>
    <t>22-1OH-CG1IP-02</t>
  </si>
  <si>
    <t>22-1OH-CG1SB</t>
  </si>
  <si>
    <t>22-1OH-CG1SZ-01</t>
  </si>
  <si>
    <t>22-1OH-CG1SZ-02</t>
  </si>
  <si>
    <t>22-1OH-CG1SZ-03</t>
  </si>
  <si>
    <t>22-1OH-CG1SZ-04</t>
  </si>
  <si>
    <t>22-1OH-CG1SZ-05</t>
  </si>
  <si>
    <t>22-1OH-CG2CS</t>
  </si>
  <si>
    <t>22-1OH-CG2IP-01</t>
  </si>
  <si>
    <t>22-1OH-CG2MP-01</t>
  </si>
  <si>
    <t>22-1OH-CG2SB</t>
  </si>
  <si>
    <t>22-1RDEA-CG1CS</t>
  </si>
  <si>
    <t>22-1RDEA-CG1SB</t>
  </si>
  <si>
    <t>22-1RDEA-CG1SS</t>
  </si>
  <si>
    <t>22-1RDEA-CG1SZ-01</t>
  </si>
  <si>
    <t>22-1RDEA-CG1SZ-02</t>
  </si>
  <si>
    <t>22-1RDEA-CG1SZ-03</t>
  </si>
  <si>
    <t>22-1RE-CG2SB</t>
  </si>
  <si>
    <t>22-1RE-CG2SS</t>
  </si>
  <si>
    <t>22-1RE-CG65Cr</t>
  </si>
  <si>
    <t>22-1RE-CG6SB</t>
  </si>
  <si>
    <t>22-1RE-CG7CS</t>
  </si>
  <si>
    <t>22-1RE-CG7SB</t>
  </si>
  <si>
    <t>22-1RE-CG8CS</t>
  </si>
  <si>
    <t>22-1RE-CG8IP-01</t>
  </si>
  <si>
    <t>22-1RE-CG8SB</t>
  </si>
  <si>
    <t>22-1RE-CG9CS</t>
  </si>
  <si>
    <t>22-1RE-CG9SB</t>
  </si>
  <si>
    <t>22-1SV-CG1CS</t>
  </si>
  <si>
    <t>22-1SV-CG1SB</t>
  </si>
  <si>
    <t>22-1SV-CG1SZ-01</t>
  </si>
  <si>
    <t>22-1SV-CG1SZ-02</t>
  </si>
  <si>
    <t>22-1SW-CG1CS</t>
  </si>
  <si>
    <t>22-1SW-CG1MP-01</t>
  </si>
  <si>
    <t>22-1SW-CG1SZ-01</t>
  </si>
  <si>
    <t>22-1SW-CG4CS</t>
  </si>
  <si>
    <t>22-1SW-CG4SB</t>
  </si>
  <si>
    <t>22-1SW-CG4SZ-01</t>
  </si>
  <si>
    <t>22-1SW-CG4SZ-02</t>
  </si>
  <si>
    <t>25-1AG-CG1CS</t>
  </si>
  <si>
    <t>25-1AG-CG1DL-01</t>
  </si>
  <si>
    <t>25-1AG-CG1DL-02</t>
  </si>
  <si>
    <t>25-1AG-CG1SB</t>
  </si>
  <si>
    <t>27-1H-CG1SZ-01</t>
  </si>
  <si>
    <t>27-1H-CG2CS</t>
  </si>
  <si>
    <t>27-1H-CG2IP-01</t>
  </si>
  <si>
    <t>27-1H-CG2SB</t>
  </si>
  <si>
    <t>27-1H-CG2SZ-01</t>
  </si>
  <si>
    <t>27-1H-CG3CS</t>
  </si>
  <si>
    <t>27-1HRSG-CG1CS</t>
  </si>
  <si>
    <t>27-1HRSG-CG1SB</t>
  </si>
  <si>
    <t>27-1HRSG-CG2CS</t>
  </si>
  <si>
    <t>27-1HRSG-CG2SB</t>
  </si>
  <si>
    <t>27-1HRSG-CG3CS</t>
  </si>
  <si>
    <t>27-1HRSG-CG3SB</t>
  </si>
  <si>
    <t>27-1LDEA-CG1CS</t>
  </si>
  <si>
    <t>27-1LDEA-CG1CS-01</t>
  </si>
  <si>
    <t>27-1LDEA-CG1SB</t>
  </si>
  <si>
    <t>27-1LDEA-CG1SZ-01</t>
  </si>
  <si>
    <t>27-1LDEA-CG2CS</t>
  </si>
  <si>
    <t>27-1LDEA-CG2SB</t>
  </si>
  <si>
    <t>27-1LDEA-CG2SZ-01</t>
  </si>
  <si>
    <t>27-1PW-CG1CS</t>
  </si>
  <si>
    <t>27-1PW-CG1SB</t>
  </si>
  <si>
    <t>27-1PW-CG2CS</t>
  </si>
  <si>
    <t>27-1PW-CG2SB</t>
  </si>
  <si>
    <t>27-1RDEA-CG1CS</t>
  </si>
  <si>
    <t>27-1TG-CG1CS</t>
  </si>
  <si>
    <t>27-1TG-CG1MP-01</t>
  </si>
  <si>
    <t>27-1TG-CG1MP-02</t>
  </si>
  <si>
    <t>27-1TG-CG1SB</t>
  </si>
  <si>
    <t>27-1TG-CG1SZ-01</t>
  </si>
  <si>
    <t>27-1TG-CG2CS</t>
  </si>
  <si>
    <t>27-1TG-CG2SB</t>
  </si>
  <si>
    <t>27-1TG-CG2SZ-01</t>
  </si>
  <si>
    <t>27-1TG-CG2SZ-02</t>
  </si>
  <si>
    <t>27-1TG-CG3CS</t>
  </si>
  <si>
    <t>27-1TG-CG3SB</t>
  </si>
  <si>
    <t>29-1LS-CG1CS</t>
  </si>
  <si>
    <t>29-1LS-CG1SB</t>
  </si>
  <si>
    <t>29-1LS-CG2CS</t>
  </si>
  <si>
    <t>29-1LS-CG2SB</t>
  </si>
  <si>
    <t>37-1BIT-CG1CS</t>
  </si>
  <si>
    <t>37-1BIT-CG1SB</t>
  </si>
  <si>
    <t>37-1BIT-CG1SS</t>
  </si>
  <si>
    <t>37-1BIT-CG1SZ-01</t>
  </si>
  <si>
    <t>37-1BIT-CG2CS</t>
  </si>
  <si>
    <t>37-1BIT-CG2DL-01</t>
  </si>
  <si>
    <t>37-1BIT-CG2SB</t>
  </si>
  <si>
    <t>37-1BIT-CG2SZ-01</t>
  </si>
  <si>
    <t>37-1BIT-CG2SZ-02</t>
  </si>
  <si>
    <t>37-1BIT-CG2SZ-03</t>
  </si>
  <si>
    <t>37-1BIT-CG2SZ-04</t>
  </si>
  <si>
    <t>37-1BIT-CG2SZ-05</t>
  </si>
  <si>
    <t>37-1BIT-CG2SZ-06</t>
  </si>
  <si>
    <t>37-1BIT-CG2SZ-07</t>
  </si>
  <si>
    <t>37-1BIT-CG2SZ-08</t>
  </si>
  <si>
    <t>37-1BIT-CG2SZ-09</t>
  </si>
  <si>
    <t>37-1BIT-CG2SZ-10</t>
  </si>
  <si>
    <t>37-1BIT-CG2SZ-11</t>
  </si>
  <si>
    <t>37-1BIT-CG2SZ-12</t>
  </si>
  <si>
    <t>37-1BIT-CG2SZ-13</t>
  </si>
  <si>
    <t>37-1BIT-CG2SZ-14</t>
  </si>
  <si>
    <t>37-1BIT-CG2SZ-15</t>
  </si>
  <si>
    <t>37-1BIT-CG2SZ-16</t>
  </si>
  <si>
    <t>37-1BIT-CG2SZ-17</t>
  </si>
  <si>
    <t>37-1BIT-CG2SZ-18</t>
  </si>
  <si>
    <t>37-1BIT-CG2SZ-19</t>
  </si>
  <si>
    <t>37-1BIT-CG2SZ-20</t>
  </si>
  <si>
    <t>37-1BIT-CG2SZ-21</t>
  </si>
  <si>
    <t>37-1BIT-CG2SZ-22</t>
  </si>
  <si>
    <t>37-1BIT-CG2SZ-23</t>
  </si>
  <si>
    <t>37-1BIT-CG2SZ-24</t>
  </si>
  <si>
    <t>37-1BIT-CG2SZ-25</t>
  </si>
  <si>
    <t>37-1BIT-CG2SZ-26</t>
  </si>
  <si>
    <t>37-1BIT-CG2SZ-27</t>
  </si>
  <si>
    <t>37-1BIT-CG2SZ-28</t>
  </si>
  <si>
    <t>37-1BIT-CG2SZ-29</t>
  </si>
  <si>
    <t>37-1BIT-CG2SZ-30</t>
  </si>
  <si>
    <t>37-1BIT-CG2SZ-31</t>
  </si>
  <si>
    <t>37-1BIT-CG2SZ-32</t>
  </si>
  <si>
    <t>37-1BIT-CG2SZ-33</t>
  </si>
  <si>
    <t>37-1OH-CG0SB</t>
  </si>
  <si>
    <t>37-1OH-CG1CS</t>
  </si>
  <si>
    <t>37-1OH-CG1SB</t>
  </si>
  <si>
    <t>37-1OH-CG2CS</t>
  </si>
  <si>
    <t>37-1OH-CG2SB</t>
  </si>
  <si>
    <t>37-1OH-CG3825</t>
  </si>
  <si>
    <t>37-1OH-CG4CS</t>
  </si>
  <si>
    <t>37-1OH-CG4SB</t>
  </si>
  <si>
    <t>37-1OH-CG5CS</t>
  </si>
  <si>
    <t>37-1OH-CG5SB</t>
  </si>
  <si>
    <t>37-1OH-CG6CS</t>
  </si>
  <si>
    <t>37-1OH-CG6SB</t>
  </si>
  <si>
    <t>37-1VDU-CG15Cr</t>
  </si>
  <si>
    <t>37-1VDU-CG1SB</t>
  </si>
  <si>
    <t>37-1VDU-CG1SZ-01</t>
  </si>
  <si>
    <t>37-1VDU-CG1SZ-02</t>
  </si>
  <si>
    <t>37-1VDU-CG1SZ-03</t>
  </si>
  <si>
    <t>37-1VDU-CG1SZ-04</t>
  </si>
  <si>
    <t>37-1VDU-CG1SZ-05</t>
  </si>
  <si>
    <t>37-1VDU-CG1SZ-06</t>
  </si>
  <si>
    <t>37-1VDU-CG25Cr</t>
  </si>
  <si>
    <t>37-1VDU-CG2DL-01</t>
  </si>
  <si>
    <t>37-1VDU-CG2SB</t>
  </si>
  <si>
    <t>37-1VDU-CG2SS</t>
  </si>
  <si>
    <t>37-1VDU-CG2SZ-01</t>
  </si>
  <si>
    <t>37-1VDU-CG2SZ-02</t>
  </si>
  <si>
    <t>37-1VDU-CG2SZ-03</t>
  </si>
  <si>
    <t>37-1VDU-CG2SZ-04</t>
  </si>
  <si>
    <t>37-1VDU-CG2SZ-05</t>
  </si>
  <si>
    <t>37-1VTL-CG1DL-01</t>
  </si>
  <si>
    <t>37-1VTL-CG1DL-02</t>
  </si>
  <si>
    <t>37-1VTL-CG1DL-03</t>
  </si>
  <si>
    <t>37-1VTL-CG1DL-04</t>
  </si>
  <si>
    <t>37-1VTL-CG1DL-05</t>
  </si>
  <si>
    <t>37-1VTL-CG1DL-06</t>
  </si>
  <si>
    <t>37-1VTL-CG1DL-07</t>
  </si>
  <si>
    <t>37-1VTL-CG1DL-08</t>
  </si>
  <si>
    <t>37-1VTL-CG1SB</t>
  </si>
  <si>
    <t>37-1VTL-CG1SS</t>
  </si>
  <si>
    <t>37-1VTL-CG2SB</t>
  </si>
  <si>
    <t>37-1VTL-CG2SS</t>
  </si>
  <si>
    <t>7-0BIT-CG15Cr</t>
  </si>
  <si>
    <t>7-0BIT-CG1CS</t>
  </si>
  <si>
    <t>7-0BIT-CG1MP-01</t>
  </si>
  <si>
    <t>7-0BIT-CG1MP-02</t>
  </si>
  <si>
    <t>7-0BIT-CG1SB</t>
  </si>
  <si>
    <t>7-0BIT-CG1SZ-01</t>
  </si>
  <si>
    <t>7-0BIT-CG1SZ-02</t>
  </si>
  <si>
    <t>7-0BIT-CG1SZ-03</t>
  </si>
  <si>
    <t>7-0BIT-CG1SZ-04</t>
  </si>
  <si>
    <t>7-0BIT-CG1SZ-05</t>
  </si>
  <si>
    <t>7-0BIT-CG1SZ-06</t>
  </si>
  <si>
    <t>7-0BIT-CG1SZ-07</t>
  </si>
  <si>
    <t>7-0BIT-CG1SZ-08</t>
  </si>
  <si>
    <t>7-0BIT-CG1SZ-09</t>
  </si>
  <si>
    <t>7-0BIT-CG1SZ-10</t>
  </si>
  <si>
    <t>7-0BIT-CG25Cr</t>
  </si>
  <si>
    <t>7-0BIT-CG25Cr-SB</t>
  </si>
  <si>
    <t>7-0BIT-CG2SZ-01</t>
  </si>
  <si>
    <t>7-0BIT-CG2SZ-02</t>
  </si>
  <si>
    <t>7-0BIT-CG35Cr</t>
  </si>
  <si>
    <t>7-0BIT-CG35Cr-SB</t>
  </si>
  <si>
    <t>7-0BIT-CG3CS</t>
  </si>
  <si>
    <t>7-0BIT-CG3CS-SB</t>
  </si>
  <si>
    <t>7-0BIT-CG3SZ-01</t>
  </si>
  <si>
    <t>7-0BIT-CG3SZ-02</t>
  </si>
  <si>
    <t>7-0BIT-CG3SZ-03</t>
  </si>
  <si>
    <t>7-0BIT-CG3SZ-04</t>
  </si>
  <si>
    <t>7-0BIT-CG4SB-01</t>
  </si>
  <si>
    <t>7-0BIT-CG4SZ-01</t>
  </si>
  <si>
    <t>7-1ATL-CG1CS</t>
  </si>
  <si>
    <t>7-1ATL-CG1MP-01</t>
  </si>
  <si>
    <t>7-1ATL-CG1MP-02</t>
  </si>
  <si>
    <t>7-1ATL-CG1SB</t>
  </si>
  <si>
    <t>7-1ATL-CG1SZ-01</t>
  </si>
  <si>
    <t>7-1ATL-CG2CS</t>
  </si>
  <si>
    <t>7-1ATL-CG2SB</t>
  </si>
  <si>
    <t>7-1ATL-CG2SZ-01</t>
  </si>
  <si>
    <t>7-1ATL-CG2SZ-02</t>
  </si>
  <si>
    <t>7-1ATL-CG2SZ-03</t>
  </si>
  <si>
    <t>7-1ATL-CG3CS</t>
  </si>
  <si>
    <t>7-1ATL-CG3SB</t>
  </si>
  <si>
    <t>7-1FO-CG1CS</t>
  </si>
  <si>
    <t>7-1FO-CG1SB</t>
  </si>
  <si>
    <t>7-1FO-CG1SZ-01</t>
  </si>
  <si>
    <t>7-1FO-CG1SZ-02</t>
  </si>
  <si>
    <t>7-1FO-CG1SZ-03</t>
  </si>
  <si>
    <t>7-1FO-CG1SZ-04</t>
  </si>
  <si>
    <t>7-1FO-CG1SZ-05</t>
  </si>
  <si>
    <t>7-1FO-CG1SZ-06</t>
  </si>
  <si>
    <t>7-1FO-CG1SZ-07</t>
  </si>
  <si>
    <t>7-1FO-CG1SZ-08</t>
  </si>
  <si>
    <t>7-1FO-CG2CS</t>
  </si>
  <si>
    <t>7-1FO-CG2SB</t>
  </si>
  <si>
    <t>7-1GO-CG1CS</t>
  </si>
  <si>
    <t>7-1GO-CG1SB</t>
  </si>
  <si>
    <t>7-1GO-CG1SZ-01</t>
  </si>
  <si>
    <t>7-1GO-CG1SZ-02</t>
  </si>
  <si>
    <t>7-1GO-CG1SZ-03</t>
  </si>
  <si>
    <t>7-1GO-CG2CS</t>
  </si>
  <si>
    <t>7-1GO-CG3CS</t>
  </si>
  <si>
    <t>7-1GO-CG3SZ-01</t>
  </si>
  <si>
    <t>7-1GO-CG3SZ-02</t>
  </si>
  <si>
    <t>7-1GO-CG3SZ-03</t>
  </si>
  <si>
    <t>7-1GO-CG4CS</t>
  </si>
  <si>
    <t>7-1GO-CG4SB</t>
  </si>
  <si>
    <t>7-1GO-CG4SZ-01</t>
  </si>
  <si>
    <t>7-1GO-CG4SZ-02</t>
  </si>
  <si>
    <t>7-1GO-CG4SZ-03</t>
  </si>
  <si>
    <t>7-1GO-CG4SZ-04</t>
  </si>
  <si>
    <t>7-1NC-CG1CS</t>
  </si>
  <si>
    <t>7-1NC-CG1MP-01</t>
  </si>
  <si>
    <t>7-1NC-CG1SB</t>
  </si>
  <si>
    <t>7-1NC-CG1SZ-01</t>
  </si>
  <si>
    <t>7-1NC-CG1SZ-02</t>
  </si>
  <si>
    <t>7-1NC-CG1SZ-03</t>
  </si>
  <si>
    <t>7-1NC-CG1SZ-04</t>
  </si>
  <si>
    <t>7-1NC-CG1SZ-11</t>
  </si>
  <si>
    <t>7-1NC-CG1SZ-12</t>
  </si>
  <si>
    <t>7-1NC-CG1SZ-13</t>
  </si>
  <si>
    <t>7-1NC-CG2CS</t>
  </si>
  <si>
    <t>7-1NC-CG2SB</t>
  </si>
  <si>
    <t>7-1NC-CG3CS</t>
  </si>
  <si>
    <t>7-1NC-CG3MP-01</t>
  </si>
  <si>
    <t>7-1NC-CG3SB</t>
  </si>
  <si>
    <t>7-1NC-CG3SZ-01</t>
  </si>
  <si>
    <t>7-1NC-CG4CS</t>
  </si>
  <si>
    <t>7-1NC-CG4SB</t>
  </si>
  <si>
    <t>7-1NC-CG4SZ-05</t>
  </si>
  <si>
    <t>7-1NC-CG4SZ-06</t>
  </si>
  <si>
    <t>7-1NC-CG4SZ-07</t>
  </si>
  <si>
    <t>7-1NC-CG4SZ-08</t>
  </si>
  <si>
    <t>7-1NC-CG4SZ-09</t>
  </si>
  <si>
    <t>7-1NC-CG4SZ-10</t>
  </si>
  <si>
    <t>7-1OH-CG1C-276</t>
  </si>
  <si>
    <t>7-1OH-CG1CS</t>
  </si>
  <si>
    <t>7-1OH-CG1DL-01</t>
  </si>
  <si>
    <t>7-1OH-CG1DL-02</t>
  </si>
  <si>
    <t>7-1OH-CG1IP-01</t>
  </si>
  <si>
    <t>7-1OH-CG1MP-01</t>
  </si>
  <si>
    <t>7-1OH-CG1SB</t>
  </si>
  <si>
    <t>7-1OH-CG1SZ-01</t>
  </si>
  <si>
    <t>7-1OH-CG1SZ-02</t>
  </si>
  <si>
    <t>7-1OH-CG1SZ-03</t>
  </si>
  <si>
    <t>7-1OH-CG1SZ-04</t>
  </si>
  <si>
    <t>7-1OH-CG1SZ-05</t>
  </si>
  <si>
    <t>7-1OH-CG1SZ-06</t>
  </si>
  <si>
    <t>7-1OH-CG1SZ-07</t>
  </si>
  <si>
    <t>7-1OH-CG2CS</t>
  </si>
  <si>
    <t>7-1OH-CG2SB</t>
  </si>
  <si>
    <t>7-1PF-CG1CS</t>
  </si>
  <si>
    <t>7-1PF-CG1MP-02</t>
  </si>
  <si>
    <t>7-1PF-CG1SZ-01</t>
  </si>
  <si>
    <t>7-1PF-CG1SZ-02</t>
  </si>
  <si>
    <t>7-1PF-CG1SZ-03</t>
  </si>
  <si>
    <t>7-1PF-CG1SZ-04</t>
  </si>
  <si>
    <t>7-1PF-CG1SZ-05</t>
  </si>
  <si>
    <t>7-1PF-CG1SZ-06</t>
  </si>
  <si>
    <t>7-1SF-CG1CS</t>
  </si>
  <si>
    <t>7-1SF-CG1SB</t>
  </si>
  <si>
    <t>7-1SF-CG2CS</t>
  </si>
  <si>
    <t>7-1SF-CG2IP-01</t>
  </si>
  <si>
    <t>7-1SF-CG2MP-01</t>
  </si>
  <si>
    <t>7-1SF-CG2SB</t>
  </si>
  <si>
    <t>7-1SF-CG2SZ-01</t>
  </si>
  <si>
    <t>7-1SF-CG2SZ-02</t>
  </si>
  <si>
    <t>7-1SF-CG3CS</t>
  </si>
  <si>
    <t>7-1SF-CG3SB</t>
  </si>
  <si>
    <t>7-1SF-CG3SZ-01</t>
  </si>
  <si>
    <t>7-1SF-CG3SZ-02</t>
  </si>
  <si>
    <t>7-1SF-CG3SZ-03</t>
  </si>
  <si>
    <t>7-1SF-CG3SZ-04</t>
  </si>
  <si>
    <t>7-1SW-CG1CS</t>
  </si>
  <si>
    <t>7-1SW-CG1SB</t>
  </si>
  <si>
    <t>7-1SW-CG1SZ-01</t>
  </si>
  <si>
    <t>7-1SW-CG1SZ-02</t>
  </si>
  <si>
    <t>7-1SW-CG1SZ-03</t>
  </si>
  <si>
    <t>7-1SW-CG2CS</t>
  </si>
  <si>
    <t>7-1SW-CG2MP-01</t>
  </si>
  <si>
    <t>7-1SW-CG2MP-02</t>
  </si>
  <si>
    <t>7-1SW-CG3CS</t>
  </si>
  <si>
    <t>7-1SW-CG3SB</t>
  </si>
  <si>
    <t>7-1SW-CG3SZ-01</t>
  </si>
  <si>
    <t>7-1SW-CG3SZ-02</t>
  </si>
  <si>
    <t>7-1SW-CG3SZ-03</t>
  </si>
  <si>
    <t>7-1SW-CG3SZ-04</t>
  </si>
  <si>
    <t>7-1SW-CG4CS</t>
  </si>
  <si>
    <t>7-1SW-CG4SB</t>
  </si>
  <si>
    <t>7-1SW-CG4SZ-01</t>
  </si>
  <si>
    <t>7-1SW-CG4SZ-02</t>
  </si>
  <si>
    <t>7-1TL-CG1Alloy 825</t>
  </si>
  <si>
    <t>7-1TL-CG1SB</t>
  </si>
  <si>
    <t>7-1VDU-CG1CS</t>
  </si>
  <si>
    <t>7-1VDU-CG1SS</t>
  </si>
  <si>
    <t>7-1VDU-CG1SZ-01</t>
  </si>
  <si>
    <t>7-1VDU-CG1SZ-02</t>
  </si>
  <si>
    <t>7-1VDU-CG1SZ-03</t>
  </si>
  <si>
    <t>7-1VDU-CG2CS</t>
  </si>
  <si>
    <t>7-1VDU-CG2SB</t>
  </si>
  <si>
    <t>7-2ATL-CG1CS</t>
  </si>
  <si>
    <t>7-2ATL-CG1SB</t>
  </si>
  <si>
    <t>7-2ATL-CG1SZ-01</t>
  </si>
  <si>
    <t>7-2ATL-CG2CS</t>
  </si>
  <si>
    <t>7-2ATL-CG2MP-01</t>
  </si>
  <si>
    <t>7-2ATL-CG2SB</t>
  </si>
  <si>
    <t>7-2ATL-CG2SZ-01</t>
  </si>
  <si>
    <t>7-2ATL-CG2SZ-02</t>
  </si>
  <si>
    <t>7-2ATL-CG2SZ-03</t>
  </si>
  <si>
    <t>7-2ATL-CG2SZ-04</t>
  </si>
  <si>
    <t>7-2ATL-CG3CS</t>
  </si>
  <si>
    <t>7-2ATL-CG3SB</t>
  </si>
  <si>
    <t>7-2FO-CG1CS</t>
  </si>
  <si>
    <t>7-2FO-CG1SB</t>
  </si>
  <si>
    <t>7-2FO-CG1SZ-01</t>
  </si>
  <si>
    <t>7-2FO-CG1SZ-02</t>
  </si>
  <si>
    <t>7-2FO-CG1SZ-03</t>
  </si>
  <si>
    <t>7-2FO-CG1SZ-04</t>
  </si>
  <si>
    <t>7-2FO-CG1SZ-05</t>
  </si>
  <si>
    <t>7-2FO-CG1SZ-06</t>
  </si>
  <si>
    <t>7-2FO-CG1SZ-07</t>
  </si>
  <si>
    <t>7-2FO-CG1SZ-08</t>
  </si>
  <si>
    <t>7-2FO-CG2CS</t>
  </si>
  <si>
    <t>7-2FO-CG2SB</t>
  </si>
  <si>
    <t>7-2GO-CG1CS</t>
  </si>
  <si>
    <t>7-2GO-CG1SB</t>
  </si>
  <si>
    <t>7-2GO-CG1SZ-01</t>
  </si>
  <si>
    <t>7-2GO-CG1SZ-02</t>
  </si>
  <si>
    <t>7-2GO-CG1SZ-03</t>
  </si>
  <si>
    <t>7-2GO-CG2CS</t>
  </si>
  <si>
    <t>7-2GO-CG2SB</t>
  </si>
  <si>
    <t>7-2GO-CG3CS</t>
  </si>
  <si>
    <t>7-2GO-CG3SB</t>
  </si>
  <si>
    <t>7-2GO-CG3SZ-01</t>
  </si>
  <si>
    <t>7-2GO-CG3SZ-02</t>
  </si>
  <si>
    <t>7-2GO-CG3SZ-03</t>
  </si>
  <si>
    <t>7-2GO-CG4CS</t>
  </si>
  <si>
    <t>7-2GO-CG4SB</t>
  </si>
  <si>
    <t>7-2GO-CG4SZ-01</t>
  </si>
  <si>
    <t>7-2GO-CG4SZ-02</t>
  </si>
  <si>
    <t>7-2GO-CG4SZ-03</t>
  </si>
  <si>
    <t>7-2GO-CG4SZ-04</t>
  </si>
  <si>
    <t>7-2NC-CG1CS</t>
  </si>
  <si>
    <t>7-2NC-CG1MP-01</t>
  </si>
  <si>
    <t>7-2NC-CG1SB</t>
  </si>
  <si>
    <t>7-2NC-CG1SZ-04</t>
  </si>
  <si>
    <t>7-2NC-CG1SZ-05</t>
  </si>
  <si>
    <t>7-2NC-CG1SZ-06</t>
  </si>
  <si>
    <t>7-2NC-CG1SZ-07</t>
  </si>
  <si>
    <t>7-2NC-CG1SZ-08</t>
  </si>
  <si>
    <t>7-2NC-CG1SZ-09</t>
  </si>
  <si>
    <t>7-2NC-CG1SZ-10</t>
  </si>
  <si>
    <t>7-2NC-CG2CS</t>
  </si>
  <si>
    <t>7-2NC-CG2SB</t>
  </si>
  <si>
    <t>7-2NC-CG3CS</t>
  </si>
  <si>
    <t>7-2NC-CG3MP-01</t>
  </si>
  <si>
    <t>7-2NC-CG3SB</t>
  </si>
  <si>
    <t>7-2NC-CG3SZ-01</t>
  </si>
  <si>
    <t>7-2NC-CG4CS</t>
  </si>
  <si>
    <t>7-2NC-CG4SB</t>
  </si>
  <si>
    <t>7-2NC-CG4SZ-01</t>
  </si>
  <si>
    <t>7-2NC-CG4SZ-02</t>
  </si>
  <si>
    <t>7-2NC-CG4SZ-03</t>
  </si>
  <si>
    <t>7-2NC-CG4SZ-11</t>
  </si>
  <si>
    <t>7-2NC-CG4SZ-12</t>
  </si>
  <si>
    <t>7-2NC-CG4SZ-13</t>
  </si>
  <si>
    <t>7-2OH-CG1C276</t>
  </si>
  <si>
    <t>7-2OH-CG1CS</t>
  </si>
  <si>
    <t>7-2OH-CG1MP-01</t>
  </si>
  <si>
    <t>7-2OH-CG1SB</t>
  </si>
  <si>
    <t>7-2OH-CG1SS</t>
  </si>
  <si>
    <t>7-2OH-CG1SZ-01</t>
  </si>
  <si>
    <t>7-2OH-CG1SZ-02</t>
  </si>
  <si>
    <t>7-2OH-CG1SZ-03</t>
  </si>
  <si>
    <t>7-2OH-CG1SZ-04</t>
  </si>
  <si>
    <t>7-2OH-CG1SZ-05</t>
  </si>
  <si>
    <t>7-2OH-CG1SZ-06</t>
  </si>
  <si>
    <t>7-2OH-CG2CS</t>
  </si>
  <si>
    <t>7-2OH-CG2SB</t>
  </si>
  <si>
    <t>7-2PF-CG1CS</t>
  </si>
  <si>
    <t>7-2PF-CG1MP-02</t>
  </si>
  <si>
    <t>7-2PF-CG1SB</t>
  </si>
  <si>
    <t>7-2PF-CG1SZ-01</t>
  </si>
  <si>
    <t>7-2PF-CG1SZ-02</t>
  </si>
  <si>
    <t>7-2PF-CG1SZ-03</t>
  </si>
  <si>
    <t>7-2PF-CG1SZ-04</t>
  </si>
  <si>
    <t>7-2PF-CG1SZ-05</t>
  </si>
  <si>
    <t>7-2SF-CG1CS</t>
  </si>
  <si>
    <t>7-2SF-CG1SB</t>
  </si>
  <si>
    <t>7-2SF-CG1SZ-01</t>
  </si>
  <si>
    <t>7-2SF-CG2CS</t>
  </si>
  <si>
    <t>7-2SF-CG2MP-01</t>
  </si>
  <si>
    <t>7-2SF-CG2SB</t>
  </si>
  <si>
    <t>7-2SF-CG2SZ-01</t>
  </si>
  <si>
    <t>7-2SF-CG2SZ-02</t>
  </si>
  <si>
    <t>7-2SF-CG3CS</t>
  </si>
  <si>
    <t>7-2SF-CG3SZ-01</t>
  </si>
  <si>
    <t>7-2SF-CG3SZ-02</t>
  </si>
  <si>
    <t>7-2SF-CG3SZ-03</t>
  </si>
  <si>
    <t>7-2SF-CG3SZ-04</t>
  </si>
  <si>
    <t>7-2SW-CG1CS</t>
  </si>
  <si>
    <t>7-2SW-CG1SB-CS</t>
  </si>
  <si>
    <t>7-2SW-CG1SB-SS</t>
  </si>
  <si>
    <t>7-2SW-CG1SS</t>
  </si>
  <si>
    <t>7-2SW-CG1SZ-01</t>
  </si>
  <si>
    <t>7-2SW-CG1SZ-02</t>
  </si>
  <si>
    <t>7-2SW-CG1SZ-03</t>
  </si>
  <si>
    <t>7-2SW-CG2CS</t>
  </si>
  <si>
    <t>7-2SW-CG2MP-01</t>
  </si>
  <si>
    <t>7-2SW-CG2SZ-01</t>
  </si>
  <si>
    <t>7-2SW-CG3CS</t>
  </si>
  <si>
    <t>7-2SW-CG3SB</t>
  </si>
  <si>
    <t>7-2SW-CG3SZ-01</t>
  </si>
  <si>
    <t>7-2SW-CG3SZ-02</t>
  </si>
  <si>
    <t>7-2SW-CG3SZ-03</t>
  </si>
  <si>
    <t>7-2SW-CG3SZ-04</t>
  </si>
  <si>
    <t>7-2TL-CG1825</t>
  </si>
  <si>
    <t>7-2TL-CG1SB</t>
  </si>
  <si>
    <t>7-2VDU-CG1CS</t>
  </si>
  <si>
    <t>7-2VDU-CG1SB-CS</t>
  </si>
  <si>
    <t>7-2VDU-CG1SB-SS</t>
  </si>
  <si>
    <t>7-2VDU-CG1SS</t>
  </si>
  <si>
    <t>7-2VDU-CG1SZ-01</t>
  </si>
  <si>
    <t>7-2VDU-CG1SZ-02</t>
  </si>
  <si>
    <t>7-2VDU-CG1SZ-03</t>
  </si>
  <si>
    <t>7-2VDU-CG2CS</t>
  </si>
  <si>
    <t>7-2VDU-CG2SB</t>
  </si>
  <si>
    <t>7-3DB-CG1CS</t>
  </si>
  <si>
    <t>7-3DB-CG1SB</t>
  </si>
  <si>
    <t>7-3DB-CG2CS</t>
  </si>
  <si>
    <t>7-3DB-CG2SB</t>
  </si>
  <si>
    <t>7-3DB-CG2SZ-01</t>
  </si>
  <si>
    <t>7-3DB-CG2SZ-02</t>
  </si>
  <si>
    <t>7-3DB-CG2SZ-03</t>
  </si>
  <si>
    <t>7-3DB-CG2SZ-04</t>
  </si>
  <si>
    <t>7-3DB-CG2SZ-05</t>
  </si>
  <si>
    <t>7-3DB-CG2SZ-06</t>
  </si>
  <si>
    <t>7-3DB-CG2SZ-07</t>
  </si>
  <si>
    <t>7-3DB-CG2SZ-08</t>
  </si>
  <si>
    <t>7-3DB-CG2SZ-09</t>
  </si>
  <si>
    <t>7-3FF-CG1CS</t>
  </si>
  <si>
    <t>7-3FF-CG1DL-01</t>
  </si>
  <si>
    <t>7-3FF-CG1SB</t>
  </si>
  <si>
    <t>7-3FF-CG1SZ-01</t>
  </si>
  <si>
    <t>7-3FF-CG1SZ-02</t>
  </si>
  <si>
    <t>7-3FF-CG1SZ-03</t>
  </si>
  <si>
    <t>7-3FF-CG1SZ-04</t>
  </si>
  <si>
    <t>7-3FF-CG1SZ-05</t>
  </si>
  <si>
    <t>7-3FF-CG1SZ-06</t>
  </si>
  <si>
    <t>7-3FF-CG1SZ-07</t>
  </si>
  <si>
    <t>7-3FF-CG1SZ-08</t>
  </si>
  <si>
    <t>7-3FF-CG1SZ-09</t>
  </si>
  <si>
    <t>7-3FF-CG1SZ-10</t>
  </si>
  <si>
    <t>7-3FF-CG1SZ-11</t>
  </si>
  <si>
    <t>7-3FF-CG1SZ-12</t>
  </si>
  <si>
    <t>7-3FF-CG1SZ-13</t>
  </si>
  <si>
    <t>7-3FO-CG1CS</t>
  </si>
  <si>
    <t>7-3FO-CG1SB</t>
  </si>
  <si>
    <t>7-3FO-CG1SZ-01</t>
  </si>
  <si>
    <t>7-3FO-CG1SZ-02</t>
  </si>
  <si>
    <t>7-3FO-CG1SZ-03</t>
  </si>
  <si>
    <t>7-3FO-CG1SZ-04</t>
  </si>
  <si>
    <t>7-3FO-CG1SZ-05</t>
  </si>
  <si>
    <t>7-3FO-CG1SZ-06</t>
  </si>
  <si>
    <t>7-3FO-CG2CS</t>
  </si>
  <si>
    <t>7-3FO-CG2SB</t>
  </si>
  <si>
    <t>7-3FO-CG2SZ-01</t>
  </si>
  <si>
    <t>7-3FO-CG2SZ-02</t>
  </si>
  <si>
    <t>7-3FO-CG2SZ-03</t>
  </si>
  <si>
    <t>7-3FO-CG3CS</t>
  </si>
  <si>
    <t>7-3FO-CG3SB</t>
  </si>
  <si>
    <t>7-3FO-CG3SZ-01</t>
  </si>
  <si>
    <t>7-3FO-CG3SZ-02</t>
  </si>
  <si>
    <t>7-3LGO-CG1CS</t>
  </si>
  <si>
    <t>7-3LGO-CG1SB</t>
  </si>
  <si>
    <t>7-3LGO-CG1SZ-01</t>
  </si>
  <si>
    <t>7-3LGO-CG1SZ-02</t>
  </si>
  <si>
    <t>7-3LGO-CG1SZ-03</t>
  </si>
  <si>
    <t>7-3LGO-CG2CS</t>
  </si>
  <si>
    <t>7-3LGO-CG2SB</t>
  </si>
  <si>
    <t>7-3LGO-CG2SZ-01</t>
  </si>
  <si>
    <t>7-3LGO-CG2SZ-02</t>
  </si>
  <si>
    <t>7-3LGO-CG2SZ-03</t>
  </si>
  <si>
    <t>7-3LGO-CG2SZ-04</t>
  </si>
  <si>
    <t>7-3OH-CG1CS</t>
  </si>
  <si>
    <t>7-3OH-CG1IP-01</t>
  </si>
  <si>
    <t>7-3OH-CG1SB-CS</t>
  </si>
  <si>
    <t>7-3OH-CG1SZ-01</t>
  </si>
  <si>
    <t>7-3OH-CG1SZ-02</t>
  </si>
  <si>
    <t>7-3OH-CG1SZ-03</t>
  </si>
  <si>
    <t>7-3OH-CG1SZ-04</t>
  </si>
  <si>
    <t>7-3OH-CG1SZ-05</t>
  </si>
  <si>
    <t>7-3OH-CG1SZ-06</t>
  </si>
  <si>
    <t>7-3OH-CG1SZ-07</t>
  </si>
  <si>
    <t>7-3OH-CG1SZ-08</t>
  </si>
  <si>
    <t>7-3OH-CG1SZ-09</t>
  </si>
  <si>
    <t>7-3OH-CG1SZ-10</t>
  </si>
  <si>
    <t>7-3OH-CG1SZ-11</t>
  </si>
  <si>
    <t>7-3OH-CG1SZ-12</t>
  </si>
  <si>
    <t>7-3OH-CG2CS</t>
  </si>
  <si>
    <t>7-3OH-CG2IP-01</t>
  </si>
  <si>
    <t>7-3OH-CG2IP-02</t>
  </si>
  <si>
    <t>7-3OH-CG2IP-03</t>
  </si>
  <si>
    <t>7-3OH-CG2MP-01</t>
  </si>
  <si>
    <t>7-3OH-CG2SB</t>
  </si>
  <si>
    <t>7-3OH-CG2SZ-01</t>
  </si>
  <si>
    <t>7-3OH-CG2SZ-02</t>
  </si>
  <si>
    <t>7-3OH-CG2SZ-03</t>
  </si>
  <si>
    <t>7-3OH-CG3CS</t>
  </si>
  <si>
    <t>7-3OH-CG3DL-01</t>
  </si>
  <si>
    <t>7-3OH-CG3DL-02</t>
  </si>
  <si>
    <t>7-3OH-CG3SB</t>
  </si>
  <si>
    <t>7-3OH-CG4SB</t>
  </si>
  <si>
    <t>7-3OH-CG4SZ-01</t>
  </si>
  <si>
    <t>7-3OH-CG4SZ-02</t>
  </si>
  <si>
    <t>7-3PA-CG1CS</t>
  </si>
  <si>
    <t>7-3PA-CG1SB</t>
  </si>
  <si>
    <t>7-3PA-CG1SZ-01</t>
  </si>
  <si>
    <t>7-3PA-CG2CS</t>
  </si>
  <si>
    <t>7-3PA-CG2SB</t>
  </si>
  <si>
    <t>7-3PA-CG2SZ-05</t>
  </si>
  <si>
    <t>7-3PA-CG2SZ-06</t>
  </si>
  <si>
    <t>7-3PA-CG2SZ-07</t>
  </si>
  <si>
    <t>7-3PA-CG2SZ-08</t>
  </si>
  <si>
    <t>7-3PW-CG1CS</t>
  </si>
  <si>
    <t>7-3PW-CG1SB</t>
  </si>
  <si>
    <t>7-3PW-CG1SZ-01</t>
  </si>
  <si>
    <t>7-3PW-CG1SZ-02</t>
  </si>
  <si>
    <t>7-3PW-CG1SZ-03</t>
  </si>
  <si>
    <t>7-3PW-CG2CS</t>
  </si>
  <si>
    <t>7-3PW-CG2IP-01</t>
  </si>
  <si>
    <t>7-3PW-CG2SB</t>
  </si>
  <si>
    <t>7-3PW-CG2SZ-01</t>
  </si>
  <si>
    <t>7-3PW-CG2SZ-02</t>
  </si>
  <si>
    <t>7-3PW-CG3CS</t>
  </si>
  <si>
    <t>7-3PW-CG3SB</t>
  </si>
  <si>
    <t>7-3PW-CG3SZ-01</t>
  </si>
  <si>
    <t>7-3PW-CG3SZ-02</t>
  </si>
  <si>
    <t>7-3PW-CG4CS-01</t>
  </si>
  <si>
    <t>7-3PW-CG4SB-01</t>
  </si>
  <si>
    <t>7-3PW-CG4SZ-01</t>
  </si>
  <si>
    <t>7-3PW-CG4SZ-02</t>
  </si>
  <si>
    <t>7-3PW-CG4SZ-03</t>
  </si>
  <si>
    <t>7-3TL-CG1DL-01</t>
  </si>
  <si>
    <t>7-3TL-CG1SB</t>
  </si>
  <si>
    <t>7-3TL-CG1SS</t>
  </si>
  <si>
    <t>7-3TL-CG1SZ-01</t>
  </si>
  <si>
    <t>8-1AOH-CG1CS</t>
  </si>
  <si>
    <t>8-1AOH-CG1MP-01</t>
  </si>
  <si>
    <t>8-1AOH-CG1MP-02</t>
  </si>
  <si>
    <t>8-1AOH-CG1MP-03</t>
  </si>
  <si>
    <t>8-1AOH-CG1SB</t>
  </si>
  <si>
    <t>8-1AOH-CG1SZ-01</t>
  </si>
  <si>
    <t>8-1AOH-CG1SZ-02</t>
  </si>
  <si>
    <t>8-1AOH-CG2CS</t>
  </si>
  <si>
    <t>8-1AOH-CG2SB</t>
  </si>
  <si>
    <t>8-1AOH-CG2SZ-01</t>
  </si>
  <si>
    <t>8-1AOH-CG2SZ-02</t>
  </si>
  <si>
    <t>8-1BIT-CG15Cr</t>
  </si>
  <si>
    <t>8-1BIT-CG1CS</t>
  </si>
  <si>
    <t>8-1BIT-CG1DL-01</t>
  </si>
  <si>
    <t>8-1BIT-CG1DL-02</t>
  </si>
  <si>
    <t>8-1BIT-CG1MP-01</t>
  </si>
  <si>
    <t>8-1BIT-CG1MP-02</t>
  </si>
  <si>
    <t>8-1BIT-CG1MP-03</t>
  </si>
  <si>
    <t>8-1BIT-CG1SB</t>
  </si>
  <si>
    <t>8-1BIT-CG1SZ-01</t>
  </si>
  <si>
    <t>8-1BIT-CG25Cr</t>
  </si>
  <si>
    <t>8-1BIT-CG2MP-01</t>
  </si>
  <si>
    <t>8-1BIT-CG2MP-02</t>
  </si>
  <si>
    <t>8-1BIT-CG2SB</t>
  </si>
  <si>
    <t>8-1BIT-CG2SZ-02</t>
  </si>
  <si>
    <t>8-1BIT-CG2SZ-03</t>
  </si>
  <si>
    <t>8-1BIT-CG35Cr</t>
  </si>
  <si>
    <t>8-1BIT-CG3DL-01</t>
  </si>
  <si>
    <t>8-1BIT-CG3MP-01</t>
  </si>
  <si>
    <t>8-1BIT-CG3SB</t>
  </si>
  <si>
    <t>8-1BIT-CG3SZ-01</t>
  </si>
  <si>
    <t>8-1BIT-CG3SZ-02</t>
  </si>
  <si>
    <t>8-1BIT-CG3SZ-03</t>
  </si>
  <si>
    <t>8-1BIT-CG3SZ-04</t>
  </si>
  <si>
    <t>8-1BIT-CG3SZ-05</t>
  </si>
  <si>
    <t>8-1BIT-CG3SZ-06</t>
  </si>
  <si>
    <t>8-1BIT-CG3SZ-07</t>
  </si>
  <si>
    <t>8-1BIT-CG45Cr</t>
  </si>
  <si>
    <t>8-1BIT-CG4MP-02</t>
  </si>
  <si>
    <t>8-1BIT-CG4SB</t>
  </si>
  <si>
    <t>8-1BIT-CG4SZ-06</t>
  </si>
  <si>
    <t>8-1BIT-CG4SZ-07</t>
  </si>
  <si>
    <t>8-1BIT-CG4SZ-08</t>
  </si>
  <si>
    <t>8-1BIT-CG4SZ-09</t>
  </si>
  <si>
    <t>8-1BIT-CG4SZ-10</t>
  </si>
  <si>
    <t>8-1BIT-CG4SZ-11</t>
  </si>
  <si>
    <t>8-1BIT-CG4SZ-12</t>
  </si>
  <si>
    <t>8-1BIT-CG4SZ-13</t>
  </si>
  <si>
    <t>8-1BIT-CG4SZ-14</t>
  </si>
  <si>
    <t>8-1BIT-CG4SZ-15</t>
  </si>
  <si>
    <t>8-1BIT-CG4SZ-16</t>
  </si>
  <si>
    <t>8-1BIT-CG55Cr</t>
  </si>
  <si>
    <t>8-1BIT-CG5SB</t>
  </si>
  <si>
    <t>8-1BIT-CG5SZ-01</t>
  </si>
  <si>
    <t>8-1BIT-CG6CS</t>
  </si>
  <si>
    <t>8-1BIT-CG6SB</t>
  </si>
  <si>
    <t>8-1BIT-CG6SZ-01</t>
  </si>
  <si>
    <t>8-1BIT-CG7MP-01</t>
  </si>
  <si>
    <t>8-1BIT-CG7MP-02</t>
  </si>
  <si>
    <t>8-1BIT-CG7MP-03</t>
  </si>
  <si>
    <t>8-1BIT-CG7MP-04</t>
  </si>
  <si>
    <t>8-1BIT-CG7MP-05</t>
  </si>
  <si>
    <t>8-1BIT-CG7MP-06</t>
  </si>
  <si>
    <t>8-1BIT-CG7MP-07</t>
  </si>
  <si>
    <t>8-1BIT-CG7SZ-01</t>
  </si>
  <si>
    <t>8-1BPA-CG15Cr</t>
  </si>
  <si>
    <t>8-1BPA-CG1SB</t>
  </si>
  <si>
    <t>8-1BPA-CG1SZ-01</t>
  </si>
  <si>
    <t>8-1BPA-CG25Cr</t>
  </si>
  <si>
    <t>8-1BPA-CG2SB</t>
  </si>
  <si>
    <t>8-1BPA-CG2SZ-01</t>
  </si>
  <si>
    <t>8-1BPA-CG2SZ-02</t>
  </si>
  <si>
    <t>8-1BPA-CG2SZ-03</t>
  </si>
  <si>
    <t>8-1BPA-CG35Cr</t>
  </si>
  <si>
    <t>8-1BPA-CG3SB</t>
  </si>
  <si>
    <t>8-1BPA-CG3SZ-01</t>
  </si>
  <si>
    <t>8-1BPA-CG3SZ-02</t>
  </si>
  <si>
    <t>8-1BPA-CG4CS</t>
  </si>
  <si>
    <t>8-1BPA-CG4SB</t>
  </si>
  <si>
    <t>8-1BPA-CG4SZ-01</t>
  </si>
  <si>
    <t>8-1BPA-CG4SZ-02</t>
  </si>
  <si>
    <t>8-1BPA-CG4SZ-03</t>
  </si>
  <si>
    <t>8-1BPA-CG4SZ-04</t>
  </si>
  <si>
    <t>8-1BPA-CG5CS</t>
  </si>
  <si>
    <t>8-1BPA-CG5MP-01</t>
  </si>
  <si>
    <t>8-1BPA-CG5SB</t>
  </si>
  <si>
    <t>8-1FB-CG15Cr</t>
  </si>
  <si>
    <t>8-1FB-CG1SB</t>
  </si>
  <si>
    <t>8-1FB-CG1SZ-01</t>
  </si>
  <si>
    <t>8-1FB-CG25Cr</t>
  </si>
  <si>
    <t>8-1FB-CG2SB</t>
  </si>
  <si>
    <t>8-1FB-CG2SZ-01</t>
  </si>
  <si>
    <t>8-1FB-CG2SZ-02</t>
  </si>
  <si>
    <t>8-1FB-CG2SZ-03</t>
  </si>
  <si>
    <t>8-1FB-CG2SZ-04</t>
  </si>
  <si>
    <t>8-1FB-CG35Cr</t>
  </si>
  <si>
    <t>8-1FB-CG3CS</t>
  </si>
  <si>
    <t>8-1FB-CG3SB</t>
  </si>
  <si>
    <t>8-1FB-CG3SZ-01</t>
  </si>
  <si>
    <t>8-1FB-CG3SZ-02</t>
  </si>
  <si>
    <t>8-1FB-CG3SZ-03</t>
  </si>
  <si>
    <t>8-1FB-CG3SZ-04</t>
  </si>
  <si>
    <t>8-1FB-CG3SZ-05</t>
  </si>
  <si>
    <t>8-1FB-CG3SZ-06</t>
  </si>
  <si>
    <t>8-1IPA-CG1CS</t>
  </si>
  <si>
    <t>8-1IPA-CG1SB</t>
  </si>
  <si>
    <t>8-1IPA-CG1SZ-01</t>
  </si>
  <si>
    <t>8-1IPA-CG1SZ-02</t>
  </si>
  <si>
    <t>8-1IPA-CG1SZ-03</t>
  </si>
  <si>
    <t>8-1IPA-CG1SZ-04</t>
  </si>
  <si>
    <t>8-1IPA-CG2CS</t>
  </si>
  <si>
    <t>8-1IPA-CG2MP-01</t>
  </si>
  <si>
    <t>8-1IPA-CG2SB</t>
  </si>
  <si>
    <t>8-1IPA-CG2SZ-01</t>
  </si>
  <si>
    <t>8-1IPA-CG2SZ-02</t>
  </si>
  <si>
    <t>8-1IPA-CG3CS</t>
  </si>
  <si>
    <t>8-1IPA-CG3SB</t>
  </si>
  <si>
    <t>8-1LGO-CG1CS</t>
  </si>
  <si>
    <t>8-1LGO-CG1SB</t>
  </si>
  <si>
    <t>8-1LGO-CG1SZ-01</t>
  </si>
  <si>
    <t>8-1LGO-CG1SZ-02</t>
  </si>
  <si>
    <t>8-1LGO-CG2CS</t>
  </si>
  <si>
    <t>8-1LGO-CG2SB</t>
  </si>
  <si>
    <t>8-1LGO-CG2SZ-01</t>
  </si>
  <si>
    <t>8-1LGO-CG2SZ-02</t>
  </si>
  <si>
    <t>8-1LGO-CG3CS</t>
  </si>
  <si>
    <t>8-1LGO-CG3SB</t>
  </si>
  <si>
    <t>8-1LGO-CG3SZ-01</t>
  </si>
  <si>
    <t>8-1LGO-CG4CS</t>
  </si>
  <si>
    <t>8-1LGO-CG4MP-01</t>
  </si>
  <si>
    <t>8-1LGO-CG4SB</t>
  </si>
  <si>
    <t>8-1LGO-CG5CS</t>
  </si>
  <si>
    <t>8-1LGO-CG5SB</t>
  </si>
  <si>
    <t>8-1OH-CG1CLAD C-276</t>
  </si>
  <si>
    <t>8-1OH-CG1CS</t>
  </si>
  <si>
    <t>8-1OH-CG1MP-01</t>
  </si>
  <si>
    <t>8-1OH-CG1SB</t>
  </si>
  <si>
    <t>8-1OH-CG1SZ-01</t>
  </si>
  <si>
    <t>8-1OH-CG1SZ-02</t>
  </si>
  <si>
    <t>8-1OH-CG1SZ-03</t>
  </si>
  <si>
    <t>8-1OH-CG1SZ-04</t>
  </si>
  <si>
    <t>8-1OH-CG1SZ-05</t>
  </si>
  <si>
    <t>8-1OH-CG1SZ-06</t>
  </si>
  <si>
    <t>8-1OH-CG1SZ-07</t>
  </si>
  <si>
    <t>8-1OH-CG1SZ-08</t>
  </si>
  <si>
    <t>8-1OH-CG1SZ-09</t>
  </si>
  <si>
    <t>8-1OH-CG1SZ-10</t>
  </si>
  <si>
    <t>8-1OH-CG1SZ-11</t>
  </si>
  <si>
    <t>8-1OH-CG1SZ-12</t>
  </si>
  <si>
    <t>8-1OH-CG1SZ-13</t>
  </si>
  <si>
    <t>8-1OH-CG1SZ-14</t>
  </si>
  <si>
    <t>8-1OH-CG1SZ-15</t>
  </si>
  <si>
    <t>8-1OH-CG1SZ-16</t>
  </si>
  <si>
    <t>8-1OH-CG1SZ-17</t>
  </si>
  <si>
    <t>8-1OH-CG2CS</t>
  </si>
  <si>
    <t>8-1OH-CG2MP-01</t>
  </si>
  <si>
    <t>8-1OH-CG2MP-02</t>
  </si>
  <si>
    <t>8-1OH-CG2SB</t>
  </si>
  <si>
    <t>8-1OH-CG2SZ-01</t>
  </si>
  <si>
    <t>8-1RES-CG15Cr</t>
  </si>
  <si>
    <t>8-1RES-CG1SB</t>
  </si>
  <si>
    <t>8-1RES-CG1SZ-01</t>
  </si>
  <si>
    <t>8-1RES-CG1SZ-02</t>
  </si>
  <si>
    <t>8-1SCPA-CG15Cr</t>
  </si>
  <si>
    <t>8-1SCPA-CG1DL-01</t>
  </si>
  <si>
    <t>8-1SCPA-CG1MP-01</t>
  </si>
  <si>
    <t>8-1SCPA-CG1SB</t>
  </si>
  <si>
    <t>8-1SCPA-CG1SZ-01</t>
  </si>
  <si>
    <t>8-1SCPA-CG25Cr</t>
  </si>
  <si>
    <t>8-1SCPA-CG2DL-01</t>
  </si>
  <si>
    <t>8-1SCPA-CG2SB</t>
  </si>
  <si>
    <t>8-1SCPA-CG2SZ-01</t>
  </si>
  <si>
    <t>8-1SCPA-CG2SZ-02</t>
  </si>
  <si>
    <t>8-1SCPA-CG2SZ-03</t>
  </si>
  <si>
    <t>8-1SCPA-CG2SZ-04</t>
  </si>
  <si>
    <t>8-1SCPA-CG2SZ-05</t>
  </si>
  <si>
    <t>8-1SCPA-CG2SZ-06</t>
  </si>
  <si>
    <t>8-1SCPA-CG2SZ-07</t>
  </si>
  <si>
    <t>8-1SCPA-CG2SZ-08</t>
  </si>
  <si>
    <t>8-1SCPA-CG2SZ-09</t>
  </si>
  <si>
    <t>8-1SCPA-CG2SZ-10</t>
  </si>
  <si>
    <t>8-1SCPA-CG2SZ-11</t>
  </si>
  <si>
    <t>8-1SCPA-CG35Cr</t>
  </si>
  <si>
    <t>8-1SCPA-CG3CS</t>
  </si>
  <si>
    <t>8-1SCPA-CG3DL-01</t>
  </si>
  <si>
    <t>8-1SCPA-CG3DL-02</t>
  </si>
  <si>
    <t>8-1SCPA-CG3DL-03</t>
  </si>
  <si>
    <t>8-1SCPA-CG3SB</t>
  </si>
  <si>
    <t>8-1SCPA-CG3SZ-01</t>
  </si>
  <si>
    <t>8-1SCPA-CG3SZ-02</t>
  </si>
  <si>
    <t>8-1SCPA-CG3SZ-03</t>
  </si>
  <si>
    <t>8-1SCPA-CG3SZ-04</t>
  </si>
  <si>
    <t>8-1SCPA-CG3SZ-05</t>
  </si>
  <si>
    <t>8-1SCPA-CG3SZ-06</t>
  </si>
  <si>
    <t>8-1SCPA-CG3SZ-07</t>
  </si>
  <si>
    <t>8-1SCPA-CG3SZ-08</t>
  </si>
  <si>
    <t>8-1SCPA-CG3SZ-09</t>
  </si>
  <si>
    <t>8-1SCPA-CG3SZ-10</t>
  </si>
  <si>
    <t>8-1SCPA-CG3SZ-11</t>
  </si>
  <si>
    <t>8-1SCPA-CG3SZ-12</t>
  </si>
  <si>
    <t>8-1SCPA-CG3SZ-13</t>
  </si>
  <si>
    <t>8-1SCPA-CG3SZ-14</t>
  </si>
  <si>
    <t>8-1SCPA-CG3SZ-15</t>
  </si>
  <si>
    <t>8-1SCPA-CG3SZ-16</t>
  </si>
  <si>
    <t>8-1SCPA-CG3SZ-17</t>
  </si>
  <si>
    <t>8-1SCPA-CG45Cr</t>
  </si>
  <si>
    <t>8-1SCPA-CG4SB</t>
  </si>
  <si>
    <t>8-1SCPA-CG4SZ-01</t>
  </si>
  <si>
    <t>8-1SCPA-CG4SZ-02</t>
  </si>
  <si>
    <t>8-1SCPA-CG4SZ-03</t>
  </si>
  <si>
    <t>8-1SCPA-CG4SZ-04</t>
  </si>
  <si>
    <t>8-1SCPA-CG4SZ-05</t>
  </si>
  <si>
    <t>8-1SCPA-CG4SZ-06</t>
  </si>
  <si>
    <t>8-1SCPA-CG4SZ-07</t>
  </si>
  <si>
    <t>8-1SCPA-CG4SZ-08</t>
  </si>
  <si>
    <t>8-1SCPA-CG4SZ-09</t>
  </si>
  <si>
    <t>8-1SCPA-CG4SZ-10</t>
  </si>
  <si>
    <t>8-1SCPA-CG5CS</t>
  </si>
  <si>
    <t>8-1SCPA-CG5MP-01</t>
  </si>
  <si>
    <t>8-1SCPA-CG5SB</t>
  </si>
  <si>
    <t>8-1SCPA-CG5SZ-01</t>
  </si>
  <si>
    <t>8-1SG-CG1CS</t>
  </si>
  <si>
    <t>8-1SG-CG1MP-01</t>
  </si>
  <si>
    <t>8-1SG-CG1MP-02</t>
  </si>
  <si>
    <t>8-1SG-CG1SZ-01</t>
  </si>
  <si>
    <t>8-1SG-CG2CS</t>
  </si>
  <si>
    <t>8-1SG-CG2SB</t>
  </si>
  <si>
    <t>8-1SG-CG2SZ-01</t>
  </si>
  <si>
    <t>8-1SG-CG2SZ-02</t>
  </si>
  <si>
    <t>8-1SG-CG3CS</t>
  </si>
  <si>
    <t>8-1SG-CG3MP-01</t>
  </si>
  <si>
    <t>8-1SG-CG3MP-02</t>
  </si>
  <si>
    <t>8-1SG-CG3MP-03</t>
  </si>
  <si>
    <t>8-1SG-CG3SB</t>
  </si>
  <si>
    <t>8-1SG-CG3SZ-01</t>
  </si>
  <si>
    <t>8-1SG-CG3SZ-02</t>
  </si>
  <si>
    <t>8-1SG-CG4CS</t>
  </si>
  <si>
    <t>8-1SG-CG4SB</t>
  </si>
  <si>
    <t>8-1SG-CG4SZ-01</t>
  </si>
  <si>
    <t>8-1SG-CG5CS</t>
  </si>
  <si>
    <t>8-1SG-CG5MP-01</t>
  </si>
  <si>
    <t>8-1SG-CG5MP-02</t>
  </si>
  <si>
    <t>8-1SG-CG5SB</t>
  </si>
  <si>
    <t>8-1SG-CG5SZ-01</t>
  </si>
  <si>
    <t>8-1SG-CG5SZ-02</t>
  </si>
  <si>
    <t>8-1SG-CG5SZ-03</t>
  </si>
  <si>
    <t>8-1SG-CG5SZ-04</t>
  </si>
  <si>
    <t>8-1SG-CG6CS</t>
  </si>
  <si>
    <t>8-1SG-CG6SB</t>
  </si>
  <si>
    <t>8-1SW-CG1CS</t>
  </si>
  <si>
    <t>8-1SW-CG1SB</t>
  </si>
  <si>
    <t>8-1SW-CG10CS</t>
  </si>
  <si>
    <t>8-1SW-CG10MP-01</t>
  </si>
  <si>
    <t>8-1SW-CG10SB</t>
  </si>
  <si>
    <t>8-1SW-CG10SZ-01</t>
  </si>
  <si>
    <t>8-1SW-CG11CS</t>
  </si>
  <si>
    <t>8-1SW-CG11SB</t>
  </si>
  <si>
    <t>8-1SW-CG12CS</t>
  </si>
  <si>
    <t>8-1SW-CG12SB</t>
  </si>
  <si>
    <t>8-1SW-CG12SZ-01</t>
  </si>
  <si>
    <t>8-1SW-CG13CS</t>
  </si>
  <si>
    <t>8-1SW-CG13MP-01</t>
  </si>
  <si>
    <t>8-1SW-CG13SB</t>
  </si>
  <si>
    <t>8-1SW-CG2CS</t>
  </si>
  <si>
    <t>8-1SW-CG2SB</t>
  </si>
  <si>
    <t>8-1SW-CG2SZ-01</t>
  </si>
  <si>
    <t>8-1SW-CG2SZ-02</t>
  </si>
  <si>
    <t>8-1SW-CG2SZ-03</t>
  </si>
  <si>
    <t>8-1SW-CG3CS</t>
  </si>
  <si>
    <t>8-1SW-CG3MP-01</t>
  </si>
  <si>
    <t>8-1SW-CG3SB</t>
  </si>
  <si>
    <t>8-1SW-CG3SZ-01</t>
  </si>
  <si>
    <t>8-1SW-CG4CS</t>
  </si>
  <si>
    <t>8-1SW-CG4MP-01</t>
  </si>
  <si>
    <t>8-1SW-CG4SB</t>
  </si>
  <si>
    <t>8-1SW-CG4SZ-01</t>
  </si>
  <si>
    <t>8-1SW-CG4SZ-02</t>
  </si>
  <si>
    <t>8-1SW-CG4SZ-03</t>
  </si>
  <si>
    <t>8-1SW-CG4SZ-04</t>
  </si>
  <si>
    <t>8-1SW-CG5CS</t>
  </si>
  <si>
    <t>8-1SW-CG5SB</t>
  </si>
  <si>
    <t>8-1SW-CG5SZ-01</t>
  </si>
  <si>
    <t>8-1SW-CG6CS</t>
  </si>
  <si>
    <t>8-1SW-CG7CS</t>
  </si>
  <si>
    <t>8-1SW-CG7MP-01</t>
  </si>
  <si>
    <t>8-1SW-CG7SB</t>
  </si>
  <si>
    <t>8-1SW-CG7SZ-01</t>
  </si>
  <si>
    <t>8-1SW-CG8CS</t>
  </si>
  <si>
    <t>8-1SW-CG8SB</t>
  </si>
  <si>
    <t>8-1SW-CG9CS</t>
  </si>
  <si>
    <t>8-1SW-CG9SB</t>
  </si>
  <si>
    <t>8-1VDU-CG15Cr</t>
  </si>
  <si>
    <t>8-1VDU-CG1SB</t>
  </si>
  <si>
    <t>8-1VDU-CG1SZ-01</t>
  </si>
  <si>
    <t>8-1VDU-CG1SZ-02</t>
  </si>
  <si>
    <t>8-1VDU-CG1SZ-03</t>
  </si>
  <si>
    <t>8-2AOH-CG1CS</t>
  </si>
  <si>
    <t>8-2AOH-CG1MP-01</t>
  </si>
  <si>
    <t>8-2AOH-CG1MP-02</t>
  </si>
  <si>
    <t>8-2AOH-CG1MP-03</t>
  </si>
  <si>
    <t>8-2AOH-CG1SB</t>
  </si>
  <si>
    <t>8-2AOH-CG1SZ-01</t>
  </si>
  <si>
    <t>8-2AOH-CG1SZ-02</t>
  </si>
  <si>
    <t>8-2AOH-CG1SZ-03</t>
  </si>
  <si>
    <t>8-2AOH-CG2CS</t>
  </si>
  <si>
    <t>8-2AOH-CG2CS-01</t>
  </si>
  <si>
    <t>8-2AOH-CG2SB</t>
  </si>
  <si>
    <t>8-2AOH-CG2SZ-01</t>
  </si>
  <si>
    <t>8-2AOH-CG2SZ-03</t>
  </si>
  <si>
    <t>8-2BIT-CG15Cr</t>
  </si>
  <si>
    <t>8-2BIT-CG1CS</t>
  </si>
  <si>
    <t>8-2BIT-CG1DL-01</t>
  </si>
  <si>
    <t>8-2BIT-CG1DL-02</t>
  </si>
  <si>
    <t>8-2BIT-CG1MP-01</t>
  </si>
  <si>
    <t>8-2BIT-CG1MP-02</t>
  </si>
  <si>
    <t>8-2BIT-CG1MP-03</t>
  </si>
  <si>
    <t>8-2BIT-CG1SB-5Cr</t>
  </si>
  <si>
    <t>8-2BIT-CG1SB-CS</t>
  </si>
  <si>
    <t>8-2BIT-CG1SZ-01</t>
  </si>
  <si>
    <t>8-2BIT-CG1SZ-02</t>
  </si>
  <si>
    <t>8-2BIT-CG1SZ-03</t>
  </si>
  <si>
    <t>8-2BIT-CG25Cr-01</t>
  </si>
  <si>
    <t>8-2BIT-CG2SB</t>
  </si>
  <si>
    <t>8-2BIT-CG2SZ-01</t>
  </si>
  <si>
    <t>8-2BIT-CG2SZ-02</t>
  </si>
  <si>
    <t>8-2BIT-CG35Cr</t>
  </si>
  <si>
    <t>8-2BIT-CG3CS</t>
  </si>
  <si>
    <t>8-2BIT-CG3DL-01</t>
  </si>
  <si>
    <t>8-2BIT-CG3SB-5Cr</t>
  </si>
  <si>
    <t>8-2BIT-CG3SB-CS</t>
  </si>
  <si>
    <t>8-2BIT-CG3SZ-01</t>
  </si>
  <si>
    <t>8-2BIT-CG3SZ-02</t>
  </si>
  <si>
    <t>8-2BIT-CG3SZ-03</t>
  </si>
  <si>
    <t>8-2BIT-CG3SZ-04</t>
  </si>
  <si>
    <t>8-2BIT-CG3SZ-05</t>
  </si>
  <si>
    <t>8-2BIT-CG3SZ-06</t>
  </si>
  <si>
    <t>8-2BIT-CG3SZ-07</t>
  </si>
  <si>
    <t>8-2BIT-CG3SZ-08</t>
  </si>
  <si>
    <t>8-2BIT-CG45Cr-01</t>
  </si>
  <si>
    <t>8-2BIT-CG4MP-01</t>
  </si>
  <si>
    <t>8-2BIT-CG4MP-02</t>
  </si>
  <si>
    <t>8-2BIT-CG4SB</t>
  </si>
  <si>
    <t>8-2BIT-CG4SZ-01</t>
  </si>
  <si>
    <t>8-2BIT-CG4SZ-02</t>
  </si>
  <si>
    <t>8-2BIT-CG4SZ-03</t>
  </si>
  <si>
    <t>8-2BIT-CG4SZ-04</t>
  </si>
  <si>
    <t>8-2BIT-CG4SZ-05</t>
  </si>
  <si>
    <t>8-2BIT-CG4SZ-06</t>
  </si>
  <si>
    <t>8-2BIT-CG4SZ-07</t>
  </si>
  <si>
    <t>8-2BIT-CG4SZ-08</t>
  </si>
  <si>
    <t>8-2BIT-CG4SZ-09</t>
  </si>
  <si>
    <t>8-2BIT-CG4SZ-10</t>
  </si>
  <si>
    <t>8-2BIT-CG4SZ-11</t>
  </si>
  <si>
    <t>8-2BIT-CG55Cr</t>
  </si>
  <si>
    <t>8-2BIT-CG5SB</t>
  </si>
  <si>
    <t>8-2BIT-CG5SZ-01</t>
  </si>
  <si>
    <t>8-2BIT-CG6SB</t>
  </si>
  <si>
    <t>8-2BIT-CG6SZ-01</t>
  </si>
  <si>
    <t>8-2BIT-CG6SZ-02</t>
  </si>
  <si>
    <t>8-2BIT-CG6SZ-03</t>
  </si>
  <si>
    <t>8-2BIT-CG75Cr</t>
  </si>
  <si>
    <t>8-2BIT-CG7MP-01</t>
  </si>
  <si>
    <t>8-2BIT-CG7MP-02</t>
  </si>
  <si>
    <t>8-2BIT-CG7MP-03</t>
  </si>
  <si>
    <t>8-2BIT-CG7MP-04</t>
  </si>
  <si>
    <t>8-2BIT-CG7MP-06</t>
  </si>
  <si>
    <t>8-2BIT-CG7MP-07</t>
  </si>
  <si>
    <t>8-2BPA-CG05Cr</t>
  </si>
  <si>
    <t>8-2BPA-CG0SB</t>
  </si>
  <si>
    <t>8-2BPA-CG0SZ-01</t>
  </si>
  <si>
    <t>8-2BPA-CG0SZ-02</t>
  </si>
  <si>
    <t>8-2BPA-CG15Cr</t>
  </si>
  <si>
    <t>8-2BPA-CG1SZ-01</t>
  </si>
  <si>
    <t>8-2BPA-CG1SZ-02</t>
  </si>
  <si>
    <t>8-2BPA-CG1SZ-03</t>
  </si>
  <si>
    <t>8-2BPA-CG1SZ-04</t>
  </si>
  <si>
    <t>8-2BPA-CG1SZ-05</t>
  </si>
  <si>
    <t>8-2BPA-CG25Cr</t>
  </si>
  <si>
    <t>8-2BPA-CG2SB</t>
  </si>
  <si>
    <t>8-2BPA-CG2SZ-01</t>
  </si>
  <si>
    <t>8-2BPA-CG2SZ-02</t>
  </si>
  <si>
    <t>8-2BPA-CG2SZ-03</t>
  </si>
  <si>
    <t>8-2BPA-CG35Cr</t>
  </si>
  <si>
    <t>8-2BPA-CG3CS</t>
  </si>
  <si>
    <t>8-2BPA-CG3SB</t>
  </si>
  <si>
    <t>8-2BPA-CG3SZ-01</t>
  </si>
  <si>
    <t>8-2BPA-CG3SZ-02</t>
  </si>
  <si>
    <t>8-2BPA-CG3SZ-03</t>
  </si>
  <si>
    <t>8-2BPA-CG3SZ-04</t>
  </si>
  <si>
    <t>8-2BPA-CG4CS</t>
  </si>
  <si>
    <t>8-2BPA-CG4MP-01</t>
  </si>
  <si>
    <t>8-2BPA-CG4SB</t>
  </si>
  <si>
    <t>8-2BPA-CG4SZ-01</t>
  </si>
  <si>
    <t>8-2FB-CG15Cr</t>
  </si>
  <si>
    <t>8-2FB-CG1SB</t>
  </si>
  <si>
    <t>8-2FB-CG1SZ-01</t>
  </si>
  <si>
    <t>8-2FB-CG25Cr</t>
  </si>
  <si>
    <t>8-2FB-CG2SB</t>
  </si>
  <si>
    <t>8-2FB-CG2SZ-01</t>
  </si>
  <si>
    <t>8-2FB-CG2SZ-02</t>
  </si>
  <si>
    <t>8-2FB-CG2SZ-03</t>
  </si>
  <si>
    <t>8-2FB-CG2SZ-04</t>
  </si>
  <si>
    <t>8-2FB-CG35Cr</t>
  </si>
  <si>
    <t>8-2FB-CG3CS</t>
  </si>
  <si>
    <t>8-2FB-CG3SB</t>
  </si>
  <si>
    <t>8-2FB-CG3SZ-01</t>
  </si>
  <si>
    <t>8-2FB-CG3SZ-02</t>
  </si>
  <si>
    <t>8-2FB-CG3SZ-03</t>
  </si>
  <si>
    <t>8-2FB-CG3SZ-04</t>
  </si>
  <si>
    <t>8-2FB-CG3SZ-05</t>
  </si>
  <si>
    <t>8-2FB-CG3SZ-06</t>
  </si>
  <si>
    <t>8-2IPA-CG1CS</t>
  </si>
  <si>
    <t>8-2IPA-CG1SB</t>
  </si>
  <si>
    <t>8-2IPA-CG1SZ-01</t>
  </si>
  <si>
    <t>8-2IPA-CG1SZ-02</t>
  </si>
  <si>
    <t>8-2IPA-CG1SZ-03</t>
  </si>
  <si>
    <t>8-2IPA-CG2CS-01</t>
  </si>
  <si>
    <t>8-2IPA-CG2SB</t>
  </si>
  <si>
    <t>8-2IPA-CG2SZ-01</t>
  </si>
  <si>
    <t>8-2IPA-CG2SZ-03</t>
  </si>
  <si>
    <t>8-2IPA-CG2SZ-04</t>
  </si>
  <si>
    <t>8-2IPA-CG2SZ-05</t>
  </si>
  <si>
    <t>8-2IPA-CG3CS</t>
  </si>
  <si>
    <t>8-2IPA-CG3SB</t>
  </si>
  <si>
    <t>8-2LGO-CG1CS</t>
  </si>
  <si>
    <t>8-2LGO-CG1SB</t>
  </si>
  <si>
    <t>8-2LGO-CG1SZ-01</t>
  </si>
  <si>
    <t>8-2LGO-CG2CS</t>
  </si>
  <si>
    <t>8-2LGO-CG2SB</t>
  </si>
  <si>
    <t>8-2LGO-CG2SZ-01</t>
  </si>
  <si>
    <t>8-2LGO-CG2SZ-02</t>
  </si>
  <si>
    <t>8-2LGO-CG3CS</t>
  </si>
  <si>
    <t>8-2LGO-CG3SB</t>
  </si>
  <si>
    <t>8-2LGO-CG3SZ-01</t>
  </si>
  <si>
    <t>8-2LGO-CG3SZ-02</t>
  </si>
  <si>
    <t>8-2LGO-CG4CS</t>
  </si>
  <si>
    <t>8-2LGO-CG4IP-01</t>
  </si>
  <si>
    <t>8-2LGO-CG4SB</t>
  </si>
  <si>
    <t>8-2LGO-CG5C-276</t>
  </si>
  <si>
    <t>8-2LGO-CG5CS</t>
  </si>
  <si>
    <t>8-2LGO-CG5SB</t>
  </si>
  <si>
    <t>8-2OH-CG1C-276</t>
  </si>
  <si>
    <t>8-2OH-CG1CS</t>
  </si>
  <si>
    <t>8-2OH-CG1MP-01</t>
  </si>
  <si>
    <t>8-2OH-CG1MP-03</t>
  </si>
  <si>
    <t>8-2OH-CG1SB</t>
  </si>
  <si>
    <t>8-2OH-CG1SZ-01</t>
  </si>
  <si>
    <t>8-2OH-CG1SZ-02</t>
  </si>
  <si>
    <t>8-2OH-CG1SZ-03</t>
  </si>
  <si>
    <t>8-2OH-CG1SZ-04</t>
  </si>
  <si>
    <t>8-2OH-CG1SZ-05</t>
  </si>
  <si>
    <t>8-2OH-CG1SZ-06</t>
  </si>
  <si>
    <t>8-2OH-CG1SZ-07</t>
  </si>
  <si>
    <t>8-2OH-CG1SZ-08</t>
  </si>
  <si>
    <t>8-2OH-CG1SZ-09</t>
  </si>
  <si>
    <t>8-2OH-CG1SZ-10</t>
  </si>
  <si>
    <t>8-2OH-CG1SZ-11</t>
  </si>
  <si>
    <t>8-2OH-CG1SZ-12</t>
  </si>
  <si>
    <t>8-2OH-CG1SZ-13</t>
  </si>
  <si>
    <t>8-2OH-CG1SZ-14</t>
  </si>
  <si>
    <t>8-2OH-CG1SZ-15</t>
  </si>
  <si>
    <t>8-2OH-CG1SZ-16</t>
  </si>
  <si>
    <t>8-2OH-CG1SZ-17</t>
  </si>
  <si>
    <t>8-2OH-CG2CS</t>
  </si>
  <si>
    <t>8-2OH-CG2MP-01</t>
  </si>
  <si>
    <t>8-2OH-CG2MP-02</t>
  </si>
  <si>
    <t>8-2OH-CG2MP-03</t>
  </si>
  <si>
    <t>8-2OH-CG2MP-04</t>
  </si>
  <si>
    <t>8-2OH-CG2SB</t>
  </si>
  <si>
    <t>8-2OH-CG2SZ-01</t>
  </si>
  <si>
    <t>8-2RES-CG15Cr</t>
  </si>
  <si>
    <t>8-2RES-CG1SB</t>
  </si>
  <si>
    <t>8-2RES-CG1SZ-01</t>
  </si>
  <si>
    <t>8-2RES-CG1SZ-02</t>
  </si>
  <si>
    <t>8-2SCPA-CG15Cr</t>
  </si>
  <si>
    <t>8-2SCPA-CG1SB</t>
  </si>
  <si>
    <t>8-2SCPA-CG1SZ-01</t>
  </si>
  <si>
    <t>8-2SCPA-CG1SZ-02</t>
  </si>
  <si>
    <t>8-2SCPA-CG1SZ-03</t>
  </si>
  <si>
    <t>8-2SCPA-CG1SZ-04</t>
  </si>
  <si>
    <t>8-2SCPA-CG1SZ-05</t>
  </si>
  <si>
    <t>8-2SCPA-CG1SZ-06</t>
  </si>
  <si>
    <t>8-2SCPA-CG1SZ-07</t>
  </si>
  <si>
    <t>8-2SCPA-CG1SZ-08</t>
  </si>
  <si>
    <t>8-2SCPA-CG1SZ-09</t>
  </si>
  <si>
    <t>8-2SCPA-CG25Cr</t>
  </si>
  <si>
    <t>8-2SCPA-CG2SB</t>
  </si>
  <si>
    <t>8-2SCPA-CG2SZ-01</t>
  </si>
  <si>
    <t>8-2SCPA-CG2SZ-02</t>
  </si>
  <si>
    <t>8-2SCPA-CG2SZ-03</t>
  </si>
  <si>
    <t>8-2SCPA-CG2SZ-04</t>
  </si>
  <si>
    <t>8-2SCPA-CG2SZ-05</t>
  </si>
  <si>
    <t>8-2SCPA-CG2SZ-06</t>
  </si>
  <si>
    <t>8-2SCPA-CG2SZ-07</t>
  </si>
  <si>
    <t>8-2SCPA-CG2SZ-08</t>
  </si>
  <si>
    <t>8-2SCPA-CG2SZ-09</t>
  </si>
  <si>
    <t>8-2SCPA-CG2SZ-10</t>
  </si>
  <si>
    <t>8-2SCPA-CG2SZ-11</t>
  </si>
  <si>
    <t>8-2SCPA-CG2SZ-12</t>
  </si>
  <si>
    <t>8-2SCPA-CG2SZ-13</t>
  </si>
  <si>
    <t>8-2SCPA-CG2SZ-14</t>
  </si>
  <si>
    <t>8-2SCPA-CG2SZ-15</t>
  </si>
  <si>
    <t>8-2SCPA-CG3CS</t>
  </si>
  <si>
    <t>8-2SCPA-CG3DL-01</t>
  </si>
  <si>
    <t>8-2SCPA-CG3DL-02</t>
  </si>
  <si>
    <t>8-2SCPA-CG3DL-03</t>
  </si>
  <si>
    <t>8-2SCPA-CG3DL-04</t>
  </si>
  <si>
    <t>8-2SCPA-CG3SB</t>
  </si>
  <si>
    <t>8-2SCPA-CG3SZ-01</t>
  </si>
  <si>
    <t>8-2SCPA-CG3SZ-02</t>
  </si>
  <si>
    <t>8-2SCPA-CG3SZ-03</t>
  </si>
  <si>
    <t>8-2SCPA-CG3SZ-04</t>
  </si>
  <si>
    <t>8-2SCPA-CG3SZ-05</t>
  </si>
  <si>
    <t>8-2SCPA-CG3SZ-06</t>
  </si>
  <si>
    <t>8-2SCPA-CG3SZ-07</t>
  </si>
  <si>
    <t>8-2SCPA-CG3SZ-08</t>
  </si>
  <si>
    <t>8-2SCPA-CG3SZ-09</t>
  </si>
  <si>
    <t>8-2SCPA-CG3SZ-10</t>
  </si>
  <si>
    <t>8-2SCPA-CG3SZ-11</t>
  </si>
  <si>
    <t>8-2SCPA-CG45Cr</t>
  </si>
  <si>
    <t>8-2SCPA-CG4SB</t>
  </si>
  <si>
    <t>8-2SCPA-CG4SZ-01</t>
  </si>
  <si>
    <t>8-2SCPA-CG4SZ-02</t>
  </si>
  <si>
    <t>8-2SCPA-CG4SZ-03</t>
  </si>
  <si>
    <t>8-2SCPA-CG4SZ-04</t>
  </si>
  <si>
    <t>8-2SCPA-CG4SZ-05</t>
  </si>
  <si>
    <t>8-2SCPA-CG4SZ-06</t>
  </si>
  <si>
    <t>8-2SCPA-CG4SZ-07</t>
  </si>
  <si>
    <t>8-2SCPA-CG4SZ-08</t>
  </si>
  <si>
    <t>8-2SCPA-CG4SZ-09</t>
  </si>
  <si>
    <t>8-2SCPA-CG4SZ-10</t>
  </si>
  <si>
    <t>8-2SCPA-CG4SZ-11</t>
  </si>
  <si>
    <t>8-2SCPA-CG4SZ-12</t>
  </si>
  <si>
    <t>8-2SCPA-CG4SZ-13</t>
  </si>
  <si>
    <t>8-2SCPA-CG4SZ-14</t>
  </si>
  <si>
    <t>8-2SCPA-CG4SZ-15</t>
  </si>
  <si>
    <t>8-2SCPA-CG5SB</t>
  </si>
  <si>
    <t>8-2SCPA-CG5SZ-01</t>
  </si>
  <si>
    <t>8-2SG-CG1CS</t>
  </si>
  <si>
    <t>8-2SG-CG1MP-01</t>
  </si>
  <si>
    <t>8-2SG-CG1MP-02</t>
  </si>
  <si>
    <t>8-2SG-CG1SB</t>
  </si>
  <si>
    <t>8-2SG-CG1SZ-01</t>
  </si>
  <si>
    <t>8-2SG-CG1SZ-02</t>
  </si>
  <si>
    <t>8-2SG-CG2CS</t>
  </si>
  <si>
    <t>8-2SG-CG2SB</t>
  </si>
  <si>
    <t>8-2SG-CG2SZ-01</t>
  </si>
  <si>
    <t>8-2SG-CG2SZ-02</t>
  </si>
  <si>
    <t>8-2SG-CG2SZ-03</t>
  </si>
  <si>
    <t>8-2SG-CG3CS</t>
  </si>
  <si>
    <t>8-2SG-CG3MP-01</t>
  </si>
  <si>
    <t>8-2SG-CG3MP-02</t>
  </si>
  <si>
    <t>8-2SG-CG3MP-03</t>
  </si>
  <si>
    <t>8-2SG-CG3SB</t>
  </si>
  <si>
    <t>8-2SG-CG3SZ-01</t>
  </si>
  <si>
    <t>8-2SG-CG3SZ-02</t>
  </si>
  <si>
    <t>8-2SG-CG4CS</t>
  </si>
  <si>
    <t>8-2SG-CG4SB</t>
  </si>
  <si>
    <t>8-2SG-CG4SZ-01</t>
  </si>
  <si>
    <t>8-2SG-CG5CS</t>
  </si>
  <si>
    <t>8-2SG-CG5MP-01</t>
  </si>
  <si>
    <t>8-2SG-CG5MP-02</t>
  </si>
  <si>
    <t>8-2SG-CG5MP-03</t>
  </si>
  <si>
    <t>8-2SG-CG5SB</t>
  </si>
  <si>
    <t>8-2SG-CG5SZ-01</t>
  </si>
  <si>
    <t>8-2SG-CG5SZ-02</t>
  </si>
  <si>
    <t>8-2SG-CG5SZ-03</t>
  </si>
  <si>
    <t>8-2SG-CG5SZ-04</t>
  </si>
  <si>
    <t>8-2SG-CG6CS</t>
  </si>
  <si>
    <t>8-2SG-CG6SB</t>
  </si>
  <si>
    <t>8-2SW-CG1CS</t>
  </si>
  <si>
    <t>8-2SW-CG1SB</t>
  </si>
  <si>
    <t>8-2SW-CG10CS</t>
  </si>
  <si>
    <t>8-2SW-CG10MP-01</t>
  </si>
  <si>
    <t>8-2SW-CG10SB</t>
  </si>
  <si>
    <t>8-2SW-CG10SZ-01</t>
  </si>
  <si>
    <t>8-2SW-CG11CS</t>
  </si>
  <si>
    <t>8-2SW-CG11SB</t>
  </si>
  <si>
    <t>8-2SW-CG11SZ-01</t>
  </si>
  <si>
    <t>8-2SW-CG12CS</t>
  </si>
  <si>
    <t>8-2SW-CG12SB</t>
  </si>
  <si>
    <t>8-2SW-CG12SZ-01</t>
  </si>
  <si>
    <t>8-2SW-CG13CS</t>
  </si>
  <si>
    <t>8-2SW-CG13MP-01</t>
  </si>
  <si>
    <t>8-2SW-CG13SB</t>
  </si>
  <si>
    <t>8-2SW-CG2CS</t>
  </si>
  <si>
    <t>8-2SW-CG2SB</t>
  </si>
  <si>
    <t>8-2SW-CG2SZ-01</t>
  </si>
  <si>
    <t>8-2SW-CG2SZ-02</t>
  </si>
  <si>
    <t>8-2SW-CG2SZ-03</t>
  </si>
  <si>
    <t>8-2SW-CG2SZ-04</t>
  </si>
  <si>
    <t>8-2SW-CG3CS-01</t>
  </si>
  <si>
    <t>8-2SW-CG3MP-01</t>
  </si>
  <si>
    <t>8-2SW-CG3SB-01</t>
  </si>
  <si>
    <t>8-2SW-CG3SZ-01</t>
  </si>
  <si>
    <t>8-2SW-CG4CS</t>
  </si>
  <si>
    <t>8-2SW-CG4MP-01</t>
  </si>
  <si>
    <t>8-2SW-CG4MP-02</t>
  </si>
  <si>
    <t>8-2SW-CG4SB</t>
  </si>
  <si>
    <t>8-2SW-CG4SZ-01</t>
  </si>
  <si>
    <t>8-2SW-CG4SZ-02</t>
  </si>
  <si>
    <t>8-2SW-CG4SZ-03</t>
  </si>
  <si>
    <t>8-2SW-CG5CS</t>
  </si>
  <si>
    <t>8-2SW-CG5SB-01</t>
  </si>
  <si>
    <t>8-2SW-CG5SZ-01</t>
  </si>
  <si>
    <t>8-2SW-CG6CS</t>
  </si>
  <si>
    <t>8-2SW-CG6SZ-01</t>
  </si>
  <si>
    <t>8-2SW-CG7CS</t>
  </si>
  <si>
    <t>8-2SW-CG7MP-01</t>
  </si>
  <si>
    <t>8-2SW-CG7MP-02</t>
  </si>
  <si>
    <t>8-2SW-CG7MP-04</t>
  </si>
  <si>
    <t>8-2SW-CG7MP-05</t>
  </si>
  <si>
    <t>8-2SW-CG7SB</t>
  </si>
  <si>
    <t>8-2SW-CG7SZ-01</t>
  </si>
  <si>
    <t>8-2SW-CG7SZ-02</t>
  </si>
  <si>
    <t>8-2SW-CG7SZ-03</t>
  </si>
  <si>
    <t>8-2SW-CG8CS</t>
  </si>
  <si>
    <t>8-2SW-CG8SB</t>
  </si>
  <si>
    <t>8-2SW-CG8SZ-01</t>
  </si>
  <si>
    <t>8-2SW-CG8SZ-02</t>
  </si>
  <si>
    <t>8-2SW-CG9CS</t>
  </si>
  <si>
    <t>8-2SW-CG9SB</t>
  </si>
  <si>
    <t>8-2SW-CG9SZ-01</t>
  </si>
  <si>
    <t>8-2VDU-CG15Cr</t>
  </si>
  <si>
    <t>8-2VDU-CG1SB</t>
  </si>
  <si>
    <t>8-2VDU-CG1SZ-01</t>
  </si>
  <si>
    <t>8-2VDU-CG1SZ-02</t>
  </si>
  <si>
    <t>8-2VDU-CG1SZ-03</t>
  </si>
  <si>
    <t>8-3BPA-CG15Cr</t>
  </si>
  <si>
    <t>8-3BPA-CG1SB</t>
  </si>
  <si>
    <t>8-3BPA-CG1SZ-01</t>
  </si>
  <si>
    <t>8-3BPA-CG1SZ-02</t>
  </si>
  <si>
    <t>8-3BPA-CG1SZ-03</t>
  </si>
  <si>
    <t>8-3BPA-CG1SZ-04</t>
  </si>
  <si>
    <t>8-3BPA-CG1SZ-05</t>
  </si>
  <si>
    <t>8-3BPA-CG25Cr</t>
  </si>
  <si>
    <t>8-3BPA-CG2DL-01</t>
  </si>
  <si>
    <t>8-3BPA-CG2SB</t>
  </si>
  <si>
    <t>8-3BPA-CG2SZ-01</t>
  </si>
  <si>
    <t>8-3BPA-CG2SZ-02</t>
  </si>
  <si>
    <t>8-3BPA-CG2SZ-03</t>
  </si>
  <si>
    <t>8-3BPA-CG2SZ-04</t>
  </si>
  <si>
    <t>8-3BPA-CG2SZ-05</t>
  </si>
  <si>
    <t>8-3BPA-CG2SZ-06</t>
  </si>
  <si>
    <t>8-3BPA-CG2SZ-07</t>
  </si>
  <si>
    <t>8-3BPA-CG2SZ-08</t>
  </si>
  <si>
    <t>8-3BPA-CG35Cr</t>
  </si>
  <si>
    <t>8-3BPA-CG3CS</t>
  </si>
  <si>
    <t>8-3BPA-CG3SB-5Cr</t>
  </si>
  <si>
    <t>8-3BPA-CG3SB-CS</t>
  </si>
  <si>
    <t>8-3BPA-CG3SZ-01</t>
  </si>
  <si>
    <t>8-3BPA-CG3SZ-02</t>
  </si>
  <si>
    <t>8-3BPA-CG3SZ-03</t>
  </si>
  <si>
    <t>8-3BPA-CG3SZ-04</t>
  </si>
  <si>
    <t>8-3BPA-CG3SZ-05</t>
  </si>
  <si>
    <t>8-3BPA-CG3SZ-06</t>
  </si>
  <si>
    <t>8-3BPA-CG3SZ-07</t>
  </si>
  <si>
    <t>8-3BPA-CG4CS</t>
  </si>
  <si>
    <t>8-3BPA-CG4SB</t>
  </si>
  <si>
    <t>8-3BPA-CG4SZ-01</t>
  </si>
  <si>
    <t>8-3BPA-CG4SZ-02</t>
  </si>
  <si>
    <t>8-3BPA-CG4SZ-03</t>
  </si>
  <si>
    <t>8-3BPA-CG4SZ-04</t>
  </si>
  <si>
    <t>8-3BPA-CG4SZ-05</t>
  </si>
  <si>
    <t>8-3BPA-CG4SZ-06</t>
  </si>
  <si>
    <t>8-3FB-CG15Cr</t>
  </si>
  <si>
    <t>8-3FB-CG1SB</t>
  </si>
  <si>
    <t>8-3FB-CG1SZ-01</t>
  </si>
  <si>
    <t>8-3FB-CG1SZ-02</t>
  </si>
  <si>
    <t>8-3FB-CG1SZ-03</t>
  </si>
  <si>
    <t>8-3FB-CG1SZ-04</t>
  </si>
  <si>
    <t>8-3FB-CG1SZ-05</t>
  </si>
  <si>
    <t>8-3FB-CG1SZ-06</t>
  </si>
  <si>
    <t>8-3FB-CG1SZ-07</t>
  </si>
  <si>
    <t>8-3FB-CG25Cr</t>
  </si>
  <si>
    <t>8-3FB-CG2SB</t>
  </si>
  <si>
    <t>8-3FB-CG2SZ-01</t>
  </si>
  <si>
    <t>8-3FB-CG2SZ-02</t>
  </si>
  <si>
    <t>8-3FB-CG2SZ-03</t>
  </si>
  <si>
    <t>8-3FB-CG2SZ-04</t>
  </si>
  <si>
    <t>8-3FB-CG2SZ-05</t>
  </si>
  <si>
    <t>8-3FB-CG2SZ-06</t>
  </si>
  <si>
    <t>8-3FB-CG2SZ-07</t>
  </si>
  <si>
    <t>8-3FB-CG2SZ-08</t>
  </si>
  <si>
    <t>8-3FB-CG2SZ-09</t>
  </si>
  <si>
    <t>8-3FB-CG2SZ-10</t>
  </si>
  <si>
    <t>8-3FB-CG2SZ-11</t>
  </si>
  <si>
    <t>8-3FB-CG2SZ-12</t>
  </si>
  <si>
    <t>8-3FB-CG2SZ-13</t>
  </si>
  <si>
    <t>8-3FB-CG3CS</t>
  </si>
  <si>
    <t>8-3FB-CG3SB</t>
  </si>
  <si>
    <t>8-3FB-CG3SZ-01</t>
  </si>
  <si>
    <t>8-3FB-CG3SZ-02</t>
  </si>
  <si>
    <t>8-3FB-CG3SZ-03</t>
  </si>
  <si>
    <t>8-3FB-CG3SZ-04</t>
  </si>
  <si>
    <t>8-3FF-CG1CSCL-410SS</t>
  </si>
  <si>
    <t>8-3FF-CG1SB</t>
  </si>
  <si>
    <t>8-3FOH-CG1CS</t>
  </si>
  <si>
    <t>8-3FOH-CG1MP-01</t>
  </si>
  <si>
    <t>8-3FOH-CG1SB</t>
  </si>
  <si>
    <t>8-3FOH-CG1SZ-01</t>
  </si>
  <si>
    <t>8-3FOH-CG1SZ-02</t>
  </si>
  <si>
    <t>8-3FOH-CG1SZ-03</t>
  </si>
  <si>
    <t>8-3FOH-CG1SZ-04</t>
  </si>
  <si>
    <t>8-3FOH-CG1SZ-05</t>
  </si>
  <si>
    <t>8-3FOH-CG1SZ-06</t>
  </si>
  <si>
    <t>8-3FOH-CG1SZ-07</t>
  </si>
  <si>
    <t>8-3FOH-CG1SZ-08</t>
  </si>
  <si>
    <t>8-3FOH-CG1SZ-09</t>
  </si>
  <si>
    <t>8-3FOH-CG1SZ-10</t>
  </si>
  <si>
    <t>8-3FOH-CG1SZ-11</t>
  </si>
  <si>
    <t>8-3FOH-CG1SZ-12</t>
  </si>
  <si>
    <t>8-3FOH-CG1SZ-13</t>
  </si>
  <si>
    <t>8-3FOH-CG1SZ-14</t>
  </si>
  <si>
    <t>8-3FOH-CG1SZ-15</t>
  </si>
  <si>
    <t>8-3FOH-CG2CS</t>
  </si>
  <si>
    <t>8-3FOH-CG2MP-01</t>
  </si>
  <si>
    <t>8-3FOH-CG2SB</t>
  </si>
  <si>
    <t>8-3FOH-CG2SZ-01</t>
  </si>
  <si>
    <t>8-3HGO-CG15Cr</t>
  </si>
  <si>
    <t>8-3HGO-CG1SB</t>
  </si>
  <si>
    <t>8-3HGO-CG1SZ-01</t>
  </si>
  <si>
    <t>8-3HGO-CG1SZ-02</t>
  </si>
  <si>
    <t>8-3HGO-CG25Cr</t>
  </si>
  <si>
    <t>8-3HGO-CG2SB</t>
  </si>
  <si>
    <t>8-3HGO-CG2SZ-01</t>
  </si>
  <si>
    <t>8-3HGO-CG35Cr</t>
  </si>
  <si>
    <t>8-3HGO-CG3SB</t>
  </si>
  <si>
    <t>8-3HGO-CG3SZ-01</t>
  </si>
  <si>
    <t>8-3HGO-CG3SZ-02</t>
  </si>
  <si>
    <t>8-3HGO-CG3SZ-03</t>
  </si>
  <si>
    <t>8-3HGO-CG3SZ-04</t>
  </si>
  <si>
    <t>8-3HGO-CG4CS</t>
  </si>
  <si>
    <t>8-3HGO-CG4SB</t>
  </si>
  <si>
    <t>8-3HGO-CG4SZ-01</t>
  </si>
  <si>
    <t>8-3HGO-CG4SZ-02</t>
  </si>
  <si>
    <t>8-3HGO-CG4SZ-03</t>
  </si>
  <si>
    <t>8-3HGO-CG4SZ-04</t>
  </si>
  <si>
    <t>8-3HGO-CG4SZ-05</t>
  </si>
  <si>
    <t>8-3HGO-CG4SZ-06</t>
  </si>
  <si>
    <t>8-3HGO-CG4SZ-07</t>
  </si>
  <si>
    <t>8-3HGO-CG4SZ-08</t>
  </si>
  <si>
    <t>8-3HGO-CG55Cr</t>
  </si>
  <si>
    <t>8-3HGO-CG5SB</t>
  </si>
  <si>
    <t>8-3IPA-CG1CS</t>
  </si>
  <si>
    <t>8-3IPA-CG1SB</t>
  </si>
  <si>
    <t>8-3IPA-CG1SZ-01</t>
  </si>
  <si>
    <t>8-3IPA-CG1SZ-02</t>
  </si>
  <si>
    <t>8-3IPA-CG1SZ-03</t>
  </si>
  <si>
    <t>8-3IPA-CG2CS</t>
  </si>
  <si>
    <t>8-3IPA-CG2SB</t>
  </si>
  <si>
    <t>8-3IPA-CG2SZ-01</t>
  </si>
  <si>
    <t>8-3IPA-CG2SZ-02</t>
  </si>
  <si>
    <t>8-3IPA-CG2SZ-03</t>
  </si>
  <si>
    <t>8-3IPA-CG2SZ-04</t>
  </si>
  <si>
    <t>8-3IPA-CG2SZ-05</t>
  </si>
  <si>
    <t>8-3IPA-CG2SZ-06</t>
  </si>
  <si>
    <t>8-3IPA-CG3CS</t>
  </si>
  <si>
    <t>8-3IPA-CG3SB</t>
  </si>
  <si>
    <t>8-3LGO-CG1CS</t>
  </si>
  <si>
    <t>8-3LGO-CG1SB</t>
  </si>
  <si>
    <t>8-3LGO-CG1SZ-01</t>
  </si>
  <si>
    <t>8-3LGO-CG2CS</t>
  </si>
  <si>
    <t>8-3LGO-CG2SB</t>
  </si>
  <si>
    <t>8-3LGO-CG2SZ-01</t>
  </si>
  <si>
    <t>8-3LGO-CG2SZ-02</t>
  </si>
  <si>
    <t>8-3LGO-CG3825</t>
  </si>
  <si>
    <t>8-3LGO-CG3SB</t>
  </si>
  <si>
    <t>8-3LGO-CG3SZ-01</t>
  </si>
  <si>
    <t>8-3LGO-CG4825</t>
  </si>
  <si>
    <t>8-3LGO-CG5825</t>
  </si>
  <si>
    <t>8-3LGO-CG5CS</t>
  </si>
  <si>
    <t>8-3LGO-CG5CS-01</t>
  </si>
  <si>
    <t>8-3LGO-CG5SB-825</t>
  </si>
  <si>
    <t>8-3LGO-CG5SB-CS</t>
  </si>
  <si>
    <t>8-3LGO-CG5SB-CS-01</t>
  </si>
  <si>
    <t>8-3LGO-CG5SZ-01</t>
  </si>
  <si>
    <t>8-3LGO-CG5SZ-02</t>
  </si>
  <si>
    <t>8-3LGO-CG5SZ-03</t>
  </si>
  <si>
    <t>8-3LGO-CG5SZ-04</t>
  </si>
  <si>
    <t>8-3LGO-CG5SZ-05</t>
  </si>
  <si>
    <t>8-3LGO-CG6CS</t>
  </si>
  <si>
    <t>8-3LGO-CG6SB</t>
  </si>
  <si>
    <t>8-3RF-CG15Cr</t>
  </si>
  <si>
    <t>8-3RF-CG1SB</t>
  </si>
  <si>
    <t>8-3RF-CG1SZ-01</t>
  </si>
  <si>
    <t>8-3RF-CG1SZ-02</t>
  </si>
  <si>
    <t>8-3RF-CG1SZ-03</t>
  </si>
  <si>
    <t>8-3RF-CG1SZ-04</t>
  </si>
  <si>
    <t>8-3RF-CG1SZ-05</t>
  </si>
  <si>
    <t>8-3RF-CG1SZ-06</t>
  </si>
  <si>
    <t>8-3RF-CG1SZ-07</t>
  </si>
  <si>
    <t>8-3RF-CG1SZ-08</t>
  </si>
  <si>
    <t>8-3RF-CG1SZ-09</t>
  </si>
  <si>
    <t>8-3RF-CG1SZ-10</t>
  </si>
  <si>
    <t>8-3RF-CG1SZ-11</t>
  </si>
  <si>
    <t>8-3RF-CG1SZ-12</t>
  </si>
  <si>
    <t>8-3RF-CG1SZ-13</t>
  </si>
  <si>
    <t>8-3RF-CG1SZ-14</t>
  </si>
  <si>
    <t>8-3RF-CG1SZ-15</t>
  </si>
  <si>
    <t>8-3RF-CG1SZ-16</t>
  </si>
  <si>
    <t>8-3RF-CG1SZ-17</t>
  </si>
  <si>
    <t>8-3RF-CG1SZ-18</t>
  </si>
  <si>
    <t>8-3SCF-CG15Cr-01</t>
  </si>
  <si>
    <t>8-3SCF-CG1MP-01</t>
  </si>
  <si>
    <t>8-3SCF-CG1MP-02</t>
  </si>
  <si>
    <t>8-3SCF-CG1SB-01</t>
  </si>
  <si>
    <t>8-3SCF-CG1SZ-01</t>
  </si>
  <si>
    <t>8-3SCF-CG1SZ-02</t>
  </si>
  <si>
    <t>8-3SCF-CG1SZ-03</t>
  </si>
  <si>
    <t>8-3SCF-CG1SZ-04</t>
  </si>
  <si>
    <t>8-3SCPA-CG15Cr</t>
  </si>
  <si>
    <t>8-3SCPA-CG1SB</t>
  </si>
  <si>
    <t>8-3SCPA-CG1SZ-01</t>
  </si>
  <si>
    <t>8-3SCPA-CG1SZ-02</t>
  </si>
  <si>
    <t>8-3SCPA-CG1SZ-03</t>
  </si>
  <si>
    <t>8-3SCPA-CG25Cr</t>
  </si>
  <si>
    <t>8-3SCPA-CG2SB</t>
  </si>
  <si>
    <t>8-3SCPA-CG2SZ-01</t>
  </si>
  <si>
    <t>8-3SCPA-CG2SZ-02</t>
  </si>
  <si>
    <t>8-3SCPA-CG2SZ-03</t>
  </si>
  <si>
    <t>8-3SCPA-CG2SZ-04</t>
  </si>
  <si>
    <t>8-3SCPA-CG2SZ-05</t>
  </si>
  <si>
    <t>8-3SCPA-CG2SZ-06</t>
  </si>
  <si>
    <t>8-3SCPA-CG2SZ-07</t>
  </si>
  <si>
    <t>8-3SCPA-CG2SZ-08</t>
  </si>
  <si>
    <t>8-3SCPA-CG2SZ-09</t>
  </si>
  <si>
    <t>8-3SCPA-CG2SZ-10</t>
  </si>
  <si>
    <t>8-3SCPA-CG2SZ-11</t>
  </si>
  <si>
    <t>8-3SCPA-CG35Cr</t>
  </si>
  <si>
    <t>8-3SCPA-CG3SB</t>
  </si>
  <si>
    <t>8-3SCPA-CG3SZ-01</t>
  </si>
  <si>
    <t>8-3SCPA-CG3SZ-02</t>
  </si>
  <si>
    <t>8-3SCPA-CG3SZ-03</t>
  </si>
  <si>
    <t>8-3SCPA-CG3SZ-04</t>
  </si>
  <si>
    <t>8-3SCPA-CG3SZ-05</t>
  </si>
  <si>
    <t>8-3SCPA-CG3SZ-06</t>
  </si>
  <si>
    <t>8-3SCPA-CG3SZ-07</t>
  </si>
  <si>
    <t>8-3SCPA-CG3SZ-08</t>
  </si>
  <si>
    <t>8-3SCPA-CG3SZ-09</t>
  </si>
  <si>
    <t>8-3SCPA-CG3SZ-10</t>
  </si>
  <si>
    <t>8-3SCPA-CG3SZ-11</t>
  </si>
  <si>
    <t>8-3SCPA-CG3SZ-12</t>
  </si>
  <si>
    <t>8-3SCPA-CG3SZ-13</t>
  </si>
  <si>
    <t>8-3SCPA-CG3SZ-14</t>
  </si>
  <si>
    <t>8-3SCPA-CG3SZ-15</t>
  </si>
  <si>
    <t>8-3SCPA-CG3SZ-16</t>
  </si>
  <si>
    <t>8-3SCPA-CG3SZ-17</t>
  </si>
  <si>
    <t>8-3SCPA-CG45Cr</t>
  </si>
  <si>
    <t>8-3SCPA-CG4SB</t>
  </si>
  <si>
    <t>8-3SCPA-CG4SZ-01</t>
  </si>
  <si>
    <t>8-3SCPA-CG4SZ-02</t>
  </si>
  <si>
    <t>8-3SCPA-CG4SZ-03</t>
  </si>
  <si>
    <t>8-3SCPA-CG4SZ-04</t>
  </si>
  <si>
    <t>8-3SCPA-CG4SZ-05</t>
  </si>
  <si>
    <t>8-3SCPA-CG4SZ-06</t>
  </si>
  <si>
    <t>8-3SCPA-CG4SZ-07</t>
  </si>
  <si>
    <t>8-3SCPA-CG4SZ-08</t>
  </si>
  <si>
    <t>8-3SCPA-CG4SZ-09</t>
  </si>
  <si>
    <t>8-3SCPA-CG4SZ-10</t>
  </si>
  <si>
    <t>8-3SCPA-CG4SZ-11</t>
  </si>
  <si>
    <t>8-3SCPA-CG4SZ-12</t>
  </si>
  <si>
    <t>8-3SG-CG1CS</t>
  </si>
  <si>
    <t>8-3SG-CG1SB</t>
  </si>
  <si>
    <t>8-3SG-CG1SZ-01</t>
  </si>
  <si>
    <t>8-3SG-CG1SZ-02</t>
  </si>
  <si>
    <t>8-3SG-CG1SZ-03</t>
  </si>
  <si>
    <t>8-3SG-CG1SZ-04</t>
  </si>
  <si>
    <t>8-3SG-CG1SZ-05</t>
  </si>
  <si>
    <t>8-3SG-CG2CS</t>
  </si>
  <si>
    <t>8-3SG-CG2SB</t>
  </si>
  <si>
    <t>8-3SG-CG2SZ-01</t>
  </si>
  <si>
    <t>8-3SG-CG2SZ-02</t>
  </si>
  <si>
    <t>8-3SG-CG2SZ-03</t>
  </si>
  <si>
    <t>8-3SG-CG3CS</t>
  </si>
  <si>
    <t>8-3SG-CG3IP-01</t>
  </si>
  <si>
    <t>8-3SG-CG3IP-02</t>
  </si>
  <si>
    <t>8-3SG-CG3SB</t>
  </si>
  <si>
    <t>8-3SG-CG3SZ-01</t>
  </si>
  <si>
    <t>8-3SG-CG3SZ-04</t>
  </si>
  <si>
    <t>8-3SG-CG4CS</t>
  </si>
  <si>
    <t>8-3SG-CG4SB</t>
  </si>
  <si>
    <t>8-3SG-CG5CS</t>
  </si>
  <si>
    <t>8-3SG-CG5SB</t>
  </si>
  <si>
    <t>8-3SG-CG5SZ-01</t>
  </si>
  <si>
    <t>8-3SG-CG5SZ-02</t>
  </si>
  <si>
    <t>8-3SG-CG6CS-01</t>
  </si>
  <si>
    <t>8-3SG-CG6IP-01</t>
  </si>
  <si>
    <t>8-3SG-CG6IP-02</t>
  </si>
  <si>
    <t>8-3SG-CG6MP-01</t>
  </si>
  <si>
    <t>8-3SG-CG6MP-02</t>
  </si>
  <si>
    <t>8-3SG-CG6MP-03</t>
  </si>
  <si>
    <t>8-3SG-CG6SB-01</t>
  </si>
  <si>
    <t>8-3SG-CG6SZ-01</t>
  </si>
  <si>
    <t>8-3SG-CG6SZ-03</t>
  </si>
  <si>
    <t>8-3SG-CG6SZ-04</t>
  </si>
  <si>
    <t>8-3SG-CG7CS-01</t>
  </si>
  <si>
    <t>8-3SG-CG7IP-01</t>
  </si>
  <si>
    <t>8-3SG-CG7MP-01</t>
  </si>
  <si>
    <t>8-3SG-CG7SB-01</t>
  </si>
  <si>
    <t>8-3SW-CG1CS</t>
  </si>
  <si>
    <t>8-3SW-CG1SB</t>
  </si>
  <si>
    <t>8-3SW-CG1SZ-01</t>
  </si>
  <si>
    <t>8-3SW-CG1SZ-02</t>
  </si>
  <si>
    <t>8-3SW-CG2CS</t>
  </si>
  <si>
    <t>8-3SW-CG2CS-01</t>
  </si>
  <si>
    <t>8-3SW-CG2SB</t>
  </si>
  <si>
    <t>8-3SW-CG2SZ-01</t>
  </si>
  <si>
    <t>8-3SW-CG2SZ-02</t>
  </si>
  <si>
    <t>8-3SW-CG2SZ-03</t>
  </si>
  <si>
    <t>8-3SW-CG2SZ-04</t>
  </si>
  <si>
    <t>8-3SW-CG3CS</t>
  </si>
  <si>
    <t>8-3SW-CG3SB</t>
  </si>
  <si>
    <t>8-3SW-CG4CS</t>
  </si>
  <si>
    <t>8-3SW-CG4SB</t>
  </si>
  <si>
    <t>8-3SW-CG4SZ-01</t>
  </si>
  <si>
    <t>8-3SW-CG5CS</t>
  </si>
  <si>
    <t>8-3SW-CG5SB</t>
  </si>
  <si>
    <t>8-3SW-CG6CS</t>
  </si>
  <si>
    <t>8-3SW-CG6SB</t>
  </si>
  <si>
    <t>8-3SW-CG6SZ-01</t>
  </si>
  <si>
    <t>8-3SW-CG6SZ-02</t>
  </si>
  <si>
    <t>8-3SW-CG6SZ-03</t>
  </si>
  <si>
    <t>8-3SW-CG6SZ-04</t>
  </si>
  <si>
    <t>8-3SW-CG6SZ-05</t>
  </si>
  <si>
    <t>9-1ABSF-CG1SS</t>
  </si>
  <si>
    <t>9-1ABSF-CG1SZ-01</t>
  </si>
  <si>
    <t>9-1ABSF-CG1SZ-02</t>
  </si>
  <si>
    <t>9-1ABSOH-CG1CS</t>
  </si>
  <si>
    <t>9-1ABSOH-CG1DL-01</t>
  </si>
  <si>
    <t>9-1ABSOH-CG1DL-02</t>
  </si>
  <si>
    <t>9-1ABSOH-CG1SB</t>
  </si>
  <si>
    <t>9-1ABSOH-CG1SZ-01</t>
  </si>
  <si>
    <t>9-1ABSOH-CG1SZ-02</t>
  </si>
  <si>
    <t>9-1ABSOH-CG1SZ-03</t>
  </si>
  <si>
    <t>9-1HTSCE-CG11.25Cr</t>
  </si>
  <si>
    <t>9-1HTSCE-CG1DL-01</t>
  </si>
  <si>
    <t>9-1HTSCE-CG1DL-02</t>
  </si>
  <si>
    <t>9-1HTSCE-CG1SB</t>
  </si>
  <si>
    <t>9-1HTSCE-CG1SZ-01</t>
  </si>
  <si>
    <t>9-1HTSCE-CG21.25Cr</t>
  </si>
  <si>
    <t>9-1HTSCE-CG2SB</t>
  </si>
  <si>
    <t>9-1HTSCE-CG31.25Cr</t>
  </si>
  <si>
    <t>9-1HTSCE-CG3CS</t>
  </si>
  <si>
    <t>9-1HTSCE-CG3SB</t>
  </si>
  <si>
    <t>9-1HTSCE-CG4CS</t>
  </si>
  <si>
    <t>9-1HTSCE-CG4SB-CS</t>
  </si>
  <si>
    <t>9-1HTSCE-CG4SB-SS</t>
  </si>
  <si>
    <t>9-1HTSCE-CG4SS</t>
  </si>
  <si>
    <t>9-1HTSCE-CG4SZ-01</t>
  </si>
  <si>
    <t>9-1HTSCE-CG4SZ-02</t>
  </si>
  <si>
    <t>9-1HTSCE-CG4SZ-03</t>
  </si>
  <si>
    <t>9-1HTSCE-CG4SZ-04</t>
  </si>
  <si>
    <t>9-1HTSCE-CG4SZ-05</t>
  </si>
  <si>
    <t>9-1HTSCE-CG4SZ-06</t>
  </si>
  <si>
    <t>9-1LTSCE-CG1CS</t>
  </si>
  <si>
    <t>9-1LTSCE-CG1SB</t>
  </si>
  <si>
    <t>9-1LTSCE-CG1SZ-01</t>
  </si>
  <si>
    <t>9-1LTSCE-CG1SZ-02</t>
  </si>
  <si>
    <t>9-1LTSCE-CG1SZ-03</t>
  </si>
  <si>
    <t>9-1RE-CG11.25Cr</t>
  </si>
  <si>
    <t>9-1RE-CG1SB</t>
  </si>
  <si>
    <t>9-1RE-CG21.25Cr</t>
  </si>
  <si>
    <t>9-1RE-CG2SB</t>
  </si>
  <si>
    <t>9-1RE-CG2SZ-01</t>
  </si>
  <si>
    <t>9-1RE-CG2SZ-02</t>
  </si>
  <si>
    <t>9-1RE-CG2SZ-03</t>
  </si>
  <si>
    <t>9-1RE-CG2SZ-04</t>
  </si>
  <si>
    <t>9-1RE-CG2SZ-05</t>
  </si>
  <si>
    <t>9-1ROH-CG1CS</t>
  </si>
  <si>
    <t>9-1ROH-CG1SZ-01</t>
  </si>
  <si>
    <t>9-2ABSF-CG1SS</t>
  </si>
  <si>
    <t>9-2ABSF-CG1SZ-01</t>
  </si>
  <si>
    <t>9-2ABSF-CG1SZ-02</t>
  </si>
  <si>
    <t>9-2ABSOH-CG1CS</t>
  </si>
  <si>
    <t>9-2ABSOH-CG1DL-01</t>
  </si>
  <si>
    <t>9-2ABSOH-CG1DL-02</t>
  </si>
  <si>
    <t>9-2ABSOH-CG1SB</t>
  </si>
  <si>
    <t>9-2ABSOH-CG1SZ-01</t>
  </si>
  <si>
    <t>9-2ABSOH-CG1SZ-02</t>
  </si>
  <si>
    <t>9-2ABSOH-CG1SZ-03</t>
  </si>
  <si>
    <t>9-2HTSCE-CG11.25Cr</t>
  </si>
  <si>
    <t>9-2HTSCE-CG1SB</t>
  </si>
  <si>
    <t>9-2HTSCE-CG1SZ-01</t>
  </si>
  <si>
    <t>9-2HTSCE-CG21.25Cr</t>
  </si>
  <si>
    <t>9-2HTSCE-CG2SB</t>
  </si>
  <si>
    <t>9-2HTSCE-CG31.25Cr</t>
  </si>
  <si>
    <t>9-2HTSCE-CG3CS</t>
  </si>
  <si>
    <t>9-2HTSCE-CG3SB</t>
  </si>
  <si>
    <t>9-2HTSCE-CG4CS</t>
  </si>
  <si>
    <t>9-2HTSCE-CG4SB</t>
  </si>
  <si>
    <t>9-2HTSCE-CG4SS</t>
  </si>
  <si>
    <t>9-2HTSCE-CG4SZ-01</t>
  </si>
  <si>
    <t>9-2HTSCE-CG4SZ-02</t>
  </si>
  <si>
    <t>9-2HTSCE-CG4SZ-03</t>
  </si>
  <si>
    <t>9-2HTSCE-CG4SZ-04</t>
  </si>
  <si>
    <t>9-2HTSCE-CG4SZ-05</t>
  </si>
  <si>
    <t>9-2HTSCE-CG4SZ-06</t>
  </si>
  <si>
    <t>9-2HTSCE-CG4SZ-07</t>
  </si>
  <si>
    <t>9-2LTSCE-CG1CS</t>
  </si>
  <si>
    <t>9-2LTSCE-CG1SB</t>
  </si>
  <si>
    <t>9-2LTSCE-CG1SZ-01</t>
  </si>
  <si>
    <t>9-2LTSCE-CG1SZ-02</t>
  </si>
  <si>
    <t>9-2LTSCE-CG1SZ-03</t>
  </si>
  <si>
    <t>9-2RE-CG11.25Cr</t>
  </si>
  <si>
    <t>9-2RE-CG21.25Cr</t>
  </si>
  <si>
    <t>9-2RE-CG2SB</t>
  </si>
  <si>
    <t>9-2RE-CG2SZ-01</t>
  </si>
  <si>
    <t>9-2RE-CG2SZ-02</t>
  </si>
  <si>
    <t>9-2RE-CG2SZ-03</t>
  </si>
  <si>
    <t>9-2RE-CG2SZ-04</t>
  </si>
  <si>
    <t>9-2ROH-CG1CS</t>
  </si>
  <si>
    <t>9-2ROH-CG1SB</t>
  </si>
  <si>
    <t>9-2ROH-CG1SZ-01</t>
  </si>
  <si>
    <t>9-3HTSCE-CG11.25Cr</t>
  </si>
  <si>
    <t>9-3HTSCE-CG1SB</t>
  </si>
  <si>
    <t>9-3HTSCE-CG1SZ-01</t>
  </si>
  <si>
    <t>9-3HTSCE-CG1SZ-02</t>
  </si>
  <si>
    <t>9-3HTSCE-CG1SZ-03</t>
  </si>
  <si>
    <t>9-3HTSCE-CG2CS</t>
  </si>
  <si>
    <t>9-3HTSCE-CG2SB</t>
  </si>
  <si>
    <t>9-3HTSCE-CG2SZ-01</t>
  </si>
  <si>
    <t>9-3PSAF-CG1CS</t>
  </si>
  <si>
    <t>9-3PSAF-CG1SB</t>
  </si>
  <si>
    <t>9-3PSAF-CG1SZ-01</t>
  </si>
  <si>
    <t>9-3PSAF-CG1SZ-03</t>
  </si>
  <si>
    <t>9-3PSAF-CG1SZ-04</t>
  </si>
  <si>
    <t>9-3PSAPG-CG1CS-01</t>
  </si>
  <si>
    <t>9-3PSAPG-CG1SB</t>
  </si>
  <si>
    <t>9-3PSAPG-CG1SZ-01</t>
  </si>
  <si>
    <t>9-3PSAPG-CG1SZ-02</t>
  </si>
  <si>
    <t>9-3PSAPG-CG1SZ-03</t>
  </si>
  <si>
    <t>9-3PSAPG-CG1SZ-04</t>
  </si>
  <si>
    <t>9-3PSAPG-CG1SZ-05</t>
  </si>
  <si>
    <t>9-3PSAPG-CG1SZ-06</t>
  </si>
  <si>
    <t>9-3PSAPG-CG1SZ-07</t>
  </si>
  <si>
    <t>9-3PSAPG-CG1SZ-08</t>
  </si>
  <si>
    <t>9-3PSAPG-CG1SZ-09</t>
  </si>
  <si>
    <t>9-3PSAPG-CG1SZ-10</t>
  </si>
  <si>
    <t>9-3RE-CG11.25Cr</t>
  </si>
  <si>
    <t>9-3RE-CG1MP-01</t>
  </si>
  <si>
    <t>9-3RE-CG1SB</t>
  </si>
  <si>
    <t>9-3RE-CG1SZ-01</t>
  </si>
  <si>
    <t>9-3RE-CG1SZ-02</t>
  </si>
  <si>
    <t>9-3RE-CG1SZ-03</t>
  </si>
  <si>
    <t>9-4BFW-CG1CS</t>
  </si>
  <si>
    <t>9-4BFW-CG1SB</t>
  </si>
  <si>
    <t>9-4BFW-CG2CS</t>
  </si>
  <si>
    <t>9-4BFW-CG2SB</t>
  </si>
  <si>
    <t>9-4PG-CG1CS</t>
  </si>
  <si>
    <t>9-4PG-CG1SB</t>
  </si>
  <si>
    <t>9-4PG-CG1SZ-01</t>
  </si>
  <si>
    <t>9-4PG-CG1SZ-02</t>
  </si>
  <si>
    <t>9-4PG-CG1SZ-03</t>
  </si>
  <si>
    <t>9-4PG-CG2CS</t>
  </si>
  <si>
    <t>9-4PG-CG2SB</t>
  </si>
  <si>
    <t>9-4PG-CG2SZ-01</t>
  </si>
  <si>
    <t>9-4PG-CG2SZ-02</t>
  </si>
  <si>
    <t>9-4PG-CG2SZ-03</t>
  </si>
  <si>
    <t>9-4PG-CG2SZ-04</t>
  </si>
  <si>
    <t>9-4PG-CG39-4PG-CG3</t>
  </si>
  <si>
    <t>9-4RE-CG11.25Cr</t>
  </si>
  <si>
    <t>9-4RE-CG1SB</t>
  </si>
  <si>
    <t>9-4RE-CG1SZ-01</t>
  </si>
  <si>
    <t>9-4RE-CG2625</t>
  </si>
  <si>
    <t>9-4RE-CG21.25Cr</t>
  </si>
  <si>
    <t>9-4RE-CG2SB</t>
  </si>
  <si>
    <t>9-4RE-CG3MP-01</t>
  </si>
  <si>
    <t>9-4RE-CG3SB</t>
  </si>
  <si>
    <t>9-4RE-CG3SS</t>
  </si>
  <si>
    <t>9-4RE-CG4SB</t>
  </si>
  <si>
    <t>9-4RE-CG5MP-01</t>
  </si>
  <si>
    <t>9-4RE-CG5SB</t>
  </si>
  <si>
    <t>9-4RE-CG5SS</t>
  </si>
  <si>
    <t>9-4SC-CG1CS</t>
  </si>
  <si>
    <t>9-4SC-CG1SB</t>
  </si>
  <si>
    <t>9-4SC-CG1SZ-01</t>
  </si>
  <si>
    <t>9-4TG-CG1CS</t>
  </si>
  <si>
    <t>9-4TG-CG1SB</t>
  </si>
  <si>
    <t>9-4TG-CG1SZ-01</t>
  </si>
  <si>
    <t>9-4TG-CG1SZ-02</t>
  </si>
  <si>
    <t>Parameters dynamic conditional validations</t>
  </si>
  <si>
    <t>11-1AG1</t>
  </si>
  <si>
    <t>11-1AG16</t>
  </si>
  <si>
    <t>11-1AG2</t>
  </si>
  <si>
    <t>11-1AG11</t>
  </si>
  <si>
    <t>11-1AG12</t>
  </si>
  <si>
    <t>11-1AG14</t>
  </si>
  <si>
    <t>11-1AG2000</t>
  </si>
  <si>
    <t>11-1AG22</t>
  </si>
  <si>
    <t>11-1SG1</t>
  </si>
  <si>
    <t>11-1SG5</t>
  </si>
  <si>
    <t>11-1SG3</t>
  </si>
  <si>
    <t>11-1SG2</t>
  </si>
  <si>
    <t>11-1SG33</t>
  </si>
  <si>
    <t>11-1SG34</t>
  </si>
  <si>
    <t>11-1P115</t>
  </si>
  <si>
    <t>11-1P117</t>
  </si>
  <si>
    <t>11-1P118</t>
  </si>
  <si>
    <t>11-1P119</t>
  </si>
  <si>
    <t>11-1P121</t>
  </si>
  <si>
    <t>11-1SW1</t>
  </si>
  <si>
    <t>11-1SW3</t>
  </si>
  <si>
    <t>11-2AG1</t>
  </si>
  <si>
    <t>11-2AG16</t>
  </si>
  <si>
    <t>11-2AG2</t>
  </si>
  <si>
    <t>11-2AG14</t>
  </si>
  <si>
    <t>11-2AG17</t>
  </si>
  <si>
    <t>11-2AG18</t>
  </si>
  <si>
    <t>11-2AG22</t>
  </si>
  <si>
    <t>11-2P212</t>
  </si>
  <si>
    <t>11-2P182</t>
  </si>
  <si>
    <t>11-2P25</t>
  </si>
  <si>
    <t>11-2P36</t>
  </si>
  <si>
    <t>11-2BD132</t>
  </si>
  <si>
    <t>11-2BD136</t>
  </si>
  <si>
    <t>11-2BD139</t>
  </si>
  <si>
    <t>11-2P24</t>
  </si>
  <si>
    <t>11-2P51</t>
  </si>
  <si>
    <t>11-2P88</t>
  </si>
  <si>
    <t>11-2P89</t>
  </si>
  <si>
    <t>11-2P90</t>
  </si>
  <si>
    <t>11-2P91</t>
  </si>
  <si>
    <t>11-2P92</t>
  </si>
  <si>
    <t>11-2P93</t>
  </si>
  <si>
    <t>11-2P101</t>
  </si>
  <si>
    <t>11-2P102</t>
  </si>
  <si>
    <t>11-2P103</t>
  </si>
  <si>
    <t>11-2P104</t>
  </si>
  <si>
    <t>11-2P105</t>
  </si>
  <si>
    <t>11-2P106</t>
  </si>
  <si>
    <t>11-2SG1</t>
  </si>
  <si>
    <t>11-2SG5</t>
  </si>
  <si>
    <t>11-2SG3</t>
  </si>
  <si>
    <t>11-2SG2</t>
  </si>
  <si>
    <t>11-2BD1</t>
  </si>
  <si>
    <t>11-2SG33</t>
  </si>
  <si>
    <t>11-2P115</t>
  </si>
  <si>
    <t>11-2P117</t>
  </si>
  <si>
    <t>11-2P121</t>
  </si>
  <si>
    <t>11-2SW1</t>
  </si>
  <si>
    <t>11-3AG1</t>
  </si>
  <si>
    <t>11-3AG2</t>
  </si>
  <si>
    <t>11-3AG3</t>
  </si>
  <si>
    <t>11-3AG5</t>
  </si>
  <si>
    <t>11-3AG7</t>
  </si>
  <si>
    <t>11-3AG6</t>
  </si>
  <si>
    <t>11-3P46</t>
  </si>
  <si>
    <t>11-3P48</t>
  </si>
  <si>
    <t>11-3P16</t>
  </si>
  <si>
    <t>11-3P17</t>
  </si>
  <si>
    <t>11-3P67</t>
  </si>
  <si>
    <t>11-3P69</t>
  </si>
  <si>
    <t>11-3P66</t>
  </si>
  <si>
    <t>11-3P68</t>
  </si>
  <si>
    <t>11-3P70</t>
  </si>
  <si>
    <t>11-3P77</t>
  </si>
  <si>
    <t>12-1SW1</t>
  </si>
  <si>
    <t>12-1SW3</t>
  </si>
  <si>
    <t>12-1SW14</t>
  </si>
  <si>
    <t>12-2SW1</t>
  </si>
  <si>
    <t>12-2SW3</t>
  </si>
  <si>
    <t>12-2SW14</t>
  </si>
  <si>
    <t>12-4SW1</t>
  </si>
  <si>
    <t>12-4SW8</t>
  </si>
  <si>
    <t>12-4SW9</t>
  </si>
  <si>
    <t>12-4SW3</t>
  </si>
  <si>
    <t>12-4SW10</t>
  </si>
  <si>
    <t>12-4AG16</t>
  </si>
  <si>
    <t>13-1P2014</t>
  </si>
  <si>
    <t>13-1P16</t>
  </si>
  <si>
    <t>13-1P18</t>
  </si>
  <si>
    <t>13-1P2043</t>
  </si>
  <si>
    <t>13-1P2044</t>
  </si>
  <si>
    <t>13-1P19</t>
  </si>
  <si>
    <t>13-1P20</t>
  </si>
  <si>
    <t>13-1P2032</t>
  </si>
  <si>
    <t>13-1P2059</t>
  </si>
  <si>
    <t>13-1P2074</t>
  </si>
  <si>
    <t>13-1P2018</t>
  </si>
  <si>
    <t>13-2P2014</t>
  </si>
  <si>
    <t>13-2P16</t>
  </si>
  <si>
    <t>13-2P2043</t>
  </si>
  <si>
    <t>13-2P2044</t>
  </si>
  <si>
    <t>13-2P19</t>
  </si>
  <si>
    <t>13-2P20</t>
  </si>
  <si>
    <t>13-2P2059</t>
  </si>
  <si>
    <t>13-2P2074</t>
  </si>
  <si>
    <t>13-2P44</t>
  </si>
  <si>
    <t>13-2P2018</t>
  </si>
  <si>
    <t>15-1P97</t>
  </si>
  <si>
    <t>15-1P98</t>
  </si>
  <si>
    <t>15-1P107</t>
  </si>
  <si>
    <t>15-1P108</t>
  </si>
  <si>
    <t>15-1P109</t>
  </si>
  <si>
    <t>15-1P110</t>
  </si>
  <si>
    <t>15-1P113</t>
  </si>
  <si>
    <t>15-1P2013</t>
  </si>
  <si>
    <t>15-1P2012</t>
  </si>
  <si>
    <t>15-1BDB2006</t>
  </si>
  <si>
    <t>15-1P121</t>
  </si>
  <si>
    <t>15-1P137</t>
  </si>
  <si>
    <t>15-1P141</t>
  </si>
  <si>
    <t>15-1P2011</t>
  </si>
  <si>
    <t>15-1P2017</t>
  </si>
  <si>
    <t>15-1P2035</t>
  </si>
  <si>
    <t>15-1P2042</t>
  </si>
  <si>
    <t>15-1P2049</t>
  </si>
  <si>
    <t>15-1P76</t>
  </si>
  <si>
    <t>15-1H19</t>
  </si>
  <si>
    <t>15-1PW11</t>
  </si>
  <si>
    <t>15-1PW2002</t>
  </si>
  <si>
    <t>15-1PW2003</t>
  </si>
  <si>
    <t>15-1PW2005</t>
  </si>
  <si>
    <t>15-1PW2006</t>
  </si>
  <si>
    <t>15-1PW2007</t>
  </si>
  <si>
    <t>15-1PW2008</t>
  </si>
  <si>
    <t>15-1PW7</t>
  </si>
  <si>
    <t>15-1PW8</t>
  </si>
  <si>
    <t>15-1PW23</t>
  </si>
  <si>
    <t>15-1PW24</t>
  </si>
  <si>
    <t>15-1PW38</t>
  </si>
  <si>
    <t>15-2P97</t>
  </si>
  <si>
    <t>15-2P98</t>
  </si>
  <si>
    <t>15-2P101</t>
  </si>
  <si>
    <t>15-2P102</t>
  </si>
  <si>
    <t>15-2P103</t>
  </si>
  <si>
    <t>15-2P104</t>
  </si>
  <si>
    <t>15-2P100</t>
  </si>
  <si>
    <t>15-2P99</t>
  </si>
  <si>
    <t>15-2P76</t>
  </si>
  <si>
    <t>15-2P2012</t>
  </si>
  <si>
    <t>15-2BDB2006</t>
  </si>
  <si>
    <t>15-2P295</t>
  </si>
  <si>
    <t>15-2P43</t>
  </si>
  <si>
    <t>15-2P44</t>
  </si>
  <si>
    <t>15-2P115</t>
  </si>
  <si>
    <t>15-2P2016</t>
  </si>
  <si>
    <t>15-2P118</t>
  </si>
  <si>
    <t>15-2P220</t>
  </si>
  <si>
    <t>15-2P116</t>
  </si>
  <si>
    <t>15-2P217</t>
  </si>
  <si>
    <t>15-2P2064</t>
  </si>
  <si>
    <t>15-2P232</t>
  </si>
  <si>
    <t>15-2P245</t>
  </si>
  <si>
    <t>15-2P68</t>
  </si>
  <si>
    <t>15-2P69</t>
  </si>
  <si>
    <t>15-2BDB31</t>
  </si>
  <si>
    <t>15-2BDB32</t>
  </si>
  <si>
    <t>15-2P135</t>
  </si>
  <si>
    <t>15-2P136</t>
  </si>
  <si>
    <t>15-2P138</t>
  </si>
  <si>
    <t>15-2P140</t>
  </si>
  <si>
    <t>15-2P143</t>
  </si>
  <si>
    <t>15-2P121</t>
  </si>
  <si>
    <t>15-2P137</t>
  </si>
  <si>
    <t>15-2P2011</t>
  </si>
  <si>
    <t>15-2P2035</t>
  </si>
  <si>
    <t>15-2P2042</t>
  </si>
  <si>
    <t>15-2P2049</t>
  </si>
  <si>
    <t>15-2P139</t>
  </si>
  <si>
    <t>15-2P141</t>
  </si>
  <si>
    <t>15-2P2017</t>
  </si>
  <si>
    <t>15-2P2018</t>
  </si>
  <si>
    <t>15-2P2055</t>
  </si>
  <si>
    <t>15-2K2</t>
  </si>
  <si>
    <t>15-2P72</t>
  </si>
  <si>
    <t>15-2P2062</t>
  </si>
  <si>
    <t>15-2P2063</t>
  </si>
  <si>
    <t>15-2PW1</t>
  </si>
  <si>
    <t>15-2PW2</t>
  </si>
  <si>
    <t>15-2PW36</t>
  </si>
  <si>
    <t>15-2PW21</t>
  </si>
  <si>
    <t>15-2PW23</t>
  </si>
  <si>
    <t>15-2PW32</t>
  </si>
  <si>
    <t>15-2PW38</t>
  </si>
  <si>
    <t>15-2PW2005</t>
  </si>
  <si>
    <t>15-2PW2006</t>
  </si>
  <si>
    <t>15-2PW2007</t>
  </si>
  <si>
    <t>15-2PW2008</t>
  </si>
  <si>
    <t>15-2PW7</t>
  </si>
  <si>
    <t>16-0P243</t>
  </si>
  <si>
    <t>16-0P209</t>
  </si>
  <si>
    <t>16-0P215</t>
  </si>
  <si>
    <t>16-0P237</t>
  </si>
  <si>
    <t>16-0P224</t>
  </si>
  <si>
    <t>16-0P251</t>
  </si>
  <si>
    <t>16-0P211</t>
  </si>
  <si>
    <t>16-0P246</t>
  </si>
  <si>
    <t>16-0P245</t>
  </si>
  <si>
    <t>16-0P247</t>
  </si>
  <si>
    <t>16-0P213</t>
  </si>
  <si>
    <t>16-0P214</t>
  </si>
  <si>
    <t>16-1P50</t>
  </si>
  <si>
    <t>16-1P51</t>
  </si>
  <si>
    <t>16-1P69</t>
  </si>
  <si>
    <t>16-1P2009</t>
  </si>
  <si>
    <t>16-1P2010</t>
  </si>
  <si>
    <t>16-1P2016</t>
  </si>
  <si>
    <t>16-1P129</t>
  </si>
  <si>
    <t>16-1P39</t>
  </si>
  <si>
    <t>16-1P40</t>
  </si>
  <si>
    <t>16-1BD2001</t>
  </si>
  <si>
    <t>16-1P117</t>
  </si>
  <si>
    <t>16-1P89</t>
  </si>
  <si>
    <t>16-1P52</t>
  </si>
  <si>
    <t>16-1BD2005</t>
  </si>
  <si>
    <t>16-1P43</t>
  </si>
  <si>
    <t>16-1P44</t>
  </si>
  <si>
    <t>16-1P45</t>
  </si>
  <si>
    <t>16-1P46</t>
  </si>
  <si>
    <t>16-1P47</t>
  </si>
  <si>
    <t>16-1P48</t>
  </si>
  <si>
    <t>16-1P82</t>
  </si>
  <si>
    <t>16-1P103</t>
  </si>
  <si>
    <t>16-1BD10</t>
  </si>
  <si>
    <t>16-1P56</t>
  </si>
  <si>
    <t>16-1P116</t>
  </si>
  <si>
    <t>16-1P4</t>
  </si>
  <si>
    <t>16-1P93</t>
  </si>
  <si>
    <t>16-2P14</t>
  </si>
  <si>
    <t>16-2P15</t>
  </si>
  <si>
    <t>16-2P16</t>
  </si>
  <si>
    <t>16-2P17</t>
  </si>
  <si>
    <t>16-2P18</t>
  </si>
  <si>
    <t>16-2BD2004</t>
  </si>
  <si>
    <t>16-2P20</t>
  </si>
  <si>
    <t>16-2P2002</t>
  </si>
  <si>
    <t>16-2P42</t>
  </si>
  <si>
    <t>16-2P2024</t>
  </si>
  <si>
    <t>16-2P21</t>
  </si>
  <si>
    <t>16-2P22</t>
  </si>
  <si>
    <t>16-2P23</t>
  </si>
  <si>
    <t>16-2P39</t>
  </si>
  <si>
    <t>16-2P2020</t>
  </si>
  <si>
    <t>16-2P24</t>
  </si>
  <si>
    <t>16-3AV1</t>
  </si>
  <si>
    <t>16-3N12</t>
  </si>
  <si>
    <t>16-3AV5</t>
  </si>
  <si>
    <t>16-3AV2</t>
  </si>
  <si>
    <t>16-3AV7</t>
  </si>
  <si>
    <t>16-3AV11</t>
  </si>
  <si>
    <t>16-3SW7</t>
  </si>
  <si>
    <t>16-3AV3</t>
  </si>
  <si>
    <t>16-3AV9</t>
  </si>
  <si>
    <t>16-3AV8</t>
  </si>
  <si>
    <t>16-3SW10</t>
  </si>
  <si>
    <t>16-3SW8</t>
  </si>
  <si>
    <t>16-3SW12</t>
  </si>
  <si>
    <t>16-3SW9</t>
  </si>
  <si>
    <t>16-3SW6</t>
  </si>
  <si>
    <t>16-3SW11</t>
  </si>
  <si>
    <t>16-3SW15</t>
  </si>
  <si>
    <t>16-4AG10</t>
  </si>
  <si>
    <t>16-4AG2</t>
  </si>
  <si>
    <t>16-4AG5</t>
  </si>
  <si>
    <t>16-4AG1</t>
  </si>
  <si>
    <t>16-4AG3</t>
  </si>
  <si>
    <t>16-4AG4</t>
  </si>
  <si>
    <t>16-4AG6</t>
  </si>
  <si>
    <t>16-4AV1</t>
  </si>
  <si>
    <t>16-4AV10</t>
  </si>
  <si>
    <t>16-4AV2</t>
  </si>
  <si>
    <t>16-4AV3</t>
  </si>
  <si>
    <t>16-4AV5</t>
  </si>
  <si>
    <t>16-4AV6</t>
  </si>
  <si>
    <t>16-4AV7</t>
  </si>
  <si>
    <t>16-4AV8</t>
  </si>
  <si>
    <t>16-4AV9</t>
  </si>
  <si>
    <t>16-4AG9</t>
  </si>
  <si>
    <t>16-4P74</t>
  </si>
  <si>
    <t>16-4P183</t>
  </si>
  <si>
    <t>16-4P146</t>
  </si>
  <si>
    <t>16-4P147</t>
  </si>
  <si>
    <t>16-4P190</t>
  </si>
  <si>
    <t>16-4P151</t>
  </si>
  <si>
    <t>16-4P184</t>
  </si>
  <si>
    <t>16-4P187</t>
  </si>
  <si>
    <t>16-4P28</t>
  </si>
  <si>
    <t>16-4P75</t>
  </si>
  <si>
    <t>16-4P168</t>
  </si>
  <si>
    <t>16-4P169</t>
  </si>
  <si>
    <t>16-4P10</t>
  </si>
  <si>
    <t>16-4P11</t>
  </si>
  <si>
    <t>16-4P25</t>
  </si>
  <si>
    <t>16-4P26</t>
  </si>
  <si>
    <t>16-4P1</t>
  </si>
  <si>
    <t>16-4P123</t>
  </si>
  <si>
    <t>16-4P160</t>
  </si>
  <si>
    <t>16-4P2</t>
  </si>
  <si>
    <t>16-4P7</t>
  </si>
  <si>
    <t>16-4P158</t>
  </si>
  <si>
    <t>16-4P166</t>
  </si>
  <si>
    <t>16-4P172</t>
  </si>
  <si>
    <t>16-4P78</t>
  </si>
  <si>
    <t>16-4P178</t>
  </si>
  <si>
    <t>16-4P5</t>
  </si>
  <si>
    <t>16-4P156</t>
  </si>
  <si>
    <t>16-4P180</t>
  </si>
  <si>
    <t>16-4P3</t>
  </si>
  <si>
    <t>16-4P4</t>
  </si>
  <si>
    <t>16-4P181</t>
  </si>
  <si>
    <t>16-4P101</t>
  </si>
  <si>
    <t>16-4P102</t>
  </si>
  <si>
    <t>16-4P104</t>
  </si>
  <si>
    <t>16-4P13</t>
  </si>
  <si>
    <t>16-4P145</t>
  </si>
  <si>
    <t>16-4P170</t>
  </si>
  <si>
    <t>16-4P171</t>
  </si>
  <si>
    <t>16-4P149</t>
  </si>
  <si>
    <t>16-4P8</t>
  </si>
  <si>
    <t>16-4P9</t>
  </si>
  <si>
    <t>18-1P2047</t>
  </si>
  <si>
    <t>18-1P2050</t>
  </si>
  <si>
    <t>18-1P2051</t>
  </si>
  <si>
    <t>18-1P2103</t>
  </si>
  <si>
    <t>18-1P2102</t>
  </si>
  <si>
    <t>18-1P2104</t>
  </si>
  <si>
    <t>18-1P125</t>
  </si>
  <si>
    <t>18-1P142</t>
  </si>
  <si>
    <t>18-1P181</t>
  </si>
  <si>
    <t>18-1P2107</t>
  </si>
  <si>
    <t>18-1P33</t>
  </si>
  <si>
    <t>18-1P2106</t>
  </si>
  <si>
    <t>18-1P69</t>
  </si>
  <si>
    <t>18-1P2023</t>
  </si>
  <si>
    <t>18-1P2033</t>
  </si>
  <si>
    <t>18-1P120</t>
  </si>
  <si>
    <t>18-1P2006</t>
  </si>
  <si>
    <t>18-1P2021</t>
  </si>
  <si>
    <t>18-1P70</t>
  </si>
  <si>
    <t>18-1P86</t>
  </si>
  <si>
    <t>18-1P2101</t>
  </si>
  <si>
    <t>18-1SW2004</t>
  </si>
  <si>
    <t>18-1SW6</t>
  </si>
  <si>
    <t>18-1SW2022</t>
  </si>
  <si>
    <t>18-1SW2023</t>
  </si>
  <si>
    <t>18-1SW2009</t>
  </si>
  <si>
    <t>18-1P2178</t>
  </si>
  <si>
    <t>18-1SW2002</t>
  </si>
  <si>
    <t>18-1SW2015</t>
  </si>
  <si>
    <t>18-1SW2016</t>
  </si>
  <si>
    <t>18-1SW2019</t>
  </si>
  <si>
    <t>18-1SW2003</t>
  </si>
  <si>
    <t>18-1SW2011</t>
  </si>
  <si>
    <t>18-1SW2024</t>
  </si>
  <si>
    <t>18-1SW2025</t>
  </si>
  <si>
    <t>18-1SW2007</t>
  </si>
  <si>
    <t>18-1SW2010</t>
  </si>
  <si>
    <t>18-1SW2026</t>
  </si>
  <si>
    <t>18-1SW2027</t>
  </si>
  <si>
    <t>18-1SW2028</t>
  </si>
  <si>
    <t>18-1SW2012</t>
  </si>
  <si>
    <t>18-1SW2005</t>
  </si>
  <si>
    <t>22-1P139</t>
  </si>
  <si>
    <t>22-1P140</t>
  </si>
  <si>
    <t>22-1P141</t>
  </si>
  <si>
    <t>22-1P150</t>
  </si>
  <si>
    <t>22-1P142</t>
  </si>
  <si>
    <t>22-1P143</t>
  </si>
  <si>
    <t>22-1P320</t>
  </si>
  <si>
    <t>22-1P319</t>
  </si>
  <si>
    <t>22-1P44</t>
  </si>
  <si>
    <t>22-1P124</t>
  </si>
  <si>
    <t>22-1P125</t>
  </si>
  <si>
    <t>22-1P130</t>
  </si>
  <si>
    <t>22-1P497</t>
  </si>
  <si>
    <t>22-1P384</t>
  </si>
  <si>
    <t>22-1P1</t>
  </si>
  <si>
    <t>22-1P2</t>
  </si>
  <si>
    <t>22-1P328</t>
  </si>
  <si>
    <t>22-1P983</t>
  </si>
  <si>
    <t>22-1P987</t>
  </si>
  <si>
    <t>22-1P611</t>
  </si>
  <si>
    <t>22-1P364</t>
  </si>
  <si>
    <t>22-1P365</t>
  </si>
  <si>
    <t>22-1P391</t>
  </si>
  <si>
    <t>22-1P7</t>
  </si>
  <si>
    <t>22-1P8</t>
  </si>
  <si>
    <t>22-1P610</t>
  </si>
  <si>
    <t>22-1P402</t>
  </si>
  <si>
    <t>22-1P403</t>
  </si>
  <si>
    <t>22-1P10</t>
  </si>
  <si>
    <t>22-1P11</t>
  </si>
  <si>
    <t>22-1P12</t>
  </si>
  <si>
    <t>22-1P366</t>
  </si>
  <si>
    <t>22-1P368</t>
  </si>
  <si>
    <t>22-1P376</t>
  </si>
  <si>
    <t>22-1P377</t>
  </si>
  <si>
    <t>22-1P379</t>
  </si>
  <si>
    <t>22-1P63</t>
  </si>
  <si>
    <t>22-1P64</t>
  </si>
  <si>
    <t>22-1P65</t>
  </si>
  <si>
    <t>22-1P9</t>
  </si>
  <si>
    <t>22-1P629</t>
  </si>
  <si>
    <t>22-1P628</t>
  </si>
  <si>
    <t>22-1P18</t>
  </si>
  <si>
    <t>22-1P173</t>
  </si>
  <si>
    <t>22-1P174</t>
  </si>
  <si>
    <t>22-1P175</t>
  </si>
  <si>
    <t>22-1P176</t>
  </si>
  <si>
    <t>22-1P179</t>
  </si>
  <si>
    <t>22-1P182</t>
  </si>
  <si>
    <t>22-1P192</t>
  </si>
  <si>
    <t>22-1P398</t>
  </si>
  <si>
    <t>22-1P106</t>
  </si>
  <si>
    <t>22-1P22</t>
  </si>
  <si>
    <t>22-1P23</t>
  </si>
  <si>
    <t>22-1P24</t>
  </si>
  <si>
    <t>22-1P25</t>
  </si>
  <si>
    <t>22-1P121</t>
  </si>
  <si>
    <t>22-1P375</t>
  </si>
  <si>
    <t>22-1P153</t>
  </si>
  <si>
    <t>22-1P155</t>
  </si>
  <si>
    <t>22-1P156</t>
  </si>
  <si>
    <t>22-1P131</t>
  </si>
  <si>
    <t>22-1P132</t>
  </si>
  <si>
    <t>22-1P133</t>
  </si>
  <si>
    <t>22-1M14</t>
  </si>
  <si>
    <t>22-1P27</t>
  </si>
  <si>
    <t>22-1P28</t>
  </si>
  <si>
    <t>22-1BD93</t>
  </si>
  <si>
    <t>22-1P29</t>
  </si>
  <si>
    <t>22-1P30</t>
  </si>
  <si>
    <t>22-1P455</t>
  </si>
  <si>
    <t>22-1P456</t>
  </si>
  <si>
    <t>22-1P457</t>
  </si>
  <si>
    <t>22-1P458</t>
  </si>
  <si>
    <t>22-1PG32</t>
  </si>
  <si>
    <t>22-1PG33</t>
  </si>
  <si>
    <t>22-1P33</t>
  </si>
  <si>
    <t>22-1P34</t>
  </si>
  <si>
    <t>22-1P36</t>
  </si>
  <si>
    <t>22-1P37</t>
  </si>
  <si>
    <t>22-1P38</t>
  </si>
  <si>
    <t>22-1P481</t>
  </si>
  <si>
    <t>22-1SW1</t>
  </si>
  <si>
    <t>22-1SW14</t>
  </si>
  <si>
    <t>22-1SW15</t>
  </si>
  <si>
    <t>25-1AG1</t>
  </si>
  <si>
    <t>25-1AG2</t>
  </si>
  <si>
    <t>27-1H2016</t>
  </si>
  <si>
    <t>27-1H5</t>
  </si>
  <si>
    <t>27-1H7</t>
  </si>
  <si>
    <t>27-1H2008</t>
  </si>
  <si>
    <t>27-1H1</t>
  </si>
  <si>
    <t>27-1H2053</t>
  </si>
  <si>
    <t>27-1H2009</t>
  </si>
  <si>
    <t>27-1H2010</t>
  </si>
  <si>
    <t>27-1P13</t>
  </si>
  <si>
    <t>27-1P8</t>
  </si>
  <si>
    <t>27-1PG17</t>
  </si>
  <si>
    <t>27-1PG5</t>
  </si>
  <si>
    <t>37-1P2035</t>
  </si>
  <si>
    <t>37-1P2198</t>
  </si>
  <si>
    <t>37-1P2187</t>
  </si>
  <si>
    <t>37-1P2001</t>
  </si>
  <si>
    <t>37-1P2056</t>
  </si>
  <si>
    <t>37-1P2057</t>
  </si>
  <si>
    <t>37-1P2058</t>
  </si>
  <si>
    <t>37-1P2059</t>
  </si>
  <si>
    <t>37-1P2060</t>
  </si>
  <si>
    <t>37-1P2061</t>
  </si>
  <si>
    <t>37-1P2062</t>
  </si>
  <si>
    <t>37-1P2063</t>
  </si>
  <si>
    <t>37-1P226</t>
  </si>
  <si>
    <t>37-1P227</t>
  </si>
  <si>
    <t>37-1P228</t>
  </si>
  <si>
    <t>37-1P229</t>
  </si>
  <si>
    <t>37-1P230</t>
  </si>
  <si>
    <t>37-1P231</t>
  </si>
  <si>
    <t>37-1P232</t>
  </si>
  <si>
    <t>37-1P298</t>
  </si>
  <si>
    <t>37-1P299</t>
  </si>
  <si>
    <t>37-1P300</t>
  </si>
  <si>
    <t>37-1P301</t>
  </si>
  <si>
    <t>37-1P302</t>
  </si>
  <si>
    <t>37-1P303</t>
  </si>
  <si>
    <t>37-1P304</t>
  </si>
  <si>
    <t>37-1P305</t>
  </si>
  <si>
    <t>37-1P4</t>
  </si>
  <si>
    <t>37-1P5</t>
  </si>
  <si>
    <t>37-1P101</t>
  </si>
  <si>
    <t>37-1P201</t>
  </si>
  <si>
    <t>37-1P2030</t>
  </si>
  <si>
    <t>37-1P2082</t>
  </si>
  <si>
    <t>37-1P106</t>
  </si>
  <si>
    <t>37-1P107</t>
  </si>
  <si>
    <t>37-1P188</t>
  </si>
  <si>
    <t>37-1P189</t>
  </si>
  <si>
    <t>37-1P2032</t>
  </si>
  <si>
    <t>37-1P207</t>
  </si>
  <si>
    <t>37-1P208</t>
  </si>
  <si>
    <t>37-1P2083</t>
  </si>
  <si>
    <t>37-1P2033</t>
  </si>
  <si>
    <t>37-1P2084</t>
  </si>
  <si>
    <t>37-1P93</t>
  </si>
  <si>
    <t>37-1P94</t>
  </si>
  <si>
    <t>37-1P112</t>
  </si>
  <si>
    <t>37-1P307</t>
  </si>
  <si>
    <t>37-1P96</t>
  </si>
  <si>
    <t>37-1P2004</t>
  </si>
  <si>
    <t>37-1P25</t>
  </si>
  <si>
    <t>37-1P26</t>
  </si>
  <si>
    <t>37-1P27</t>
  </si>
  <si>
    <t>37-1P37</t>
  </si>
  <si>
    <t>37-1P2006</t>
  </si>
  <si>
    <t>37-1P2009</t>
  </si>
  <si>
    <t>37-1P2012</t>
  </si>
  <si>
    <t>37-1P21</t>
  </si>
  <si>
    <t>37-1P2137</t>
  </si>
  <si>
    <t>37-1P2208</t>
  </si>
  <si>
    <t>37-1P257</t>
  </si>
  <si>
    <t>37-1P31</t>
  </si>
  <si>
    <t>37-1P319</t>
  </si>
  <si>
    <t>37-1P32</t>
  </si>
  <si>
    <t>37-1P33</t>
  </si>
  <si>
    <t>37-1P38</t>
  </si>
  <si>
    <t>37-1P2207</t>
  </si>
  <si>
    <t>37-1P2158</t>
  </si>
  <si>
    <t>37-1P6</t>
  </si>
  <si>
    <t>37-1P233</t>
  </si>
  <si>
    <t>37-1P234</t>
  </si>
  <si>
    <t>37-1P235</t>
  </si>
  <si>
    <t>37-1P236</t>
  </si>
  <si>
    <t>37-1P237</t>
  </si>
  <si>
    <t>37-1P238</t>
  </si>
  <si>
    <t>37-1P239</t>
  </si>
  <si>
    <t>37-1P2065</t>
  </si>
  <si>
    <t>37-1P2066</t>
  </si>
  <si>
    <t>37-1P2067</t>
  </si>
  <si>
    <t>37-1P2068</t>
  </si>
  <si>
    <t>37-1P2069</t>
  </si>
  <si>
    <t>37-1P2070</t>
  </si>
  <si>
    <t>37-1P2071</t>
  </si>
  <si>
    <t>37-1P2072</t>
  </si>
  <si>
    <t>7-1P100528</t>
  </si>
  <si>
    <t>7-1P193</t>
  </si>
  <si>
    <t>7-1P657</t>
  </si>
  <si>
    <t>7-1P672</t>
  </si>
  <si>
    <t>7-1P690</t>
  </si>
  <si>
    <t>7-1P691</t>
  </si>
  <si>
    <t>7-1P692</t>
  </si>
  <si>
    <t>7-1P81</t>
  </si>
  <si>
    <t>7-1P75</t>
  </si>
  <si>
    <t>7-1P17</t>
  </si>
  <si>
    <t>7-1P18</t>
  </si>
  <si>
    <t>7-1P134</t>
  </si>
  <si>
    <t>7-1P23</t>
  </si>
  <si>
    <t>7-1P24</t>
  </si>
  <si>
    <t>7-1P25</t>
  </si>
  <si>
    <t>7-1P27</t>
  </si>
  <si>
    <t>7-1P249</t>
  </si>
  <si>
    <t>7-1P720</t>
  </si>
  <si>
    <t>7-1P721</t>
  </si>
  <si>
    <t>7-1P709</t>
  </si>
  <si>
    <t>7-1P710</t>
  </si>
  <si>
    <t>7-1P5019</t>
  </si>
  <si>
    <t>7-1P5025</t>
  </si>
  <si>
    <t>7-1P707</t>
  </si>
  <si>
    <t>7-1P708</t>
  </si>
  <si>
    <t>7-1P723</t>
  </si>
  <si>
    <t>7-1P724</t>
  </si>
  <si>
    <t>7-1P725</t>
  </si>
  <si>
    <t>7-1P726</t>
  </si>
  <si>
    <t>7-1P727</t>
  </si>
  <si>
    <t>7-1P729</t>
  </si>
  <si>
    <t>7-1P732</t>
  </si>
  <si>
    <t>7-1P100531</t>
  </si>
  <si>
    <t>7-1P100532</t>
  </si>
  <si>
    <t>7-1P31</t>
  </si>
  <si>
    <t>7-1BD53</t>
  </si>
  <si>
    <t>7-1P153</t>
  </si>
  <si>
    <t>7-1FG3</t>
  </si>
  <si>
    <t>7-1P105</t>
  </si>
  <si>
    <t>7-1P106</t>
  </si>
  <si>
    <t>7-1P107</t>
  </si>
  <si>
    <t>7-1P110</t>
  </si>
  <si>
    <t>7-1BD56</t>
  </si>
  <si>
    <t>7-1P242</t>
  </si>
  <si>
    <t>7-1P83</t>
  </si>
  <si>
    <t>7-1P84</t>
  </si>
  <si>
    <t>7-1P239</t>
  </si>
  <si>
    <t>7-1P240</t>
  </si>
  <si>
    <t>7-1P241</t>
  </si>
  <si>
    <t>7-1P87</t>
  </si>
  <si>
    <t>7-1P11</t>
  </si>
  <si>
    <t>7-1P6</t>
  </si>
  <si>
    <t>7-1P8</t>
  </si>
  <si>
    <t>7-1P12</t>
  </si>
  <si>
    <t>7-1P33</t>
  </si>
  <si>
    <t>7-1P13</t>
  </si>
  <si>
    <t>7-1P143</t>
  </si>
  <si>
    <t>7-1P144</t>
  </si>
  <si>
    <t>7-1P176</t>
  </si>
  <si>
    <t>7-1P34</t>
  </si>
  <si>
    <t>7-1P759</t>
  </si>
  <si>
    <t>7-1P760</t>
  </si>
  <si>
    <t>7-1P761</t>
  </si>
  <si>
    <t>7-1P762</t>
  </si>
  <si>
    <t>7-1P763</t>
  </si>
  <si>
    <t>7-1P779</t>
  </si>
  <si>
    <t>7-1P780</t>
  </si>
  <si>
    <t>7-1P206</t>
  </si>
  <si>
    <t>7-1P59</t>
  </si>
  <si>
    <t>7-1P60</t>
  </si>
  <si>
    <t>7-1P61</t>
  </si>
  <si>
    <t>7-1P62</t>
  </si>
  <si>
    <t>7-1P64</t>
  </si>
  <si>
    <t>7-1P65</t>
  </si>
  <si>
    <t>7-1P66</t>
  </si>
  <si>
    <t>7-1P72</t>
  </si>
  <si>
    <t>7-1P100447</t>
  </si>
  <si>
    <t>7-1P100435</t>
  </si>
  <si>
    <t>7-1P100440</t>
  </si>
  <si>
    <t>7-1P100441</t>
  </si>
  <si>
    <t>7-1P100452</t>
  </si>
  <si>
    <t>7-1P100453</t>
  </si>
  <si>
    <t>7-1P100437</t>
  </si>
  <si>
    <t>7-1P100444</t>
  </si>
  <si>
    <t>7-1P2001</t>
  </si>
  <si>
    <t>7-2P100527</t>
  </si>
  <si>
    <t>7-2P670</t>
  </si>
  <si>
    <t>7-2P671</t>
  </si>
  <si>
    <t>7-2P100528</t>
  </si>
  <si>
    <t>7-2P672</t>
  </si>
  <si>
    <t>7-2P691</t>
  </si>
  <si>
    <t>7-2P692</t>
  </si>
  <si>
    <t>7-2P211</t>
  </si>
  <si>
    <t>7-2P75</t>
  </si>
  <si>
    <t>7-2P131</t>
  </si>
  <si>
    <t>7-2P132</t>
  </si>
  <si>
    <t>7-2P17</t>
  </si>
  <si>
    <t>7-2P18</t>
  </si>
  <si>
    <t>7-2P23</t>
  </si>
  <si>
    <t>7-2P24</t>
  </si>
  <si>
    <t>7-2P25</t>
  </si>
  <si>
    <t>7-2P27</t>
  </si>
  <si>
    <t>7-2P249</t>
  </si>
  <si>
    <t>7-2P720</t>
  </si>
  <si>
    <t>7-2P721</t>
  </si>
  <si>
    <t>7-2P254</t>
  </si>
  <si>
    <t>7-2P709</t>
  </si>
  <si>
    <t>7-2P5020</t>
  </si>
  <si>
    <t>7-2P707</t>
  </si>
  <si>
    <t>7-2P708</t>
  </si>
  <si>
    <t>7-2P5021</t>
  </si>
  <si>
    <t>7-2P722</t>
  </si>
  <si>
    <t>7-2P723</t>
  </si>
  <si>
    <t>7-2P724</t>
  </si>
  <si>
    <t>7-2P725</t>
  </si>
  <si>
    <t>7-2P726</t>
  </si>
  <si>
    <t>7-2P727</t>
  </si>
  <si>
    <t>7-2P729</t>
  </si>
  <si>
    <t>7-2P730</t>
  </si>
  <si>
    <t>7-2P731</t>
  </si>
  <si>
    <t>7-2P732</t>
  </si>
  <si>
    <t>7-2P31</t>
  </si>
  <si>
    <t>7-2P110</t>
  </si>
  <si>
    <t>7-2P37</t>
  </si>
  <si>
    <t>7-2P153</t>
  </si>
  <si>
    <t>7-2P105</t>
  </si>
  <si>
    <t>7-2P106</t>
  </si>
  <si>
    <t>7-2P107</t>
  </si>
  <si>
    <t>7-2P243</t>
  </si>
  <si>
    <t>7-2P82</t>
  </si>
  <si>
    <t>7-2P242</t>
  </si>
  <si>
    <t>7-2P83</t>
  </si>
  <si>
    <t>7-2P84</t>
  </si>
  <si>
    <t>7-2P239</t>
  </si>
  <si>
    <t>7-2P240</t>
  </si>
  <si>
    <t>7-2P241</t>
  </si>
  <si>
    <t>7-2P87</t>
  </si>
  <si>
    <t>7-2P11</t>
  </si>
  <si>
    <t>7-2P12</t>
  </si>
  <si>
    <t>7-2P33</t>
  </si>
  <si>
    <t>7-2P13</t>
  </si>
  <si>
    <t>7-2P143</t>
  </si>
  <si>
    <t>7-2P144</t>
  </si>
  <si>
    <t>7-2P34</t>
  </si>
  <si>
    <t>7-2P759</t>
  </si>
  <si>
    <t>7-2P760</t>
  </si>
  <si>
    <t>7-2P762</t>
  </si>
  <si>
    <t>7-2P763</t>
  </si>
  <si>
    <t>7-2P779</t>
  </si>
  <si>
    <t>7-2P780</t>
  </si>
  <si>
    <t>7-2P206</t>
  </si>
  <si>
    <t>7-2P59</t>
  </si>
  <si>
    <t>7-2P60</t>
  </si>
  <si>
    <t>7-2P61</t>
  </si>
  <si>
    <t>7-2P62</t>
  </si>
  <si>
    <t>7-2P63</t>
  </si>
  <si>
    <t>7-2P64</t>
  </si>
  <si>
    <t>7-2P65</t>
  </si>
  <si>
    <t>7-2P66</t>
  </si>
  <si>
    <t>7-2P69</t>
  </si>
  <si>
    <t>7-2P72</t>
  </si>
  <si>
    <t>7-2P100447</t>
  </si>
  <si>
    <t>7-2P100435</t>
  </si>
  <si>
    <t>7-2P100440</t>
  </si>
  <si>
    <t>7-2P100441</t>
  </si>
  <si>
    <t>7-2P100452</t>
  </si>
  <si>
    <t>7-2P100453</t>
  </si>
  <si>
    <t>7-2P100437</t>
  </si>
  <si>
    <t>7-2P100444</t>
  </si>
  <si>
    <t>7-2P100445</t>
  </si>
  <si>
    <t>7-2P2001</t>
  </si>
  <si>
    <t>7-3P396</t>
  </si>
  <si>
    <t>7-3P397</t>
  </si>
  <si>
    <t>7-3P242</t>
  </si>
  <si>
    <t>7-3P272</t>
  </si>
  <si>
    <t>7-3P279</t>
  </si>
  <si>
    <t>7-3P179</t>
  </si>
  <si>
    <t>7-3P180</t>
  </si>
  <si>
    <t>7-3P181</t>
  </si>
  <si>
    <t>7-3P195</t>
  </si>
  <si>
    <t>7-3P212</t>
  </si>
  <si>
    <t>7-3P220</t>
  </si>
  <si>
    <t>7-3P221</t>
  </si>
  <si>
    <t>7-3P222</t>
  </si>
  <si>
    <t>7-3P223</t>
  </si>
  <si>
    <t>7-3P224</t>
  </si>
  <si>
    <t>7-3P225</t>
  </si>
  <si>
    <t>7-3P226</t>
  </si>
  <si>
    <t>7-3P227</t>
  </si>
  <si>
    <t>7-3P436</t>
  </si>
  <si>
    <t>7-3P437</t>
  </si>
  <si>
    <t>7-3P438</t>
  </si>
  <si>
    <t>7-3P218</t>
  </si>
  <si>
    <t>7-3P219</t>
  </si>
  <si>
    <t>7-3P239</t>
  </si>
  <si>
    <t>7-3P240</t>
  </si>
  <si>
    <t>7-3P260</t>
  </si>
  <si>
    <t>7-3P262</t>
  </si>
  <si>
    <t>7-3P49</t>
  </si>
  <si>
    <t>7-3P51</t>
  </si>
  <si>
    <t>7-3P259</t>
  </si>
  <si>
    <t>7-3P261</t>
  </si>
  <si>
    <t>7-3P461</t>
  </si>
  <si>
    <t>7-3P54</t>
  </si>
  <si>
    <t>7-3CHD112</t>
  </si>
  <si>
    <t>7-3P14</t>
  </si>
  <si>
    <t>7-3P198</t>
  </si>
  <si>
    <t>7-3P202</t>
  </si>
  <si>
    <t>7-3P206</t>
  </si>
  <si>
    <t>7-3P61</t>
  </si>
  <si>
    <t>7-3P62</t>
  </si>
  <si>
    <t>7-3P64</t>
  </si>
  <si>
    <t>7-3P66</t>
  </si>
  <si>
    <t>7-3BD12</t>
  </si>
  <si>
    <t>7-3P77</t>
  </si>
  <si>
    <t>7-3P75</t>
  </si>
  <si>
    <t>7-3P79</t>
  </si>
  <si>
    <t>7-3P80</t>
  </si>
  <si>
    <t>7-3P52</t>
  </si>
  <si>
    <t>7-3P384</t>
  </si>
  <si>
    <t>7-3P101</t>
  </si>
  <si>
    <t>7-3P107</t>
  </si>
  <si>
    <t>7-3P110</t>
  </si>
  <si>
    <t>7-3P199</t>
  </si>
  <si>
    <t>7-3P203</t>
  </si>
  <si>
    <t>7-3P207</t>
  </si>
  <si>
    <t>7-3P368</t>
  </si>
  <si>
    <t>7-3P370</t>
  </si>
  <si>
    <t>7-3P383</t>
  </si>
  <si>
    <t>7-3P411</t>
  </si>
  <si>
    <t>7-3P412</t>
  </si>
  <si>
    <t>7-3P413</t>
  </si>
  <si>
    <t>7-3P414</t>
  </si>
  <si>
    <t>7-3P415</t>
  </si>
  <si>
    <t>7-3P416</t>
  </si>
  <si>
    <t>7-3P417</t>
  </si>
  <si>
    <t>7-3P418</t>
  </si>
  <si>
    <t>7-3P419</t>
  </si>
  <si>
    <t>7-3P420</t>
  </si>
  <si>
    <t>7-3P421</t>
  </si>
  <si>
    <t>7-3P422</t>
  </si>
  <si>
    <t>7-3P423</t>
  </si>
  <si>
    <t>7-3P424</t>
  </si>
  <si>
    <t>7-3P425</t>
  </si>
  <si>
    <t>7-3P426</t>
  </si>
  <si>
    <t>7-3P459</t>
  </si>
  <si>
    <t>7-3P460</t>
  </si>
  <si>
    <t>7-3P85</t>
  </si>
  <si>
    <t>7-3P68</t>
  </si>
  <si>
    <t>7-3P70</t>
  </si>
  <si>
    <t>7-3P72</t>
  </si>
  <si>
    <t>7-3P102</t>
  </si>
  <si>
    <t>7-3P108</t>
  </si>
  <si>
    <t>7-3P111</t>
  </si>
  <si>
    <t>7-3P292</t>
  </si>
  <si>
    <t>7-3P373</t>
  </si>
  <si>
    <t>7-3P374</t>
  </si>
  <si>
    <t>7-3P375</t>
  </si>
  <si>
    <t>7-3P376</t>
  </si>
  <si>
    <t>7-3P377</t>
  </si>
  <si>
    <t>7-3P378</t>
  </si>
  <si>
    <t>7-3P379</t>
  </si>
  <si>
    <t>7-3P388</t>
  </si>
  <si>
    <t>7-3P389</t>
  </si>
  <si>
    <t>7-3P390</t>
  </si>
  <si>
    <t>7-3P391</t>
  </si>
  <si>
    <t>7-3P392</t>
  </si>
  <si>
    <t>7-3P393</t>
  </si>
  <si>
    <t>7-3P427</t>
  </si>
  <si>
    <t>7-3P428</t>
  </si>
  <si>
    <t>7-3P429</t>
  </si>
  <si>
    <t>7-3P430</t>
  </si>
  <si>
    <t>7-3P431</t>
  </si>
  <si>
    <t>7-3P432</t>
  </si>
  <si>
    <t>7-3P454</t>
  </si>
  <si>
    <t>7-3P91</t>
  </si>
  <si>
    <t>7-3P139</t>
  </si>
  <si>
    <t>7-3P293</t>
  </si>
  <si>
    <t>7-3P143</t>
  </si>
  <si>
    <t>7-3P154</t>
  </si>
  <si>
    <t>7-3P183</t>
  </si>
  <si>
    <t>7-3P22</t>
  </si>
  <si>
    <t>7-3P241</t>
  </si>
  <si>
    <t>7-3P249</t>
  </si>
  <si>
    <t>7-3P323</t>
  </si>
  <si>
    <t>7-3P324</t>
  </si>
  <si>
    <t>7-3P-151</t>
  </si>
  <si>
    <t>7-3P285</t>
  </si>
  <si>
    <t>7-3P291</t>
  </si>
  <si>
    <t>7-3P326</t>
  </si>
  <si>
    <t>7-3P408</t>
  </si>
  <si>
    <t>7-3P450</t>
  </si>
  <si>
    <t>7-3P470</t>
  </si>
  <si>
    <t>7-3P313</t>
  </si>
  <si>
    <t>7-3P314</t>
  </si>
  <si>
    <t>7-3P315</t>
  </si>
  <si>
    <t>7-3P464</t>
  </si>
  <si>
    <t>7-3P236</t>
  </si>
  <si>
    <t>7-3P228</t>
  </si>
  <si>
    <t>7-3P229</t>
  </si>
  <si>
    <t>7-3P230</t>
  </si>
  <si>
    <t>7-3P231</t>
  </si>
  <si>
    <t>7-3P232</t>
  </si>
  <si>
    <t>7-3P233</t>
  </si>
  <si>
    <t>7-3P234</t>
  </si>
  <si>
    <t>7-3P235</t>
  </si>
  <si>
    <t>8-1P544</t>
  </si>
  <si>
    <t>8-1P709</t>
  </si>
  <si>
    <t>8-1P549</t>
  </si>
  <si>
    <t>8-1P1</t>
  </si>
  <si>
    <t>8-1FG801</t>
  </si>
  <si>
    <t>8-1P396</t>
  </si>
  <si>
    <t>8-1P2</t>
  </si>
  <si>
    <t>8-1P899</t>
  </si>
  <si>
    <t>8-1P910</t>
  </si>
  <si>
    <t>8-1P900</t>
  </si>
  <si>
    <t>8-1P909</t>
  </si>
  <si>
    <t>8-1P252</t>
  </si>
  <si>
    <t>8-1P258</t>
  </si>
  <si>
    <t>8-1P901</t>
  </si>
  <si>
    <t>8-1P902</t>
  </si>
  <si>
    <t>8-1P905</t>
  </si>
  <si>
    <t>8-1P976</t>
  </si>
  <si>
    <t>8-1P964</t>
  </si>
  <si>
    <t>8-1P965</t>
  </si>
  <si>
    <t>8-1P966</t>
  </si>
  <si>
    <t>8-1P983</t>
  </si>
  <si>
    <t>8-1P984</t>
  </si>
  <si>
    <t>8-1P465</t>
  </si>
  <si>
    <t>8-1P985</t>
  </si>
  <si>
    <t>8-1P131</t>
  </si>
  <si>
    <t>8-1P967</t>
  </si>
  <si>
    <t>8-1P968</t>
  </si>
  <si>
    <t>8-1P969</t>
  </si>
  <si>
    <t>8-1P963</t>
  </si>
  <si>
    <t>8-1P448</t>
  </si>
  <si>
    <t>8-1P411</t>
  </si>
  <si>
    <t>8-1P450</t>
  </si>
  <si>
    <t>8-1P1092</t>
  </si>
  <si>
    <t>8-1P412</t>
  </si>
  <si>
    <t>8-1P414</t>
  </si>
  <si>
    <t>8-1P415</t>
  </si>
  <si>
    <t>8-1P417</t>
  </si>
  <si>
    <t>8-1P418</t>
  </si>
  <si>
    <t>8-1P427</t>
  </si>
  <si>
    <t>8-1P454</t>
  </si>
  <si>
    <t>8-1P5000</t>
  </si>
  <si>
    <t>8-1P625</t>
  </si>
  <si>
    <t>8-1P642</t>
  </si>
  <si>
    <t>8-1P419</t>
  </si>
  <si>
    <t>8-1P420</t>
  </si>
  <si>
    <t>8-1P422</t>
  </si>
  <si>
    <t>8-1P423</t>
  </si>
  <si>
    <t>8-1P424</t>
  </si>
  <si>
    <t>8-1P506</t>
  </si>
  <si>
    <t>8-1P507</t>
  </si>
  <si>
    <t>8-1P425</t>
  </si>
  <si>
    <t>8-1P426</t>
  </si>
  <si>
    <t>8-1P428</t>
  </si>
  <si>
    <t>8-1P429</t>
  </si>
  <si>
    <t>8-1P430</t>
  </si>
  <si>
    <t>8-1P431</t>
  </si>
  <si>
    <t>8-1P436</t>
  </si>
  <si>
    <t>8-1P455</t>
  </si>
  <si>
    <t>8-1P437</t>
  </si>
  <si>
    <t>8-1P457</t>
  </si>
  <si>
    <t>8-1P531</t>
  </si>
  <si>
    <t>8-1P532</t>
  </si>
  <si>
    <t>8-1P939</t>
  </si>
  <si>
    <t>8-1P46</t>
  </si>
  <si>
    <t>8-1P444</t>
  </si>
  <si>
    <t>8-1P445</t>
  </si>
  <si>
    <t>8-1P475</t>
  </si>
  <si>
    <t>8-1P533</t>
  </si>
  <si>
    <t>8-1P738</t>
  </si>
  <si>
    <t>8-1P400</t>
  </si>
  <si>
    <t>8-1P401</t>
  </si>
  <si>
    <t>8-1P402</t>
  </si>
  <si>
    <t>8-1P458</t>
  </si>
  <si>
    <t>8-1P742</t>
  </si>
  <si>
    <t>8-1P403</t>
  </si>
  <si>
    <t>8-1P404</t>
  </si>
  <si>
    <t>8-1P459</t>
  </si>
  <si>
    <t>8-1P5013</t>
  </si>
  <si>
    <t>8-1P405</t>
  </si>
  <si>
    <t>8-1P406</t>
  </si>
  <si>
    <t>8-1P5023</t>
  </si>
  <si>
    <t>8-1P5024</t>
  </si>
  <si>
    <t>8-1P5027</t>
  </si>
  <si>
    <t>8-1P5025</t>
  </si>
  <si>
    <t>8-1P477</t>
  </si>
  <si>
    <t>8-1P677</t>
  </si>
  <si>
    <t>8-1P479</t>
  </si>
  <si>
    <t>8-1P480</t>
  </si>
  <si>
    <t>8-1P481</t>
  </si>
  <si>
    <t>8-1P482</t>
  </si>
  <si>
    <t>8-1P483</t>
  </si>
  <si>
    <t>8-1P484</t>
  </si>
  <si>
    <t>8-1P870</t>
  </si>
  <si>
    <t>8-1P871</t>
  </si>
  <si>
    <t>8-1P872</t>
  </si>
  <si>
    <t>8-1P490</t>
  </si>
  <si>
    <t>8-1P491</t>
  </si>
  <si>
    <t>8-1P492</t>
  </si>
  <si>
    <t>8-1P493</t>
  </si>
  <si>
    <t>8-1P500</t>
  </si>
  <si>
    <t>8-1P501</t>
  </si>
  <si>
    <t>8-1P847</t>
  </si>
  <si>
    <t>8-1P873</t>
  </si>
  <si>
    <t>8-1P874</t>
  </si>
  <si>
    <t>8-1P875</t>
  </si>
  <si>
    <t>8-1SW507</t>
  </si>
  <si>
    <t>8-1P996</t>
  </si>
  <si>
    <t>8-1P10</t>
  </si>
  <si>
    <t>8-1P1004</t>
  </si>
  <si>
    <t>8-1P1005</t>
  </si>
  <si>
    <t>8-1P1006</t>
  </si>
  <si>
    <t>8-1P12</t>
  </si>
  <si>
    <t>8-1P20</t>
  </si>
  <si>
    <t>8-1P365</t>
  </si>
  <si>
    <t>8-1P5</t>
  </si>
  <si>
    <t>8-1P95</t>
  </si>
  <si>
    <t>8-1P23</t>
  </si>
  <si>
    <t>8-1P24</t>
  </si>
  <si>
    <t>8-1P26</t>
  </si>
  <si>
    <t>8-1P27</t>
  </si>
  <si>
    <t>8-1P28</t>
  </si>
  <si>
    <t>8-1P29</t>
  </si>
  <si>
    <t>8-1P390</t>
  </si>
  <si>
    <t>8-1P30</t>
  </si>
  <si>
    <t>8-1P31</t>
  </si>
  <si>
    <t>8-1P32</t>
  </si>
  <si>
    <t>8-1P33</t>
  </si>
  <si>
    <t>8-1P35</t>
  </si>
  <si>
    <t>8-1P103</t>
  </si>
  <si>
    <t>8-1P1001</t>
  </si>
  <si>
    <t>8-1P1002</t>
  </si>
  <si>
    <t>8-1P1003</t>
  </si>
  <si>
    <t>8-1P21</t>
  </si>
  <si>
    <t>8-1P38</t>
  </si>
  <si>
    <t>8-1P39</t>
  </si>
  <si>
    <t>8-1P398</t>
  </si>
  <si>
    <t>8-1P41</t>
  </si>
  <si>
    <t>8-1P45</t>
  </si>
  <si>
    <t>8-1P1014</t>
  </si>
  <si>
    <t>8-1P1015</t>
  </si>
  <si>
    <t>8-1P989</t>
  </si>
  <si>
    <t>8-1P867</t>
  </si>
  <si>
    <t>8-1P36</t>
  </si>
  <si>
    <t>8-1P2006</t>
  </si>
  <si>
    <t>8-1P502</t>
  </si>
  <si>
    <t>8-1P514</t>
  </si>
  <si>
    <t>8-1P516</t>
  </si>
  <si>
    <t>8-1P732</t>
  </si>
  <si>
    <t>8-1P522</t>
  </si>
  <si>
    <t>8-1P523</t>
  </si>
  <si>
    <t>8-1P543</t>
  </si>
  <si>
    <t>8-1SW400</t>
  </si>
  <si>
    <t>8-1SW401</t>
  </si>
  <si>
    <t>8-1P521</t>
  </si>
  <si>
    <t>8-1SW419</t>
  </si>
  <si>
    <t>8-1SW420</t>
  </si>
  <si>
    <t>8-1SW421</t>
  </si>
  <si>
    <t>8-1SW422</t>
  </si>
  <si>
    <t>8-1P542</t>
  </si>
  <si>
    <t>8-1SW402</t>
  </si>
  <si>
    <t>8-1SW404</t>
  </si>
  <si>
    <t>8-1SW405</t>
  </si>
  <si>
    <t>8-1SW417</t>
  </si>
  <si>
    <t>8-1SW464</t>
  </si>
  <si>
    <t>8-1SW463</t>
  </si>
  <si>
    <t>8-1SW465</t>
  </si>
  <si>
    <t>8-1SW431</t>
  </si>
  <si>
    <t>8-1SW433</t>
  </si>
  <si>
    <t>8-1SW425</t>
  </si>
  <si>
    <t>8-1SW426</t>
  </si>
  <si>
    <t>8-1SW428</t>
  </si>
  <si>
    <t>8-1SW430</t>
  </si>
  <si>
    <t>8-1SW412</t>
  </si>
  <si>
    <t>8-1SW413</t>
  </si>
  <si>
    <t>8-2P544</t>
  </si>
  <si>
    <t>8-2P1</t>
  </si>
  <si>
    <t>8-2P2</t>
  </si>
  <si>
    <t>8-2P899</t>
  </si>
  <si>
    <t>8-2P901</t>
  </si>
  <si>
    <t>8-2P909</t>
  </si>
  <si>
    <t>8-2P910</t>
  </si>
  <si>
    <t>8-2P252</t>
  </si>
  <si>
    <t>8-2P258</t>
  </si>
  <si>
    <t>8-2P902</t>
  </si>
  <si>
    <t>8-2P906</t>
  </si>
  <si>
    <t>8-2P856</t>
  </si>
  <si>
    <t>8-2P905</t>
  </si>
  <si>
    <t>8-2P964</t>
  </si>
  <si>
    <t>8-2P965</t>
  </si>
  <si>
    <t>8-2P966</t>
  </si>
  <si>
    <t>8-2P131</t>
  </si>
  <si>
    <t>8-2P967</t>
  </si>
  <si>
    <t>8-2P968</t>
  </si>
  <si>
    <t>8-2P969</t>
  </si>
  <si>
    <t>8-2P264</t>
  </si>
  <si>
    <t>8-2P448</t>
  </si>
  <si>
    <t>8-2P449</t>
  </si>
  <si>
    <t>8-2P411</t>
  </si>
  <si>
    <t>8-2P450</t>
  </si>
  <si>
    <t>8-2P451</t>
  </si>
  <si>
    <t>8-2P412</t>
  </si>
  <si>
    <t>8-2P414</t>
  </si>
  <si>
    <t>8-2P415</t>
  </si>
  <si>
    <t>8-2P417</t>
  </si>
  <si>
    <t>8-2P418</t>
  </si>
  <si>
    <t>8-2P427</t>
  </si>
  <si>
    <t>8-2P454</t>
  </si>
  <si>
    <t>8-2P575</t>
  </si>
  <si>
    <t>8-2P625</t>
  </si>
  <si>
    <t>8-2P642</t>
  </si>
  <si>
    <t>8-2P419</t>
  </si>
  <si>
    <t>8-2P420</t>
  </si>
  <si>
    <t>8-2P422</t>
  </si>
  <si>
    <t>8-2P423</t>
  </si>
  <si>
    <t>8-2P424</t>
  </si>
  <si>
    <t>8-2P506</t>
  </si>
  <si>
    <t>8-2P507</t>
  </si>
  <si>
    <t>8-2P428</t>
  </si>
  <si>
    <t>8-2P429</t>
  </si>
  <si>
    <t>8-2P430</t>
  </si>
  <si>
    <t>8-2P431</t>
  </si>
  <si>
    <t>8-2P436</t>
  </si>
  <si>
    <t>8-2P455</t>
  </si>
  <si>
    <t>8-2P736</t>
  </si>
  <si>
    <t>8-2P437</t>
  </si>
  <si>
    <t>8-2P457</t>
  </si>
  <si>
    <t>8-2P531</t>
  </si>
  <si>
    <t>8-2P532</t>
  </si>
  <si>
    <t>8-2P442</t>
  </si>
  <si>
    <t>8-2P445</t>
  </si>
  <si>
    <t>8-2P475</t>
  </si>
  <si>
    <t>8-2P533</t>
  </si>
  <si>
    <t>8-2P738</t>
  </si>
  <si>
    <t>8-2P400</t>
  </si>
  <si>
    <t>8-2P401</t>
  </si>
  <si>
    <t>8-2P402</t>
  </si>
  <si>
    <t>8-2P458</t>
  </si>
  <si>
    <t>8-2P742</t>
  </si>
  <si>
    <t>8-2P764</t>
  </si>
  <si>
    <t>8-2P403</t>
  </si>
  <si>
    <t>8-2P404</t>
  </si>
  <si>
    <t>8-2P406</t>
  </si>
  <si>
    <t>8-2P459</t>
  </si>
  <si>
    <t>8-2P5013</t>
  </si>
  <si>
    <t>8-2P405</t>
  </si>
  <si>
    <t>8-2P438</t>
  </si>
  <si>
    <t>8-2P5029</t>
  </si>
  <si>
    <t>8-2P5030</t>
  </si>
  <si>
    <t>8-2P5057</t>
  </si>
  <si>
    <t>8-2P677</t>
  </si>
  <si>
    <t>8-2P491</t>
  </si>
  <si>
    <t>8-2P492</t>
  </si>
  <si>
    <t>8-2P493</t>
  </si>
  <si>
    <t>8-2P501</t>
  </si>
  <si>
    <t>8-2P5069</t>
  </si>
  <si>
    <t>8-2P5070</t>
  </si>
  <si>
    <t>8-2P5071</t>
  </si>
  <si>
    <t>8-2P5072</t>
  </si>
  <si>
    <t>8-2P5073</t>
  </si>
  <si>
    <t>8-2P5074</t>
  </si>
  <si>
    <t>8-2P847</t>
  </si>
  <si>
    <t>8-2P873</t>
  </si>
  <si>
    <t>8-2P2009</t>
  </si>
  <si>
    <t>8-2SW507</t>
  </si>
  <si>
    <t>8-2P996</t>
  </si>
  <si>
    <t>8-2P10</t>
  </si>
  <si>
    <t>8-2P12</t>
  </si>
  <si>
    <t>8-2P17</t>
  </si>
  <si>
    <t>8-2P18</t>
  </si>
  <si>
    <t>8-2P19</t>
  </si>
  <si>
    <t>8-2P20</t>
  </si>
  <si>
    <t>8-2P365</t>
  </si>
  <si>
    <t>8-2P5</t>
  </si>
  <si>
    <t>8-2P95</t>
  </si>
  <si>
    <t>8-2P23</t>
  </si>
  <si>
    <t>8-2P24</t>
  </si>
  <si>
    <t>8-2P26</t>
  </si>
  <si>
    <t>8-2P27</t>
  </si>
  <si>
    <t>8-2P28</t>
  </si>
  <si>
    <t>8-2P29</t>
  </si>
  <si>
    <t>8-2P955</t>
  </si>
  <si>
    <t>8-2P956</t>
  </si>
  <si>
    <t>8-2P105</t>
  </si>
  <si>
    <t>8-2P30</t>
  </si>
  <si>
    <t>8-2P31</t>
  </si>
  <si>
    <t>8-2P32</t>
  </si>
  <si>
    <t>8-2P33</t>
  </si>
  <si>
    <t>8-2P35</t>
  </si>
  <si>
    <t>8-2P22</t>
  </si>
  <si>
    <t>8-2P38</t>
  </si>
  <si>
    <t>8-2P398</t>
  </si>
  <si>
    <t>8-2P41</t>
  </si>
  <si>
    <t>8-2P502</t>
  </si>
  <si>
    <t>8-2SW433</t>
  </si>
  <si>
    <t>8-2P514</t>
  </si>
  <si>
    <t>8-2P516</t>
  </si>
  <si>
    <t>8-2P732</t>
  </si>
  <si>
    <t>8-2P731</t>
  </si>
  <si>
    <t>8-2P522</t>
  </si>
  <si>
    <t>8-2P537</t>
  </si>
  <si>
    <t>8-2P543</t>
  </si>
  <si>
    <t>8-2SW400</t>
  </si>
  <si>
    <t>8-2SW401</t>
  </si>
  <si>
    <t>8-2P521</t>
  </si>
  <si>
    <t>8-2SW419</t>
  </si>
  <si>
    <t>8-2SW420</t>
  </si>
  <si>
    <t>8-2SW421</t>
  </si>
  <si>
    <t>8-2SW422</t>
  </si>
  <si>
    <t>8-2SW402</t>
  </si>
  <si>
    <t>8-2SW404</t>
  </si>
  <si>
    <t>8-2SW405</t>
  </si>
  <si>
    <t>8-2SW417</t>
  </si>
  <si>
    <t>8-2SW464</t>
  </si>
  <si>
    <t>8-2SW463</t>
  </si>
  <si>
    <t>8-2SW465</t>
  </si>
  <si>
    <t>8-2SW718</t>
  </si>
  <si>
    <t>8-2SW461</t>
  </si>
  <si>
    <t>8-2SW425</t>
  </si>
  <si>
    <t>8-2SW426</t>
  </si>
  <si>
    <t>8-2SW428</t>
  </si>
  <si>
    <t>8-2SW430</t>
  </si>
  <si>
    <t>8-2SW730</t>
  </si>
  <si>
    <t>8-2SW412</t>
  </si>
  <si>
    <t>8-2SW413</t>
  </si>
  <si>
    <t>8-2SW414</t>
  </si>
  <si>
    <t>8-2SW415</t>
  </si>
  <si>
    <t>8-2P100899</t>
  </si>
  <si>
    <t>8-2P100900</t>
  </si>
  <si>
    <t>8-3P303</t>
  </si>
  <si>
    <t>8-3P309</t>
  </si>
  <si>
    <t>8-3P677</t>
  </si>
  <si>
    <t>8-3P678</t>
  </si>
  <si>
    <t>8-3P704</t>
  </si>
  <si>
    <t>8-3P710</t>
  </si>
  <si>
    <t>8-3P304</t>
  </si>
  <si>
    <t>8-3P372</t>
  </si>
  <si>
    <t>8-3P305</t>
  </si>
  <si>
    <t>8-3P311</t>
  </si>
  <si>
    <t>8-3P312</t>
  </si>
  <si>
    <t>8-3P313</t>
  </si>
  <si>
    <t>8-3P314</t>
  </si>
  <si>
    <t>8-3P315</t>
  </si>
  <si>
    <t>8-3P327</t>
  </si>
  <si>
    <t>8-3P328</t>
  </si>
  <si>
    <t>8-3P329</t>
  </si>
  <si>
    <t>8-3P330</t>
  </si>
  <si>
    <t>8-3P331</t>
  </si>
  <si>
    <t>8-3P415</t>
  </si>
  <si>
    <t>8-3P793</t>
  </si>
  <si>
    <t>8-3P333</t>
  </si>
  <si>
    <t>8-3P334</t>
  </si>
  <si>
    <t>8-3P335</t>
  </si>
  <si>
    <t>8-3P336</t>
  </si>
  <si>
    <t>8-3P337</t>
  </si>
  <si>
    <t>8-3P338</t>
  </si>
  <si>
    <t>8-3P340</t>
  </si>
  <si>
    <t>8-3P344</t>
  </si>
  <si>
    <t>8-3P341</t>
  </si>
  <si>
    <t>8-3P342</t>
  </si>
  <si>
    <t>8-3P343</t>
  </si>
  <si>
    <t>8-3P299</t>
  </si>
  <si>
    <t>8-3P386</t>
  </si>
  <si>
    <t>8-3P529</t>
  </si>
  <si>
    <t>8-3P345</t>
  </si>
  <si>
    <t>8-3P346</t>
  </si>
  <si>
    <t>8-3P347</t>
  </si>
  <si>
    <t>8-3P682</t>
  </si>
  <si>
    <t>8-3P683</t>
  </si>
  <si>
    <t>8-3P707</t>
  </si>
  <si>
    <t>8-3P768</t>
  </si>
  <si>
    <t>8-3P287</t>
  </si>
  <si>
    <t>8-3P288</t>
  </si>
  <si>
    <t>8-3P352</t>
  </si>
  <si>
    <t>8-3P353</t>
  </si>
  <si>
    <t>8-3P731</t>
  </si>
  <si>
    <t>8-3P732</t>
  </si>
  <si>
    <t>8-3P355</t>
  </si>
  <si>
    <t>8-3P657</t>
  </si>
  <si>
    <t>8-3P618</t>
  </si>
  <si>
    <t>8-3P42</t>
  </si>
  <si>
    <t>8-3P397</t>
  </si>
  <si>
    <t>8-3P400</t>
  </si>
  <si>
    <t>8-3P403</t>
  </si>
  <si>
    <t>8-3P405</t>
  </si>
  <si>
    <t>8-3P507</t>
  </si>
  <si>
    <t>8-3P508</t>
  </si>
  <si>
    <t>8-3P737</t>
  </si>
  <si>
    <t>8-3P739</t>
  </si>
  <si>
    <t>8-3P742</t>
  </si>
  <si>
    <t>8-3P743</t>
  </si>
  <si>
    <t>8-3P552</t>
  </si>
  <si>
    <t>8-3P565</t>
  </si>
  <si>
    <t>8-3P402</t>
  </si>
  <si>
    <t>8-3P404</t>
  </si>
  <si>
    <t>8-3P408</t>
  </si>
  <si>
    <t>8-3P513</t>
  </si>
  <si>
    <t>8-3P559</t>
  </si>
  <si>
    <t>8-3P560</t>
  </si>
  <si>
    <t>8-3P654</t>
  </si>
  <si>
    <t>8-3P738</t>
  </si>
  <si>
    <t>8-3P740</t>
  </si>
  <si>
    <t>8-3P744</t>
  </si>
  <si>
    <t>8-3P745</t>
  </si>
  <si>
    <t>8-3P356</t>
  </si>
  <si>
    <t>8-3P790</t>
  </si>
  <si>
    <t>8-3P359</t>
  </si>
  <si>
    <t>8-3P361</t>
  </si>
  <si>
    <t>8-3P525</t>
  </si>
  <si>
    <t>8-3P363</t>
  </si>
  <si>
    <t>8-3P593</t>
  </si>
  <si>
    <t>8-3P366</t>
  </si>
  <si>
    <t>8-3P594</t>
  </si>
  <si>
    <t>8-3P596</t>
  </si>
  <si>
    <t>8-3P597</t>
  </si>
  <si>
    <t>8-3P777</t>
  </si>
  <si>
    <t>8-3P416</t>
  </si>
  <si>
    <t>8-3P293</t>
  </si>
  <si>
    <t>8-3P294</t>
  </si>
  <si>
    <t>8-3P685</t>
  </si>
  <si>
    <t>8-3P377</t>
  </si>
  <si>
    <t>8-3P653</t>
  </si>
  <si>
    <t>8-3P295</t>
  </si>
  <si>
    <t>8-3P296</t>
  </si>
  <si>
    <t>8-3P297</t>
  </si>
  <si>
    <t>8-3P302</t>
  </si>
  <si>
    <t>8-3P699</t>
  </si>
  <si>
    <t>8-3P300</t>
  </si>
  <si>
    <t>8-3P479</t>
  </si>
  <si>
    <t>8-3P480</t>
  </si>
  <si>
    <t>8-3P686</t>
  </si>
  <si>
    <t>8-3P733</t>
  </si>
  <si>
    <t>8-3P767</t>
  </si>
  <si>
    <t>8-3P396</t>
  </si>
  <si>
    <t>8-3P378</t>
  </si>
  <si>
    <t>8-3P662</t>
  </si>
  <si>
    <t>8-3BD76</t>
  </si>
  <si>
    <t>8-3P591</t>
  </si>
  <si>
    <t>8-3P665</t>
  </si>
  <si>
    <t>8-3P382</t>
  </si>
  <si>
    <t>8-3P385</t>
  </si>
  <si>
    <t>8-3P383</t>
  </si>
  <si>
    <t>8-3P417</t>
  </si>
  <si>
    <t>8-3P10</t>
  </si>
  <si>
    <t>8-3P101</t>
  </si>
  <si>
    <t>8-3P103</t>
  </si>
  <si>
    <t>8-3P105</t>
  </si>
  <si>
    <t>8-3P107</t>
  </si>
  <si>
    <t>8-3P108</t>
  </si>
  <si>
    <t>8-3P109</t>
  </si>
  <si>
    <t>8-3P11</t>
  </si>
  <si>
    <t>8-3P111</t>
  </si>
  <si>
    <t>8-3P112</t>
  </si>
  <si>
    <t>8-3P114</t>
  </si>
  <si>
    <t>8-3P115</t>
  </si>
  <si>
    <t>8-3P117</t>
  </si>
  <si>
    <t>8-3P118</t>
  </si>
  <si>
    <t>8-3P12</t>
  </si>
  <si>
    <t>8-3P120</t>
  </si>
  <si>
    <t>8-3P122</t>
  </si>
  <si>
    <t>8-3P124</t>
  </si>
  <si>
    <t>8-3P125</t>
  </si>
  <si>
    <t>8-3P127</t>
  </si>
  <si>
    <t>8-3P128</t>
  </si>
  <si>
    <t>8-3P13</t>
  </si>
  <si>
    <t>8-3P130</t>
  </si>
  <si>
    <t>8-3P131</t>
  </si>
  <si>
    <t>8-3P133</t>
  </si>
  <si>
    <t>8-3P134</t>
  </si>
  <si>
    <t>8-3P136</t>
  </si>
  <si>
    <t>8-3P137</t>
  </si>
  <si>
    <t>8-3P138</t>
  </si>
  <si>
    <t>8-3P139</t>
  </si>
  <si>
    <t>8-3P14</t>
  </si>
  <si>
    <t>8-3P140</t>
  </si>
  <si>
    <t>8-3P141</t>
  </si>
  <si>
    <t>8-3P142</t>
  </si>
  <si>
    <t>8-3P143</t>
  </si>
  <si>
    <t>8-3P144</t>
  </si>
  <si>
    <t>8-3P15</t>
  </si>
  <si>
    <t>8-3P16</t>
  </si>
  <si>
    <t>8-3P17</t>
  </si>
  <si>
    <t>8-3P49</t>
  </si>
  <si>
    <t>8-3P51</t>
  </si>
  <si>
    <t>8-3P53</t>
  </si>
  <si>
    <t>8-3P55</t>
  </si>
  <si>
    <t>8-3P57</t>
  </si>
  <si>
    <t>8-3P59</t>
  </si>
  <si>
    <t>8-3P61</t>
  </si>
  <si>
    <t>8-3P63</t>
  </si>
  <si>
    <t>8-3P65</t>
  </si>
  <si>
    <t>8-3P67</t>
  </si>
  <si>
    <t>8-3P70</t>
  </si>
  <si>
    <t>8-3P705</t>
  </si>
  <si>
    <t>8-3P72</t>
  </si>
  <si>
    <t>8-3P74</t>
  </si>
  <si>
    <t>8-3P76</t>
  </si>
  <si>
    <t>8-3P770</t>
  </si>
  <si>
    <t>8-3P772</t>
  </si>
  <si>
    <t>8-3P774</t>
  </si>
  <si>
    <t>8-3P78</t>
  </si>
  <si>
    <t>8-3P8</t>
  </si>
  <si>
    <t>8-3P80</t>
  </si>
  <si>
    <t>8-3P82</t>
  </si>
  <si>
    <t>8-3P84</t>
  </si>
  <si>
    <t>8-3P86</t>
  </si>
  <si>
    <t>8-3P88</t>
  </si>
  <si>
    <t>8-3P89</t>
  </si>
  <si>
    <t>8-3P91</t>
  </si>
  <si>
    <t>8-3P93</t>
  </si>
  <si>
    <t>8-3P95</t>
  </si>
  <si>
    <t>8-3P97</t>
  </si>
  <si>
    <t>8-3P99</t>
  </si>
  <si>
    <t>8-3P546</t>
  </si>
  <si>
    <t>8-3P48</t>
  </si>
  <si>
    <t>8-3P2</t>
  </si>
  <si>
    <t>8-3P798</t>
  </si>
  <si>
    <t>8-3P3</t>
  </si>
  <si>
    <t>8-3P547</t>
  </si>
  <si>
    <t>8-3P776</t>
  </si>
  <si>
    <t>8-3P19</t>
  </si>
  <si>
    <t>8-3P20</t>
  </si>
  <si>
    <t>8-3P5</t>
  </si>
  <si>
    <t>8-3P6</t>
  </si>
  <si>
    <t>8-3P21</t>
  </si>
  <si>
    <t>8-3P22</t>
  </si>
  <si>
    <t>8-3P24</t>
  </si>
  <si>
    <t>8-3P25</t>
  </si>
  <si>
    <t>8-3P26</t>
  </si>
  <si>
    <t>8-3P27</t>
  </si>
  <si>
    <t>8-3P28</t>
  </si>
  <si>
    <t>8-3P18</t>
  </si>
  <si>
    <t>8-3P41</t>
  </si>
  <si>
    <t>8-3P735</t>
  </si>
  <si>
    <t>8-3P246</t>
  </si>
  <si>
    <t>8-3P29</t>
  </si>
  <si>
    <t>8-3P30</t>
  </si>
  <si>
    <t>8-3P31</t>
  </si>
  <si>
    <t>8-3P32</t>
  </si>
  <si>
    <t>8-3P33</t>
  </si>
  <si>
    <t>8-3P34</t>
  </si>
  <si>
    <t>8-3P36</t>
  </si>
  <si>
    <t>8-3P429</t>
  </si>
  <si>
    <t>8-3P574</t>
  </si>
  <si>
    <t>8-3P461</t>
  </si>
  <si>
    <t>8-3P652</t>
  </si>
  <si>
    <t>8-3P801</t>
  </si>
  <si>
    <t>8-3P575</t>
  </si>
  <si>
    <t>8-3P430</t>
  </si>
  <si>
    <t>8-3P572</t>
  </si>
  <si>
    <t>8-3P573</t>
  </si>
  <si>
    <t>8-3P576</t>
  </si>
  <si>
    <t>8-3P498</t>
  </si>
  <si>
    <t>8-3P499</t>
  </si>
  <si>
    <t>8-3P433</t>
  </si>
  <si>
    <t>8-3P434</t>
  </si>
  <si>
    <t>8-3P435</t>
  </si>
  <si>
    <t>8-3P577</t>
  </si>
  <si>
    <t>8-3P578</t>
  </si>
  <si>
    <t>8-3P436</t>
  </si>
  <si>
    <t>8-3BD193</t>
  </si>
  <si>
    <t>8-3P437</t>
  </si>
  <si>
    <t>8-3P438</t>
  </si>
  <si>
    <t>8-3P628</t>
  </si>
  <si>
    <t>8-3P818</t>
  </si>
  <si>
    <t>8-3P466</t>
  </si>
  <si>
    <t>8-3P487</t>
  </si>
  <si>
    <t>8-3P497</t>
  </si>
  <si>
    <t>8-3P530</t>
  </si>
  <si>
    <t>8-3P764</t>
  </si>
  <si>
    <t>8-3SW1</t>
  </si>
  <si>
    <t>8-3SW12</t>
  </si>
  <si>
    <t>8-3SW3</t>
  </si>
  <si>
    <t>8-3SW4</t>
  </si>
  <si>
    <t>8-3SW45</t>
  </si>
  <si>
    <t>8-3SW46</t>
  </si>
  <si>
    <t>8-3SW5</t>
  </si>
  <si>
    <t>8-3SW50</t>
  </si>
  <si>
    <t>8-3SW51</t>
  </si>
  <si>
    <t>8-3SW65</t>
  </si>
  <si>
    <t>8-3SW81</t>
  </si>
  <si>
    <t>8-3SW6</t>
  </si>
  <si>
    <t>8-3SW8</t>
  </si>
  <si>
    <t>8-3SW7</t>
  </si>
  <si>
    <t>8-3SW73</t>
  </si>
  <si>
    <t>8-3SW11</t>
  </si>
  <si>
    <t>8-3SW22</t>
  </si>
  <si>
    <t>8-3SW14</t>
  </si>
  <si>
    <t>8-3SW17</t>
  </si>
  <si>
    <t>8-3SW23</t>
  </si>
  <si>
    <t>8-3SW82</t>
  </si>
  <si>
    <t>8-3SW83</t>
  </si>
  <si>
    <t>9-1P28</t>
  </si>
  <si>
    <t>9-1P29</t>
  </si>
  <si>
    <t>9-1P14</t>
  </si>
  <si>
    <t>9-1P15</t>
  </si>
  <si>
    <t>9-1P16</t>
  </si>
  <si>
    <t>9-1P17</t>
  </si>
  <si>
    <t>9-1P19</t>
  </si>
  <si>
    <t>9-1P18</t>
  </si>
  <si>
    <t>9-1P11</t>
  </si>
  <si>
    <t>9-1P47</t>
  </si>
  <si>
    <t>9-1P48</t>
  </si>
  <si>
    <t>9-1P12</t>
  </si>
  <si>
    <t>9-2P15</t>
  </si>
  <si>
    <t>9-2P11</t>
  </si>
  <si>
    <t>9-2P47</t>
  </si>
  <si>
    <t>9-2P48</t>
  </si>
  <si>
    <t>9-2P12</t>
  </si>
  <si>
    <t>9-3P9</t>
  </si>
  <si>
    <t>9-3P11</t>
  </si>
  <si>
    <t>9-3P101</t>
  </si>
  <si>
    <t>9-3P102</t>
  </si>
  <si>
    <t>9-3P103</t>
  </si>
  <si>
    <t>9-3P104</t>
  </si>
  <si>
    <t>9-3P105</t>
  </si>
  <si>
    <t>9-3P107</t>
  </si>
  <si>
    <t>9-3P108</t>
  </si>
  <si>
    <t>9-3P109</t>
  </si>
  <si>
    <t>9-3P111</t>
  </si>
  <si>
    <t>9-3P113</t>
  </si>
  <si>
    <t>9-3P18</t>
  </si>
  <si>
    <t>9-3PGA1</t>
  </si>
  <si>
    <t>9-3PGA17</t>
  </si>
  <si>
    <t>9-3PGA18</t>
  </si>
  <si>
    <t>9-3PGA2</t>
  </si>
  <si>
    <t>9-3PGA21</t>
  </si>
  <si>
    <t>9-3PGA23</t>
  </si>
  <si>
    <t>9-3PGA25</t>
  </si>
  <si>
    <t>9-3PGA4</t>
  </si>
  <si>
    <t>9-3PGA22</t>
  </si>
  <si>
    <t>9-3PGA27</t>
  </si>
  <si>
    <t>9-3P8</t>
  </si>
  <si>
    <t>9-4P20</t>
  </si>
  <si>
    <t>9-4P25</t>
  </si>
  <si>
    <t>9-4P29</t>
  </si>
  <si>
    <t>9-4P32</t>
  </si>
  <si>
    <t>9-4P21</t>
  </si>
  <si>
    <t>9-4PGA216</t>
  </si>
  <si>
    <t>9-4PGA213</t>
  </si>
  <si>
    <t>9-4PGA215</t>
  </si>
  <si>
    <t>9-4P41</t>
  </si>
  <si>
    <t>9-4P5</t>
  </si>
  <si>
    <t>9-4P6</t>
  </si>
  <si>
    <t>9-4P7</t>
  </si>
  <si>
    <t>9-4P37</t>
  </si>
  <si>
    <t>9-4P38</t>
  </si>
  <si>
    <t>9-4P9</t>
  </si>
  <si>
    <t>9-4P10</t>
  </si>
  <si>
    <t>9-4P40</t>
  </si>
  <si>
    <t>9-4P39</t>
  </si>
  <si>
    <t>9-4P11</t>
  </si>
  <si>
    <t>9-4P13</t>
  </si>
  <si>
    <t>9-4P14</t>
  </si>
  <si>
    <t>9-4PGA1</t>
  </si>
  <si>
    <t>9-4PGA10</t>
  </si>
  <si>
    <t>9-4PGA11</t>
  </si>
  <si>
    <t>9-4PGA111</t>
  </si>
  <si>
    <t>9-4PGA12</t>
  </si>
  <si>
    <t>9-4PGA121</t>
  </si>
  <si>
    <t>9-4PGA13</t>
  </si>
  <si>
    <t>9-4PGA138</t>
  </si>
  <si>
    <t>9-4PGA14</t>
  </si>
  <si>
    <t>9-4PGA15</t>
  </si>
  <si>
    <t>9-4PGA16</t>
  </si>
  <si>
    <t>9-4PGA165</t>
  </si>
  <si>
    <t>9-4PGA179</t>
  </si>
  <si>
    <t>9-4PGA195</t>
  </si>
  <si>
    <t>9-4PGA196</t>
  </si>
  <si>
    <t>9-4PGA209</t>
  </si>
  <si>
    <t>9-4PGA22</t>
  </si>
  <si>
    <t>9-4PGA3</t>
  </si>
  <si>
    <t>9-4PGA33</t>
  </si>
  <si>
    <t>9-4PGA4</t>
  </si>
  <si>
    <t>9-4PGA46</t>
  </si>
  <si>
    <t>9-4PGA5</t>
  </si>
  <si>
    <t>9-4PGA6</t>
  </si>
  <si>
    <t>9-4PGA64</t>
  </si>
  <si>
    <t>9-4PGA7</t>
  </si>
  <si>
    <t>9-4PGA79</t>
  </si>
  <si>
    <t>9-4PGA8</t>
  </si>
  <si>
    <t>9-4PGA9</t>
  </si>
  <si>
    <t>9-4PGA91</t>
  </si>
  <si>
    <t>2205</t>
  </si>
  <si>
    <t>625</t>
  </si>
  <si>
    <t/>
  </si>
  <si>
    <t>TMLLocation</t>
  </si>
  <si>
    <t>RetirementLimit</t>
  </si>
  <si>
    <t>OriginalDate</t>
  </si>
  <si>
    <t>OriginalThickness</t>
  </si>
  <si>
    <t>Select</t>
  </si>
  <si>
    <t>G/NG Compliant</t>
  </si>
  <si>
    <t>Medium Localized</t>
  </si>
  <si>
    <t>Point</t>
  </si>
  <si>
    <t>Retirement Limit</t>
  </si>
  <si>
    <t>Last Inspection Date</t>
  </si>
  <si>
    <t>Last Inspection Reading</t>
  </si>
  <si>
    <t>Reading 1</t>
  </si>
  <si>
    <t>Reading 2</t>
  </si>
  <si>
    <t>Reading 3</t>
  </si>
  <si>
    <t>Average</t>
  </si>
  <si>
    <t>A.1</t>
  </si>
  <si>
    <t>A.2</t>
  </si>
  <si>
    <t>A.3</t>
  </si>
  <si>
    <t>A.4</t>
  </si>
  <si>
    <t>A.5</t>
  </si>
  <si>
    <t>Comments</t>
  </si>
  <si>
    <t>Photo</t>
  </si>
  <si>
    <t>RT Image</t>
  </si>
  <si>
    <t>Template</t>
  </si>
  <si>
    <t>RT-E-1</t>
  </si>
  <si>
    <t>RT-E-2</t>
  </si>
  <si>
    <t>RT-P-1</t>
  </si>
  <si>
    <t>RT-P-2</t>
  </si>
  <si>
    <t>RT-R-1</t>
  </si>
  <si>
    <t>RT-R-2</t>
  </si>
  <si>
    <t>RT-T-1</t>
  </si>
  <si>
    <t>RT-T-2</t>
  </si>
  <si>
    <t>RT-SI-1</t>
  </si>
  <si>
    <t>RT-SI-2</t>
  </si>
  <si>
    <t>RT-F-1</t>
  </si>
  <si>
    <t>RT-F-2</t>
  </si>
  <si>
    <t>RT-SBC-1</t>
  </si>
  <si>
    <t>RT-SBC-2</t>
  </si>
  <si>
    <t>UT-E-1-U-S</t>
  </si>
  <si>
    <t>UT-E-1-U-M</t>
  </si>
  <si>
    <t>UT-E-1-U-H</t>
  </si>
  <si>
    <t>UT-E-1-L-S</t>
  </si>
  <si>
    <t>UT-E-1-L-M</t>
  </si>
  <si>
    <t>UT-E-1-L-H</t>
  </si>
  <si>
    <t>UT-E-2-U-S</t>
  </si>
  <si>
    <t>UT-E-2-U-M</t>
  </si>
  <si>
    <t>UT-E-2-U-H</t>
  </si>
  <si>
    <t>UT-E-2-L-S</t>
  </si>
  <si>
    <t>UT-E-2-L-M</t>
  </si>
  <si>
    <t>UT-E-2-L-H</t>
  </si>
  <si>
    <t>UT-P-1-U-S</t>
  </si>
  <si>
    <t>UT-P-1-U-M</t>
  </si>
  <si>
    <t>UT-P-1-U-H</t>
  </si>
  <si>
    <t>UT-P-1-L-S</t>
  </si>
  <si>
    <t>UT-P-1-L-M</t>
  </si>
  <si>
    <t>UT-P-1-L-H</t>
  </si>
  <si>
    <t>UT-P-2-U-S</t>
  </si>
  <si>
    <t>UT-P-2-U-M</t>
  </si>
  <si>
    <t>UT-P-2-U-H</t>
  </si>
  <si>
    <t>UT-P-2-L-S</t>
  </si>
  <si>
    <t>UT-P-2-L-M</t>
  </si>
  <si>
    <t>UT-P-2-L-H</t>
  </si>
  <si>
    <t>UT-R1-1-U-S</t>
  </si>
  <si>
    <t>UT-R1-1-U-M</t>
  </si>
  <si>
    <t>UT-R1-1-U-H</t>
  </si>
  <si>
    <t>UT-R1-1-L-S</t>
  </si>
  <si>
    <t>UT-R1-1-L-M</t>
  </si>
  <si>
    <t>UT-R1-1-L-H</t>
  </si>
  <si>
    <t>UT-R2-1-U-S</t>
  </si>
  <si>
    <t>UT-R2-1-U-M</t>
  </si>
  <si>
    <t>UT-R2-1-U-H</t>
  </si>
  <si>
    <t>UT-R2-1-L-S</t>
  </si>
  <si>
    <t>UT-R2-1-L-M</t>
  </si>
  <si>
    <t>UT-R2-1-L-H</t>
  </si>
  <si>
    <t>UT-R1-2-U-S</t>
  </si>
  <si>
    <t>UT-R1-2-U-M</t>
  </si>
  <si>
    <t>UT-R1-2-U-H</t>
  </si>
  <si>
    <t>UT-R1-2-L-S</t>
  </si>
  <si>
    <t>UT-R1-2-L-M</t>
  </si>
  <si>
    <t>UT-R1-2-L-H</t>
  </si>
  <si>
    <t>UT-R2-2-U-S</t>
  </si>
  <si>
    <t>UT-R2-2-U-M</t>
  </si>
  <si>
    <t>UT-R2-2-U-H</t>
  </si>
  <si>
    <t>UT-R2-2-L-S</t>
  </si>
  <si>
    <t>UT-R2-2-L-M</t>
  </si>
  <si>
    <t>UT-R2-2-L-H</t>
  </si>
  <si>
    <t>UT-T1-1-U-S</t>
  </si>
  <si>
    <t>UT-T1-1-U-M</t>
  </si>
  <si>
    <t>UT-T1-1-U-H</t>
  </si>
  <si>
    <t>UT-T1-1-L-S</t>
  </si>
  <si>
    <t>UT-T1-1-L-M</t>
  </si>
  <si>
    <t>UT-T1-1-L-H</t>
  </si>
  <si>
    <t>UT-T1-2-U-S</t>
  </si>
  <si>
    <t>UT-T1-2-U-M</t>
  </si>
  <si>
    <t>UT-T1-2-U-H</t>
  </si>
  <si>
    <t>UT-T1-2-L-S</t>
  </si>
  <si>
    <t>UT-T1-2-L-M</t>
  </si>
  <si>
    <t>UT-T1-2-L-H</t>
  </si>
  <si>
    <t>UT-T2-1-U-S</t>
  </si>
  <si>
    <t>UT-T2-1-U-M</t>
  </si>
  <si>
    <t>UT-T2-1-U-H</t>
  </si>
  <si>
    <t>UT-T2-1-L-S</t>
  </si>
  <si>
    <t>UT-T2-1-L-M</t>
  </si>
  <si>
    <t>UT-T2-1-L-H</t>
  </si>
  <si>
    <t>UT-T2-2-U-S</t>
  </si>
  <si>
    <t>UT-T2-2-U-M</t>
  </si>
  <si>
    <t>UT-T2-2-U-H</t>
  </si>
  <si>
    <t>UT-T2-2-L-S</t>
  </si>
  <si>
    <t>UT-T2-2-L-M</t>
  </si>
  <si>
    <t>UT-T2-2-L-H</t>
  </si>
  <si>
    <t>UT-T3-1-U-S</t>
  </si>
  <si>
    <t>UT-T3-1-U-M</t>
  </si>
  <si>
    <t>UT-T3-1-U-H</t>
  </si>
  <si>
    <t>UT-T3-1-L-S</t>
  </si>
  <si>
    <t>UT-T3-1-L-M</t>
  </si>
  <si>
    <t>UT-T3-1-L-H</t>
  </si>
  <si>
    <t>UT-T3-2-U-S</t>
  </si>
  <si>
    <t>UT-T3-2-U-M</t>
  </si>
  <si>
    <t>UT-T3-2-U-H</t>
  </si>
  <si>
    <t>UT-T3-2-L-S</t>
  </si>
  <si>
    <t>UT-T3-2-L-M</t>
  </si>
  <si>
    <t>UT-T3-2-L-H</t>
  </si>
  <si>
    <t>UT-T4-1-U-S</t>
  </si>
  <si>
    <t>UT-T4-1-U-M</t>
  </si>
  <si>
    <t>UT-T4-1-U-H</t>
  </si>
  <si>
    <t>UT-T4-1-L-S</t>
  </si>
  <si>
    <t>UT-T4-1-L-M</t>
  </si>
  <si>
    <t>UT-T4-1-L-H</t>
  </si>
  <si>
    <t>UT-T4-2-U-S</t>
  </si>
  <si>
    <t>UT-T4-2-U-M</t>
  </si>
  <si>
    <t>UT-T4-2-U-H</t>
  </si>
  <si>
    <t>UT-T4-2-L-S</t>
  </si>
  <si>
    <t>UT-T4-2-L-M</t>
  </si>
  <si>
    <t>UT-T4-2-L-H</t>
  </si>
  <si>
    <t>UT-TM-1-MP-H</t>
  </si>
  <si>
    <t>UT-TM-2-MP-H</t>
  </si>
  <si>
    <t>UT-TQ-1-IP-H</t>
  </si>
  <si>
    <t>UT-TQ-2-IP-H</t>
  </si>
  <si>
    <t>UT-TH-1-SZ-H</t>
  </si>
  <si>
    <t>UT-TH-2-SZ-H</t>
  </si>
  <si>
    <t>UT-TD-1-SZ-H</t>
  </si>
  <si>
    <t>UT-TD-2-SZ-H</t>
  </si>
  <si>
    <t>UT-TU-1-SZ-H</t>
  </si>
  <si>
    <t>UT-TU-2-SZ-H</t>
  </si>
  <si>
    <t>UT-TM-1-MP-M</t>
  </si>
  <si>
    <t>UT-TM-2-MP-M</t>
  </si>
  <si>
    <t>UT-TQ-1-IP-M</t>
  </si>
  <si>
    <t>UT-TQ-2-IP-M</t>
  </si>
  <si>
    <t>UT-TH-1-SZ-M</t>
  </si>
  <si>
    <t>UT-TH-2-SZ-M</t>
  </si>
  <si>
    <t>UT-TD-1-SZ-M</t>
  </si>
  <si>
    <t>UT-TD-2-SZ-M</t>
  </si>
  <si>
    <t>UT-TU-1-SZ-M</t>
  </si>
  <si>
    <t>UT-TU-2-SZ-M</t>
  </si>
  <si>
    <t>UT-TM-1-MP-S</t>
  </si>
  <si>
    <t>UT-TM-2-MP-S</t>
  </si>
  <si>
    <t>UT-TQ-1-IP-S</t>
  </si>
  <si>
    <t>UT-TQ-2-IP-S</t>
  </si>
  <si>
    <t>UT-TH-1-SZ-S</t>
  </si>
  <si>
    <t>UT-TH-2-SZ-S</t>
  </si>
  <si>
    <t>UT-TD-1-SZ-S</t>
  </si>
  <si>
    <t>UT-TD-2-SZ-S</t>
  </si>
  <si>
    <t>UT-TU-1-SZ-S</t>
  </si>
  <si>
    <t>UT-TU-2-SZ-S</t>
  </si>
  <si>
    <t>UT-PH-1-SZ-H</t>
  </si>
  <si>
    <t>UT-PH-2-SZ-H</t>
  </si>
  <si>
    <t>UT-PH-1-SZ-M</t>
  </si>
  <si>
    <t>UT-PH-2-SZ-M</t>
  </si>
  <si>
    <t>UT-PH-1-SZ-S</t>
  </si>
  <si>
    <t>UT-PH-2-SZ-S</t>
  </si>
  <si>
    <t>UT-PD-1-SZ-H</t>
  </si>
  <si>
    <t>UT-PD-2-SZ-H</t>
  </si>
  <si>
    <t>UT-PD-1-SZ-M</t>
  </si>
  <si>
    <t>UT-PD-2-SZ-M</t>
  </si>
  <si>
    <t>UT-PD-1-SZ-S</t>
  </si>
  <si>
    <t>UT-PD-2-SZ-S</t>
  </si>
  <si>
    <t>UT-PE-1-SZ-H</t>
  </si>
  <si>
    <t>UT-PE-2-SZ-H</t>
  </si>
  <si>
    <t>UT-PE-1-SZ-M</t>
  </si>
  <si>
    <t>UT-PE-2-SZ-M</t>
  </si>
  <si>
    <t>UT-PE-1-SZ-S</t>
  </si>
  <si>
    <t>UT-PE-2-SZ-S</t>
  </si>
  <si>
    <t>UT-PU-1-SZ-H</t>
  </si>
  <si>
    <t>UT-PU-2-SZ-H</t>
  </si>
  <si>
    <t>UT-PU-1-SZ-M</t>
  </si>
  <si>
    <t>UT-PU-2-SZ-M</t>
  </si>
  <si>
    <t>UT-PU-1-SZ-S</t>
  </si>
  <si>
    <t>UT-PU-2-SZ-S</t>
  </si>
  <si>
    <t>AA</t>
  </si>
  <si>
    <t>double click to insert image</t>
  </si>
  <si>
    <t>N</t>
  </si>
  <si>
    <t>Y</t>
  </si>
  <si>
    <t>AB</t>
  </si>
  <si>
    <t>AC</t>
  </si>
  <si>
    <t>AD</t>
  </si>
  <si>
    <t>AE</t>
  </si>
  <si>
    <t>AF</t>
  </si>
  <si>
    <t>AG</t>
  </si>
  <si>
    <t>AH</t>
  </si>
  <si>
    <t>min</t>
  </si>
  <si>
    <t>BA</t>
  </si>
  <si>
    <t>BB</t>
  </si>
  <si>
    <t>BC</t>
  </si>
  <si>
    <t>BD</t>
  </si>
  <si>
    <t>BE</t>
  </si>
  <si>
    <t>BF</t>
  </si>
  <si>
    <t>BG</t>
  </si>
  <si>
    <t>BH</t>
  </si>
  <si>
    <t>CA</t>
  </si>
  <si>
    <t>CB</t>
  </si>
  <si>
    <t>CC</t>
  </si>
  <si>
    <t>CD</t>
  </si>
  <si>
    <t>CE</t>
  </si>
  <si>
    <t>CF</t>
  </si>
  <si>
    <t>CG</t>
  </si>
  <si>
    <t>CH</t>
  </si>
  <si>
    <t>DA</t>
  </si>
  <si>
    <t>DB</t>
  </si>
  <si>
    <t>DC</t>
  </si>
  <si>
    <t>DD</t>
  </si>
  <si>
    <t>DE</t>
  </si>
  <si>
    <t>DF</t>
  </si>
  <si>
    <t>DG</t>
  </si>
  <si>
    <t>DH</t>
  </si>
  <si>
    <t>EA</t>
  </si>
  <si>
    <t>EB</t>
  </si>
  <si>
    <t>EC</t>
  </si>
  <si>
    <t>ED</t>
  </si>
  <si>
    <t>EE</t>
  </si>
  <si>
    <t>EF</t>
  </si>
  <si>
    <t>EG</t>
  </si>
  <si>
    <t>EH</t>
  </si>
  <si>
    <t>FA</t>
  </si>
  <si>
    <t>FB</t>
  </si>
  <si>
    <t>FC</t>
  </si>
  <si>
    <t>FD</t>
  </si>
  <si>
    <t>FE</t>
  </si>
  <si>
    <t>FF</t>
  </si>
  <si>
    <t>FG</t>
  </si>
  <si>
    <t>FH</t>
  </si>
  <si>
    <t>GA</t>
  </si>
  <si>
    <t>GB</t>
  </si>
  <si>
    <t>GC</t>
  </si>
  <si>
    <t>GD</t>
  </si>
  <si>
    <t>GE</t>
  </si>
  <si>
    <t>GF</t>
  </si>
  <si>
    <t>GG</t>
  </si>
  <si>
    <t>GH</t>
  </si>
  <si>
    <t>W</t>
  </si>
  <si>
    <t>X</t>
  </si>
  <si>
    <t>Z</t>
  </si>
  <si>
    <t>T</t>
  </si>
  <si>
    <t>U</t>
  </si>
  <si>
    <t>V</t>
  </si>
  <si>
    <t>Drawing Reference</t>
  </si>
  <si>
    <t>Reducer 1</t>
  </si>
  <si>
    <t>Corrosion Mechanism</t>
  </si>
  <si>
    <t>Ladder</t>
  </si>
  <si>
    <t>Rope</t>
  </si>
  <si>
    <t>Scaffold</t>
  </si>
  <si>
    <t>Platform</t>
  </si>
  <si>
    <t>if RT</t>
  </si>
  <si>
    <t>If UT</t>
  </si>
  <si>
    <t>Standard</t>
  </si>
  <si>
    <t>med</t>
  </si>
  <si>
    <t>High</t>
  </si>
  <si>
    <t>Localized</t>
  </si>
  <si>
    <t>Uniform</t>
  </si>
  <si>
    <t>Planes</t>
  </si>
  <si>
    <t>T1</t>
  </si>
  <si>
    <t>T2</t>
  </si>
  <si>
    <t>T3</t>
  </si>
  <si>
    <t>T4</t>
  </si>
  <si>
    <t>Reducer 2</t>
  </si>
  <si>
    <t>Inspection Effectiveness</t>
  </si>
  <si>
    <t>High Uniform</t>
  </si>
  <si>
    <t>Medium Uniform</t>
  </si>
  <si>
    <t>Standard Uniform</t>
  </si>
  <si>
    <t>High Localized</t>
  </si>
  <si>
    <t>Standard Localized</t>
  </si>
  <si>
    <t>CAG Setup</t>
  </si>
  <si>
    <t>Mixing Tee</t>
  </si>
  <si>
    <t>Tee w/ Quill</t>
  </si>
  <si>
    <t>Horizontal Pipe</t>
  </si>
  <si>
    <t>Vertical Down Pipe</t>
  </si>
  <si>
    <t>Vertical Up Pipe</t>
  </si>
  <si>
    <t>Pipe End</t>
  </si>
  <si>
    <t xml:space="preserve">Reducer 1 </t>
  </si>
  <si>
    <t>Horizontal Tee</t>
  </si>
  <si>
    <t>Downward Tee</t>
  </si>
  <si>
    <t>Upward Tee</t>
  </si>
  <si>
    <t>(Default date)</t>
  </si>
  <si>
    <t>Each table column CANNOT have spaces in the rows, they must be contiguous.</t>
  </si>
  <si>
    <t>NPS</t>
  </si>
  <si>
    <t>Band Average</t>
  </si>
  <si>
    <t>Min Difference</t>
  </si>
  <si>
    <t>Schedule</t>
  </si>
  <si>
    <t>Percent Different</t>
  </si>
  <si>
    <t>STD</t>
  </si>
  <si>
    <t>XS</t>
  </si>
  <si>
    <t>XXS</t>
  </si>
  <si>
    <t>Nominal Thickness</t>
  </si>
  <si>
    <t>Nominal Pipe Size</t>
  </si>
  <si>
    <t>(in)</t>
  </si>
  <si>
    <t>Double click functionality working on created sheets.</t>
  </si>
  <si>
    <t>Creates new sheet by copying "BlankWS" (as it did before)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</si>
</sst>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m/d"/>
    <numFmt numFmtId="165" formatCode="0.000"/>
  </numFmts>
  <fonts count="43" x14ac:knownFonts="1">
    <font>
      <sz val="11"/>
      <color theme="1"/>
      <name val="Calibri Light"/>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54"/>
      <color theme="4" tint="-0.249977111117893"/>
      <name val="Calibri Light"/>
      <family val="2"/>
    </font>
    <font>
      <sz val="11"/>
      <color theme="1"/>
      <name val="Calibri"/>
      <family val="2"/>
      <scheme val="minor"/>
    </font>
    <font>
      <i/>
      <sz val="12"/>
      <color theme="2" tint="-0.749992370372631"/>
      <name val="Arial Narrow"/>
      <family val="2"/>
    </font>
    <font>
      <sz val="12"/>
      <color theme="2" tint="-0.749992370372631"/>
      <name val="Arial Narrow"/>
      <family val="2"/>
    </font>
    <font>
      <b/>
      <sz val="12"/>
      <color theme="2" tint="-0.749992370372631"/>
      <name val="Arial Narrow"/>
      <family val="2"/>
    </font>
    <font>
      <sz val="11"/>
      <name val="Arial"/>
      <family val="2"/>
    </font>
    <font>
      <i/>
      <sz val="14"/>
      <color theme="3" tint="0.79998168889431442"/>
      <name val="Arial Narrow"/>
      <family val="2"/>
    </font>
    <font>
      <sz val="14"/>
      <color theme="2" tint="-0.749992370372631"/>
      <name val="Arial Narrow"/>
      <family val="2"/>
    </font>
    <font>
      <i/>
      <sz val="14"/>
      <color theme="3"/>
      <name val="Calibri"/>
      <family val="2"/>
      <scheme val="minor"/>
    </font>
    <font>
      <sz val="20"/>
      <color theme="3"/>
      <name val="Calibri"/>
      <family val="2"/>
      <scheme val="minor"/>
    </font>
    <font>
      <sz val="11"/>
      <color theme="2" tint="-0.749992370372631"/>
      <name val="Arial Narrow"/>
      <family val="2"/>
    </font>
    <font>
      <sz val="48"/>
      <color theme="7" tint="0.79998168889431442"/>
      <name val="Calibri"/>
      <family val="2"/>
      <scheme val="minor"/>
    </font>
    <font>
      <sz val="26"/>
      <color theme="7" tint="0.79998168889431442"/>
      <name val="Calibri"/>
      <family val="2"/>
      <scheme val="minor"/>
    </font>
    <font>
      <sz val="11"/>
      <color rgb="FF3F3F76"/>
      <name val="Calibri"/>
      <family val="2"/>
      <scheme val="minor"/>
    </font>
    <font>
      <b/>
      <sz val="11"/>
      <color rgb="FFFA7D00"/>
      <name val="Calibri"/>
      <family val="2"/>
      <scheme val="minor"/>
    </font>
    <font>
      <i/>
      <sz val="11"/>
      <color rgb="FF7F7F7F"/>
      <name val="Calibri"/>
      <family val="2"/>
      <scheme val="minor"/>
    </font>
    <font>
      <b/>
      <sz val="11"/>
      <color theme="1"/>
      <name val="Calibri"/>
      <family val="2"/>
      <scheme val="minor"/>
    </font>
    <font>
      <b/>
      <i/>
      <sz val="11"/>
      <color theme="0" tint="-0.499984740745262"/>
      <name val="Calibri"/>
      <family val="2"/>
      <scheme val="minor"/>
    </font>
    <font>
      <b/>
      <i/>
      <sz val="11"/>
      <color rgb="FF7F7F7F"/>
      <name val="Calibri"/>
      <family val="2"/>
      <scheme val="minor"/>
    </font>
    <font>
      <b/>
      <i/>
      <sz val="11"/>
      <color theme="1"/>
      <name val="Calibri"/>
      <family val="2"/>
      <scheme val="minor"/>
    </font>
    <font>
      <b/>
      <u/>
      <sz val="9"/>
      <color indexed="81"/>
      <name val="Tahoma"/>
      <family val="2"/>
    </font>
    <font>
      <b/>
      <sz val="9"/>
      <color indexed="81"/>
      <name val="Tahoma"/>
      <family val="2"/>
    </font>
    <font>
      <sz val="9"/>
      <color indexed="81"/>
      <name val="Tahoma"/>
      <family val="2"/>
    </font>
    <font>
      <i/>
      <sz val="9"/>
      <color indexed="81"/>
      <name val="Tahoma"/>
      <family val="2"/>
    </font>
    <font>
      <sz val="9"/>
      <color theme="7" tint="-0.499984740745262"/>
      <name val="Calibri"/>
      <family val="2"/>
      <scheme val="minor"/>
    </font>
    <font>
      <sz val="9"/>
      <color theme="7" tint="0.39997558519241921"/>
      <name val="Calibri"/>
      <family val="2"/>
      <scheme val="minor"/>
    </font>
    <font>
      <sz val="12"/>
      <color theme="1"/>
      <name val="Calibri"/>
      <family val="2"/>
      <scheme val="minor"/>
    </font>
    <font>
      <b/>
      <sz val="12"/>
      <color theme="1"/>
      <name val="Calibri"/>
      <family val="2"/>
      <scheme val="minor"/>
    </font>
    <font>
      <sz val="20"/>
      <color theme="7" tint="0.79998168889431442"/>
      <name val="Calibri"/>
      <family val="2"/>
      <scheme val="minor"/>
    </font>
    <font>
      <b/>
      <sz val="9"/>
      <color theme="7" tint="-0.499984740745262"/>
      <name val="Calibri"/>
      <family val="2"/>
      <scheme val="minor"/>
    </font>
    <font>
      <i/>
      <sz val="9"/>
      <color theme="7" tint="-0.249977111117893"/>
      <name val="Calibri"/>
      <family val="2"/>
      <scheme val="minor"/>
    </font>
    <font>
      <i/>
      <sz val="11"/>
      <color theme="1"/>
      <name val="Calibri"/>
      <family val="2"/>
      <scheme val="minor"/>
    </font>
    <font>
      <sz val="9"/>
      <color theme="7" tint="0.39997558519241921"/>
      <name val="Calibri Light"/>
      <family val="2"/>
    </font>
    <font>
      <i/>
      <sz val="11"/>
      <color theme="5" tint="-0.249977111117893"/>
      <name val="Calibri"/>
      <family val="2"/>
      <scheme val="minor"/>
    </font>
    <font>
      <sz val="11"/>
      <color rgb="FF006100"/>
      <name val="Calibri"/>
      <family val="2"/>
      <scheme val="minor"/>
    </font>
    <font>
      <sz val="11"/>
      <color theme="1"/>
      <name val="Arial"/>
      <family val="2"/>
    </font>
    <font>
      <i/>
      <sz val="11"/>
      <color theme="1"/>
      <name val="Arial"/>
      <family val="2"/>
    </font>
  </fonts>
  <fills count="16">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theme="0" tint="-4.9989318521683403E-2"/>
        <bgColor indexed="64"/>
      </patternFill>
    </fill>
    <fill>
      <patternFill patternType="solid">
        <fgColor rgb="FFFFCC99"/>
      </patternFill>
    </fill>
    <fill>
      <patternFill patternType="solid">
        <fgColor rgb="FFF2F2F2"/>
      </patternFill>
    </fill>
    <fill>
      <patternFill patternType="solid">
        <fgColor rgb="FFFFCC99"/>
        <bgColor indexed="64"/>
      </patternFill>
    </fill>
    <fill>
      <patternFill patternType="lightDown">
        <bgColor rgb="FFFFCC99"/>
      </patternFill>
    </fill>
    <fill>
      <patternFill patternType="solid">
        <fgColor theme="0" tint="-0.249977111117893"/>
        <bgColor indexed="64"/>
      </patternFill>
    </fill>
    <fill>
      <patternFill patternType="solid">
        <fgColor theme="9" tint="-0.249977111117893"/>
        <bgColor indexed="64"/>
      </patternFill>
    </fill>
    <fill>
      <patternFill patternType="lightDown">
        <bgColor theme="9" tint="-0.249977111117893"/>
      </patternFill>
    </fill>
    <fill>
      <patternFill patternType="solid">
        <fgColor theme="0"/>
        <bgColor indexed="64"/>
      </patternFill>
    </fill>
    <fill>
      <patternFill patternType="solid">
        <fgColor rgb="FFC6EFCE"/>
      </patternFill>
    </fill>
  </fills>
  <borders count="43">
    <border>
      <left/>
      <right/>
      <top/>
      <bottom/>
      <diagonal/>
    </border>
    <border>
      <left/>
      <right/>
      <top style="thin">
        <color theme="0" tint="-0.24994659260841701"/>
      </top>
      <bottom style="thin">
        <color theme="0" tint="-0.24994659260841701"/>
      </bottom>
      <diagonal/>
    </border>
    <border>
      <left/>
      <right/>
      <top style="thin">
        <color indexed="64"/>
      </top>
      <bottom style="thin">
        <color theme="0" tint="-0.24994659260841701"/>
      </bottom>
      <diagonal/>
    </border>
    <border>
      <left/>
      <right/>
      <top style="thin">
        <color theme="0" tint="-0.24994659260841701"/>
      </top>
      <bottom style="thin">
        <color indexed="64"/>
      </bottom>
      <diagonal/>
    </border>
    <border>
      <left style="thin">
        <color indexed="64"/>
      </left>
      <right/>
      <top style="medium">
        <color theme="3"/>
      </top>
      <bottom style="thin">
        <color indexed="64"/>
      </bottom>
      <diagonal/>
    </border>
    <border>
      <left/>
      <right style="thin">
        <color indexed="64"/>
      </right>
      <top/>
      <bottom/>
      <diagonal/>
    </border>
    <border>
      <left/>
      <right/>
      <top style="medium">
        <color indexed="64"/>
      </top>
      <bottom/>
      <diagonal/>
    </border>
    <border>
      <left/>
      <right/>
      <top/>
      <bottom style="medium">
        <color indexed="64"/>
      </bottom>
      <diagonal/>
    </border>
    <border>
      <left/>
      <right/>
      <top/>
      <bottom style="thin">
        <color rgb="FFC8C8C8"/>
      </bottom>
      <diagonal/>
    </border>
    <border>
      <left/>
      <right/>
      <top style="thin">
        <color rgb="FFC8C8C8"/>
      </top>
      <bottom style="thin">
        <color rgb="FFC8C8C8"/>
      </bottom>
      <diagonal/>
    </border>
    <border>
      <left/>
      <right/>
      <top style="thin">
        <color rgb="FFC8C8C8"/>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ck">
        <color auto="1"/>
      </left>
      <right/>
      <top style="thick">
        <color auto="1"/>
      </top>
      <bottom/>
      <diagonal/>
    </border>
    <border>
      <left style="thin">
        <color rgb="FF3F3F3F"/>
      </left>
      <right style="thin">
        <color rgb="FF3F3F3F"/>
      </right>
      <top style="thick">
        <color auto="1"/>
      </top>
      <bottom style="thin">
        <color rgb="FF3F3F3F"/>
      </bottom>
      <diagonal/>
    </border>
    <border>
      <left style="thin">
        <color rgb="FF7F7F7F"/>
      </left>
      <right style="thin">
        <color rgb="FF7F7F7F"/>
      </right>
      <top style="thick">
        <color auto="1"/>
      </top>
      <bottom style="thin">
        <color rgb="FF7F7F7F"/>
      </bottom>
      <diagonal/>
    </border>
    <border>
      <left style="thin">
        <color rgb="FF7F7F7F"/>
      </left>
      <right/>
      <top style="thick">
        <color auto="1"/>
      </top>
      <bottom style="thin">
        <color rgb="FF7F7F7F"/>
      </bottom>
      <diagonal/>
    </border>
    <border>
      <left style="thick">
        <color auto="1"/>
      </left>
      <right style="thick">
        <color auto="1"/>
      </right>
      <top style="thick">
        <color auto="1"/>
      </top>
      <bottom/>
      <diagonal/>
    </border>
    <border>
      <left style="thick">
        <color auto="1"/>
      </left>
      <right/>
      <top/>
      <bottom/>
      <diagonal/>
    </border>
    <border>
      <left style="thin">
        <color rgb="FF7F7F7F"/>
      </left>
      <right/>
      <top style="thin">
        <color rgb="FF7F7F7F"/>
      </top>
      <bottom style="thin">
        <color rgb="FF7F7F7F"/>
      </bottom>
      <diagonal/>
    </border>
    <border>
      <left style="thick">
        <color auto="1"/>
      </left>
      <right style="thick">
        <color auto="1"/>
      </right>
      <top/>
      <bottom/>
      <diagonal/>
    </border>
    <border>
      <left style="thin">
        <color rgb="FF3F3F3F"/>
      </left>
      <right style="thin">
        <color rgb="FF3F3F3F"/>
      </right>
      <top style="thin">
        <color rgb="FF3F3F3F"/>
      </top>
      <bottom/>
      <diagonal/>
    </border>
    <border>
      <left style="thin">
        <color rgb="FF7F7F7F"/>
      </left>
      <right style="thin">
        <color rgb="FF7F7F7F"/>
      </right>
      <top style="thin">
        <color rgb="FF7F7F7F"/>
      </top>
      <bottom/>
      <diagonal/>
    </border>
    <border>
      <left style="thin">
        <color rgb="FF7F7F7F"/>
      </left>
      <right/>
      <top style="thin">
        <color rgb="FF7F7F7F"/>
      </top>
      <bottom/>
      <diagonal/>
    </border>
    <border>
      <left style="thick">
        <color auto="1"/>
      </left>
      <right/>
      <top/>
      <bottom style="thick">
        <color auto="1"/>
      </bottom>
      <diagonal/>
    </border>
    <border>
      <left style="thin">
        <color rgb="FF3F3F3F"/>
      </left>
      <right style="thin">
        <color rgb="FF3F3F3F"/>
      </right>
      <top style="thin">
        <color rgb="FF3F3F3F"/>
      </top>
      <bottom style="thick">
        <color auto="1"/>
      </bottom>
      <diagonal/>
    </border>
    <border>
      <left style="thin">
        <color rgb="FF7F7F7F"/>
      </left>
      <right style="thin">
        <color rgb="FF7F7F7F"/>
      </right>
      <top style="thin">
        <color rgb="FF7F7F7F"/>
      </top>
      <bottom style="thick">
        <color auto="1"/>
      </bottom>
      <diagonal/>
    </border>
    <border>
      <left style="thin">
        <color rgb="FF7F7F7F"/>
      </left>
      <right/>
      <top style="thin">
        <color rgb="FF7F7F7F"/>
      </top>
      <bottom style="thick">
        <color auto="1"/>
      </bottom>
      <diagonal/>
    </border>
    <border>
      <left/>
      <right/>
      <top/>
      <bottom style="thick">
        <color auto="1"/>
      </bottom>
      <diagonal/>
    </border>
    <border>
      <left style="thick">
        <color auto="1"/>
      </left>
      <right style="thick">
        <color auto="1"/>
      </right>
      <top/>
      <bottom style="thick">
        <color auto="1"/>
      </bottom>
      <diagonal/>
    </border>
    <border>
      <left/>
      <right/>
      <top style="thin">
        <color theme="0" tint="-0.24994659260841701"/>
      </top>
      <bottom/>
      <diagonal/>
    </border>
    <border>
      <left style="medium">
        <color rgb="FFC0C0C0"/>
      </left>
      <right style="medium">
        <color rgb="FFCCCCCC"/>
      </right>
      <top style="medium">
        <color rgb="FFC0C0C0"/>
      </top>
      <bottom/>
      <diagonal/>
    </border>
    <border>
      <left style="medium">
        <color rgb="FFCCCCCC"/>
      </left>
      <right/>
      <top style="medium">
        <color rgb="FFC0C0C0"/>
      </top>
      <bottom style="medium">
        <color rgb="FFCCCCCC"/>
      </bottom>
      <diagonal/>
    </border>
    <border>
      <left/>
      <right/>
      <top style="medium">
        <color rgb="FFC0C0C0"/>
      </top>
      <bottom style="medium">
        <color rgb="FFCCCCCC"/>
      </bottom>
      <diagonal/>
    </border>
    <border>
      <left/>
      <right style="medium">
        <color rgb="FFC0C0C0"/>
      </right>
      <top style="medium">
        <color rgb="FFC0C0C0"/>
      </top>
      <bottom style="medium">
        <color rgb="FFCCCCCC"/>
      </bottom>
      <diagonal/>
    </border>
    <border>
      <left style="medium">
        <color rgb="FFC0C0C0"/>
      </left>
      <right style="medium">
        <color rgb="FFCCCCCC"/>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0C0C0"/>
      </right>
      <top style="medium">
        <color rgb="FFCCCCCC"/>
      </top>
      <bottom style="medium">
        <color rgb="FFCCCCCC"/>
      </bottom>
      <diagonal/>
    </border>
    <border>
      <left style="medium">
        <color rgb="FFC0C0C0"/>
      </left>
      <right style="medium">
        <color rgb="FFCCCCCC"/>
      </right>
      <top style="medium">
        <color rgb="FFCCCCCC"/>
      </top>
      <bottom style="medium">
        <color rgb="FFCCCCCC"/>
      </bottom>
      <diagonal/>
    </border>
    <border>
      <left style="medium">
        <color rgb="FFC0C0C0"/>
      </left>
      <right style="medium">
        <color rgb="FFCCCCCC"/>
      </right>
      <top style="medium">
        <color rgb="FFCCCCCC"/>
      </top>
      <bottom style="medium">
        <color rgb="FFC0C0C0"/>
      </bottom>
      <diagonal/>
    </border>
    <border>
      <left style="medium">
        <color rgb="FFCCCCCC"/>
      </left>
      <right style="medium">
        <color rgb="FFCCCCCC"/>
      </right>
      <top style="medium">
        <color rgb="FFCCCCCC"/>
      </top>
      <bottom style="medium">
        <color rgb="FFC0C0C0"/>
      </bottom>
      <diagonal/>
    </border>
    <border>
      <left/>
      <right/>
      <top/>
      <bottom style="medium">
        <color rgb="FFC0C0C0"/>
      </bottom>
      <diagonal/>
    </border>
    <border>
      <left/>
      <right style="medium">
        <color rgb="FFC0C0C0"/>
      </right>
      <top/>
      <bottom style="medium">
        <color rgb="FFC0C0C0"/>
      </bottom>
      <diagonal/>
    </border>
  </borders>
  <cellStyleXfs count="11">
    <xf numFmtId="0" fontId="0" fillId="0" borderId="0"/>
    <xf numFmtId="0" fontId="5" fillId="0" borderId="0"/>
    <xf numFmtId="0" fontId="5" fillId="0" borderId="0"/>
    <xf numFmtId="0" fontId="7" fillId="0" borderId="0"/>
    <xf numFmtId="0" fontId="19" fillId="7" borderId="11" applyNumberFormat="0" applyAlignment="0" applyProtection="0"/>
    <xf numFmtId="0" fontId="20" fillId="8" borderId="11" applyNumberFormat="0" applyAlignment="0" applyProtection="0"/>
    <xf numFmtId="0" fontId="21" fillId="0" borderId="0" applyNumberFormat="0" applyFill="0" applyBorder="0" applyAlignment="0" applyProtection="0"/>
    <xf numFmtId="0" fontId="4" fillId="0" borderId="0"/>
    <xf numFmtId="0" fontId="40" fillId="15" borderId="0" applyNumberFormat="0" applyBorder="0" applyAlignment="0" applyProtection="0"/>
    <xf numFmtId="0" fontId="1" fillId="0" borderId="0"/>
    <xf numFmtId="9" fontId="1" fillId="0" borderId="0" applyFont="0" applyFill="0" applyBorder="0" applyAlignment="0" applyProtection="0"/>
  </cellStyleXfs>
  <cellXfs count="166">
    <xf numFmtId="0" fontId="0" fillId="0" borderId="0" xfId="0"/>
    <xf numFmtId="0" fontId="0" fillId="0" borderId="0" xfId="0" applyAlignment="1">
      <alignment horizontal="right" vertical="center"/>
    </xf>
    <xf numFmtId="0" fontId="0" fillId="0" borderId="0" xfId="0" applyBorder="1"/>
    <xf numFmtId="0" fontId="5" fillId="0" borderId="0" xfId="2" applyBorder="1" applyAlignment="1">
      <alignment vertical="center"/>
    </xf>
    <xf numFmtId="0" fontId="8" fillId="6" borderId="0" xfId="3" applyFont="1" applyFill="1" applyBorder="1" applyAlignment="1">
      <alignment horizontal="right" vertical="center"/>
    </xf>
    <xf numFmtId="0" fontId="9" fillId="0" borderId="4" xfId="3" applyFont="1" applyBorder="1" applyAlignment="1">
      <alignment horizontal="left" vertical="center" wrapText="1" indent="1"/>
    </xf>
    <xf numFmtId="0" fontId="8" fillId="6" borderId="5" xfId="3" applyFont="1" applyFill="1" applyBorder="1" applyAlignment="1">
      <alignment horizontal="right" vertical="center"/>
    </xf>
    <xf numFmtId="0" fontId="9" fillId="0" borderId="0" xfId="3" applyFont="1" applyAlignment="1">
      <alignment horizontal="left" vertical="center" wrapText="1" indent="1"/>
    </xf>
    <xf numFmtId="0" fontId="11" fillId="0" borderId="0" xfId="2" applyFont="1" applyAlignment="1">
      <alignment vertical="center"/>
    </xf>
    <xf numFmtId="0" fontId="12" fillId="3" borderId="6" xfId="3" applyFont="1" applyFill="1" applyBorder="1" applyAlignment="1">
      <alignment horizontal="center" vertical="center" wrapText="1"/>
    </xf>
    <xf numFmtId="0" fontId="12" fillId="3" borderId="6" xfId="3" applyFont="1" applyFill="1" applyBorder="1" applyAlignment="1">
      <alignment horizontal="left" vertical="center" wrapText="1"/>
    </xf>
    <xf numFmtId="0" fontId="13" fillId="2" borderId="7" xfId="3" applyFont="1" applyFill="1" applyBorder="1" applyAlignment="1">
      <alignment horizontal="center" vertical="center"/>
    </xf>
    <xf numFmtId="2" fontId="13" fillId="2" borderId="7" xfId="3" applyNumberFormat="1" applyFont="1" applyFill="1" applyBorder="1" applyAlignment="1">
      <alignment horizontal="center" vertical="center"/>
    </xf>
    <xf numFmtId="0" fontId="9" fillId="2" borderId="7" xfId="3" applyFont="1" applyFill="1" applyBorder="1" applyAlignment="1">
      <alignment horizontal="left" vertical="center" wrapText="1"/>
    </xf>
    <xf numFmtId="0" fontId="5" fillId="0" borderId="0" xfId="2" applyAlignment="1">
      <alignment vertical="center"/>
    </xf>
    <xf numFmtId="0" fontId="8" fillId="6" borderId="0" xfId="3" applyFont="1" applyFill="1" applyBorder="1" applyAlignment="1">
      <alignment horizontal="center" vertical="center"/>
    </xf>
    <xf numFmtId="0" fontId="8" fillId="6" borderId="0" xfId="3" applyFont="1" applyFill="1" applyBorder="1" applyAlignment="1">
      <alignment vertical="center" wrapText="1"/>
    </xf>
    <xf numFmtId="0" fontId="14" fillId="0" borderId="0" xfId="0" applyFont="1" applyAlignment="1">
      <alignment horizontal="right" vertical="center" wrapText="1"/>
    </xf>
    <xf numFmtId="0" fontId="15" fillId="0" borderId="0" xfId="0" applyFont="1" applyAlignment="1">
      <alignment horizontal="center" vertical="center"/>
    </xf>
    <xf numFmtId="49" fontId="0" fillId="0" borderId="0" xfId="0" applyNumberFormat="1" applyBorder="1" applyAlignment="1">
      <alignment horizontal="left" vertical="center"/>
    </xf>
    <xf numFmtId="14" fontId="16" fillId="0" borderId="8" xfId="3" applyNumberFormat="1" applyFont="1" applyBorder="1" applyAlignment="1" applyProtection="1">
      <alignment horizontal="center" vertical="center"/>
      <protection locked="0"/>
    </xf>
    <xf numFmtId="2" fontId="16" fillId="0" borderId="8" xfId="3" applyNumberFormat="1" applyFont="1" applyBorder="1" applyAlignment="1" applyProtection="1">
      <alignment horizontal="center" vertical="center"/>
      <protection locked="0"/>
    </xf>
    <xf numFmtId="0" fontId="16" fillId="0" borderId="8" xfId="3" applyFont="1" applyBorder="1" applyAlignment="1" applyProtection="1">
      <alignment vertical="center" wrapText="1"/>
      <protection locked="0"/>
    </xf>
    <xf numFmtId="0" fontId="0" fillId="0" borderId="8" xfId="0" applyBorder="1"/>
    <xf numFmtId="14" fontId="16" fillId="0" borderId="9" xfId="3" applyNumberFormat="1" applyFont="1" applyBorder="1" applyAlignment="1" applyProtection="1">
      <alignment horizontal="center" vertical="center"/>
      <protection locked="0"/>
    </xf>
    <xf numFmtId="2" fontId="16" fillId="0" borderId="9" xfId="3" applyNumberFormat="1" applyFont="1" applyBorder="1" applyAlignment="1" applyProtection="1">
      <alignment horizontal="center" vertical="center"/>
      <protection locked="0"/>
    </xf>
    <xf numFmtId="0" fontId="16" fillId="0" borderId="9" xfId="3" applyFont="1" applyBorder="1" applyAlignment="1" applyProtection="1">
      <alignment vertical="center" wrapText="1"/>
      <protection locked="0"/>
    </xf>
    <xf numFmtId="0" fontId="0" fillId="0" borderId="9" xfId="0" applyBorder="1"/>
    <xf numFmtId="0" fontId="16" fillId="0" borderId="9" xfId="3" quotePrefix="1" applyFont="1" applyBorder="1" applyAlignment="1" applyProtection="1">
      <alignment vertical="center" wrapText="1"/>
      <protection locked="0"/>
    </xf>
    <xf numFmtId="0" fontId="0" fillId="0" borderId="0" xfId="0" applyBorder="1" applyAlignment="1">
      <alignment horizontal="right" vertical="center"/>
    </xf>
    <xf numFmtId="14" fontId="16" fillId="0" borderId="10" xfId="3" applyNumberFormat="1" applyFont="1" applyBorder="1" applyAlignment="1" applyProtection="1">
      <alignment horizontal="center" vertical="center"/>
      <protection locked="0"/>
    </xf>
    <xf numFmtId="2" fontId="16" fillId="0" borderId="10" xfId="3" applyNumberFormat="1" applyFont="1" applyBorder="1" applyAlignment="1" applyProtection="1">
      <alignment horizontal="center" vertical="center"/>
      <protection locked="0"/>
    </xf>
    <xf numFmtId="0" fontId="16" fillId="0" borderId="10" xfId="3" applyFont="1" applyBorder="1" applyAlignment="1" applyProtection="1">
      <alignment vertical="center" wrapText="1"/>
      <protection locked="0"/>
    </xf>
    <xf numFmtId="0" fontId="0" fillId="0" borderId="10" xfId="0" applyBorder="1"/>
    <xf numFmtId="0" fontId="17" fillId="5" borderId="0" xfId="1" applyFont="1" applyFill="1" applyBorder="1" applyAlignment="1">
      <alignment horizontal="left" vertical="center"/>
    </xf>
    <xf numFmtId="0" fontId="18" fillId="5" borderId="0" xfId="1" applyFont="1" applyFill="1" applyBorder="1" applyAlignment="1">
      <alignment horizontal="left" vertical="center"/>
    </xf>
    <xf numFmtId="0" fontId="0" fillId="0" borderId="0" xfId="0" applyAlignment="1">
      <alignment horizontal="left"/>
    </xf>
    <xf numFmtId="0" fontId="22" fillId="0" borderId="0" xfId="7" applyFont="1" applyAlignment="1"/>
    <xf numFmtId="14" fontId="22" fillId="0" borderId="0" xfId="7" applyNumberFormat="1" applyFont="1" applyAlignment="1"/>
    <xf numFmtId="165" fontId="22" fillId="0" borderId="0" xfId="7" applyNumberFormat="1" applyFont="1" applyAlignment="1"/>
    <xf numFmtId="0" fontId="22" fillId="0" borderId="0" xfId="7" applyFont="1" applyFill="1" applyAlignment="1"/>
    <xf numFmtId="0" fontId="4" fillId="0" borderId="0" xfId="7" applyAlignment="1"/>
    <xf numFmtId="0" fontId="21" fillId="0" borderId="13" xfId="6" applyBorder="1" applyAlignment="1">
      <alignment vertical="center"/>
    </xf>
    <xf numFmtId="0" fontId="21" fillId="8" borderId="14" xfId="6" applyFill="1" applyBorder="1" applyAlignment="1">
      <alignment vertical="center"/>
    </xf>
    <xf numFmtId="14" fontId="21" fillId="8" borderId="14" xfId="6" applyNumberFormat="1" applyFill="1" applyBorder="1" applyAlignment="1">
      <alignment vertical="center"/>
    </xf>
    <xf numFmtId="165" fontId="21" fillId="8" borderId="14" xfId="6" applyNumberFormat="1" applyFill="1" applyBorder="1" applyAlignment="1">
      <alignment vertical="center"/>
    </xf>
    <xf numFmtId="0" fontId="19" fillId="7" borderId="15" xfId="4" applyBorder="1" applyAlignment="1">
      <alignment vertical="center"/>
    </xf>
    <xf numFmtId="0" fontId="19" fillId="9" borderId="15" xfId="4" applyFill="1" applyBorder="1" applyAlignment="1">
      <alignment vertical="center"/>
    </xf>
    <xf numFmtId="165" fontId="20" fillId="8" borderId="15" xfId="5" applyNumberFormat="1" applyBorder="1" applyAlignment="1">
      <alignment vertical="center"/>
    </xf>
    <xf numFmtId="0" fontId="20" fillId="8" borderId="15" xfId="5" applyBorder="1" applyAlignment="1">
      <alignment vertical="center"/>
    </xf>
    <xf numFmtId="0" fontId="19" fillId="7" borderId="16" xfId="4" applyBorder="1" applyAlignment="1">
      <alignment vertical="center"/>
    </xf>
    <xf numFmtId="0" fontId="4" fillId="0" borderId="0" xfId="7" applyFill="1" applyBorder="1" applyAlignment="1">
      <alignment vertical="center"/>
    </xf>
    <xf numFmtId="0" fontId="4" fillId="0" borderId="0" xfId="7" applyBorder="1" applyAlignment="1">
      <alignment vertical="center"/>
    </xf>
    <xf numFmtId="0" fontId="21" fillId="0" borderId="18" xfId="6" applyBorder="1" applyAlignment="1">
      <alignment vertical="center"/>
    </xf>
    <xf numFmtId="0" fontId="21" fillId="8" borderId="12" xfId="6" applyFill="1" applyBorder="1" applyAlignment="1">
      <alignment vertical="center"/>
    </xf>
    <xf numFmtId="14" fontId="21" fillId="8" borderId="12" xfId="6" applyNumberFormat="1" applyFill="1" applyBorder="1" applyAlignment="1">
      <alignment vertical="center"/>
    </xf>
    <xf numFmtId="165" fontId="21" fillId="8" borderId="12" xfId="6" applyNumberFormat="1" applyFill="1" applyBorder="1" applyAlignment="1">
      <alignment vertical="center"/>
    </xf>
    <xf numFmtId="0" fontId="19" fillId="7" borderId="11" xfId="4" applyBorder="1" applyAlignment="1">
      <alignment vertical="center"/>
    </xf>
    <xf numFmtId="0" fontId="19" fillId="9" borderId="11" xfId="4" applyFill="1" applyBorder="1" applyAlignment="1">
      <alignment vertical="center"/>
    </xf>
    <xf numFmtId="165" fontId="20" fillId="8" borderId="11" xfId="5" applyNumberFormat="1" applyBorder="1" applyAlignment="1">
      <alignment vertical="center"/>
    </xf>
    <xf numFmtId="0" fontId="20" fillId="8" borderId="11" xfId="5" applyBorder="1" applyAlignment="1">
      <alignment vertical="center"/>
    </xf>
    <xf numFmtId="0" fontId="19" fillId="7" borderId="19" xfId="4" applyBorder="1" applyAlignment="1">
      <alignment vertical="center"/>
    </xf>
    <xf numFmtId="0" fontId="21" fillId="8" borderId="21" xfId="6" applyFill="1" applyBorder="1" applyAlignment="1">
      <alignment vertical="center"/>
    </xf>
    <xf numFmtId="14" fontId="21" fillId="8" borderId="21" xfId="6" applyNumberFormat="1" applyFill="1" applyBorder="1" applyAlignment="1">
      <alignment vertical="center"/>
    </xf>
    <xf numFmtId="165" fontId="21" fillId="8" borderId="21" xfId="6" applyNumberFormat="1" applyFill="1" applyBorder="1" applyAlignment="1">
      <alignment vertical="center"/>
    </xf>
    <xf numFmtId="0" fontId="19" fillId="7" borderId="22" xfId="4" applyBorder="1" applyAlignment="1">
      <alignment vertical="center"/>
    </xf>
    <xf numFmtId="0" fontId="19" fillId="9" borderId="22" xfId="4" applyFill="1" applyBorder="1" applyAlignment="1">
      <alignment vertical="center"/>
    </xf>
    <xf numFmtId="165" fontId="20" fillId="8" borderId="22" xfId="5" applyNumberFormat="1" applyBorder="1" applyAlignment="1">
      <alignment vertical="center"/>
    </xf>
    <xf numFmtId="0" fontId="20" fillId="8" borderId="22" xfId="5" applyBorder="1" applyAlignment="1">
      <alignment vertical="center"/>
    </xf>
    <xf numFmtId="0" fontId="19" fillId="7" borderId="23" xfId="4" applyBorder="1" applyAlignment="1">
      <alignment vertical="center"/>
    </xf>
    <xf numFmtId="0" fontId="21" fillId="0" borderId="24" xfId="6" applyBorder="1" applyAlignment="1">
      <alignment vertical="center"/>
    </xf>
    <xf numFmtId="0" fontId="21" fillId="8" borderId="25" xfId="6" applyFill="1" applyBorder="1" applyAlignment="1">
      <alignment vertical="center"/>
    </xf>
    <xf numFmtId="14" fontId="21" fillId="8" borderId="25" xfId="6" applyNumberFormat="1" applyFill="1" applyBorder="1" applyAlignment="1">
      <alignment vertical="center"/>
    </xf>
    <xf numFmtId="165" fontId="21" fillId="8" borderId="25" xfId="6" applyNumberFormat="1" applyFill="1" applyBorder="1" applyAlignment="1">
      <alignment vertical="center"/>
    </xf>
    <xf numFmtId="0" fontId="19" fillId="7" borderId="26" xfId="4" applyBorder="1" applyAlignment="1">
      <alignment vertical="center"/>
    </xf>
    <xf numFmtId="0" fontId="19" fillId="10" borderId="26" xfId="4" applyFill="1" applyBorder="1" applyAlignment="1">
      <alignment vertical="center"/>
    </xf>
    <xf numFmtId="165" fontId="20" fillId="8" borderId="26" xfId="5" applyNumberFormat="1" applyBorder="1" applyAlignment="1">
      <alignment vertical="center"/>
    </xf>
    <xf numFmtId="0" fontId="20" fillId="8" borderId="26" xfId="5" applyBorder="1" applyAlignment="1">
      <alignment vertical="center"/>
    </xf>
    <xf numFmtId="0" fontId="19" fillId="7" borderId="27" xfId="4" applyBorder="1" applyAlignment="1">
      <alignment vertical="center"/>
    </xf>
    <xf numFmtId="0" fontId="4" fillId="0" borderId="28" xfId="7" applyBorder="1" applyAlignment="1">
      <alignment vertical="center"/>
    </xf>
    <xf numFmtId="0" fontId="4" fillId="0" borderId="0" xfId="7" applyAlignment="1">
      <alignment vertical="center"/>
    </xf>
    <xf numFmtId="0" fontId="4" fillId="0" borderId="0" xfId="7" applyFill="1" applyAlignment="1">
      <alignment vertical="center"/>
    </xf>
    <xf numFmtId="0" fontId="24" fillId="11" borderId="24" xfId="6" applyFont="1" applyFill="1" applyBorder="1" applyAlignment="1">
      <alignment vertical="center"/>
    </xf>
    <xf numFmtId="0" fontId="21" fillId="11" borderId="25" xfId="6" applyFill="1" applyBorder="1" applyAlignment="1">
      <alignment vertical="center"/>
    </xf>
    <xf numFmtId="14" fontId="21" fillId="11" borderId="25" xfId="6" applyNumberFormat="1" applyFill="1" applyBorder="1" applyAlignment="1">
      <alignment vertical="center"/>
    </xf>
    <xf numFmtId="165" fontId="21" fillId="11" borderId="25" xfId="6" applyNumberFormat="1" applyFill="1" applyBorder="1" applyAlignment="1">
      <alignment vertical="center"/>
    </xf>
    <xf numFmtId="0" fontId="19" fillId="12" borderId="26" xfId="4" applyFill="1" applyBorder="1" applyAlignment="1">
      <alignment vertical="center"/>
    </xf>
    <xf numFmtId="0" fontId="19" fillId="13" borderId="26" xfId="4" applyFill="1" applyBorder="1" applyAlignment="1">
      <alignment vertical="center"/>
    </xf>
    <xf numFmtId="165" fontId="20" fillId="11" borderId="26" xfId="5" applyNumberFormat="1" applyFill="1" applyBorder="1" applyAlignment="1">
      <alignment vertical="center"/>
    </xf>
    <xf numFmtId="0" fontId="20" fillId="11" borderId="26" xfId="5" applyFill="1" applyBorder="1" applyAlignment="1">
      <alignment vertical="center"/>
    </xf>
    <xf numFmtId="0" fontId="19" fillId="12" borderId="27" xfId="4" applyFill="1" applyBorder="1" applyAlignment="1">
      <alignment vertical="center"/>
    </xf>
    <xf numFmtId="0" fontId="4" fillId="0" borderId="0" xfId="7"/>
    <xf numFmtId="14" fontId="4" fillId="0" borderId="0" xfId="7" applyNumberFormat="1"/>
    <xf numFmtId="165" fontId="4" fillId="0" borderId="0" xfId="7" applyNumberFormat="1"/>
    <xf numFmtId="0" fontId="25" fillId="0" borderId="0" xfId="7" applyFont="1" applyAlignment="1">
      <alignment horizontal="right"/>
    </xf>
    <xf numFmtId="0" fontId="4" fillId="0" borderId="0" xfId="7" applyFill="1"/>
    <xf numFmtId="0" fontId="0" fillId="0" borderId="0" xfId="0" applyAlignment="1">
      <alignment horizontal="left" indent="2"/>
    </xf>
    <xf numFmtId="164" fontId="30" fillId="4" borderId="0" xfId="1" applyNumberFormat="1" applyFont="1" applyFill="1" applyAlignment="1">
      <alignment horizontal="center" vertical="center" wrapText="1"/>
    </xf>
    <xf numFmtId="164" fontId="31" fillId="4" borderId="0" xfId="1" applyNumberFormat="1" applyFont="1" applyFill="1" applyAlignment="1">
      <alignment horizontal="center" vertical="center" wrapText="1"/>
    </xf>
    <xf numFmtId="0" fontId="3" fillId="0" borderId="0" xfId="0" applyFont="1" applyAlignment="1">
      <alignment horizontal="left" vertical="center" indent="1"/>
    </xf>
    <xf numFmtId="0" fontId="3" fillId="0" borderId="0" xfId="0" applyFont="1" applyAlignment="1">
      <alignment vertical="center"/>
    </xf>
    <xf numFmtId="0" fontId="3" fillId="0" borderId="0" xfId="0" applyFont="1"/>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applyFill="1" applyAlignment="1">
      <alignment vertical="center"/>
    </xf>
    <xf numFmtId="0" fontId="32" fillId="4" borderId="0" xfId="0" applyFont="1" applyFill="1" applyBorder="1" applyAlignment="1">
      <alignment horizontal="left" vertical="center" indent="1"/>
    </xf>
    <xf numFmtId="0" fontId="32" fillId="0" borderId="0" xfId="0" applyFont="1" applyAlignment="1">
      <alignment vertical="center"/>
    </xf>
    <xf numFmtId="0" fontId="32" fillId="4" borderId="0" xfId="0" applyFont="1" applyFill="1" applyBorder="1" applyAlignment="1">
      <alignment vertical="center"/>
    </xf>
    <xf numFmtId="0" fontId="33" fillId="4" borderId="0" xfId="0" applyFont="1" applyFill="1" applyBorder="1" applyAlignment="1">
      <alignment horizontal="center" vertical="center"/>
    </xf>
    <xf numFmtId="0" fontId="32" fillId="4" borderId="0" xfId="0" applyFont="1" applyFill="1" applyAlignment="1">
      <alignment vertical="center"/>
    </xf>
    <xf numFmtId="0" fontId="33" fillId="4" borderId="0" xfId="0" applyFont="1" applyFill="1" applyAlignment="1">
      <alignment vertical="center"/>
    </xf>
    <xf numFmtId="0" fontId="33" fillId="4" borderId="0" xfId="0" applyFont="1" applyFill="1" applyAlignment="1">
      <alignment horizontal="center" vertical="center"/>
    </xf>
    <xf numFmtId="0" fontId="3" fillId="0" borderId="2" xfId="0" applyFont="1" applyBorder="1" applyAlignment="1">
      <alignment horizontal="left" vertical="center" indent="1"/>
    </xf>
    <xf numFmtId="0" fontId="3" fillId="0" borderId="0" xfId="0" applyFont="1" applyBorder="1" applyAlignment="1">
      <alignment horizontal="left" vertical="center" indent="1"/>
    </xf>
    <xf numFmtId="0" fontId="3" fillId="0" borderId="2" xfId="0" applyFont="1" applyBorder="1" applyAlignment="1">
      <alignment vertical="center"/>
    </xf>
    <xf numFmtId="0" fontId="3" fillId="0" borderId="0" xfId="0" applyFont="1" applyBorder="1" applyAlignment="1">
      <alignment vertical="center"/>
    </xf>
    <xf numFmtId="49" fontId="3" fillId="0" borderId="2" xfId="0" applyNumberFormat="1" applyFont="1" applyBorder="1" applyAlignment="1">
      <alignment horizontal="center" vertical="center"/>
    </xf>
    <xf numFmtId="0" fontId="3" fillId="0" borderId="1" xfId="0" applyFont="1" applyBorder="1" applyAlignment="1">
      <alignment vertical="center"/>
    </xf>
    <xf numFmtId="49" fontId="3" fillId="0" borderId="1" xfId="0" applyNumberFormat="1" applyFont="1" applyBorder="1" applyAlignment="1">
      <alignment horizontal="center" vertical="center"/>
    </xf>
    <xf numFmtId="0" fontId="3" fillId="0" borderId="3" xfId="0" applyFont="1" applyBorder="1" applyAlignment="1">
      <alignment vertical="center"/>
    </xf>
    <xf numFmtId="49" fontId="3" fillId="0" borderId="3" xfId="0" applyNumberFormat="1" applyFont="1" applyBorder="1" applyAlignment="1">
      <alignment horizontal="center" vertical="center"/>
    </xf>
    <xf numFmtId="0" fontId="2" fillId="0" borderId="1" xfId="0" applyFont="1" applyBorder="1" applyAlignment="1">
      <alignment horizontal="left" vertical="center" indent="1"/>
    </xf>
    <xf numFmtId="0" fontId="3" fillId="5" borderId="0" xfId="0" applyFont="1" applyFill="1" applyAlignment="1">
      <alignment vertical="center"/>
    </xf>
    <xf numFmtId="0" fontId="34" fillId="5" borderId="0" xfId="0" applyFont="1" applyFill="1" applyAlignment="1">
      <alignment vertical="top"/>
    </xf>
    <xf numFmtId="0" fontId="2" fillId="0" borderId="3" xfId="0" applyFont="1" applyBorder="1" applyAlignment="1">
      <alignment horizontal="left" vertical="center" indent="1"/>
    </xf>
    <xf numFmtId="14" fontId="0" fillId="0" borderId="0" xfId="0" applyNumberFormat="1" applyAlignment="1">
      <alignment horizontal="left"/>
    </xf>
    <xf numFmtId="14" fontId="35" fillId="0" borderId="1" xfId="0" applyNumberFormat="1" applyFont="1" applyFill="1" applyBorder="1" applyAlignment="1">
      <alignment horizontal="left" vertical="center" indent="1"/>
    </xf>
    <xf numFmtId="0" fontId="35" fillId="0" borderId="1" xfId="0" applyFont="1" applyFill="1" applyBorder="1" applyAlignment="1">
      <alignment horizontal="left" vertical="center" indent="1"/>
    </xf>
    <xf numFmtId="0" fontId="36" fillId="0" borderId="0" xfId="0" applyFont="1" applyFill="1" applyBorder="1" applyAlignment="1">
      <alignment horizontal="right" vertical="center" indent="1"/>
    </xf>
    <xf numFmtId="0" fontId="37" fillId="0" borderId="0" xfId="0" applyFont="1" applyAlignment="1">
      <alignment horizontal="right" vertical="center"/>
    </xf>
    <xf numFmtId="0" fontId="30" fillId="14" borderId="30" xfId="0" applyFont="1" applyFill="1" applyBorder="1" applyAlignment="1">
      <alignment horizontal="center" vertical="center"/>
    </xf>
    <xf numFmtId="14" fontId="30" fillId="14" borderId="30" xfId="0" applyNumberFormat="1" applyFont="1" applyFill="1" applyBorder="1" applyAlignment="1">
      <alignment horizontal="center" vertical="center"/>
    </xf>
    <xf numFmtId="0" fontId="30" fillId="14" borderId="0" xfId="0" applyFont="1" applyFill="1" applyBorder="1" applyAlignment="1">
      <alignment horizontal="center" vertical="center"/>
    </xf>
    <xf numFmtId="14" fontId="30" fillId="14" borderId="0" xfId="0" applyNumberFormat="1" applyFont="1" applyFill="1" applyBorder="1" applyAlignment="1">
      <alignment horizontal="center" vertical="center"/>
    </xf>
    <xf numFmtId="2" fontId="30" fillId="14" borderId="30" xfId="0" applyNumberFormat="1" applyFont="1" applyFill="1" applyBorder="1" applyAlignment="1">
      <alignment horizontal="center" vertical="center"/>
    </xf>
    <xf numFmtId="2" fontId="30" fillId="14" borderId="0" xfId="0" applyNumberFormat="1" applyFont="1" applyFill="1" applyBorder="1" applyAlignment="1">
      <alignment horizontal="center" vertical="center"/>
    </xf>
    <xf numFmtId="2" fontId="0" fillId="0" borderId="0" xfId="0" applyNumberFormat="1" applyAlignment="1">
      <alignment horizontal="left"/>
    </xf>
    <xf numFmtId="0" fontId="0" fillId="0" borderId="0" xfId="0" applyBorder="1" applyAlignment="1">
      <alignment horizontal="left"/>
    </xf>
    <xf numFmtId="0" fontId="39" fillId="0" borderId="0" xfId="0" applyFont="1" applyAlignment="1">
      <alignment vertical="center"/>
    </xf>
    <xf numFmtId="0" fontId="38" fillId="0" borderId="0" xfId="0" applyFont="1" applyAlignment="1">
      <alignment horizontal="center" vertical="center"/>
    </xf>
    <xf numFmtId="0" fontId="1" fillId="0" borderId="0" xfId="0" applyFont="1" applyAlignment="1">
      <alignment vertical="center"/>
    </xf>
    <xf numFmtId="0" fontId="1" fillId="0" borderId="1" xfId="0" applyFont="1" applyBorder="1" applyAlignment="1">
      <alignment horizontal="left" vertical="center" indent="1"/>
    </xf>
    <xf numFmtId="0" fontId="1" fillId="0" borderId="0" xfId="9"/>
    <xf numFmtId="9" fontId="1" fillId="0" borderId="0" xfId="9" applyNumberFormat="1"/>
    <xf numFmtId="9" fontId="0" fillId="0" borderId="0" xfId="10" applyFont="1"/>
    <xf numFmtId="0" fontId="40" fillId="15" borderId="0" xfId="8" applyAlignment="1">
      <alignment horizontal="center"/>
    </xf>
    <xf numFmtId="0" fontId="1" fillId="0" borderId="0" xfId="9" applyAlignment="1">
      <alignment horizontal="center"/>
    </xf>
    <xf numFmtId="0" fontId="41" fillId="0" borderId="31" xfId="9" applyFont="1" applyBorder="1" applyAlignment="1">
      <alignment horizontal="center" vertical="center" wrapText="1"/>
    </xf>
    <xf numFmtId="0" fontId="42" fillId="0" borderId="35" xfId="9" applyFont="1" applyBorder="1" applyAlignment="1">
      <alignment horizontal="center" vertical="center" wrapText="1"/>
    </xf>
    <xf numFmtId="0" fontId="41" fillId="0" borderId="36" xfId="9" applyFont="1" applyBorder="1" applyAlignment="1">
      <alignment horizontal="center" vertical="center" wrapText="1"/>
    </xf>
    <xf numFmtId="0" fontId="41" fillId="0" borderId="37" xfId="9" applyFont="1" applyBorder="1" applyAlignment="1">
      <alignment horizontal="center" vertical="center" wrapText="1"/>
    </xf>
    <xf numFmtId="12" fontId="41" fillId="0" borderId="38" xfId="9" applyNumberFormat="1" applyFont="1" applyBorder="1" applyAlignment="1">
      <alignment horizontal="center" vertical="center" wrapText="1"/>
    </xf>
    <xf numFmtId="12" fontId="41" fillId="0" borderId="39" xfId="9" applyNumberFormat="1" applyFont="1" applyBorder="1" applyAlignment="1">
      <alignment horizontal="center" vertical="center" wrapText="1"/>
    </xf>
    <xf numFmtId="0" fontId="41" fillId="0" borderId="40" xfId="9" applyFont="1" applyBorder="1" applyAlignment="1">
      <alignment horizontal="center" vertical="center" wrapText="1"/>
    </xf>
    <xf numFmtId="0" fontId="1" fillId="0" borderId="41" xfId="9" applyBorder="1"/>
    <xf numFmtId="0" fontId="1" fillId="0" borderId="42" xfId="9" applyBorder="1"/>
    <xf numFmtId="0" fontId="6" fillId="0" borderId="0" xfId="2" applyFont="1" applyBorder="1" applyAlignment="1">
      <alignment horizontal="left" vertical="center"/>
    </xf>
    <xf numFmtId="0" fontId="41" fillId="0" borderId="32" xfId="9" applyFont="1" applyBorder="1" applyAlignment="1">
      <alignment horizontal="center" vertical="center" wrapText="1"/>
    </xf>
    <xf numFmtId="0" fontId="41" fillId="0" borderId="33" xfId="9" applyFont="1" applyBorder="1" applyAlignment="1">
      <alignment horizontal="center" vertical="center" wrapText="1"/>
    </xf>
    <xf numFmtId="0" fontId="41" fillId="0" borderId="34" xfId="9" applyFont="1" applyBorder="1" applyAlignment="1">
      <alignment horizontal="center" vertical="center" wrapText="1"/>
    </xf>
    <xf numFmtId="0" fontId="23" fillId="0" borderId="17" xfId="7" applyFont="1" applyBorder="1" applyAlignment="1">
      <alignment horizontal="center" vertical="center"/>
    </xf>
    <xf numFmtId="0" fontId="23" fillId="0" borderId="20" xfId="7" applyFont="1" applyBorder="1" applyAlignment="1">
      <alignment horizontal="center" vertical="center"/>
    </xf>
    <xf numFmtId="0" fontId="23" fillId="0" borderId="29" xfId="7" applyFont="1" applyBorder="1" applyAlignment="1">
      <alignment horizontal="center" vertical="center"/>
    </xf>
    <xf numFmtId="0" fontId="4" fillId="0" borderId="17" xfId="7" applyBorder="1" applyAlignment="1">
      <alignment horizontal="center" vertical="center"/>
    </xf>
    <xf numFmtId="0" fontId="4" fillId="0" borderId="20" xfId="7" applyBorder="1" applyAlignment="1">
      <alignment horizontal="center" vertical="center"/>
    </xf>
    <xf numFmtId="0" fontId="4" fillId="0" borderId="29" xfId="7" applyBorder="1" applyAlignment="1">
      <alignment horizontal="center" vertical="center"/>
    </xf>
  </cellXfs>
  <cellStyles count="11">
    <cellStyle name="Calculation" xfId="5" builtinId="22"/>
    <cellStyle name="Explanatory Text" xfId="6" builtinId="53"/>
    <cellStyle name="Good" xfId="8" builtinId="26"/>
    <cellStyle name="Input" xfId="4" builtinId="20"/>
    <cellStyle name="Normal" xfId="0" builtinId="0"/>
    <cellStyle name="Normal 2" xfId="1"/>
    <cellStyle name="Normal 2 2" xfId="2"/>
    <cellStyle name="Normal 3" xfId="7"/>
    <cellStyle name="Normal 4" xfId="3"/>
    <cellStyle name="Normal 5" xfId="9"/>
    <cellStyle name="Percent 2" xfId="10"/>
  </cellStyles>
  <dxfs count="10">
    <dxf>
      <font>
        <b val="0"/>
        <i val="0"/>
        <color rgb="FFC00000"/>
      </font>
      <fill>
        <patternFill>
          <bgColor theme="9" tint="0.79998168889431442"/>
        </patternFill>
      </fill>
    </dxf>
    <dxf>
      <font>
        <color rgb="FF00B050"/>
      </font>
      <fill>
        <patternFill>
          <bgColor theme="6" tint="0.79998168889431442"/>
        </patternFill>
      </fill>
    </dxf>
    <dxf>
      <fill>
        <patternFill>
          <bgColor theme="0" tint="-4.9989318521683403E-2"/>
        </patternFill>
      </fill>
      <border>
        <left style="thin">
          <color theme="0" tint="-4.9989318521683403E-2"/>
        </left>
        <right style="thin">
          <color theme="0" tint="-4.9989318521683403E-2"/>
        </right>
        <top style="thin">
          <color theme="7" tint="0.79998168889431442"/>
        </top>
        <bottom style="thin">
          <color theme="0" tint="-0.14996795556505021"/>
        </bottom>
        <vertical/>
        <horizontal/>
      </border>
    </dxf>
    <dxf>
      <border>
        <bottom style="thin">
          <color theme="7" tint="0.39994506668294322"/>
        </bottom>
        <vertical/>
        <horizontal/>
      </border>
    </dxf>
    <dxf>
      <fill>
        <patternFill>
          <bgColor theme="0" tint="-4.9989318521683403E-2"/>
        </patternFill>
      </fill>
      <border>
        <left style="thin">
          <color theme="0" tint="-4.9989318521683403E-2"/>
        </left>
        <right style="thin">
          <color theme="0" tint="-4.9989318521683403E-2"/>
        </right>
        <top style="thin">
          <color theme="7" tint="0.79998168889431442"/>
        </top>
        <bottom style="thin">
          <color theme="0" tint="-0.14996795556505021"/>
        </bottom>
        <vertical/>
        <horizontal/>
      </border>
    </dxf>
    <dxf>
      <border>
        <bottom style="thin">
          <color theme="7" tint="0.39994506668294322"/>
        </bottom>
        <vertical/>
        <horizontal/>
      </border>
    </dxf>
    <dxf>
      <fill>
        <patternFill>
          <bgColor theme="0" tint="-4.9989318521683403E-2"/>
        </patternFill>
      </fill>
      <border>
        <left style="thin">
          <color theme="0" tint="-4.9989318521683403E-2"/>
        </left>
        <right style="thin">
          <color theme="0" tint="-4.9989318521683403E-2"/>
        </right>
        <top style="thin">
          <color theme="7" tint="0.79998168889431442"/>
        </top>
        <bottom style="thin">
          <color theme="0" tint="-0.14996795556505021"/>
        </bottom>
        <vertical/>
        <horizontal/>
      </border>
    </dxf>
    <dxf>
      <border>
        <bottom style="thin">
          <color theme="7" tint="0.39994506668294322"/>
        </bottom>
        <vertical/>
        <horizontal/>
      </border>
    </dxf>
    <dxf>
      <fill>
        <patternFill>
          <bgColor theme="0" tint="-4.9989318521683403E-2"/>
        </patternFill>
      </fill>
      <border>
        <left style="thin">
          <color theme="0" tint="-4.9989318521683403E-2"/>
        </left>
        <right style="thin">
          <color theme="0" tint="-4.9989318521683403E-2"/>
        </right>
        <top style="thin">
          <color theme="7" tint="0.79998168889431442"/>
        </top>
        <bottom style="thin">
          <color theme="0" tint="-0.14996795556505021"/>
        </bottom>
        <vertical/>
        <horizontal/>
      </border>
    </dxf>
    <dxf>
      <border>
        <bottom style="thin">
          <color theme="7" tint="0.39994506668294322"/>
        </bottom>
        <vertical/>
        <horizontal/>
      </border>
    </dxf>
  </dxfs>
  <tableStyles count="0" defaultTableStyle="TableStyleMedium2" defaultPivotStyle="PivotStyleLight16"/>
  <colors>
    <mruColors>
      <color rgb="FF6600CC"/>
      <color rgb="FF9900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iagrams/_rels/data1.xml.rels><?xml version="1.0" encoding="UTF-8" standalone="yes"?>
<Relationships xmlns="http://schemas.openxmlformats.org/package/2006/relationships"><Relationship Id="rId2" Type="http://schemas.openxmlformats.org/officeDocument/2006/relationships/hyperlink" Target="http://synteam1.na.xom.com/sites/SYNTES02/DataShop/SitePages/Home.aspx" TargetMode="External"/><Relationship Id="rId1" Type="http://schemas.openxmlformats.org/officeDocument/2006/relationships/hyperlink" Target="https://synteam1.na.xom.com/sites/SYNTES02/DataShop/SitePages/Home.aspx" TargetMode="External"/></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E89C4429-3C9B-4C6F-8F4C-328892BC4EE6}" type="doc">
      <dgm:prSet loTypeId="urn:microsoft.com/office/officeart/2005/8/layout/cycle2" loCatId="cycle" qsTypeId="urn:microsoft.com/office/officeart/2005/8/quickstyle/simple1" qsCatId="simple" csTypeId="urn:microsoft.com/office/officeart/2005/8/colors/accent1_2" csCatId="accent1" phldr="1"/>
      <dgm:spPr/>
      <dgm:t>
        <a:bodyPr/>
        <a:lstStyle/>
        <a:p>
          <a:endParaRPr lang="en-US"/>
        </a:p>
      </dgm:t>
    </dgm:pt>
    <dgm:pt modelId="{6494B193-9165-44CA-9C63-98D5EF3ADAE0}">
      <dgm:prSet phldrT="[Text]"/>
      <dgm:spPr/>
      <dgm:t>
        <a:bodyPr/>
        <a:lstStyle/>
        <a:p>
          <a:r>
            <a:rPr lang="en-US"/>
            <a:t> </a:t>
          </a:r>
        </a:p>
      </dgm:t>
    </dgm:pt>
    <dgm:pt modelId="{2AD617BA-5AA7-49D0-B442-7A989A398766}" type="parTrans" cxnId="{DB405B12-CFA9-428B-B2F6-D8088242F495}">
      <dgm:prSet/>
      <dgm:spPr/>
      <dgm:t>
        <a:bodyPr/>
        <a:lstStyle/>
        <a:p>
          <a:endParaRPr lang="en-US"/>
        </a:p>
      </dgm:t>
    </dgm:pt>
    <dgm:pt modelId="{0A5425EF-A879-466C-8B52-52FDAD55EE35}" type="sibTrans" cxnId="{DB405B12-CFA9-428B-B2F6-D8088242F495}">
      <dgm:prSet/>
      <dgm:spPr/>
      <dgm:t>
        <a:bodyPr/>
        <a:lstStyle/>
        <a:p>
          <a:endParaRPr lang="en-US"/>
        </a:p>
      </dgm:t>
    </dgm:pt>
    <dgm:pt modelId="{DC14B3E9-5BA1-4ED9-AE45-594BE039B08C}">
      <dgm:prSet phldrT="[Text]"/>
      <dgm:spPr/>
      <dgm:t>
        <a:bodyPr/>
        <a:lstStyle/>
        <a:p>
          <a:r>
            <a:rPr lang="en-US"/>
            <a:t> </a:t>
          </a:r>
        </a:p>
      </dgm:t>
    </dgm:pt>
    <dgm:pt modelId="{43B8BDB3-FC46-42C2-86A4-43BB193EE183}" type="parTrans" cxnId="{FEE654E7-246B-45A6-A521-C915E6419D50}">
      <dgm:prSet/>
      <dgm:spPr/>
      <dgm:t>
        <a:bodyPr/>
        <a:lstStyle/>
        <a:p>
          <a:endParaRPr lang="en-US"/>
        </a:p>
      </dgm:t>
    </dgm:pt>
    <dgm:pt modelId="{C84DCFF4-BF1A-47C1-9BA2-02CA18A61457}" type="sibTrans" cxnId="{FEE654E7-246B-45A6-A521-C915E6419D50}">
      <dgm:prSet/>
      <dgm:spPr/>
      <dgm:t>
        <a:bodyPr/>
        <a:lstStyle/>
        <a:p>
          <a:endParaRPr lang="en-US"/>
        </a:p>
      </dgm:t>
    </dgm:pt>
    <dgm:pt modelId="{15C124BF-4740-4A10-9416-C5C287431206}">
      <dgm:prSet phldrT="[Text]"/>
      <dgm:spPr/>
      <dgm:t>
        <a:bodyPr/>
        <a:lstStyle/>
        <a:p>
          <a:r>
            <a:rPr lang="en-US"/>
            <a:t> </a:t>
          </a:r>
        </a:p>
      </dgm:t>
      <dgm:extLst>
        <a:ext uri="{E40237B7-FDA0-4F09-8148-C483321AD2D9}">
          <dgm14:cNvPr xmlns:dgm14="http://schemas.microsoft.com/office/drawing/2010/diagram" id="0" name="">
            <a:hlinkClick xmlns:r="http://schemas.openxmlformats.org/officeDocument/2006/relationships" r:id="rId1"/>
          </dgm14:cNvPr>
        </a:ext>
      </dgm:extLst>
    </dgm:pt>
    <dgm:pt modelId="{150FBE36-D6B8-4334-9750-CD9408C2A560}" type="parTrans" cxnId="{32C2C902-3E77-4AFD-90E5-BFA2C602CC27}">
      <dgm:prSet/>
      <dgm:spPr/>
      <dgm:t>
        <a:bodyPr/>
        <a:lstStyle/>
        <a:p>
          <a:endParaRPr lang="en-US"/>
        </a:p>
      </dgm:t>
    </dgm:pt>
    <dgm:pt modelId="{1D3626F0-591D-49F3-BE70-6E94D0CBD52F}" type="sibTrans" cxnId="{32C2C902-3E77-4AFD-90E5-BFA2C602CC27}">
      <dgm:prSet/>
      <dgm:spPr/>
      <dgm:t>
        <a:bodyPr/>
        <a:lstStyle/>
        <a:p>
          <a:endParaRPr lang="en-US"/>
        </a:p>
      </dgm:t>
    </dgm:pt>
    <dgm:pt modelId="{C4BF01AC-DC32-41E5-9EA5-1CC04E98C0EF}">
      <dgm:prSet phldrT="[Text]"/>
      <dgm:spPr/>
      <dgm:t>
        <a:bodyPr/>
        <a:lstStyle/>
        <a:p>
          <a:r>
            <a:rPr lang="en-US"/>
            <a:t> </a:t>
          </a:r>
        </a:p>
      </dgm:t>
    </dgm:pt>
    <dgm:pt modelId="{E159A6AC-C828-4FDC-83F6-7C652DC15B4E}" type="parTrans" cxnId="{45B2C72C-1C91-4FB8-8693-125D4C5CAB2B}">
      <dgm:prSet/>
      <dgm:spPr/>
      <dgm:t>
        <a:bodyPr/>
        <a:lstStyle/>
        <a:p>
          <a:endParaRPr lang="en-US"/>
        </a:p>
      </dgm:t>
    </dgm:pt>
    <dgm:pt modelId="{898CED7B-D2FB-426D-9E34-30887C3DD0F1}" type="sibTrans" cxnId="{45B2C72C-1C91-4FB8-8693-125D4C5CAB2B}">
      <dgm:prSet/>
      <dgm:spPr/>
      <dgm:t>
        <a:bodyPr/>
        <a:lstStyle/>
        <a:p>
          <a:endParaRPr lang="en-US"/>
        </a:p>
      </dgm:t>
    </dgm:pt>
    <dgm:pt modelId="{D47C4FB1-27E6-4C28-BEC8-F7E020551AAE}">
      <dgm:prSet phldrT="[Text]"/>
      <dgm:spPr/>
      <dgm:t>
        <a:bodyPr/>
        <a:lstStyle/>
        <a:p>
          <a:r>
            <a:rPr lang="en-US"/>
            <a:t> </a:t>
          </a:r>
        </a:p>
      </dgm:t>
      <dgm:extLst>
        <a:ext uri="{E40237B7-FDA0-4F09-8148-C483321AD2D9}">
          <dgm14:cNvPr xmlns:dgm14="http://schemas.microsoft.com/office/drawing/2010/diagram" id="0" name="">
            <a:hlinkClick xmlns:r="http://schemas.openxmlformats.org/officeDocument/2006/relationships" r:id="rId1"/>
          </dgm14:cNvPr>
        </a:ext>
      </dgm:extLst>
    </dgm:pt>
    <dgm:pt modelId="{C738F17B-CBAC-4E62-B669-B2A361EC44B0}" type="parTrans" cxnId="{0DA2F414-4B01-45CB-B8AC-DFDFC0257FA1}">
      <dgm:prSet/>
      <dgm:spPr/>
      <dgm:t>
        <a:bodyPr/>
        <a:lstStyle/>
        <a:p>
          <a:endParaRPr lang="en-US"/>
        </a:p>
      </dgm:t>
    </dgm:pt>
    <dgm:pt modelId="{1C28CB4D-D6D9-4C5D-8B6E-B3188118E1ED}" type="sibTrans" cxnId="{0DA2F414-4B01-45CB-B8AC-DFDFC0257FA1}">
      <dgm:prSet/>
      <dgm:spPr/>
      <dgm:t>
        <a:bodyPr/>
        <a:lstStyle/>
        <a:p>
          <a:endParaRPr lang="en-US"/>
        </a:p>
      </dgm:t>
    </dgm:pt>
    <dgm:pt modelId="{F7C7C3A8-A682-4F85-89B7-6695E3AF30F1}">
      <dgm:prSet phldrT="[Text]"/>
      <dgm:spPr/>
      <dgm:t>
        <a:bodyPr/>
        <a:lstStyle/>
        <a:p>
          <a:r>
            <a:rPr lang="en-US"/>
            <a:t> </a:t>
          </a:r>
        </a:p>
      </dgm:t>
    </dgm:pt>
    <dgm:pt modelId="{28D0F77D-08F4-4DBB-96B5-602D26976864}" type="parTrans" cxnId="{C1C51E33-0A51-4BE7-B849-226E347127A8}">
      <dgm:prSet/>
      <dgm:spPr/>
      <dgm:t>
        <a:bodyPr/>
        <a:lstStyle/>
        <a:p>
          <a:endParaRPr lang="en-US"/>
        </a:p>
      </dgm:t>
    </dgm:pt>
    <dgm:pt modelId="{040AAEF7-0EDC-4FE5-8F2E-4D24F458F02E}" type="sibTrans" cxnId="{C1C51E33-0A51-4BE7-B849-226E347127A8}">
      <dgm:prSet/>
      <dgm:spPr/>
      <dgm:t>
        <a:bodyPr/>
        <a:lstStyle/>
        <a:p>
          <a:endParaRPr lang="en-US"/>
        </a:p>
      </dgm:t>
    </dgm:pt>
    <dgm:pt modelId="{09397AF0-382E-4B38-A507-68214B9FF6B9}">
      <dgm:prSet phldrT="[Text]"/>
      <dgm:spPr/>
      <dgm:t>
        <a:bodyPr/>
        <a:lstStyle/>
        <a:p>
          <a:r>
            <a:rPr lang="en-US"/>
            <a:t> </a:t>
          </a:r>
        </a:p>
      </dgm:t>
      <dgm:extLst>
        <a:ext uri="{E40237B7-FDA0-4F09-8148-C483321AD2D9}">
          <dgm14:cNvPr xmlns:dgm14="http://schemas.microsoft.com/office/drawing/2010/diagram" id="0" name="">
            <a:hlinkClick xmlns:r="http://schemas.openxmlformats.org/officeDocument/2006/relationships" r:id="rId2"/>
          </dgm14:cNvPr>
        </a:ext>
      </dgm:extLst>
    </dgm:pt>
    <dgm:pt modelId="{49BEB5E9-6822-49B7-BA11-2C30F9569A47}" type="parTrans" cxnId="{B57A57EB-3509-4B21-A6C5-3DAE6BB89DAB}">
      <dgm:prSet/>
      <dgm:spPr/>
      <dgm:t>
        <a:bodyPr/>
        <a:lstStyle/>
        <a:p>
          <a:endParaRPr lang="en-US"/>
        </a:p>
      </dgm:t>
    </dgm:pt>
    <dgm:pt modelId="{85B592B6-1E93-4129-9C5D-0049F723E994}" type="sibTrans" cxnId="{B57A57EB-3509-4B21-A6C5-3DAE6BB89DAB}">
      <dgm:prSet/>
      <dgm:spPr/>
      <dgm:t>
        <a:bodyPr/>
        <a:lstStyle/>
        <a:p>
          <a:endParaRPr lang="en-US"/>
        </a:p>
      </dgm:t>
    </dgm:pt>
    <dgm:pt modelId="{FB32B8A1-9793-483A-8A0A-C676C36E936A}">
      <dgm:prSet phldrT="[Text]"/>
      <dgm:spPr/>
      <dgm:t>
        <a:bodyPr/>
        <a:lstStyle/>
        <a:p>
          <a:r>
            <a:rPr lang="en-US"/>
            <a:t> </a:t>
          </a:r>
        </a:p>
      </dgm:t>
    </dgm:pt>
    <dgm:pt modelId="{F965A3F4-1DF0-4CB1-BDBB-2131DB9996B7}" type="parTrans" cxnId="{C98CC9F0-E594-459B-95F8-AE4A5B2332FD}">
      <dgm:prSet/>
      <dgm:spPr/>
      <dgm:t>
        <a:bodyPr/>
        <a:lstStyle/>
        <a:p>
          <a:endParaRPr lang="en-US"/>
        </a:p>
      </dgm:t>
    </dgm:pt>
    <dgm:pt modelId="{0634F89D-AB01-446A-98C2-EFD85578FF35}" type="sibTrans" cxnId="{C98CC9F0-E594-459B-95F8-AE4A5B2332FD}">
      <dgm:prSet/>
      <dgm:spPr/>
      <dgm:t>
        <a:bodyPr/>
        <a:lstStyle/>
        <a:p>
          <a:endParaRPr lang="en-US"/>
        </a:p>
      </dgm:t>
    </dgm:pt>
    <dgm:pt modelId="{E098D1D5-5701-4A07-A5DB-E87BC5BD8B35}" type="pres">
      <dgm:prSet presAssocID="{E89C4429-3C9B-4C6F-8F4C-328892BC4EE6}" presName="cycle" presStyleCnt="0">
        <dgm:presLayoutVars>
          <dgm:dir/>
          <dgm:resizeHandles val="exact"/>
        </dgm:presLayoutVars>
      </dgm:prSet>
      <dgm:spPr/>
      <dgm:t>
        <a:bodyPr/>
        <a:lstStyle/>
        <a:p>
          <a:endParaRPr lang="en-US"/>
        </a:p>
      </dgm:t>
    </dgm:pt>
    <dgm:pt modelId="{6161D2E2-746E-4422-A128-9F0ABED562EB}" type="pres">
      <dgm:prSet presAssocID="{6494B193-9165-44CA-9C63-98D5EF3ADAE0}" presName="node" presStyleLbl="node1" presStyleIdx="0" presStyleCnt="8">
        <dgm:presLayoutVars>
          <dgm:bulletEnabled val="1"/>
        </dgm:presLayoutVars>
      </dgm:prSet>
      <dgm:spPr/>
      <dgm:t>
        <a:bodyPr/>
        <a:lstStyle/>
        <a:p>
          <a:endParaRPr lang="en-US"/>
        </a:p>
      </dgm:t>
    </dgm:pt>
    <dgm:pt modelId="{FBF870F9-A779-4B91-BDA6-D959D85D95ED}" type="pres">
      <dgm:prSet presAssocID="{0A5425EF-A879-466C-8B52-52FDAD55EE35}" presName="sibTrans" presStyleLbl="sibTrans2D1" presStyleIdx="0" presStyleCnt="8"/>
      <dgm:spPr/>
      <dgm:t>
        <a:bodyPr/>
        <a:lstStyle/>
        <a:p>
          <a:endParaRPr lang="en-US"/>
        </a:p>
      </dgm:t>
    </dgm:pt>
    <dgm:pt modelId="{206B8E43-F8C8-4FE1-A04F-F676930D403C}" type="pres">
      <dgm:prSet presAssocID="{0A5425EF-A879-466C-8B52-52FDAD55EE35}" presName="connectorText" presStyleLbl="sibTrans2D1" presStyleIdx="0" presStyleCnt="8"/>
      <dgm:spPr/>
      <dgm:t>
        <a:bodyPr/>
        <a:lstStyle/>
        <a:p>
          <a:endParaRPr lang="en-US"/>
        </a:p>
      </dgm:t>
    </dgm:pt>
    <dgm:pt modelId="{17CD0BEC-2823-46C9-A4E5-8C07727A4D4A}" type="pres">
      <dgm:prSet presAssocID="{DC14B3E9-5BA1-4ED9-AE45-594BE039B08C}" presName="node" presStyleLbl="node1" presStyleIdx="1" presStyleCnt="8">
        <dgm:presLayoutVars>
          <dgm:bulletEnabled val="1"/>
        </dgm:presLayoutVars>
      </dgm:prSet>
      <dgm:spPr/>
      <dgm:t>
        <a:bodyPr/>
        <a:lstStyle/>
        <a:p>
          <a:endParaRPr lang="en-US"/>
        </a:p>
      </dgm:t>
    </dgm:pt>
    <dgm:pt modelId="{3EF560CD-DA42-453F-BF8B-65892DB9343C}" type="pres">
      <dgm:prSet presAssocID="{C84DCFF4-BF1A-47C1-9BA2-02CA18A61457}" presName="sibTrans" presStyleLbl="sibTrans2D1" presStyleIdx="1" presStyleCnt="8"/>
      <dgm:spPr/>
      <dgm:t>
        <a:bodyPr/>
        <a:lstStyle/>
        <a:p>
          <a:endParaRPr lang="en-US"/>
        </a:p>
      </dgm:t>
    </dgm:pt>
    <dgm:pt modelId="{7573EE04-7110-4C76-82FA-AC5A9162D765}" type="pres">
      <dgm:prSet presAssocID="{C84DCFF4-BF1A-47C1-9BA2-02CA18A61457}" presName="connectorText" presStyleLbl="sibTrans2D1" presStyleIdx="1" presStyleCnt="8"/>
      <dgm:spPr/>
      <dgm:t>
        <a:bodyPr/>
        <a:lstStyle/>
        <a:p>
          <a:endParaRPr lang="en-US"/>
        </a:p>
      </dgm:t>
    </dgm:pt>
    <dgm:pt modelId="{1E15B3E0-962C-407A-A6E4-F81DC0236806}" type="pres">
      <dgm:prSet presAssocID="{15C124BF-4740-4A10-9416-C5C287431206}" presName="node" presStyleLbl="node1" presStyleIdx="2" presStyleCnt="8">
        <dgm:presLayoutVars>
          <dgm:bulletEnabled val="1"/>
        </dgm:presLayoutVars>
      </dgm:prSet>
      <dgm:spPr/>
      <dgm:t>
        <a:bodyPr/>
        <a:lstStyle/>
        <a:p>
          <a:endParaRPr lang="en-US"/>
        </a:p>
      </dgm:t>
    </dgm:pt>
    <dgm:pt modelId="{53452C85-18C8-435D-92FD-075038F16576}" type="pres">
      <dgm:prSet presAssocID="{1D3626F0-591D-49F3-BE70-6E94D0CBD52F}" presName="sibTrans" presStyleLbl="sibTrans2D1" presStyleIdx="2" presStyleCnt="8"/>
      <dgm:spPr/>
      <dgm:t>
        <a:bodyPr/>
        <a:lstStyle/>
        <a:p>
          <a:endParaRPr lang="en-US"/>
        </a:p>
      </dgm:t>
    </dgm:pt>
    <dgm:pt modelId="{AEB4FE99-9F60-422B-B50B-CAF81631CBD1}" type="pres">
      <dgm:prSet presAssocID="{1D3626F0-591D-49F3-BE70-6E94D0CBD52F}" presName="connectorText" presStyleLbl="sibTrans2D1" presStyleIdx="2" presStyleCnt="8"/>
      <dgm:spPr/>
      <dgm:t>
        <a:bodyPr/>
        <a:lstStyle/>
        <a:p>
          <a:endParaRPr lang="en-US"/>
        </a:p>
      </dgm:t>
    </dgm:pt>
    <dgm:pt modelId="{CAA838B8-7195-4F0F-94B6-10D369E5998F}" type="pres">
      <dgm:prSet presAssocID="{C4BF01AC-DC32-41E5-9EA5-1CC04E98C0EF}" presName="node" presStyleLbl="node1" presStyleIdx="3" presStyleCnt="8">
        <dgm:presLayoutVars>
          <dgm:bulletEnabled val="1"/>
        </dgm:presLayoutVars>
      </dgm:prSet>
      <dgm:spPr/>
      <dgm:t>
        <a:bodyPr/>
        <a:lstStyle/>
        <a:p>
          <a:endParaRPr lang="en-US"/>
        </a:p>
      </dgm:t>
    </dgm:pt>
    <dgm:pt modelId="{1BC931C0-47C5-4126-97CE-390DB15219DE}" type="pres">
      <dgm:prSet presAssocID="{898CED7B-D2FB-426D-9E34-30887C3DD0F1}" presName="sibTrans" presStyleLbl="sibTrans2D1" presStyleIdx="3" presStyleCnt="8"/>
      <dgm:spPr/>
      <dgm:t>
        <a:bodyPr/>
        <a:lstStyle/>
        <a:p>
          <a:endParaRPr lang="en-US"/>
        </a:p>
      </dgm:t>
    </dgm:pt>
    <dgm:pt modelId="{E15627F8-CA23-4882-9E91-00437BE8341D}" type="pres">
      <dgm:prSet presAssocID="{898CED7B-D2FB-426D-9E34-30887C3DD0F1}" presName="connectorText" presStyleLbl="sibTrans2D1" presStyleIdx="3" presStyleCnt="8"/>
      <dgm:spPr/>
      <dgm:t>
        <a:bodyPr/>
        <a:lstStyle/>
        <a:p>
          <a:endParaRPr lang="en-US"/>
        </a:p>
      </dgm:t>
    </dgm:pt>
    <dgm:pt modelId="{424906B7-B3D9-48F7-92A9-B8388E690D42}" type="pres">
      <dgm:prSet presAssocID="{D47C4FB1-27E6-4C28-BEC8-F7E020551AAE}" presName="node" presStyleLbl="node1" presStyleIdx="4" presStyleCnt="8">
        <dgm:presLayoutVars>
          <dgm:bulletEnabled val="1"/>
        </dgm:presLayoutVars>
      </dgm:prSet>
      <dgm:spPr/>
      <dgm:t>
        <a:bodyPr/>
        <a:lstStyle/>
        <a:p>
          <a:endParaRPr lang="en-US"/>
        </a:p>
      </dgm:t>
    </dgm:pt>
    <dgm:pt modelId="{6E779FEA-8EA9-4AA9-A39C-82561583B530}" type="pres">
      <dgm:prSet presAssocID="{1C28CB4D-D6D9-4C5D-8B6E-B3188118E1ED}" presName="sibTrans" presStyleLbl="sibTrans2D1" presStyleIdx="4" presStyleCnt="8"/>
      <dgm:spPr/>
      <dgm:t>
        <a:bodyPr/>
        <a:lstStyle/>
        <a:p>
          <a:endParaRPr lang="en-US"/>
        </a:p>
      </dgm:t>
    </dgm:pt>
    <dgm:pt modelId="{490A273E-0604-4B7E-9EFE-A9E3601D4899}" type="pres">
      <dgm:prSet presAssocID="{1C28CB4D-D6D9-4C5D-8B6E-B3188118E1ED}" presName="connectorText" presStyleLbl="sibTrans2D1" presStyleIdx="4" presStyleCnt="8"/>
      <dgm:spPr/>
      <dgm:t>
        <a:bodyPr/>
        <a:lstStyle/>
        <a:p>
          <a:endParaRPr lang="en-US"/>
        </a:p>
      </dgm:t>
    </dgm:pt>
    <dgm:pt modelId="{CC3C3ED1-4B48-424C-B486-C26AF297575F}" type="pres">
      <dgm:prSet presAssocID="{09397AF0-382E-4B38-A507-68214B9FF6B9}" presName="node" presStyleLbl="node1" presStyleIdx="5" presStyleCnt="8">
        <dgm:presLayoutVars>
          <dgm:bulletEnabled val="1"/>
        </dgm:presLayoutVars>
      </dgm:prSet>
      <dgm:spPr/>
      <dgm:t>
        <a:bodyPr/>
        <a:lstStyle/>
        <a:p>
          <a:endParaRPr lang="en-US"/>
        </a:p>
      </dgm:t>
    </dgm:pt>
    <dgm:pt modelId="{09FF491F-1021-4D15-A6FF-38664DDFB7BC}" type="pres">
      <dgm:prSet presAssocID="{85B592B6-1E93-4129-9C5D-0049F723E994}" presName="sibTrans" presStyleLbl="sibTrans2D1" presStyleIdx="5" presStyleCnt="8"/>
      <dgm:spPr/>
      <dgm:t>
        <a:bodyPr/>
        <a:lstStyle/>
        <a:p>
          <a:endParaRPr lang="en-US"/>
        </a:p>
      </dgm:t>
    </dgm:pt>
    <dgm:pt modelId="{9091E8D5-6A66-4A23-9EC8-0EAEA357631F}" type="pres">
      <dgm:prSet presAssocID="{85B592B6-1E93-4129-9C5D-0049F723E994}" presName="connectorText" presStyleLbl="sibTrans2D1" presStyleIdx="5" presStyleCnt="8"/>
      <dgm:spPr/>
      <dgm:t>
        <a:bodyPr/>
        <a:lstStyle/>
        <a:p>
          <a:endParaRPr lang="en-US"/>
        </a:p>
      </dgm:t>
    </dgm:pt>
    <dgm:pt modelId="{23629E05-6ADF-4CB5-8C70-F30D0013D617}" type="pres">
      <dgm:prSet presAssocID="{FB32B8A1-9793-483A-8A0A-C676C36E936A}" presName="node" presStyleLbl="node1" presStyleIdx="6" presStyleCnt="8">
        <dgm:presLayoutVars>
          <dgm:bulletEnabled val="1"/>
        </dgm:presLayoutVars>
      </dgm:prSet>
      <dgm:spPr/>
      <dgm:t>
        <a:bodyPr/>
        <a:lstStyle/>
        <a:p>
          <a:endParaRPr lang="en-US"/>
        </a:p>
      </dgm:t>
    </dgm:pt>
    <dgm:pt modelId="{CBBB3E23-2E5D-4E00-B2BC-69FA917A715B}" type="pres">
      <dgm:prSet presAssocID="{0634F89D-AB01-446A-98C2-EFD85578FF35}" presName="sibTrans" presStyleLbl="sibTrans2D1" presStyleIdx="6" presStyleCnt="8"/>
      <dgm:spPr/>
      <dgm:t>
        <a:bodyPr/>
        <a:lstStyle/>
        <a:p>
          <a:endParaRPr lang="en-US"/>
        </a:p>
      </dgm:t>
    </dgm:pt>
    <dgm:pt modelId="{F4A12001-128B-4414-8259-1575A1E3BCF1}" type="pres">
      <dgm:prSet presAssocID="{0634F89D-AB01-446A-98C2-EFD85578FF35}" presName="connectorText" presStyleLbl="sibTrans2D1" presStyleIdx="6" presStyleCnt="8"/>
      <dgm:spPr/>
      <dgm:t>
        <a:bodyPr/>
        <a:lstStyle/>
        <a:p>
          <a:endParaRPr lang="en-US"/>
        </a:p>
      </dgm:t>
    </dgm:pt>
    <dgm:pt modelId="{FC29602E-F8F8-4D64-95C9-4FAF691D3E8A}" type="pres">
      <dgm:prSet presAssocID="{F7C7C3A8-A682-4F85-89B7-6695E3AF30F1}" presName="node" presStyleLbl="node1" presStyleIdx="7" presStyleCnt="8">
        <dgm:presLayoutVars>
          <dgm:bulletEnabled val="1"/>
        </dgm:presLayoutVars>
      </dgm:prSet>
      <dgm:spPr/>
      <dgm:t>
        <a:bodyPr/>
        <a:lstStyle/>
        <a:p>
          <a:endParaRPr lang="en-US"/>
        </a:p>
      </dgm:t>
    </dgm:pt>
    <dgm:pt modelId="{333334E1-7999-4046-95DD-5E4E9D21B2CF}" type="pres">
      <dgm:prSet presAssocID="{040AAEF7-0EDC-4FE5-8F2E-4D24F458F02E}" presName="sibTrans" presStyleLbl="sibTrans2D1" presStyleIdx="7" presStyleCnt="8"/>
      <dgm:spPr/>
      <dgm:t>
        <a:bodyPr/>
        <a:lstStyle/>
        <a:p>
          <a:endParaRPr lang="en-US"/>
        </a:p>
      </dgm:t>
    </dgm:pt>
    <dgm:pt modelId="{E715AE02-C296-47AB-8845-7662C2409F5A}" type="pres">
      <dgm:prSet presAssocID="{040AAEF7-0EDC-4FE5-8F2E-4D24F458F02E}" presName="connectorText" presStyleLbl="sibTrans2D1" presStyleIdx="7" presStyleCnt="8"/>
      <dgm:spPr/>
      <dgm:t>
        <a:bodyPr/>
        <a:lstStyle/>
        <a:p>
          <a:endParaRPr lang="en-US"/>
        </a:p>
      </dgm:t>
    </dgm:pt>
  </dgm:ptLst>
  <dgm:cxnLst>
    <dgm:cxn modelId="{32C2C902-3E77-4AFD-90E5-BFA2C602CC27}" srcId="{E89C4429-3C9B-4C6F-8F4C-328892BC4EE6}" destId="{15C124BF-4740-4A10-9416-C5C287431206}" srcOrd="2" destOrd="0" parTransId="{150FBE36-D6B8-4334-9750-CD9408C2A560}" sibTransId="{1D3626F0-591D-49F3-BE70-6E94D0CBD52F}"/>
    <dgm:cxn modelId="{B6B877E2-9DD8-4C36-8EF9-0F1B8CAC0243}" type="presOf" srcId="{15C124BF-4740-4A10-9416-C5C287431206}" destId="{1E15B3E0-962C-407A-A6E4-F81DC0236806}" srcOrd="0" destOrd="0" presId="urn:microsoft.com/office/officeart/2005/8/layout/cycle2"/>
    <dgm:cxn modelId="{9F45FADE-B884-425F-92AD-4A91BF842267}" type="presOf" srcId="{C4BF01AC-DC32-41E5-9EA5-1CC04E98C0EF}" destId="{CAA838B8-7195-4F0F-94B6-10D369E5998F}" srcOrd="0" destOrd="0" presId="urn:microsoft.com/office/officeart/2005/8/layout/cycle2"/>
    <dgm:cxn modelId="{CEE0AD6E-6E56-47FA-85ED-A7F1EE6F41DC}" type="presOf" srcId="{0A5425EF-A879-466C-8B52-52FDAD55EE35}" destId="{206B8E43-F8C8-4FE1-A04F-F676930D403C}" srcOrd="1" destOrd="0" presId="urn:microsoft.com/office/officeart/2005/8/layout/cycle2"/>
    <dgm:cxn modelId="{FEE654E7-246B-45A6-A521-C915E6419D50}" srcId="{E89C4429-3C9B-4C6F-8F4C-328892BC4EE6}" destId="{DC14B3E9-5BA1-4ED9-AE45-594BE039B08C}" srcOrd="1" destOrd="0" parTransId="{43B8BDB3-FC46-42C2-86A4-43BB193EE183}" sibTransId="{C84DCFF4-BF1A-47C1-9BA2-02CA18A61457}"/>
    <dgm:cxn modelId="{CB0590D0-653A-4112-BF0C-C048AADA7A57}" type="presOf" srcId="{FB32B8A1-9793-483A-8A0A-C676C36E936A}" destId="{23629E05-6ADF-4CB5-8C70-F30D0013D617}" srcOrd="0" destOrd="0" presId="urn:microsoft.com/office/officeart/2005/8/layout/cycle2"/>
    <dgm:cxn modelId="{6CDF2AFE-BF93-404A-B030-7CB92483CE7D}" type="presOf" srcId="{1D3626F0-591D-49F3-BE70-6E94D0CBD52F}" destId="{53452C85-18C8-435D-92FD-075038F16576}" srcOrd="0" destOrd="0" presId="urn:microsoft.com/office/officeart/2005/8/layout/cycle2"/>
    <dgm:cxn modelId="{98D86454-DA29-49BC-9852-B3AB9A403BCB}" type="presOf" srcId="{DC14B3E9-5BA1-4ED9-AE45-594BE039B08C}" destId="{17CD0BEC-2823-46C9-A4E5-8C07727A4D4A}" srcOrd="0" destOrd="0" presId="urn:microsoft.com/office/officeart/2005/8/layout/cycle2"/>
    <dgm:cxn modelId="{2D542CDB-DC27-46B6-BA32-70C5D428C477}" type="presOf" srcId="{C84DCFF4-BF1A-47C1-9BA2-02CA18A61457}" destId="{3EF560CD-DA42-453F-BF8B-65892DB9343C}" srcOrd="0" destOrd="0" presId="urn:microsoft.com/office/officeart/2005/8/layout/cycle2"/>
    <dgm:cxn modelId="{B57A57EB-3509-4B21-A6C5-3DAE6BB89DAB}" srcId="{E89C4429-3C9B-4C6F-8F4C-328892BC4EE6}" destId="{09397AF0-382E-4B38-A507-68214B9FF6B9}" srcOrd="5" destOrd="0" parTransId="{49BEB5E9-6822-49B7-BA11-2C30F9569A47}" sibTransId="{85B592B6-1E93-4129-9C5D-0049F723E994}"/>
    <dgm:cxn modelId="{6D324D82-C48B-49A8-B819-626C7B876218}" type="presOf" srcId="{F7C7C3A8-A682-4F85-89B7-6695E3AF30F1}" destId="{FC29602E-F8F8-4D64-95C9-4FAF691D3E8A}" srcOrd="0" destOrd="0" presId="urn:microsoft.com/office/officeart/2005/8/layout/cycle2"/>
    <dgm:cxn modelId="{2FB05374-AF90-4C07-B4BF-07F4EC4D4623}" type="presOf" srcId="{09397AF0-382E-4B38-A507-68214B9FF6B9}" destId="{CC3C3ED1-4B48-424C-B486-C26AF297575F}" srcOrd="0" destOrd="0" presId="urn:microsoft.com/office/officeart/2005/8/layout/cycle2"/>
    <dgm:cxn modelId="{5F362B5A-2E7A-4DEC-90A7-C3B503813E3D}" type="presOf" srcId="{6494B193-9165-44CA-9C63-98D5EF3ADAE0}" destId="{6161D2E2-746E-4422-A128-9F0ABED562EB}" srcOrd="0" destOrd="0" presId="urn:microsoft.com/office/officeart/2005/8/layout/cycle2"/>
    <dgm:cxn modelId="{D5AEDAD3-3749-4C35-BCE9-E3D82FD97214}" type="presOf" srcId="{1D3626F0-591D-49F3-BE70-6E94D0CBD52F}" destId="{AEB4FE99-9F60-422B-B50B-CAF81631CBD1}" srcOrd="1" destOrd="0" presId="urn:microsoft.com/office/officeart/2005/8/layout/cycle2"/>
    <dgm:cxn modelId="{C98CC9F0-E594-459B-95F8-AE4A5B2332FD}" srcId="{E89C4429-3C9B-4C6F-8F4C-328892BC4EE6}" destId="{FB32B8A1-9793-483A-8A0A-C676C36E936A}" srcOrd="6" destOrd="0" parTransId="{F965A3F4-1DF0-4CB1-BDBB-2131DB9996B7}" sibTransId="{0634F89D-AB01-446A-98C2-EFD85578FF35}"/>
    <dgm:cxn modelId="{AF69B1AB-C681-4E6C-80BD-B2CD6D7E704B}" type="presOf" srcId="{85B592B6-1E93-4129-9C5D-0049F723E994}" destId="{9091E8D5-6A66-4A23-9EC8-0EAEA357631F}" srcOrd="1" destOrd="0" presId="urn:microsoft.com/office/officeart/2005/8/layout/cycle2"/>
    <dgm:cxn modelId="{414F5091-7D22-41C3-A325-CACE11348DF7}" type="presOf" srcId="{0634F89D-AB01-446A-98C2-EFD85578FF35}" destId="{F4A12001-128B-4414-8259-1575A1E3BCF1}" srcOrd="1" destOrd="0" presId="urn:microsoft.com/office/officeart/2005/8/layout/cycle2"/>
    <dgm:cxn modelId="{B4F92DDE-5EC4-4586-84F2-21F28ED73343}" type="presOf" srcId="{040AAEF7-0EDC-4FE5-8F2E-4D24F458F02E}" destId="{E715AE02-C296-47AB-8845-7662C2409F5A}" srcOrd="1" destOrd="0" presId="urn:microsoft.com/office/officeart/2005/8/layout/cycle2"/>
    <dgm:cxn modelId="{45B2C72C-1C91-4FB8-8693-125D4C5CAB2B}" srcId="{E89C4429-3C9B-4C6F-8F4C-328892BC4EE6}" destId="{C4BF01AC-DC32-41E5-9EA5-1CC04E98C0EF}" srcOrd="3" destOrd="0" parTransId="{E159A6AC-C828-4FDC-83F6-7C652DC15B4E}" sibTransId="{898CED7B-D2FB-426D-9E34-30887C3DD0F1}"/>
    <dgm:cxn modelId="{1C68F2AB-78E0-4777-9C95-C3798EB4C169}" type="presOf" srcId="{E89C4429-3C9B-4C6F-8F4C-328892BC4EE6}" destId="{E098D1D5-5701-4A07-A5DB-E87BC5BD8B35}" srcOrd="0" destOrd="0" presId="urn:microsoft.com/office/officeart/2005/8/layout/cycle2"/>
    <dgm:cxn modelId="{B72046F3-C49A-4C91-861F-77DA7C592930}" type="presOf" srcId="{898CED7B-D2FB-426D-9E34-30887C3DD0F1}" destId="{E15627F8-CA23-4882-9E91-00437BE8341D}" srcOrd="1" destOrd="0" presId="urn:microsoft.com/office/officeart/2005/8/layout/cycle2"/>
    <dgm:cxn modelId="{596917AA-B45B-4DAC-BC82-1FE0C79A3D12}" type="presOf" srcId="{85B592B6-1E93-4129-9C5D-0049F723E994}" destId="{09FF491F-1021-4D15-A6FF-38664DDFB7BC}" srcOrd="0" destOrd="0" presId="urn:microsoft.com/office/officeart/2005/8/layout/cycle2"/>
    <dgm:cxn modelId="{DB405B12-CFA9-428B-B2F6-D8088242F495}" srcId="{E89C4429-3C9B-4C6F-8F4C-328892BC4EE6}" destId="{6494B193-9165-44CA-9C63-98D5EF3ADAE0}" srcOrd="0" destOrd="0" parTransId="{2AD617BA-5AA7-49D0-B442-7A989A398766}" sibTransId="{0A5425EF-A879-466C-8B52-52FDAD55EE35}"/>
    <dgm:cxn modelId="{3B8FEB13-F83A-4B68-A97B-79FEE3035395}" type="presOf" srcId="{0A5425EF-A879-466C-8B52-52FDAD55EE35}" destId="{FBF870F9-A779-4B91-BDA6-D959D85D95ED}" srcOrd="0" destOrd="0" presId="urn:microsoft.com/office/officeart/2005/8/layout/cycle2"/>
    <dgm:cxn modelId="{630F4D15-A35D-4BF0-8628-C23D1E13A55E}" type="presOf" srcId="{D47C4FB1-27E6-4C28-BEC8-F7E020551AAE}" destId="{424906B7-B3D9-48F7-92A9-B8388E690D42}" srcOrd="0" destOrd="0" presId="urn:microsoft.com/office/officeart/2005/8/layout/cycle2"/>
    <dgm:cxn modelId="{D6B40FCB-5728-4863-A390-08D41BDE4C6D}" type="presOf" srcId="{1C28CB4D-D6D9-4C5D-8B6E-B3188118E1ED}" destId="{6E779FEA-8EA9-4AA9-A39C-82561583B530}" srcOrd="0" destOrd="0" presId="urn:microsoft.com/office/officeart/2005/8/layout/cycle2"/>
    <dgm:cxn modelId="{6DB219D7-9449-4447-984E-A58314CA4742}" type="presOf" srcId="{898CED7B-D2FB-426D-9E34-30887C3DD0F1}" destId="{1BC931C0-47C5-4126-97CE-390DB15219DE}" srcOrd="0" destOrd="0" presId="urn:microsoft.com/office/officeart/2005/8/layout/cycle2"/>
    <dgm:cxn modelId="{785679EE-0F4C-40B5-818F-83D01B1A5441}" type="presOf" srcId="{040AAEF7-0EDC-4FE5-8F2E-4D24F458F02E}" destId="{333334E1-7999-4046-95DD-5E4E9D21B2CF}" srcOrd="0" destOrd="0" presId="urn:microsoft.com/office/officeart/2005/8/layout/cycle2"/>
    <dgm:cxn modelId="{CEBA3497-9536-411E-860C-E78004E5D4CC}" type="presOf" srcId="{C84DCFF4-BF1A-47C1-9BA2-02CA18A61457}" destId="{7573EE04-7110-4C76-82FA-AC5A9162D765}" srcOrd="1" destOrd="0" presId="urn:microsoft.com/office/officeart/2005/8/layout/cycle2"/>
    <dgm:cxn modelId="{C1C51E33-0A51-4BE7-B849-226E347127A8}" srcId="{E89C4429-3C9B-4C6F-8F4C-328892BC4EE6}" destId="{F7C7C3A8-A682-4F85-89B7-6695E3AF30F1}" srcOrd="7" destOrd="0" parTransId="{28D0F77D-08F4-4DBB-96B5-602D26976864}" sibTransId="{040AAEF7-0EDC-4FE5-8F2E-4D24F458F02E}"/>
    <dgm:cxn modelId="{7CCA6B07-B208-457D-A4E3-58D7965BBE17}" type="presOf" srcId="{1C28CB4D-D6D9-4C5D-8B6E-B3188118E1ED}" destId="{490A273E-0604-4B7E-9EFE-A9E3601D4899}" srcOrd="1" destOrd="0" presId="urn:microsoft.com/office/officeart/2005/8/layout/cycle2"/>
    <dgm:cxn modelId="{0DA2F414-4B01-45CB-B8AC-DFDFC0257FA1}" srcId="{E89C4429-3C9B-4C6F-8F4C-328892BC4EE6}" destId="{D47C4FB1-27E6-4C28-BEC8-F7E020551AAE}" srcOrd="4" destOrd="0" parTransId="{C738F17B-CBAC-4E62-B669-B2A361EC44B0}" sibTransId="{1C28CB4D-D6D9-4C5D-8B6E-B3188118E1ED}"/>
    <dgm:cxn modelId="{3E939BE6-07D5-4654-B76B-7DB6FE1DE1F3}" type="presOf" srcId="{0634F89D-AB01-446A-98C2-EFD85578FF35}" destId="{CBBB3E23-2E5D-4E00-B2BC-69FA917A715B}" srcOrd="0" destOrd="0" presId="urn:microsoft.com/office/officeart/2005/8/layout/cycle2"/>
    <dgm:cxn modelId="{F8DFD43A-818B-48E5-9DD0-E1BD05EC8E3E}" type="presParOf" srcId="{E098D1D5-5701-4A07-A5DB-E87BC5BD8B35}" destId="{6161D2E2-746E-4422-A128-9F0ABED562EB}" srcOrd="0" destOrd="0" presId="urn:microsoft.com/office/officeart/2005/8/layout/cycle2"/>
    <dgm:cxn modelId="{322903B9-A86D-432A-AF54-CE7E50C3CB81}" type="presParOf" srcId="{E098D1D5-5701-4A07-A5DB-E87BC5BD8B35}" destId="{FBF870F9-A779-4B91-BDA6-D959D85D95ED}" srcOrd="1" destOrd="0" presId="urn:microsoft.com/office/officeart/2005/8/layout/cycle2"/>
    <dgm:cxn modelId="{FFAEA367-3A05-4F7F-86C7-8D622BBB48EA}" type="presParOf" srcId="{FBF870F9-A779-4B91-BDA6-D959D85D95ED}" destId="{206B8E43-F8C8-4FE1-A04F-F676930D403C}" srcOrd="0" destOrd="0" presId="urn:microsoft.com/office/officeart/2005/8/layout/cycle2"/>
    <dgm:cxn modelId="{E0FD3D42-F2EC-40F4-A3A8-66FEDC7877EA}" type="presParOf" srcId="{E098D1D5-5701-4A07-A5DB-E87BC5BD8B35}" destId="{17CD0BEC-2823-46C9-A4E5-8C07727A4D4A}" srcOrd="2" destOrd="0" presId="urn:microsoft.com/office/officeart/2005/8/layout/cycle2"/>
    <dgm:cxn modelId="{E3D6A6EF-91E2-4F0B-886E-CE9552803FE3}" type="presParOf" srcId="{E098D1D5-5701-4A07-A5DB-E87BC5BD8B35}" destId="{3EF560CD-DA42-453F-BF8B-65892DB9343C}" srcOrd="3" destOrd="0" presId="urn:microsoft.com/office/officeart/2005/8/layout/cycle2"/>
    <dgm:cxn modelId="{A66B11DB-BE73-4111-A096-B99BF164537B}" type="presParOf" srcId="{3EF560CD-DA42-453F-BF8B-65892DB9343C}" destId="{7573EE04-7110-4C76-82FA-AC5A9162D765}" srcOrd="0" destOrd="0" presId="urn:microsoft.com/office/officeart/2005/8/layout/cycle2"/>
    <dgm:cxn modelId="{9C349FE1-201E-417D-A0CC-3EE957733F42}" type="presParOf" srcId="{E098D1D5-5701-4A07-A5DB-E87BC5BD8B35}" destId="{1E15B3E0-962C-407A-A6E4-F81DC0236806}" srcOrd="4" destOrd="0" presId="urn:microsoft.com/office/officeart/2005/8/layout/cycle2"/>
    <dgm:cxn modelId="{10291CE5-FF79-48FC-9F91-AB0C56585B28}" type="presParOf" srcId="{E098D1D5-5701-4A07-A5DB-E87BC5BD8B35}" destId="{53452C85-18C8-435D-92FD-075038F16576}" srcOrd="5" destOrd="0" presId="urn:microsoft.com/office/officeart/2005/8/layout/cycle2"/>
    <dgm:cxn modelId="{51BFDACF-6FBF-40C3-A1D6-FA13E69F8BBF}" type="presParOf" srcId="{53452C85-18C8-435D-92FD-075038F16576}" destId="{AEB4FE99-9F60-422B-B50B-CAF81631CBD1}" srcOrd="0" destOrd="0" presId="urn:microsoft.com/office/officeart/2005/8/layout/cycle2"/>
    <dgm:cxn modelId="{B551F246-53A5-4D11-8897-79D5621B03B1}" type="presParOf" srcId="{E098D1D5-5701-4A07-A5DB-E87BC5BD8B35}" destId="{CAA838B8-7195-4F0F-94B6-10D369E5998F}" srcOrd="6" destOrd="0" presId="urn:microsoft.com/office/officeart/2005/8/layout/cycle2"/>
    <dgm:cxn modelId="{CCB8FD82-FA0A-4E49-ABDC-7B9B8A2527A5}" type="presParOf" srcId="{E098D1D5-5701-4A07-A5DB-E87BC5BD8B35}" destId="{1BC931C0-47C5-4126-97CE-390DB15219DE}" srcOrd="7" destOrd="0" presId="urn:microsoft.com/office/officeart/2005/8/layout/cycle2"/>
    <dgm:cxn modelId="{E4C1A83A-0130-434D-AFBF-F5A3F49EEEDC}" type="presParOf" srcId="{1BC931C0-47C5-4126-97CE-390DB15219DE}" destId="{E15627F8-CA23-4882-9E91-00437BE8341D}" srcOrd="0" destOrd="0" presId="urn:microsoft.com/office/officeart/2005/8/layout/cycle2"/>
    <dgm:cxn modelId="{A8D38B47-1B7D-45E6-B3A1-8C0C88FF05F0}" type="presParOf" srcId="{E098D1D5-5701-4A07-A5DB-E87BC5BD8B35}" destId="{424906B7-B3D9-48F7-92A9-B8388E690D42}" srcOrd="8" destOrd="0" presId="urn:microsoft.com/office/officeart/2005/8/layout/cycle2"/>
    <dgm:cxn modelId="{F768C5C8-911E-4576-9BCF-F07FD2EBC6B5}" type="presParOf" srcId="{E098D1D5-5701-4A07-A5DB-E87BC5BD8B35}" destId="{6E779FEA-8EA9-4AA9-A39C-82561583B530}" srcOrd="9" destOrd="0" presId="urn:microsoft.com/office/officeart/2005/8/layout/cycle2"/>
    <dgm:cxn modelId="{44F860BB-45EB-42EB-BB69-E61F19232112}" type="presParOf" srcId="{6E779FEA-8EA9-4AA9-A39C-82561583B530}" destId="{490A273E-0604-4B7E-9EFE-A9E3601D4899}" srcOrd="0" destOrd="0" presId="urn:microsoft.com/office/officeart/2005/8/layout/cycle2"/>
    <dgm:cxn modelId="{1F1DEB0C-61F5-4CDD-9A2A-22F8D15A43E7}" type="presParOf" srcId="{E098D1D5-5701-4A07-A5DB-E87BC5BD8B35}" destId="{CC3C3ED1-4B48-424C-B486-C26AF297575F}" srcOrd="10" destOrd="0" presId="urn:microsoft.com/office/officeart/2005/8/layout/cycle2"/>
    <dgm:cxn modelId="{9D6225D5-86FE-4241-9D7B-99A7F4723F23}" type="presParOf" srcId="{E098D1D5-5701-4A07-A5DB-E87BC5BD8B35}" destId="{09FF491F-1021-4D15-A6FF-38664DDFB7BC}" srcOrd="11" destOrd="0" presId="urn:microsoft.com/office/officeart/2005/8/layout/cycle2"/>
    <dgm:cxn modelId="{505CEB59-7C62-4B54-97D4-9EE11B8A319E}" type="presParOf" srcId="{09FF491F-1021-4D15-A6FF-38664DDFB7BC}" destId="{9091E8D5-6A66-4A23-9EC8-0EAEA357631F}" srcOrd="0" destOrd="0" presId="urn:microsoft.com/office/officeart/2005/8/layout/cycle2"/>
    <dgm:cxn modelId="{11C20A77-8B00-4F48-A8FF-ED8B4664E54F}" type="presParOf" srcId="{E098D1D5-5701-4A07-A5DB-E87BC5BD8B35}" destId="{23629E05-6ADF-4CB5-8C70-F30D0013D617}" srcOrd="12" destOrd="0" presId="urn:microsoft.com/office/officeart/2005/8/layout/cycle2"/>
    <dgm:cxn modelId="{61DAF983-0F76-4BFE-AED5-9A4720089D95}" type="presParOf" srcId="{E098D1D5-5701-4A07-A5DB-E87BC5BD8B35}" destId="{CBBB3E23-2E5D-4E00-B2BC-69FA917A715B}" srcOrd="13" destOrd="0" presId="urn:microsoft.com/office/officeart/2005/8/layout/cycle2"/>
    <dgm:cxn modelId="{41DC4D46-A062-49B8-A117-0EF747987241}" type="presParOf" srcId="{CBBB3E23-2E5D-4E00-B2BC-69FA917A715B}" destId="{F4A12001-128B-4414-8259-1575A1E3BCF1}" srcOrd="0" destOrd="0" presId="urn:microsoft.com/office/officeart/2005/8/layout/cycle2"/>
    <dgm:cxn modelId="{F52F6BAA-AC7B-4460-A0B7-3765181A884E}" type="presParOf" srcId="{E098D1D5-5701-4A07-A5DB-E87BC5BD8B35}" destId="{FC29602E-F8F8-4D64-95C9-4FAF691D3E8A}" srcOrd="14" destOrd="0" presId="urn:microsoft.com/office/officeart/2005/8/layout/cycle2"/>
    <dgm:cxn modelId="{840EDBBA-E883-4400-9095-75F23542D4F6}" type="presParOf" srcId="{E098D1D5-5701-4A07-A5DB-E87BC5BD8B35}" destId="{333334E1-7999-4046-95DD-5E4E9D21B2CF}" srcOrd="15" destOrd="0" presId="urn:microsoft.com/office/officeart/2005/8/layout/cycle2"/>
    <dgm:cxn modelId="{3D4266CD-B500-482D-9E97-68352454BD55}" type="presParOf" srcId="{333334E1-7999-4046-95DD-5E4E9D21B2CF}" destId="{E715AE02-C296-47AB-8845-7662C2409F5A}" srcOrd="0" destOrd="0" presId="urn:microsoft.com/office/officeart/2005/8/layout/cycle2"/>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6161D2E2-746E-4422-A128-9F0ABED562EB}">
      <dsp:nvSpPr>
        <dsp:cNvPr id="0" name=""/>
        <dsp:cNvSpPr/>
      </dsp:nvSpPr>
      <dsp:spPr>
        <a:xfrm>
          <a:off x="450739" y="171"/>
          <a:ext cx="98645" cy="98645"/>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350" tIns="6350" rIns="6350" bIns="6350" numCol="1" spcCol="1270" anchor="ctr" anchorCtr="0">
          <a:noAutofit/>
        </a:bodyPr>
        <a:lstStyle/>
        <a:p>
          <a:pPr lvl="0" algn="ctr" defTabSz="222250">
            <a:lnSpc>
              <a:spcPct val="90000"/>
            </a:lnSpc>
            <a:spcBef>
              <a:spcPct val="0"/>
            </a:spcBef>
            <a:spcAft>
              <a:spcPct val="35000"/>
            </a:spcAft>
          </a:pPr>
          <a:r>
            <a:rPr lang="en-US" sz="500" kern="1200"/>
            <a:t> </a:t>
          </a:r>
        </a:p>
      </dsp:txBody>
      <dsp:txXfrm>
        <a:off x="465185" y="14617"/>
        <a:ext cx="69753" cy="69753"/>
      </dsp:txXfrm>
    </dsp:sp>
    <dsp:sp modelId="{FBF870F9-A779-4B91-BDA6-D959D85D95ED}">
      <dsp:nvSpPr>
        <dsp:cNvPr id="0" name=""/>
        <dsp:cNvSpPr/>
      </dsp:nvSpPr>
      <dsp:spPr>
        <a:xfrm rot="1350000">
          <a:off x="554669" y="60885"/>
          <a:ext cx="26167" cy="33292"/>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lvl="0" algn="ctr" defTabSz="177800">
            <a:lnSpc>
              <a:spcPct val="90000"/>
            </a:lnSpc>
            <a:spcBef>
              <a:spcPct val="0"/>
            </a:spcBef>
            <a:spcAft>
              <a:spcPct val="35000"/>
            </a:spcAft>
          </a:pPr>
          <a:endParaRPr lang="en-US" sz="400" kern="1200"/>
        </a:p>
      </dsp:txBody>
      <dsp:txXfrm>
        <a:off x="554968" y="66041"/>
        <a:ext cx="18317" cy="19976"/>
      </dsp:txXfrm>
    </dsp:sp>
    <dsp:sp modelId="{17CD0BEC-2823-46C9-A4E5-8C07727A4D4A}">
      <dsp:nvSpPr>
        <dsp:cNvPr id="0" name=""/>
        <dsp:cNvSpPr/>
      </dsp:nvSpPr>
      <dsp:spPr>
        <a:xfrm>
          <a:off x="587489" y="56815"/>
          <a:ext cx="98645" cy="98645"/>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350" tIns="6350" rIns="6350" bIns="6350" numCol="1" spcCol="1270" anchor="ctr" anchorCtr="0">
          <a:noAutofit/>
        </a:bodyPr>
        <a:lstStyle/>
        <a:p>
          <a:pPr lvl="0" algn="ctr" defTabSz="222250">
            <a:lnSpc>
              <a:spcPct val="90000"/>
            </a:lnSpc>
            <a:spcBef>
              <a:spcPct val="0"/>
            </a:spcBef>
            <a:spcAft>
              <a:spcPct val="35000"/>
            </a:spcAft>
          </a:pPr>
          <a:r>
            <a:rPr lang="en-US" sz="500" kern="1200"/>
            <a:t> </a:t>
          </a:r>
        </a:p>
      </dsp:txBody>
      <dsp:txXfrm>
        <a:off x="601935" y="71261"/>
        <a:ext cx="69753" cy="69753"/>
      </dsp:txXfrm>
    </dsp:sp>
    <dsp:sp modelId="{3EF560CD-DA42-453F-BF8B-65892DB9343C}">
      <dsp:nvSpPr>
        <dsp:cNvPr id="0" name=""/>
        <dsp:cNvSpPr/>
      </dsp:nvSpPr>
      <dsp:spPr>
        <a:xfrm rot="4050000">
          <a:off x="651766" y="157181"/>
          <a:ext cx="26167" cy="33292"/>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lvl="0" algn="ctr" defTabSz="177800">
            <a:lnSpc>
              <a:spcPct val="90000"/>
            </a:lnSpc>
            <a:spcBef>
              <a:spcPct val="0"/>
            </a:spcBef>
            <a:spcAft>
              <a:spcPct val="35000"/>
            </a:spcAft>
          </a:pPr>
          <a:endParaRPr lang="en-US" sz="400" kern="1200"/>
        </a:p>
      </dsp:txBody>
      <dsp:txXfrm>
        <a:off x="654189" y="160213"/>
        <a:ext cx="18317" cy="19976"/>
      </dsp:txXfrm>
    </dsp:sp>
    <dsp:sp modelId="{1E15B3E0-962C-407A-A6E4-F81DC0236806}">
      <dsp:nvSpPr>
        <dsp:cNvPr id="0" name=""/>
        <dsp:cNvSpPr/>
      </dsp:nvSpPr>
      <dsp:spPr>
        <a:xfrm>
          <a:off x="644133" y="193564"/>
          <a:ext cx="98645" cy="98645"/>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350" tIns="6350" rIns="6350" bIns="6350" numCol="1" spcCol="1270" anchor="ctr" anchorCtr="0">
          <a:noAutofit/>
        </a:bodyPr>
        <a:lstStyle/>
        <a:p>
          <a:pPr lvl="0" algn="ctr" defTabSz="222250">
            <a:lnSpc>
              <a:spcPct val="90000"/>
            </a:lnSpc>
            <a:spcBef>
              <a:spcPct val="0"/>
            </a:spcBef>
            <a:spcAft>
              <a:spcPct val="35000"/>
            </a:spcAft>
          </a:pPr>
          <a:r>
            <a:rPr lang="en-US" sz="500" kern="1200"/>
            <a:t> </a:t>
          </a:r>
        </a:p>
      </dsp:txBody>
      <dsp:txXfrm>
        <a:off x="658579" y="208010"/>
        <a:ext cx="69753" cy="69753"/>
      </dsp:txXfrm>
    </dsp:sp>
    <dsp:sp modelId="{53452C85-18C8-435D-92FD-075038F16576}">
      <dsp:nvSpPr>
        <dsp:cNvPr id="0" name=""/>
        <dsp:cNvSpPr/>
      </dsp:nvSpPr>
      <dsp:spPr>
        <a:xfrm rot="6750000">
          <a:off x="652333" y="293931"/>
          <a:ext cx="26167" cy="33292"/>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lvl="0" algn="ctr" defTabSz="177800">
            <a:lnSpc>
              <a:spcPct val="90000"/>
            </a:lnSpc>
            <a:spcBef>
              <a:spcPct val="0"/>
            </a:spcBef>
            <a:spcAft>
              <a:spcPct val="35000"/>
            </a:spcAft>
          </a:pPr>
          <a:endParaRPr lang="en-US" sz="400" kern="1200"/>
        </a:p>
      </dsp:txBody>
      <dsp:txXfrm rot="10800000">
        <a:off x="657760" y="296963"/>
        <a:ext cx="18317" cy="19976"/>
      </dsp:txXfrm>
    </dsp:sp>
    <dsp:sp modelId="{CAA838B8-7195-4F0F-94B6-10D369E5998F}">
      <dsp:nvSpPr>
        <dsp:cNvPr id="0" name=""/>
        <dsp:cNvSpPr/>
      </dsp:nvSpPr>
      <dsp:spPr>
        <a:xfrm>
          <a:off x="587489" y="330314"/>
          <a:ext cx="98645" cy="98645"/>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350" tIns="6350" rIns="6350" bIns="6350" numCol="1" spcCol="1270" anchor="ctr" anchorCtr="0">
          <a:noAutofit/>
        </a:bodyPr>
        <a:lstStyle/>
        <a:p>
          <a:pPr lvl="0" algn="ctr" defTabSz="222250">
            <a:lnSpc>
              <a:spcPct val="90000"/>
            </a:lnSpc>
            <a:spcBef>
              <a:spcPct val="0"/>
            </a:spcBef>
            <a:spcAft>
              <a:spcPct val="35000"/>
            </a:spcAft>
          </a:pPr>
          <a:r>
            <a:rPr lang="en-US" sz="500" kern="1200"/>
            <a:t> </a:t>
          </a:r>
        </a:p>
      </dsp:txBody>
      <dsp:txXfrm>
        <a:off x="601935" y="344760"/>
        <a:ext cx="69753" cy="69753"/>
      </dsp:txXfrm>
    </dsp:sp>
    <dsp:sp modelId="{1BC931C0-47C5-4126-97CE-390DB15219DE}">
      <dsp:nvSpPr>
        <dsp:cNvPr id="0" name=""/>
        <dsp:cNvSpPr/>
      </dsp:nvSpPr>
      <dsp:spPr>
        <a:xfrm rot="9450000">
          <a:off x="556037" y="391029"/>
          <a:ext cx="26167" cy="33292"/>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lvl="0" algn="ctr" defTabSz="177800">
            <a:lnSpc>
              <a:spcPct val="90000"/>
            </a:lnSpc>
            <a:spcBef>
              <a:spcPct val="0"/>
            </a:spcBef>
            <a:spcAft>
              <a:spcPct val="35000"/>
            </a:spcAft>
          </a:pPr>
          <a:endParaRPr lang="en-US" sz="400" kern="1200"/>
        </a:p>
      </dsp:txBody>
      <dsp:txXfrm rot="10800000">
        <a:off x="563588" y="396185"/>
        <a:ext cx="18317" cy="19976"/>
      </dsp:txXfrm>
    </dsp:sp>
    <dsp:sp modelId="{424906B7-B3D9-48F7-92A9-B8388E690D42}">
      <dsp:nvSpPr>
        <dsp:cNvPr id="0" name=""/>
        <dsp:cNvSpPr/>
      </dsp:nvSpPr>
      <dsp:spPr>
        <a:xfrm>
          <a:off x="450739" y="386958"/>
          <a:ext cx="98645" cy="98645"/>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350" tIns="6350" rIns="6350" bIns="6350" numCol="1" spcCol="1270" anchor="ctr" anchorCtr="0">
          <a:noAutofit/>
        </a:bodyPr>
        <a:lstStyle/>
        <a:p>
          <a:pPr lvl="0" algn="ctr" defTabSz="222250">
            <a:lnSpc>
              <a:spcPct val="90000"/>
            </a:lnSpc>
            <a:spcBef>
              <a:spcPct val="0"/>
            </a:spcBef>
            <a:spcAft>
              <a:spcPct val="35000"/>
            </a:spcAft>
          </a:pPr>
          <a:r>
            <a:rPr lang="en-US" sz="500" kern="1200"/>
            <a:t> </a:t>
          </a:r>
        </a:p>
      </dsp:txBody>
      <dsp:txXfrm>
        <a:off x="465185" y="401404"/>
        <a:ext cx="69753" cy="69753"/>
      </dsp:txXfrm>
    </dsp:sp>
    <dsp:sp modelId="{6E779FEA-8EA9-4AA9-A39C-82561583B530}">
      <dsp:nvSpPr>
        <dsp:cNvPr id="0" name=""/>
        <dsp:cNvSpPr/>
      </dsp:nvSpPr>
      <dsp:spPr>
        <a:xfrm rot="12150000">
          <a:off x="419287" y="391596"/>
          <a:ext cx="26167" cy="33292"/>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lvl="0" algn="ctr" defTabSz="177800">
            <a:lnSpc>
              <a:spcPct val="90000"/>
            </a:lnSpc>
            <a:spcBef>
              <a:spcPct val="0"/>
            </a:spcBef>
            <a:spcAft>
              <a:spcPct val="35000"/>
            </a:spcAft>
          </a:pPr>
          <a:endParaRPr lang="en-US" sz="400" kern="1200"/>
        </a:p>
      </dsp:txBody>
      <dsp:txXfrm rot="10800000">
        <a:off x="426838" y="399756"/>
        <a:ext cx="18317" cy="19976"/>
      </dsp:txXfrm>
    </dsp:sp>
    <dsp:sp modelId="{CC3C3ED1-4B48-424C-B486-C26AF297575F}">
      <dsp:nvSpPr>
        <dsp:cNvPr id="0" name=""/>
        <dsp:cNvSpPr/>
      </dsp:nvSpPr>
      <dsp:spPr>
        <a:xfrm>
          <a:off x="313989" y="330314"/>
          <a:ext cx="98645" cy="98645"/>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350" tIns="6350" rIns="6350" bIns="6350" numCol="1" spcCol="1270" anchor="ctr" anchorCtr="0">
          <a:noAutofit/>
        </a:bodyPr>
        <a:lstStyle/>
        <a:p>
          <a:pPr lvl="0" algn="ctr" defTabSz="222250">
            <a:lnSpc>
              <a:spcPct val="90000"/>
            </a:lnSpc>
            <a:spcBef>
              <a:spcPct val="0"/>
            </a:spcBef>
            <a:spcAft>
              <a:spcPct val="35000"/>
            </a:spcAft>
          </a:pPr>
          <a:r>
            <a:rPr lang="en-US" sz="500" kern="1200"/>
            <a:t> </a:t>
          </a:r>
        </a:p>
      </dsp:txBody>
      <dsp:txXfrm>
        <a:off x="328435" y="344760"/>
        <a:ext cx="69753" cy="69753"/>
      </dsp:txXfrm>
    </dsp:sp>
    <dsp:sp modelId="{09FF491F-1021-4D15-A6FF-38664DDFB7BC}">
      <dsp:nvSpPr>
        <dsp:cNvPr id="0" name=""/>
        <dsp:cNvSpPr/>
      </dsp:nvSpPr>
      <dsp:spPr>
        <a:xfrm rot="14850000">
          <a:off x="322190" y="295300"/>
          <a:ext cx="26167" cy="33292"/>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lvl="0" algn="ctr" defTabSz="177800">
            <a:lnSpc>
              <a:spcPct val="90000"/>
            </a:lnSpc>
            <a:spcBef>
              <a:spcPct val="0"/>
            </a:spcBef>
            <a:spcAft>
              <a:spcPct val="35000"/>
            </a:spcAft>
          </a:pPr>
          <a:endParaRPr lang="en-US" sz="400" kern="1200"/>
        </a:p>
      </dsp:txBody>
      <dsp:txXfrm rot="10800000">
        <a:off x="327617" y="305584"/>
        <a:ext cx="18317" cy="19976"/>
      </dsp:txXfrm>
    </dsp:sp>
    <dsp:sp modelId="{23629E05-6ADF-4CB5-8C70-F30D0013D617}">
      <dsp:nvSpPr>
        <dsp:cNvPr id="0" name=""/>
        <dsp:cNvSpPr/>
      </dsp:nvSpPr>
      <dsp:spPr>
        <a:xfrm>
          <a:off x="257345" y="193564"/>
          <a:ext cx="98645" cy="98645"/>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350" tIns="6350" rIns="6350" bIns="6350" numCol="1" spcCol="1270" anchor="ctr" anchorCtr="0">
          <a:noAutofit/>
        </a:bodyPr>
        <a:lstStyle/>
        <a:p>
          <a:pPr lvl="0" algn="ctr" defTabSz="222250">
            <a:lnSpc>
              <a:spcPct val="90000"/>
            </a:lnSpc>
            <a:spcBef>
              <a:spcPct val="0"/>
            </a:spcBef>
            <a:spcAft>
              <a:spcPct val="35000"/>
            </a:spcAft>
          </a:pPr>
          <a:r>
            <a:rPr lang="en-US" sz="500" kern="1200"/>
            <a:t> </a:t>
          </a:r>
        </a:p>
      </dsp:txBody>
      <dsp:txXfrm>
        <a:off x="271791" y="208010"/>
        <a:ext cx="69753" cy="69753"/>
      </dsp:txXfrm>
    </dsp:sp>
    <dsp:sp modelId="{CBBB3E23-2E5D-4E00-B2BC-69FA917A715B}">
      <dsp:nvSpPr>
        <dsp:cNvPr id="0" name=""/>
        <dsp:cNvSpPr/>
      </dsp:nvSpPr>
      <dsp:spPr>
        <a:xfrm rot="17550000">
          <a:off x="321623" y="158550"/>
          <a:ext cx="26167" cy="33292"/>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lvl="0" algn="ctr" defTabSz="177800">
            <a:lnSpc>
              <a:spcPct val="90000"/>
            </a:lnSpc>
            <a:spcBef>
              <a:spcPct val="0"/>
            </a:spcBef>
            <a:spcAft>
              <a:spcPct val="35000"/>
            </a:spcAft>
          </a:pPr>
          <a:endParaRPr lang="en-US" sz="400" kern="1200"/>
        </a:p>
      </dsp:txBody>
      <dsp:txXfrm>
        <a:off x="324046" y="168834"/>
        <a:ext cx="18317" cy="19976"/>
      </dsp:txXfrm>
    </dsp:sp>
    <dsp:sp modelId="{FC29602E-F8F8-4D64-95C9-4FAF691D3E8A}">
      <dsp:nvSpPr>
        <dsp:cNvPr id="0" name=""/>
        <dsp:cNvSpPr/>
      </dsp:nvSpPr>
      <dsp:spPr>
        <a:xfrm>
          <a:off x="313989" y="56815"/>
          <a:ext cx="98645" cy="98645"/>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6350" tIns="6350" rIns="6350" bIns="6350" numCol="1" spcCol="1270" anchor="ctr" anchorCtr="0">
          <a:noAutofit/>
        </a:bodyPr>
        <a:lstStyle/>
        <a:p>
          <a:pPr lvl="0" algn="ctr" defTabSz="222250">
            <a:lnSpc>
              <a:spcPct val="90000"/>
            </a:lnSpc>
            <a:spcBef>
              <a:spcPct val="0"/>
            </a:spcBef>
            <a:spcAft>
              <a:spcPct val="35000"/>
            </a:spcAft>
          </a:pPr>
          <a:r>
            <a:rPr lang="en-US" sz="500" kern="1200"/>
            <a:t> </a:t>
          </a:r>
        </a:p>
      </dsp:txBody>
      <dsp:txXfrm>
        <a:off x="328435" y="71261"/>
        <a:ext cx="69753" cy="69753"/>
      </dsp:txXfrm>
    </dsp:sp>
    <dsp:sp modelId="{333334E1-7999-4046-95DD-5E4E9D21B2CF}">
      <dsp:nvSpPr>
        <dsp:cNvPr id="0" name=""/>
        <dsp:cNvSpPr/>
      </dsp:nvSpPr>
      <dsp:spPr>
        <a:xfrm rot="20250000">
          <a:off x="417919" y="61452"/>
          <a:ext cx="26167" cy="33292"/>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lvl="0" algn="ctr" defTabSz="177800">
            <a:lnSpc>
              <a:spcPct val="90000"/>
            </a:lnSpc>
            <a:spcBef>
              <a:spcPct val="0"/>
            </a:spcBef>
            <a:spcAft>
              <a:spcPct val="35000"/>
            </a:spcAft>
          </a:pPr>
          <a:endParaRPr lang="en-US" sz="400" kern="1200"/>
        </a:p>
      </dsp:txBody>
      <dsp:txXfrm>
        <a:off x="418218" y="69612"/>
        <a:ext cx="18317" cy="19976"/>
      </dsp:txXfrm>
    </dsp:sp>
  </dsp:spTree>
</dsp:drawing>
</file>

<file path=xl/diagrams/layout1.xml><?xml version="1.0" encoding="utf-8"?>
<dgm:layoutDef xmlns:dgm="http://schemas.openxmlformats.org/drawingml/2006/diagram" xmlns:a="http://schemas.openxmlformats.org/drawingml/2006/main" uniqueId="urn:microsoft.com/office/officeart/2005/8/layout/cycle2">
  <dgm:title val=""/>
  <dgm:desc val=""/>
  <dgm:catLst>
    <dgm:cat type="cycle" pri="1000"/>
    <dgm:cat type="convert" pri="10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6" srcId="0" destId="1" srcOrd="0" destOrd="0"/>
        <dgm:cxn modelId="7" srcId="0" destId="2" srcOrd="1" destOrd="0"/>
        <dgm:cxn modelId="8" srcId="0" destId="3" srcOrd="2" destOrd="0"/>
        <dgm:cxn modelId="9" srcId="0" destId="4" srcOrd="3" destOrd="0"/>
        <dgm:cxn modelId="10" srcId="0" destId="5" srcOrd="4" destOrd="0"/>
      </dgm:cxnLst>
      <dgm:bg/>
      <dgm:whole/>
    </dgm:dataModel>
  </dgm:sampData>
  <dgm:styleData>
    <dgm:dataModel>
      <dgm:ptLst>
        <dgm:pt modelId="0" type="doc"/>
        <dgm:pt modelId="1"/>
        <dgm:pt modelId="2"/>
        <dgm:pt modelId="3"/>
      </dgm:ptLst>
      <dgm:cxnLst>
        <dgm:cxn modelId="4" srcId="0" destId="1" srcOrd="0" destOrd="0"/>
        <dgm:cxn modelId="5" srcId="0" destId="2" srcOrd="1" destOrd="0"/>
        <dgm:cxn modelId="6" srcId="0" destId="3" srcOrd="2" destOrd="0"/>
      </dgm:cxnLst>
      <dgm:bg/>
      <dgm:whole/>
    </dgm:dataModel>
  </dgm:styleData>
  <dgm:clrData>
    <dgm:dataModel>
      <dgm:ptLst>
        <dgm:pt modelId="0" type="doc"/>
        <dgm:pt modelId="1"/>
        <dgm:pt modelId="2"/>
        <dgm:pt modelId="3"/>
        <dgm:pt modelId="4"/>
        <dgm:pt modelId="5"/>
        <dgm:pt modelId="6"/>
      </dgm:ptLst>
      <dgm:cxnLst>
        <dgm:cxn modelId="7" srcId="0" destId="1" srcOrd="0" destOrd="0"/>
        <dgm:cxn modelId="8" srcId="0" destId="2" srcOrd="1" destOrd="0"/>
        <dgm:cxn modelId="9" srcId="0" destId="3" srcOrd="2" destOrd="0"/>
        <dgm:cxn modelId="10" srcId="0" destId="4" srcOrd="3" destOrd="0"/>
        <dgm:cxn modelId="11" srcId="0" destId="5" srcOrd="4" destOrd="0"/>
        <dgm:cxn modelId="12" srcId="0" destId="6" srcOrd="5" destOrd="0"/>
      </dgm:cxnLst>
      <dgm:bg/>
      <dgm:whole/>
    </dgm:dataModel>
  </dgm:clrData>
  <dgm:layoutNode name="cycle">
    <dgm:varLst>
      <dgm:dir/>
      <dgm:resizeHandles val="exact"/>
    </dgm:varLst>
    <dgm:choose name="Name0">
      <dgm:if name="Name1" func="var" arg="dir" op="equ" val="norm">
        <dgm:choose name="Name2">
          <dgm:if name="Name3" axis="ch" ptType="node" func="cnt" op="gt" val="2">
            <dgm:alg type="cycle">
              <dgm:param type="stAng" val="0"/>
              <dgm:param type="spanAng" val="360"/>
            </dgm:alg>
          </dgm:if>
          <dgm:else name="Name4">
            <dgm:alg type="cycle">
              <dgm:param type="stAng" val="-90"/>
              <dgm:param type="spanAng" val="360"/>
            </dgm:alg>
          </dgm:else>
        </dgm:choose>
      </dgm:if>
      <dgm:else name="Name5">
        <dgm:choose name="Name6">
          <dgm:if name="Name7" axis="ch" ptType="node" func="cnt" op="gt" val="2">
            <dgm:alg type="cycle">
              <dgm:param type="stAng" val="0"/>
              <dgm:param type="spanAng" val="-360"/>
            </dgm:alg>
          </dgm:if>
          <dgm:else name="Name8">
            <dgm:alg type="cycle">
              <dgm:param type="stAng" val="90"/>
              <dgm:param type="spanAng" val="-360"/>
            </dgm:alg>
          </dgm:else>
        </dgm:choose>
      </dgm:else>
    </dgm:choose>
    <dgm:shape xmlns:r="http://schemas.openxmlformats.org/officeDocument/2006/relationships" r:blip="">
      <dgm:adjLst/>
    </dgm:shape>
    <dgm:presOf/>
    <dgm:constrLst>
      <dgm:constr type="w" for="ch" ptType="node" refType="w"/>
      <dgm:constr type="w" for="ch" ptType="sibTrans" refType="w" refFor="ch" refPtType="node" op="equ" fact="0.25"/>
      <dgm:constr type="sibSp" refType="w" refFor="ch" refPtType="node" fact="0.5"/>
      <dgm:constr type="primFontSz" for="ch" ptType="node" op="equ" val="65"/>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param type="txAnchorVertCh" val="mid"/>
        </dgm:alg>
        <dgm:shape xmlns:r="http://schemas.openxmlformats.org/officeDocument/2006/relationships" type="ellipse" r:blip="">
          <dgm:adjLst/>
        </dgm:shape>
        <dgm:presOf axis="desOrSelf" ptType="node"/>
        <dgm:constrLst>
          <dgm:constr type="h" refType="w"/>
          <dgm:constr type="lMarg" refType="primFontSz" fact="0.1"/>
          <dgm:constr type="rMarg" refType="primFontSz" fact="0.1"/>
          <dgm:constr type="tMarg" refType="primFontSz" fact="0.1"/>
          <dgm:constr type="bMarg" refType="primFontSz" fact="0.1"/>
        </dgm:constrLst>
        <dgm:ruleLst>
          <dgm:rule type="primFontSz" val="5" fact="NaN" max="NaN"/>
        </dgm:ruleLst>
      </dgm:layoutNode>
      <dgm:choose name="Name9">
        <dgm:if name="Name10" axis="par ch" ptType="doc node" func="cnt" op="gt" val="1">
          <dgm:forEach name="sibTransForEach" axis="followSib" ptType="sibTrans" hideLastTrans="0" cnt="1">
            <dgm:layoutNode name="sibTrans">
              <dgm:choose name="Name11">
                <dgm:if name="Name12" axis="par ch" ptType="doc node" func="cnt" op="lt" val="3">
                  <dgm:alg type="conn">
                    <dgm:param type="begPts" val="radial"/>
                    <dgm:param type="endPts" val="radial"/>
                  </dgm:alg>
                </dgm:if>
                <dgm:else name="Name13">
                  <dgm:alg type="conn">
                    <dgm:param type="begPts" val="auto"/>
                    <dgm:param type="endPts" val="auto"/>
                  </dgm:alg>
                </dgm:else>
              </dgm:choose>
              <dgm:shape xmlns:r="http://schemas.openxmlformats.org/officeDocument/2006/relationships" type="conn" r:blip="">
                <dgm:adjLst/>
              </dgm:shape>
              <dgm:presOf axis="self"/>
              <dgm:constrLst>
                <dgm:constr type="h" refType="w" fact="1.35"/>
                <dgm:constr type="connDist"/>
                <dgm:constr type="w" for="ch" refType="connDist" fact="0.45"/>
                <dgm:constr type="h" for="ch" refType="h"/>
              </dgm:constrLst>
              <dgm:ruleLst/>
              <dgm:layoutNode name="connectorText">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if>
        <dgm:else name="Name14"/>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hyperlink" Target="https://synteam1.na.xom.com/sites/SYNTES02/DataShop/SitePages/Home.aspx" TargetMode="External"/><Relationship Id="rId1" Type="http://schemas.openxmlformats.org/officeDocument/2006/relationships/image" Target="../media/image3.png"/><Relationship Id="rId6" Type="http://schemas.openxmlformats.org/officeDocument/2006/relationships/diagramColors" Target="../diagrams/colors1.xml"/><Relationship Id="rId5" Type="http://schemas.openxmlformats.org/officeDocument/2006/relationships/diagramQuickStyle" Target="../diagrams/quickStyle1.xml"/><Relationship Id="rId4" Type="http://schemas.openxmlformats.org/officeDocument/2006/relationships/diagramLayout" Target="../diagrams/layou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18" Type="http://schemas.openxmlformats.org/officeDocument/2006/relationships/image" Target="../media/image22.emf"/><Relationship Id="rId26" Type="http://schemas.openxmlformats.org/officeDocument/2006/relationships/image" Target="../media/image30.emf"/><Relationship Id="rId39" Type="http://schemas.openxmlformats.org/officeDocument/2006/relationships/image" Target="../media/image43.emf"/><Relationship Id="rId3" Type="http://schemas.openxmlformats.org/officeDocument/2006/relationships/image" Target="../media/image7.emf"/><Relationship Id="rId21" Type="http://schemas.openxmlformats.org/officeDocument/2006/relationships/image" Target="../media/image25.emf"/><Relationship Id="rId34" Type="http://schemas.openxmlformats.org/officeDocument/2006/relationships/image" Target="../media/image38.emf"/><Relationship Id="rId7" Type="http://schemas.openxmlformats.org/officeDocument/2006/relationships/image" Target="../media/image11.emf"/><Relationship Id="rId12" Type="http://schemas.openxmlformats.org/officeDocument/2006/relationships/image" Target="../media/image16.emf"/><Relationship Id="rId17" Type="http://schemas.openxmlformats.org/officeDocument/2006/relationships/image" Target="../media/image21.emf"/><Relationship Id="rId25" Type="http://schemas.openxmlformats.org/officeDocument/2006/relationships/image" Target="../media/image29.emf"/><Relationship Id="rId33" Type="http://schemas.openxmlformats.org/officeDocument/2006/relationships/image" Target="../media/image37.emf"/><Relationship Id="rId38" Type="http://schemas.openxmlformats.org/officeDocument/2006/relationships/image" Target="../media/image42.emf"/><Relationship Id="rId2" Type="http://schemas.openxmlformats.org/officeDocument/2006/relationships/image" Target="../media/image6.emf"/><Relationship Id="rId16" Type="http://schemas.openxmlformats.org/officeDocument/2006/relationships/image" Target="../media/image20.emf"/><Relationship Id="rId20" Type="http://schemas.openxmlformats.org/officeDocument/2006/relationships/image" Target="../media/image24.emf"/><Relationship Id="rId29" Type="http://schemas.openxmlformats.org/officeDocument/2006/relationships/image" Target="../media/image33.emf"/><Relationship Id="rId41" Type="http://schemas.openxmlformats.org/officeDocument/2006/relationships/image" Target="../media/image45.png"/><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24" Type="http://schemas.openxmlformats.org/officeDocument/2006/relationships/image" Target="../media/image28.emf"/><Relationship Id="rId32" Type="http://schemas.openxmlformats.org/officeDocument/2006/relationships/image" Target="../media/image36.emf"/><Relationship Id="rId37" Type="http://schemas.openxmlformats.org/officeDocument/2006/relationships/image" Target="../media/image41.emf"/><Relationship Id="rId40" Type="http://schemas.openxmlformats.org/officeDocument/2006/relationships/image" Target="../media/image44.emf"/><Relationship Id="rId5" Type="http://schemas.openxmlformats.org/officeDocument/2006/relationships/image" Target="../media/image9.emf"/><Relationship Id="rId15" Type="http://schemas.openxmlformats.org/officeDocument/2006/relationships/image" Target="../media/image19.emf"/><Relationship Id="rId23" Type="http://schemas.openxmlformats.org/officeDocument/2006/relationships/image" Target="../media/image27.emf"/><Relationship Id="rId28" Type="http://schemas.openxmlformats.org/officeDocument/2006/relationships/image" Target="../media/image32.emf"/><Relationship Id="rId36" Type="http://schemas.openxmlformats.org/officeDocument/2006/relationships/image" Target="../media/image40.emf"/><Relationship Id="rId10" Type="http://schemas.openxmlformats.org/officeDocument/2006/relationships/image" Target="../media/image14.emf"/><Relationship Id="rId19" Type="http://schemas.openxmlformats.org/officeDocument/2006/relationships/image" Target="../media/image23.emf"/><Relationship Id="rId31"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 Id="rId22" Type="http://schemas.openxmlformats.org/officeDocument/2006/relationships/image" Target="../media/image2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39.emf"/></Relationships>
</file>

<file path=xl/drawings/drawing1.xml><?xml version="1.0" encoding="utf-8"?>
<xdr:wsDr xmlns:xdr="http://schemas.openxmlformats.org/drawingml/2006/spreadsheetDrawing" xmlns:a="http://schemas.openxmlformats.org/drawingml/2006/main">
  <xdr:twoCellAnchor editAs="oneCell">
    <xdr:from>
      <xdr:col>12</xdr:col>
      <xdr:colOff>773721</xdr:colOff>
      <xdr:row>3</xdr:row>
      <xdr:rowOff>7327</xdr:rowOff>
    </xdr:from>
    <xdr:to>
      <xdr:col>12</xdr:col>
      <xdr:colOff>1147396</xdr:colOff>
      <xdr:row>5</xdr:row>
      <xdr:rowOff>2</xdr:rowOff>
    </xdr:to>
    <xdr:pic macro="[0]!AssembleTemplates">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73759" y="578827"/>
          <a:ext cx="373675" cy="373675"/>
        </a:xfrm>
        <a:prstGeom prst="rect">
          <a:avLst/>
        </a:prstGeom>
      </xdr:spPr>
    </xdr:pic>
    <xdr:clientData/>
  </xdr:twoCellAnchor>
  <xdr:twoCellAnchor editAs="oneCell">
    <xdr:from>
      <xdr:col>2</xdr:col>
      <xdr:colOff>644769</xdr:colOff>
      <xdr:row>3</xdr:row>
      <xdr:rowOff>2</xdr:rowOff>
    </xdr:from>
    <xdr:to>
      <xdr:col>3</xdr:col>
      <xdr:colOff>357554</xdr:colOff>
      <xdr:row>5</xdr:row>
      <xdr:rowOff>20517</xdr:rowOff>
    </xdr:to>
    <xdr:pic macro="[0]!HomePageClear">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74731" y="571502"/>
          <a:ext cx="401515" cy="40151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0</xdr:row>
      <xdr:rowOff>28575</xdr:rowOff>
    </xdr:from>
    <xdr:to>
      <xdr:col>2</xdr:col>
      <xdr:colOff>1171575</xdr:colOff>
      <xdr:row>2</xdr:row>
      <xdr:rowOff>171050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28575"/>
          <a:ext cx="1800225" cy="523475"/>
        </a:xfrm>
        <a:prstGeom prst="rect">
          <a:avLst/>
        </a:prstGeom>
      </xdr:spPr>
    </xdr:pic>
    <xdr:clientData/>
  </xdr:twoCellAnchor>
  <xdr:twoCellAnchor>
    <xdr:from>
      <xdr:col>4</xdr:col>
      <xdr:colOff>2790826</xdr:colOff>
      <xdr:row>4</xdr:row>
      <xdr:rowOff>133350</xdr:rowOff>
    </xdr:from>
    <xdr:to>
      <xdr:col>4</xdr:col>
      <xdr:colOff>3790950</xdr:colOff>
      <xdr:row>4</xdr:row>
      <xdr:rowOff>619125</xdr:rowOff>
    </xdr:to>
    <xdr:graphicFrame macro="">
      <xdr:nvGraphicFramePr>
        <xdr:cNvPr id="3" name="Diagram 2">
          <a:hlinkClick xmlns:r="http://schemas.openxmlformats.org/officeDocument/2006/relationships" r:id="rId2"/>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editAs="oneCell">
    <xdr:from>
      <xdr:col>4</xdr:col>
      <xdr:colOff>11068050</xdr:colOff>
      <xdr:row>2</xdr:row>
      <xdr:rowOff>76200</xdr:rowOff>
    </xdr:from>
    <xdr:to>
      <xdr:col>4</xdr:col>
      <xdr:colOff>11287125</xdr:colOff>
      <xdr:row>2</xdr:row>
      <xdr:rowOff>295275</xdr:rowOff>
    </xdr:to>
    <xdr:pic macro="[0]!TopExpand">
      <xdr:nvPicPr>
        <xdr:cNvPr id="7" name="Picture 6"/>
        <xdr:cNvPicPr>
          <a:picLocks noChangeAspect="1"/>
        </xdr:cNvPicPr>
      </xdr:nvPicPr>
      <xdr:blipFill>
        <a:blip xmlns:r="http://schemas.openxmlformats.org/officeDocument/2006/relationships" r:embed="rId8"/>
        <a:stretch>
          <a:fillRect/>
        </a:stretch>
      </xdr:blipFill>
      <xdr:spPr>
        <a:xfrm>
          <a:off x="14068425" y="457200"/>
          <a:ext cx="219075" cy="219075"/>
        </a:xfrm>
        <a:prstGeom prst="rect">
          <a:avLst/>
        </a:prstGeom>
      </xdr:spPr>
    </xdr:pic>
    <xdr:clientData/>
  </xdr:twoCellAnchor>
  <xdr:twoCellAnchor>
    <xdr:from>
      <xdr:col>4</xdr:col>
      <xdr:colOff>11077575</xdr:colOff>
      <xdr:row>4</xdr:row>
      <xdr:rowOff>466725</xdr:rowOff>
    </xdr:from>
    <xdr:to>
      <xdr:col>4</xdr:col>
      <xdr:colOff>11296650</xdr:colOff>
      <xdr:row>5</xdr:row>
      <xdr:rowOff>0</xdr:rowOff>
    </xdr:to>
    <xdr:pic macro="[0]!TopCollapse">
      <xdr:nvPicPr>
        <xdr:cNvPr id="8" name="Picture 7"/>
        <xdr:cNvPicPr>
          <a:picLocks noChangeAspect="1"/>
        </xdr:cNvPicPr>
      </xdr:nvPicPr>
      <xdr:blipFill>
        <a:blip xmlns:r="http://schemas.openxmlformats.org/officeDocument/2006/relationships" r:embed="rId8"/>
        <a:stretch>
          <a:fillRect/>
        </a:stretch>
      </xdr:blipFill>
      <xdr:spPr>
        <a:xfrm flipV="1">
          <a:off x="14077950" y="2162175"/>
          <a:ext cx="219075" cy="219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792480</xdr:colOff>
      <xdr:row>72</xdr:row>
      <xdr:rowOff>45720</xdr:rowOff>
    </xdr:from>
    <xdr:to>
      <xdr:col>5</xdr:col>
      <xdr:colOff>396241</xdr:colOff>
      <xdr:row>94</xdr:row>
      <xdr:rowOff>106680</xdr:rowOff>
    </xdr:to>
    <xdr:pic>
      <xdr:nvPicPr>
        <xdr:cNvPr id="2" name="D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49680" y="18076545"/>
          <a:ext cx="4099561" cy="4251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96</xdr:row>
      <xdr:rowOff>0</xdr:rowOff>
    </xdr:from>
    <xdr:to>
      <xdr:col>6</xdr:col>
      <xdr:colOff>895894</xdr:colOff>
      <xdr:row>107</xdr:row>
      <xdr:rowOff>83821</xdr:rowOff>
    </xdr:to>
    <xdr:pic>
      <xdr:nvPicPr>
        <xdr:cNvPr id="3" name="D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47800" y="22602825"/>
          <a:ext cx="5848894" cy="21793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109</xdr:row>
      <xdr:rowOff>0</xdr:rowOff>
    </xdr:from>
    <xdr:to>
      <xdr:col>6</xdr:col>
      <xdr:colOff>865414</xdr:colOff>
      <xdr:row>121</xdr:row>
      <xdr:rowOff>152401</xdr:rowOff>
    </xdr:to>
    <xdr:pic>
      <xdr:nvPicPr>
        <xdr:cNvPr id="4" name="D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47800" y="25079325"/>
          <a:ext cx="5818414" cy="24384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123</xdr:row>
      <xdr:rowOff>0</xdr:rowOff>
    </xdr:from>
    <xdr:to>
      <xdr:col>6</xdr:col>
      <xdr:colOff>228600</xdr:colOff>
      <xdr:row>142</xdr:row>
      <xdr:rowOff>137161</xdr:rowOff>
    </xdr:to>
    <xdr:pic>
      <xdr:nvPicPr>
        <xdr:cNvPr id="5" name="D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47800" y="27746325"/>
          <a:ext cx="5181600" cy="37566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144</xdr:row>
      <xdr:rowOff>0</xdr:rowOff>
    </xdr:from>
    <xdr:to>
      <xdr:col>6</xdr:col>
      <xdr:colOff>228600</xdr:colOff>
      <xdr:row>159</xdr:row>
      <xdr:rowOff>137160</xdr:rowOff>
    </xdr:to>
    <xdr:pic>
      <xdr:nvPicPr>
        <xdr:cNvPr id="6" name="D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47800" y="31746825"/>
          <a:ext cx="5181600" cy="2994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161</xdr:row>
      <xdr:rowOff>0</xdr:rowOff>
    </xdr:from>
    <xdr:to>
      <xdr:col>4</xdr:col>
      <xdr:colOff>529046</xdr:colOff>
      <xdr:row>175</xdr:row>
      <xdr:rowOff>60960</xdr:rowOff>
    </xdr:to>
    <xdr:pic>
      <xdr:nvPicPr>
        <xdr:cNvPr id="7" name="D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447800" y="34985325"/>
          <a:ext cx="2672171" cy="2727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100</xdr:row>
      <xdr:rowOff>0</xdr:rowOff>
    </xdr:from>
    <xdr:to>
      <xdr:col>19</xdr:col>
      <xdr:colOff>167640</xdr:colOff>
      <xdr:row>129</xdr:row>
      <xdr:rowOff>175260</xdr:rowOff>
    </xdr:to>
    <xdr:pic>
      <xdr:nvPicPr>
        <xdr:cNvPr id="8" name="D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82650" y="23364825"/>
          <a:ext cx="5454015" cy="5699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131</xdr:row>
      <xdr:rowOff>0</xdr:rowOff>
    </xdr:from>
    <xdr:to>
      <xdr:col>20</xdr:col>
      <xdr:colOff>3810</xdr:colOff>
      <xdr:row>143</xdr:row>
      <xdr:rowOff>144781</xdr:rowOff>
    </xdr:to>
    <xdr:pic>
      <xdr:nvPicPr>
        <xdr:cNvPr id="9" name="D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582650" y="29270325"/>
          <a:ext cx="7528560" cy="2430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145</xdr:row>
      <xdr:rowOff>0</xdr:rowOff>
    </xdr:from>
    <xdr:to>
      <xdr:col>20</xdr:col>
      <xdr:colOff>87630</xdr:colOff>
      <xdr:row>161</xdr:row>
      <xdr:rowOff>99061</xdr:rowOff>
    </xdr:to>
    <xdr:pic>
      <xdr:nvPicPr>
        <xdr:cNvPr id="10" name="D1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582650" y="31937325"/>
          <a:ext cx="7612380" cy="31470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163</xdr:row>
      <xdr:rowOff>0</xdr:rowOff>
    </xdr:from>
    <xdr:to>
      <xdr:col>20</xdr:col>
      <xdr:colOff>87630</xdr:colOff>
      <xdr:row>180</xdr:row>
      <xdr:rowOff>30479</xdr:rowOff>
    </xdr:to>
    <xdr:pic>
      <xdr:nvPicPr>
        <xdr:cNvPr id="11" name="D11"/>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582650" y="35366325"/>
          <a:ext cx="7612380" cy="32689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182</xdr:row>
      <xdr:rowOff>0</xdr:rowOff>
    </xdr:from>
    <xdr:to>
      <xdr:col>20</xdr:col>
      <xdr:colOff>118110</xdr:colOff>
      <xdr:row>199</xdr:row>
      <xdr:rowOff>0</xdr:rowOff>
    </xdr:to>
    <xdr:pic>
      <xdr:nvPicPr>
        <xdr:cNvPr id="12" name="D1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582650" y="38985825"/>
          <a:ext cx="7642860" cy="323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200</xdr:row>
      <xdr:rowOff>0</xdr:rowOff>
    </xdr:from>
    <xdr:to>
      <xdr:col>20</xdr:col>
      <xdr:colOff>57150</xdr:colOff>
      <xdr:row>217</xdr:row>
      <xdr:rowOff>1</xdr:rowOff>
    </xdr:to>
    <xdr:pic>
      <xdr:nvPicPr>
        <xdr:cNvPr id="13" name="D13"/>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582650" y="42414825"/>
          <a:ext cx="7581900" cy="32385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218</xdr:row>
      <xdr:rowOff>0</xdr:rowOff>
    </xdr:from>
    <xdr:to>
      <xdr:col>19</xdr:col>
      <xdr:colOff>1417320</xdr:colOff>
      <xdr:row>244</xdr:row>
      <xdr:rowOff>99059</xdr:rowOff>
    </xdr:to>
    <xdr:pic>
      <xdr:nvPicPr>
        <xdr:cNvPr id="14" name="D14"/>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3582650" y="45843825"/>
          <a:ext cx="6703695" cy="50520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246</xdr:row>
      <xdr:rowOff>0</xdr:rowOff>
    </xdr:from>
    <xdr:to>
      <xdr:col>19</xdr:col>
      <xdr:colOff>1417320</xdr:colOff>
      <xdr:row>272</xdr:row>
      <xdr:rowOff>152399</xdr:rowOff>
    </xdr:to>
    <xdr:pic>
      <xdr:nvPicPr>
        <xdr:cNvPr id="15" name="D1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582650" y="51177825"/>
          <a:ext cx="6703695" cy="51053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274</xdr:row>
      <xdr:rowOff>0</xdr:rowOff>
    </xdr:from>
    <xdr:to>
      <xdr:col>19</xdr:col>
      <xdr:colOff>1417320</xdr:colOff>
      <xdr:row>300</xdr:row>
      <xdr:rowOff>106679</xdr:rowOff>
    </xdr:to>
    <xdr:pic>
      <xdr:nvPicPr>
        <xdr:cNvPr id="16" name="D16"/>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3582650" y="56511825"/>
          <a:ext cx="6703695" cy="5059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302</xdr:row>
      <xdr:rowOff>0</xdr:rowOff>
    </xdr:from>
    <xdr:to>
      <xdr:col>19</xdr:col>
      <xdr:colOff>1417320</xdr:colOff>
      <xdr:row>329</xdr:row>
      <xdr:rowOff>0</xdr:rowOff>
    </xdr:to>
    <xdr:pic>
      <xdr:nvPicPr>
        <xdr:cNvPr id="17" name="D17"/>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3582650" y="61845825"/>
          <a:ext cx="6703695" cy="5143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330</xdr:row>
      <xdr:rowOff>0</xdr:rowOff>
    </xdr:from>
    <xdr:to>
      <xdr:col>19</xdr:col>
      <xdr:colOff>1447800</xdr:colOff>
      <xdr:row>356</xdr:row>
      <xdr:rowOff>175259</xdr:rowOff>
    </xdr:to>
    <xdr:pic>
      <xdr:nvPicPr>
        <xdr:cNvPr id="18" name="D18"/>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3582650" y="67179825"/>
          <a:ext cx="6734175" cy="51282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358</xdr:row>
      <xdr:rowOff>0</xdr:rowOff>
    </xdr:from>
    <xdr:to>
      <xdr:col>19</xdr:col>
      <xdr:colOff>1478280</xdr:colOff>
      <xdr:row>384</xdr:row>
      <xdr:rowOff>175259</xdr:rowOff>
    </xdr:to>
    <xdr:pic>
      <xdr:nvPicPr>
        <xdr:cNvPr id="19" name="D19"/>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3582650" y="72513825"/>
          <a:ext cx="6764655" cy="51282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10883</xdr:colOff>
      <xdr:row>414</xdr:row>
      <xdr:rowOff>21771</xdr:rowOff>
    </xdr:from>
    <xdr:to>
      <xdr:col>19</xdr:col>
      <xdr:colOff>1458683</xdr:colOff>
      <xdr:row>441</xdr:row>
      <xdr:rowOff>4354</xdr:rowOff>
    </xdr:to>
    <xdr:pic>
      <xdr:nvPicPr>
        <xdr:cNvPr id="20" name="D2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3593533" y="83203596"/>
          <a:ext cx="6734175" cy="5126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386</xdr:row>
      <xdr:rowOff>0</xdr:rowOff>
    </xdr:from>
    <xdr:to>
      <xdr:col>19</xdr:col>
      <xdr:colOff>1447800</xdr:colOff>
      <xdr:row>412</xdr:row>
      <xdr:rowOff>129539</xdr:rowOff>
    </xdr:to>
    <xdr:pic>
      <xdr:nvPicPr>
        <xdr:cNvPr id="21" name="D20"/>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582650" y="77847825"/>
          <a:ext cx="6734175" cy="50825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442</xdr:row>
      <xdr:rowOff>0</xdr:rowOff>
    </xdr:from>
    <xdr:to>
      <xdr:col>20</xdr:col>
      <xdr:colOff>177165</xdr:colOff>
      <xdr:row>459</xdr:row>
      <xdr:rowOff>38099</xdr:rowOff>
    </xdr:to>
    <xdr:pic>
      <xdr:nvPicPr>
        <xdr:cNvPr id="22" name="D22"/>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582650" y="88515825"/>
          <a:ext cx="7701915" cy="3276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460</xdr:row>
      <xdr:rowOff>0</xdr:rowOff>
    </xdr:from>
    <xdr:to>
      <xdr:col>20</xdr:col>
      <xdr:colOff>118110</xdr:colOff>
      <xdr:row>477</xdr:row>
      <xdr:rowOff>83821</xdr:rowOff>
    </xdr:to>
    <xdr:pic>
      <xdr:nvPicPr>
        <xdr:cNvPr id="23" name="D23"/>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3582650" y="91944825"/>
          <a:ext cx="7642860" cy="33223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479</xdr:row>
      <xdr:rowOff>0</xdr:rowOff>
    </xdr:from>
    <xdr:to>
      <xdr:col>19</xdr:col>
      <xdr:colOff>1447800</xdr:colOff>
      <xdr:row>505</xdr:row>
      <xdr:rowOff>114300</xdr:rowOff>
    </xdr:to>
    <xdr:pic>
      <xdr:nvPicPr>
        <xdr:cNvPr id="24" name="D24"/>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3582650" y="95564325"/>
          <a:ext cx="6734175" cy="5067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507</xdr:row>
      <xdr:rowOff>0</xdr:rowOff>
    </xdr:from>
    <xdr:to>
      <xdr:col>19</xdr:col>
      <xdr:colOff>1508760</xdr:colOff>
      <xdr:row>533</xdr:row>
      <xdr:rowOff>152400</xdr:rowOff>
    </xdr:to>
    <xdr:pic>
      <xdr:nvPicPr>
        <xdr:cNvPr id="25" name="D25"/>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3582650" y="100898325"/>
          <a:ext cx="6795135" cy="5105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535</xdr:row>
      <xdr:rowOff>0</xdr:rowOff>
    </xdr:from>
    <xdr:to>
      <xdr:col>19</xdr:col>
      <xdr:colOff>1539240</xdr:colOff>
      <xdr:row>561</xdr:row>
      <xdr:rowOff>175260</xdr:rowOff>
    </xdr:to>
    <xdr:pic>
      <xdr:nvPicPr>
        <xdr:cNvPr id="26" name="D26"/>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3582650" y="106232325"/>
          <a:ext cx="6825615" cy="5128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152400</xdr:colOff>
      <xdr:row>569</xdr:row>
      <xdr:rowOff>0</xdr:rowOff>
    </xdr:from>
    <xdr:to>
      <xdr:col>18</xdr:col>
      <xdr:colOff>304800</xdr:colOff>
      <xdr:row>598</xdr:row>
      <xdr:rowOff>30480</xdr:rowOff>
    </xdr:to>
    <xdr:pic>
      <xdr:nvPicPr>
        <xdr:cNvPr id="27" name="D27"/>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3125450" y="112709325"/>
          <a:ext cx="3810000" cy="5554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1600200</xdr:colOff>
      <xdr:row>569</xdr:row>
      <xdr:rowOff>0</xdr:rowOff>
    </xdr:from>
    <xdr:to>
      <xdr:col>23</xdr:col>
      <xdr:colOff>59055</xdr:colOff>
      <xdr:row>595</xdr:row>
      <xdr:rowOff>114300</xdr:rowOff>
    </xdr:to>
    <xdr:pic>
      <xdr:nvPicPr>
        <xdr:cNvPr id="28" name="D28"/>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8230850" y="112709325"/>
          <a:ext cx="6583680" cy="5067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381000</xdr:colOff>
      <xdr:row>569</xdr:row>
      <xdr:rowOff>0</xdr:rowOff>
    </xdr:from>
    <xdr:to>
      <xdr:col>36</xdr:col>
      <xdr:colOff>859155</xdr:colOff>
      <xdr:row>596</xdr:row>
      <xdr:rowOff>7620</xdr:rowOff>
    </xdr:to>
    <xdr:pic>
      <xdr:nvPicPr>
        <xdr:cNvPr id="29" name="D29"/>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27784425" y="112709325"/>
          <a:ext cx="6688455" cy="515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139700</xdr:colOff>
      <xdr:row>606</xdr:row>
      <xdr:rowOff>76200</xdr:rowOff>
    </xdr:from>
    <xdr:to>
      <xdr:col>18</xdr:col>
      <xdr:colOff>1323340</xdr:colOff>
      <xdr:row>618</xdr:row>
      <xdr:rowOff>152400</xdr:rowOff>
    </xdr:to>
    <xdr:pic>
      <xdr:nvPicPr>
        <xdr:cNvPr id="30" name="D30"/>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3112750" y="119834025"/>
          <a:ext cx="4841240" cy="2362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1612900</xdr:colOff>
      <xdr:row>606</xdr:row>
      <xdr:rowOff>106988</xdr:rowOff>
    </xdr:from>
    <xdr:to>
      <xdr:col>20</xdr:col>
      <xdr:colOff>1884680</xdr:colOff>
      <xdr:row>618</xdr:row>
      <xdr:rowOff>175568</xdr:rowOff>
    </xdr:to>
    <xdr:pic>
      <xdr:nvPicPr>
        <xdr:cNvPr id="31" name="D31"/>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8243550" y="119864813"/>
          <a:ext cx="4748530" cy="2354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393700</xdr:colOff>
      <xdr:row>606</xdr:row>
      <xdr:rowOff>76200</xdr:rowOff>
    </xdr:from>
    <xdr:to>
      <xdr:col>31</xdr:col>
      <xdr:colOff>591820</xdr:colOff>
      <xdr:row>616</xdr:row>
      <xdr:rowOff>58420</xdr:rowOff>
    </xdr:to>
    <xdr:pic>
      <xdr:nvPicPr>
        <xdr:cNvPr id="32" name="D32"/>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25796875" y="119834025"/>
          <a:ext cx="4865370" cy="188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0</xdr:colOff>
      <xdr:row>628</xdr:row>
      <xdr:rowOff>0</xdr:rowOff>
    </xdr:from>
    <xdr:to>
      <xdr:col>17</xdr:col>
      <xdr:colOff>2097677</xdr:colOff>
      <xdr:row>654</xdr:row>
      <xdr:rowOff>137160</xdr:rowOff>
    </xdr:to>
    <xdr:pic>
      <xdr:nvPicPr>
        <xdr:cNvPr id="33" name="D33"/>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3277850" y="123948825"/>
          <a:ext cx="2402477" cy="5090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2895600</xdr:colOff>
      <xdr:row>628</xdr:row>
      <xdr:rowOff>0</xdr:rowOff>
    </xdr:from>
    <xdr:to>
      <xdr:col>18</xdr:col>
      <xdr:colOff>2237014</xdr:colOff>
      <xdr:row>654</xdr:row>
      <xdr:rowOff>137160</xdr:rowOff>
    </xdr:to>
    <xdr:pic>
      <xdr:nvPicPr>
        <xdr:cNvPr id="34" name="D34"/>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16478250" y="123948825"/>
          <a:ext cx="2389414" cy="5090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685800</xdr:colOff>
      <xdr:row>628</xdr:row>
      <xdr:rowOff>0</xdr:rowOff>
    </xdr:from>
    <xdr:to>
      <xdr:col>21</xdr:col>
      <xdr:colOff>144780</xdr:colOff>
      <xdr:row>654</xdr:row>
      <xdr:rowOff>99060</xdr:rowOff>
    </xdr:to>
    <xdr:pic>
      <xdr:nvPicPr>
        <xdr:cNvPr id="35" name="D35"/>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21793200" y="123948825"/>
          <a:ext cx="1821180" cy="5052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304800</xdr:colOff>
      <xdr:row>628</xdr:row>
      <xdr:rowOff>0</xdr:rowOff>
    </xdr:from>
    <xdr:to>
      <xdr:col>25</xdr:col>
      <xdr:colOff>160020</xdr:colOff>
      <xdr:row>654</xdr:row>
      <xdr:rowOff>38100</xdr:rowOff>
    </xdr:to>
    <xdr:pic>
      <xdr:nvPicPr>
        <xdr:cNvPr id="36" name="D36"/>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24403050" y="123948825"/>
          <a:ext cx="1836420" cy="4991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9525</xdr:colOff>
      <xdr:row>656</xdr:row>
      <xdr:rowOff>171450</xdr:rowOff>
    </xdr:from>
    <xdr:to>
      <xdr:col>17</xdr:col>
      <xdr:colOff>2150745</xdr:colOff>
      <xdr:row>683</xdr:row>
      <xdr:rowOff>102870</xdr:rowOff>
    </xdr:to>
    <xdr:pic>
      <xdr:nvPicPr>
        <xdr:cNvPr id="37" name="D37"/>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3287375" y="129454275"/>
          <a:ext cx="2446020" cy="5074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2428875</xdr:colOff>
      <xdr:row>656</xdr:row>
      <xdr:rowOff>142875</xdr:rowOff>
    </xdr:from>
    <xdr:to>
      <xdr:col>18</xdr:col>
      <xdr:colOff>1905000</xdr:colOff>
      <xdr:row>683</xdr:row>
      <xdr:rowOff>17145</xdr:rowOff>
    </xdr:to>
    <xdr:pic>
      <xdr:nvPicPr>
        <xdr:cNvPr id="38" name="D38"/>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16011525" y="129425700"/>
          <a:ext cx="2524125" cy="5017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123825</xdr:colOff>
      <xdr:row>655</xdr:row>
      <xdr:rowOff>95250</xdr:rowOff>
    </xdr:from>
    <xdr:to>
      <xdr:col>19</xdr:col>
      <xdr:colOff>2116455</xdr:colOff>
      <xdr:row>681</xdr:row>
      <xdr:rowOff>158115</xdr:rowOff>
    </xdr:to>
    <xdr:pic>
      <xdr:nvPicPr>
        <xdr:cNvPr id="39" name="D39"/>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18992850" y="129187575"/>
          <a:ext cx="1992630" cy="50158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72</xdr:row>
      <xdr:rowOff>0</xdr:rowOff>
    </xdr:from>
    <xdr:to>
      <xdr:col>18</xdr:col>
      <xdr:colOff>1828800</xdr:colOff>
      <xdr:row>99</xdr:row>
      <xdr:rowOff>45720</xdr:rowOff>
    </xdr:to>
    <xdr:pic>
      <xdr:nvPicPr>
        <xdr:cNvPr id="40" name="D7"/>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13582650" y="18030825"/>
          <a:ext cx="4876800" cy="5189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177</xdr:row>
      <xdr:rowOff>0</xdr:rowOff>
    </xdr:from>
    <xdr:to>
      <xdr:col>6</xdr:col>
      <xdr:colOff>868680</xdr:colOff>
      <xdr:row>203</xdr:row>
      <xdr:rowOff>38100</xdr:rowOff>
    </xdr:to>
    <xdr:pic>
      <xdr:nvPicPr>
        <xdr:cNvPr id="41" name="D40"/>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447800" y="38033325"/>
          <a:ext cx="5821680" cy="4991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205</xdr:row>
      <xdr:rowOff>0</xdr:rowOff>
    </xdr:from>
    <xdr:to>
      <xdr:col>5</xdr:col>
      <xdr:colOff>993166</xdr:colOff>
      <xdr:row>211</xdr:row>
      <xdr:rowOff>14851</xdr:rowOff>
    </xdr:to>
    <xdr:grpSp>
      <xdr:nvGrpSpPr>
        <xdr:cNvPr id="42" name="AcurenSignature"/>
        <xdr:cNvGrpSpPr/>
      </xdr:nvGrpSpPr>
      <xdr:grpSpPr>
        <a:xfrm>
          <a:off x="1447800" y="43367325"/>
          <a:ext cx="4498366" cy="1157851"/>
          <a:chOff x="6990184" y="2013857"/>
          <a:chExt cx="4593616" cy="1100701"/>
        </a:xfrm>
      </xdr:grpSpPr>
      <xdr:pic>
        <xdr:nvPicPr>
          <xdr:cNvPr id="43" name="AcurenLogo"/>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6990184" y="2013857"/>
            <a:ext cx="4593616" cy="110070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4" name="WrittenSignature"/>
          <xdr:cNvSpPr txBox="1"/>
        </xdr:nvSpPr>
        <xdr:spPr>
          <a:xfrm>
            <a:off x="8514184" y="2068286"/>
            <a:ext cx="2978020" cy="9952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H160131.NA\Desktop\7-3OH-CG2%20C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NDE%20Template%20v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page"/>
      <sheetName val="CalcSheet"/>
      <sheetName val="ListSheet"/>
      <sheetName val="Template"/>
      <sheetName val="BlankWS"/>
      <sheetName val="7-3P199 UT"/>
      <sheetName val="7-3P203 UT"/>
      <sheetName val="7-3P207 UT"/>
      <sheetName val="7-3P85 UT"/>
      <sheetName val="7-3P411 UT"/>
      <sheetName val="7-3P412 UT"/>
      <sheetName val="7-3P413 UT"/>
      <sheetName val="7-3P414 UT"/>
      <sheetName val="7-3P415 UT"/>
      <sheetName val="7-3P416 UT"/>
      <sheetName val="7-3P417 UT"/>
      <sheetName val="7-3P418 UT"/>
      <sheetName val="7-3P107 UT"/>
      <sheetName val="7-3P419 UT"/>
      <sheetName val="7-3P420 UT"/>
      <sheetName val="7-3P423 UT"/>
      <sheetName val="7-3P425 UT"/>
      <sheetName val="ScheduleGuesser"/>
    </sheetNames>
    <sheetDataSet>
      <sheetData sheetId="0" refreshError="1"/>
      <sheetData sheetId="1" refreshError="1"/>
      <sheetData sheetId="2">
        <row r="2">
          <cell r="A2" t="str">
            <v>13-1</v>
          </cell>
          <cell r="B2" t="str">
            <v>7-3OH-CG1</v>
          </cell>
          <cell r="C2" t="str">
            <v>CS</v>
          </cell>
          <cell r="D2" t="str">
            <v xml:space="preserve">7-3P199         </v>
          </cell>
        </row>
        <row r="3">
          <cell r="A3" t="str">
            <v>13-2</v>
          </cell>
          <cell r="B3" t="str">
            <v>7-3OH-CG2</v>
          </cell>
          <cell r="C3" t="str">
            <v>SZ1</v>
          </cell>
          <cell r="D3" t="str">
            <v xml:space="preserve">7-3P68          </v>
          </cell>
        </row>
        <row r="4">
          <cell r="A4" t="str">
            <v>15-1</v>
          </cell>
          <cell r="B4" t="str">
            <v>7-3OH-CG3</v>
          </cell>
          <cell r="C4" t="str">
            <v>SZ2</v>
          </cell>
          <cell r="D4" t="str">
            <v xml:space="preserve">7-3P203         </v>
          </cell>
        </row>
        <row r="5">
          <cell r="A5" t="str">
            <v>7-1</v>
          </cell>
          <cell r="B5" t="str">
            <v>7-3FF-CG1</v>
          </cell>
          <cell r="C5" t="str">
            <v>SZ3</v>
          </cell>
          <cell r="D5" t="str">
            <v xml:space="preserve">7-3P207         </v>
          </cell>
        </row>
        <row r="6">
          <cell r="A6" t="str">
            <v>7-3</v>
          </cell>
          <cell r="B6" t="str">
            <v>7-3TL-CG1</v>
          </cell>
          <cell r="C6" t="str">
            <v>IP1</v>
          </cell>
          <cell r="D6" t="str">
            <v xml:space="preserve">7-3P70          </v>
          </cell>
        </row>
        <row r="7">
          <cell r="A7" t="str">
            <v>8-3</v>
          </cell>
          <cell r="B7" t="str">
            <v>7-3LGO-CG1</v>
          </cell>
          <cell r="C7" t="str">
            <v>IP2</v>
          </cell>
          <cell r="D7" t="str">
            <v xml:space="preserve">7-3P72          </v>
          </cell>
        </row>
        <row r="8">
          <cell r="A8" t="str">
            <v>9-1</v>
          </cell>
          <cell r="B8" t="str">
            <v>7-3LGO-CG2</v>
          </cell>
          <cell r="C8" t="str">
            <v>IP3</v>
          </cell>
          <cell r="D8" t="str">
            <v xml:space="preserve">7-3P60          </v>
          </cell>
        </row>
        <row r="9">
          <cell r="B9" t="str">
            <v>7-3DB-CG1</v>
          </cell>
          <cell r="C9" t="str">
            <v>MP1</v>
          </cell>
          <cell r="D9" t="str">
            <v xml:space="preserve">7-3P459         </v>
          </cell>
        </row>
        <row r="10">
          <cell r="B10" t="str">
            <v>7-3DB-CG2</v>
          </cell>
          <cell r="C10" t="str">
            <v>SB</v>
          </cell>
          <cell r="D10" t="str">
            <v xml:space="preserve">7-3P370         </v>
          </cell>
        </row>
        <row r="11">
          <cell r="B11" t="str">
            <v>7-3PW-CG1</v>
          </cell>
          <cell r="D11" t="str">
            <v xml:space="preserve">7-3P85          </v>
          </cell>
        </row>
        <row r="12">
          <cell r="B12" t="str">
            <v>7-3PW-CG2</v>
          </cell>
          <cell r="D12" t="str">
            <v xml:space="preserve">7-3P411         </v>
          </cell>
        </row>
        <row r="13">
          <cell r="D13" t="str">
            <v xml:space="preserve">7-3P412         </v>
          </cell>
        </row>
        <row r="14">
          <cell r="D14" t="str">
            <v xml:space="preserve">7-3P413         </v>
          </cell>
        </row>
        <row r="15">
          <cell r="D15" t="str">
            <v xml:space="preserve">7-3P414         </v>
          </cell>
        </row>
        <row r="16">
          <cell r="D16" t="str">
            <v xml:space="preserve">7-3P415         </v>
          </cell>
        </row>
        <row r="17">
          <cell r="D17" t="str">
            <v xml:space="preserve">7-3P416         </v>
          </cell>
        </row>
        <row r="18">
          <cell r="D18" t="str">
            <v xml:space="preserve">7-3P417         </v>
          </cell>
        </row>
        <row r="19">
          <cell r="D19" t="str">
            <v xml:space="preserve">7-3P418         </v>
          </cell>
        </row>
        <row r="20">
          <cell r="D20" t="str">
            <v xml:space="preserve">7-3P101         </v>
          </cell>
        </row>
        <row r="21">
          <cell r="D21" t="str">
            <v xml:space="preserve">7-3P368         </v>
          </cell>
        </row>
        <row r="22">
          <cell r="D22" t="str">
            <v xml:space="preserve">7-3P460         </v>
          </cell>
        </row>
        <row r="23">
          <cell r="D23" t="str">
            <v xml:space="preserve">7-3P107         </v>
          </cell>
        </row>
        <row r="24">
          <cell r="D24" t="str">
            <v xml:space="preserve">7-3P419         </v>
          </cell>
        </row>
        <row r="25">
          <cell r="D25" t="str">
            <v xml:space="preserve">7-3P420         </v>
          </cell>
        </row>
        <row r="26">
          <cell r="D26" t="str">
            <v xml:space="preserve">7-3P421         </v>
          </cell>
        </row>
        <row r="27">
          <cell r="D27" t="str">
            <v xml:space="preserve">7-3P422         </v>
          </cell>
        </row>
        <row r="28">
          <cell r="D28" t="str">
            <v xml:space="preserve">7-3P423         </v>
          </cell>
        </row>
        <row r="29">
          <cell r="D29" t="str">
            <v xml:space="preserve">7-3P424         </v>
          </cell>
        </row>
        <row r="30">
          <cell r="D30" t="str">
            <v xml:space="preserve">7-3P425         </v>
          </cell>
        </row>
        <row r="31">
          <cell r="D31" t="str">
            <v xml:space="preserve">7-3P426         </v>
          </cell>
        </row>
        <row r="32">
          <cell r="D32" t="str">
            <v xml:space="preserve">7-3P110         </v>
          </cell>
        </row>
        <row r="33">
          <cell r="D33" t="str">
            <v xml:space="preserve">7-3P383         </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page"/>
      <sheetName val="CalcSheet"/>
      <sheetName val="ListSheet"/>
      <sheetName val="Template"/>
      <sheetName val="ScheduleGuesser"/>
      <sheetName val="BlankWS"/>
      <sheetName val="16-2P17 UT"/>
    </sheetNames>
    <sheetDataSet>
      <sheetData sheetId="0" refreshError="1"/>
      <sheetData sheetId="1" refreshError="1"/>
      <sheetData sheetId="2">
        <row r="2">
          <cell r="A2" t="str">
            <v>11-1</v>
          </cell>
          <cell r="B2" t="str">
            <v>16-2SW-CG1</v>
          </cell>
          <cell r="C2" t="str">
            <v>CS</v>
          </cell>
          <cell r="D2" t="str">
            <v xml:space="preserve">16-2P17         </v>
          </cell>
        </row>
        <row r="3">
          <cell r="A3" t="str">
            <v>11-2</v>
          </cell>
          <cell r="B3" t="str">
            <v>16-2SW-CG2</v>
          </cell>
          <cell r="C3" t="str">
            <v>C-276</v>
          </cell>
          <cell r="D3" t="str">
            <v xml:space="preserve">16-2P18         </v>
          </cell>
        </row>
        <row r="4">
          <cell r="A4" t="str">
            <v>11-3</v>
          </cell>
          <cell r="B4" t="str">
            <v>16-2OH-CG1</v>
          </cell>
          <cell r="C4" t="str">
            <v>SB</v>
          </cell>
        </row>
        <row r="5">
          <cell r="A5" t="str">
            <v>12-0</v>
          </cell>
          <cell r="B5" t="str">
            <v>16-2OH-CG2</v>
          </cell>
          <cell r="C5" t="str">
            <v>MP-01</v>
          </cell>
        </row>
        <row r="6">
          <cell r="A6" t="str">
            <v>12-1</v>
          </cell>
          <cell r="B6" t="str">
            <v>16-2SB-CG1</v>
          </cell>
          <cell r="C6" t="str">
            <v>MP-02</v>
          </cell>
        </row>
        <row r="7">
          <cell r="A7" t="str">
            <v>12-2</v>
          </cell>
          <cell r="B7" t="str">
            <v>16-2OH-CG3</v>
          </cell>
          <cell r="C7" t="str">
            <v>SZ-01</v>
          </cell>
        </row>
        <row r="8">
          <cell r="A8" t="str">
            <v>12-3</v>
          </cell>
          <cell r="B8" t="str">
            <v>16-2OH-CG4</v>
          </cell>
        </row>
        <row r="9">
          <cell r="A9" t="str">
            <v>12-4</v>
          </cell>
          <cell r="B9" t="str">
            <v>16-2OH-CG5</v>
          </cell>
        </row>
        <row r="10">
          <cell r="A10" t="str">
            <v>13-1</v>
          </cell>
          <cell r="B10" t="str">
            <v>16-2RPW-CG1</v>
          </cell>
        </row>
        <row r="11">
          <cell r="A11" t="str">
            <v>13-2</v>
          </cell>
          <cell r="B11" t="str">
            <v>16-2RPW-CG2</v>
          </cell>
        </row>
        <row r="12">
          <cell r="A12" t="str">
            <v>14-0</v>
          </cell>
          <cell r="B12" t="str">
            <v>16-2RPW-CG3</v>
          </cell>
        </row>
        <row r="13">
          <cell r="A13" t="str">
            <v>15-1</v>
          </cell>
          <cell r="B13" t="str">
            <v>16-2SW-CG3</v>
          </cell>
        </row>
        <row r="14">
          <cell r="A14" t="str">
            <v>15-2</v>
          </cell>
        </row>
        <row r="15">
          <cell r="A15" t="str">
            <v>16-0</v>
          </cell>
        </row>
        <row r="16">
          <cell r="A16" t="str">
            <v>16-1</v>
          </cell>
        </row>
        <row r="17">
          <cell r="A17" t="str">
            <v>16-2</v>
          </cell>
        </row>
        <row r="18">
          <cell r="A18" t="str">
            <v>16-3</v>
          </cell>
        </row>
        <row r="19">
          <cell r="A19" t="str">
            <v>16-4</v>
          </cell>
        </row>
        <row r="20">
          <cell r="A20" t="str">
            <v>17-2</v>
          </cell>
        </row>
        <row r="21">
          <cell r="A21" t="str">
            <v>18-1</v>
          </cell>
        </row>
        <row r="22">
          <cell r="A22" t="str">
            <v>18-2</v>
          </cell>
        </row>
        <row r="23">
          <cell r="A23" t="str">
            <v>19-0</v>
          </cell>
        </row>
        <row r="24">
          <cell r="A24" t="str">
            <v>20-0</v>
          </cell>
        </row>
        <row r="25">
          <cell r="A25" t="str">
            <v>21-0</v>
          </cell>
        </row>
        <row r="26">
          <cell r="A26" t="str">
            <v>22-1</v>
          </cell>
        </row>
        <row r="27">
          <cell r="A27" t="str">
            <v>25-1</v>
          </cell>
        </row>
        <row r="28">
          <cell r="A28" t="str">
            <v>26-1</v>
          </cell>
        </row>
        <row r="29">
          <cell r="A29" t="str">
            <v>27-1</v>
          </cell>
        </row>
        <row r="30">
          <cell r="A30" t="str">
            <v>29-1</v>
          </cell>
        </row>
        <row r="31">
          <cell r="A31" t="str">
            <v>31-0</v>
          </cell>
        </row>
        <row r="32">
          <cell r="A32" t="str">
            <v>37-1</v>
          </cell>
        </row>
        <row r="33">
          <cell r="A33" t="str">
            <v>6-0</v>
          </cell>
        </row>
        <row r="34">
          <cell r="A34" t="str">
            <v>6-1</v>
          </cell>
        </row>
        <row r="35">
          <cell r="A35" t="str">
            <v>6-2</v>
          </cell>
        </row>
        <row r="36">
          <cell r="A36" t="str">
            <v>67-0</v>
          </cell>
        </row>
        <row r="37">
          <cell r="A37" t="str">
            <v>7-0</v>
          </cell>
        </row>
        <row r="38">
          <cell r="A38" t="str">
            <v>7-1</v>
          </cell>
        </row>
        <row r="39">
          <cell r="A39" t="str">
            <v>7-2</v>
          </cell>
        </row>
        <row r="40">
          <cell r="A40" t="str">
            <v>7-3</v>
          </cell>
        </row>
        <row r="41">
          <cell r="A41" t="str">
            <v>8-1</v>
          </cell>
        </row>
        <row r="42">
          <cell r="A42" t="str">
            <v>8-2</v>
          </cell>
        </row>
        <row r="43">
          <cell r="A43" t="str">
            <v>8-3</v>
          </cell>
        </row>
        <row r="44">
          <cell r="A44" t="str">
            <v>9-0</v>
          </cell>
        </row>
        <row r="45">
          <cell r="A45" t="str">
            <v>9-1</v>
          </cell>
        </row>
        <row r="46">
          <cell r="A46" t="str">
            <v>9-2</v>
          </cell>
        </row>
        <row r="47">
          <cell r="A47" t="str">
            <v>9-3</v>
          </cell>
        </row>
        <row r="48">
          <cell r="A48" t="str">
            <v>9-4</v>
          </cell>
        </row>
      </sheetData>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10"/>
  <sheetViews>
    <sheetView showGridLines="0" tabSelected="1" zoomScale="130" zoomScaleNormal="130" workbookViewId="0">
      <pane ySplit="8" topLeftCell="A9" activePane="bottomLeft" state="frozen"/>
      <selection pane="bottomLeft" activeCell="B1" sqref="B1"/>
    </sheetView>
  </sheetViews>
  <sheetFormatPr defaultRowHeight="15" x14ac:dyDescent="0.25"/>
  <cols>
    <col min="1" max="1" width="14.625" style="36" customWidth="1"/>
    <col min="2" max="2" width="16" style="36" customWidth="1"/>
    <col min="3" max="3" width="9" style="36"/>
    <col min="4" max="4" width="4.75" style="36" customWidth="1"/>
    <col min="5" max="5" width="11.75" style="36" customWidth="1"/>
    <col min="6" max="6" width="13.75" style="36" customWidth="1"/>
    <col min="7" max="7" width="11.25" style="36" customWidth="1"/>
    <col min="8" max="8" width="15.125" style="36" customWidth="1"/>
    <col min="9" max="9" width="17.125" style="36" customWidth="1"/>
    <col min="10" max="10" width="6.125" style="36" customWidth="1"/>
    <col min="11" max="11" width="6.25" style="36" hidden="1" customWidth="1"/>
    <col min="12" max="12" width="13.25" style="36" hidden="1" customWidth="1"/>
    <col min="13" max="13" width="15.125" style="36" customWidth="1"/>
    <col min="14" max="16384" width="9" style="36"/>
  </cols>
  <sheetData>
    <row r="1" spans="1:15" ht="15" customHeight="1" x14ac:dyDescent="0.25">
      <c r="A1" s="128" t="s">
        <v>3062</v>
      </c>
      <c r="B1" s="126"/>
      <c r="C1" s="139" t="s">
        <v>8019</v>
      </c>
    </row>
    <row r="2" spans="1:15" ht="15" customHeight="1" x14ac:dyDescent="0.25">
      <c r="A2" s="128" t="s">
        <v>6</v>
      </c>
      <c r="B2" s="127"/>
    </row>
    <row r="3" spans="1:15" ht="15" customHeight="1" x14ac:dyDescent="0.25">
      <c r="A3" s="128" t="s">
        <v>3060</v>
      </c>
      <c r="B3" s="127"/>
      <c r="C3" s="137"/>
      <c r="D3" s="137"/>
      <c r="E3" s="137"/>
      <c r="F3" s="137"/>
      <c r="G3" s="137"/>
      <c r="H3" s="137"/>
      <c r="I3" s="137"/>
      <c r="J3" s="137"/>
      <c r="K3" s="137"/>
      <c r="L3" s="137"/>
      <c r="M3" s="137"/>
      <c r="N3" s="137"/>
      <c r="O3" s="137"/>
    </row>
    <row r="4" spans="1:15" ht="15" customHeight="1" x14ac:dyDescent="0.25">
      <c r="A4" s="128" t="s">
        <v>3061</v>
      </c>
      <c r="B4" s="127"/>
      <c r="C4" s="137"/>
      <c r="D4" s="137"/>
      <c r="E4" s="137"/>
      <c r="F4" s="137"/>
      <c r="G4" s="137"/>
      <c r="H4" s="137"/>
      <c r="I4" s="137"/>
      <c r="J4" s="137"/>
      <c r="K4" s="137"/>
      <c r="L4" s="137"/>
      <c r="M4" s="137"/>
      <c r="N4" s="137"/>
      <c r="O4" s="137"/>
    </row>
    <row r="5" spans="1:15" ht="15" customHeight="1" x14ac:dyDescent="0.25">
      <c r="A5" s="128" t="s">
        <v>8</v>
      </c>
      <c r="B5" s="127"/>
      <c r="C5" s="137"/>
      <c r="D5" s="137"/>
      <c r="E5" s="137"/>
      <c r="F5" s="137"/>
      <c r="G5" s="137"/>
      <c r="H5" s="137"/>
      <c r="I5" s="137"/>
      <c r="J5" s="137"/>
      <c r="K5" s="137"/>
      <c r="L5" s="137"/>
      <c r="M5" s="137"/>
      <c r="N5" s="137"/>
      <c r="O5" s="137"/>
    </row>
    <row r="6" spans="1:15" ht="15" customHeight="1" x14ac:dyDescent="0.25">
      <c r="A6" s="128" t="s">
        <v>0</v>
      </c>
      <c r="B6" s="127"/>
      <c r="C6" s="137"/>
      <c r="D6" s="137"/>
      <c r="E6" s="137"/>
      <c r="F6" s="137"/>
      <c r="G6" s="137"/>
      <c r="H6" s="137"/>
      <c r="I6" s="137"/>
      <c r="J6" s="137"/>
      <c r="K6" s="137"/>
      <c r="L6" s="137"/>
      <c r="M6" s="137"/>
      <c r="N6" s="137"/>
      <c r="O6" s="137"/>
    </row>
    <row r="7" spans="1:15" ht="18.75" customHeight="1" x14ac:dyDescent="0.25">
      <c r="D7" s="35" t="s">
        <v>8008</v>
      </c>
      <c r="E7" s="34"/>
      <c r="F7" s="34"/>
      <c r="G7" s="34"/>
      <c r="H7" s="34"/>
      <c r="I7" s="34"/>
      <c r="J7" s="34"/>
      <c r="K7" s="34"/>
      <c r="L7" s="34"/>
      <c r="M7" s="34"/>
    </row>
    <row r="8" spans="1:15" ht="33.75" customHeight="1" x14ac:dyDescent="0.25">
      <c r="D8" s="97" t="s">
        <v>1</v>
      </c>
      <c r="E8" s="97" t="s">
        <v>7728</v>
      </c>
      <c r="F8" s="97" t="s">
        <v>7729</v>
      </c>
      <c r="G8" s="97" t="s">
        <v>7730</v>
      </c>
      <c r="H8" s="97" t="s">
        <v>7731</v>
      </c>
      <c r="I8" s="97" t="s">
        <v>8002</v>
      </c>
      <c r="J8" s="97" t="s">
        <v>5</v>
      </c>
      <c r="K8" s="98" t="s">
        <v>7732</v>
      </c>
      <c r="L8" s="98" t="s">
        <v>7733</v>
      </c>
      <c r="M8" s="97" t="s">
        <v>10</v>
      </c>
    </row>
    <row r="9" spans="1:15" x14ac:dyDescent="0.25">
      <c r="A9" s="96"/>
      <c r="D9" s="130"/>
      <c r="E9" s="130"/>
      <c r="F9" s="134"/>
      <c r="G9" s="131"/>
      <c r="H9" s="134"/>
      <c r="I9" s="130"/>
      <c r="J9" s="134"/>
      <c r="K9" s="130"/>
      <c r="L9" s="130"/>
      <c r="M9" s="130"/>
    </row>
    <row r="10" spans="1:15" x14ac:dyDescent="0.25">
      <c r="D10" s="130"/>
      <c r="E10" s="130"/>
      <c r="F10" s="134"/>
      <c r="G10" s="131"/>
      <c r="H10" s="134"/>
      <c r="I10" s="130"/>
      <c r="J10" s="134"/>
      <c r="K10" s="130"/>
      <c r="L10" s="130"/>
      <c r="M10" s="130"/>
    </row>
    <row r="11" spans="1:15" x14ac:dyDescent="0.25">
      <c r="D11" s="132"/>
      <c r="E11" s="132"/>
      <c r="F11" s="135"/>
      <c r="G11" s="133"/>
      <c r="H11" s="135"/>
      <c r="I11" s="132"/>
      <c r="J11" s="135"/>
      <c r="K11" s="132"/>
      <c r="L11" s="132"/>
      <c r="M11" s="132"/>
    </row>
    <row r="12" spans="1:15" x14ac:dyDescent="0.25">
      <c r="F12" s="136"/>
      <c r="G12" s="125"/>
      <c r="H12" s="136"/>
      <c r="J12" s="136"/>
    </row>
    <row r="13" spans="1:15" x14ac:dyDescent="0.25">
      <c r="F13" s="136"/>
      <c r="G13" s="125"/>
      <c r="H13" s="136"/>
      <c r="J13" s="136"/>
    </row>
    <row r="14" spans="1:15" x14ac:dyDescent="0.25">
      <c r="F14" s="136"/>
      <c r="G14" s="125"/>
      <c r="H14" s="136"/>
      <c r="J14" s="136"/>
    </row>
    <row r="15" spans="1:15" x14ac:dyDescent="0.25">
      <c r="F15" s="136"/>
      <c r="G15" s="125"/>
      <c r="H15" s="136"/>
      <c r="J15" s="136"/>
    </row>
    <row r="16" spans="1:15" x14ac:dyDescent="0.25">
      <c r="F16" s="136"/>
      <c r="G16" s="125"/>
      <c r="H16" s="136"/>
      <c r="J16" s="136"/>
    </row>
    <row r="17" spans="6:10" x14ac:dyDescent="0.25">
      <c r="F17" s="136"/>
      <c r="G17" s="125"/>
      <c r="H17" s="136"/>
      <c r="J17" s="136"/>
    </row>
    <row r="18" spans="6:10" x14ac:dyDescent="0.25">
      <c r="F18" s="136"/>
      <c r="G18" s="125"/>
      <c r="H18" s="136"/>
      <c r="J18" s="136"/>
    </row>
    <row r="19" spans="6:10" x14ac:dyDescent="0.25">
      <c r="F19" s="136"/>
      <c r="G19" s="125"/>
      <c r="H19" s="136"/>
      <c r="J19" s="136"/>
    </row>
    <row r="20" spans="6:10" x14ac:dyDescent="0.25">
      <c r="F20" s="136"/>
      <c r="G20" s="125"/>
      <c r="H20" s="136"/>
      <c r="J20" s="136"/>
    </row>
    <row r="21" spans="6:10" x14ac:dyDescent="0.25">
      <c r="F21" s="136"/>
      <c r="G21" s="125"/>
      <c r="H21" s="136"/>
      <c r="J21" s="136"/>
    </row>
    <row r="22" spans="6:10" x14ac:dyDescent="0.25">
      <c r="F22" s="136"/>
      <c r="G22" s="125"/>
      <c r="H22" s="136"/>
      <c r="J22" s="136"/>
    </row>
    <row r="23" spans="6:10" x14ac:dyDescent="0.25">
      <c r="F23" s="136"/>
      <c r="G23" s="125"/>
      <c r="H23" s="136"/>
      <c r="J23" s="136"/>
    </row>
    <row r="24" spans="6:10" x14ac:dyDescent="0.25">
      <c r="F24" s="136"/>
      <c r="G24" s="125"/>
      <c r="H24" s="136"/>
      <c r="J24" s="136"/>
    </row>
    <row r="25" spans="6:10" x14ac:dyDescent="0.25">
      <c r="F25" s="136"/>
      <c r="G25" s="125"/>
      <c r="H25" s="136"/>
      <c r="J25" s="136"/>
    </row>
    <row r="26" spans="6:10" x14ac:dyDescent="0.25">
      <c r="F26" s="136"/>
      <c r="G26" s="125"/>
      <c r="H26" s="136"/>
      <c r="J26" s="136"/>
    </row>
    <row r="27" spans="6:10" x14ac:dyDescent="0.25">
      <c r="F27" s="136"/>
      <c r="G27" s="125"/>
      <c r="H27" s="136"/>
      <c r="J27" s="136"/>
    </row>
    <row r="28" spans="6:10" x14ac:dyDescent="0.25">
      <c r="F28" s="136"/>
      <c r="G28" s="125"/>
      <c r="H28" s="136"/>
      <c r="J28" s="136"/>
    </row>
    <row r="29" spans="6:10" x14ac:dyDescent="0.25">
      <c r="F29" s="136"/>
      <c r="G29" s="125"/>
      <c r="H29" s="136"/>
      <c r="J29" s="136"/>
    </row>
    <row r="30" spans="6:10" x14ac:dyDescent="0.25">
      <c r="F30" s="136"/>
      <c r="G30" s="125"/>
      <c r="H30" s="136"/>
      <c r="J30" s="136"/>
    </row>
    <row r="31" spans="6:10" x14ac:dyDescent="0.25">
      <c r="F31" s="136"/>
      <c r="G31" s="125"/>
      <c r="H31" s="136"/>
      <c r="J31" s="136"/>
    </row>
    <row r="32" spans="6:10" x14ac:dyDescent="0.25">
      <c r="F32" s="136"/>
      <c r="G32" s="125"/>
      <c r="H32" s="136"/>
      <c r="J32" s="136"/>
    </row>
    <row r="33" spans="6:10" x14ac:dyDescent="0.25">
      <c r="F33" s="136"/>
      <c r="G33" s="125"/>
      <c r="H33" s="136"/>
      <c r="J33" s="136"/>
    </row>
    <row r="34" spans="6:10" x14ac:dyDescent="0.25">
      <c r="F34" s="136"/>
      <c r="G34" s="125"/>
      <c r="H34" s="136"/>
      <c r="J34" s="136"/>
    </row>
    <row r="35" spans="6:10" x14ac:dyDescent="0.25">
      <c r="F35" s="136"/>
      <c r="G35" s="125"/>
      <c r="H35" s="136"/>
      <c r="J35" s="136"/>
    </row>
    <row r="36" spans="6:10" x14ac:dyDescent="0.25">
      <c r="F36" s="136"/>
      <c r="G36" s="125"/>
      <c r="H36" s="136"/>
      <c r="J36" s="136"/>
    </row>
    <row r="37" spans="6:10" x14ac:dyDescent="0.25">
      <c r="F37" s="136"/>
      <c r="G37" s="125"/>
      <c r="H37" s="136"/>
      <c r="J37" s="136"/>
    </row>
    <row r="38" spans="6:10" x14ac:dyDescent="0.25">
      <c r="F38" s="136"/>
      <c r="G38" s="125"/>
      <c r="H38" s="136"/>
      <c r="J38" s="136"/>
    </row>
    <row r="39" spans="6:10" x14ac:dyDescent="0.25">
      <c r="F39" s="136"/>
      <c r="G39" s="125"/>
      <c r="H39" s="136"/>
      <c r="J39" s="136"/>
    </row>
    <row r="40" spans="6:10" x14ac:dyDescent="0.25">
      <c r="F40" s="136"/>
      <c r="G40" s="125"/>
      <c r="H40" s="136"/>
      <c r="J40" s="136"/>
    </row>
    <row r="41" spans="6:10" x14ac:dyDescent="0.25">
      <c r="F41" s="136"/>
      <c r="G41" s="125"/>
      <c r="H41" s="136"/>
      <c r="J41" s="136"/>
    </row>
    <row r="42" spans="6:10" x14ac:dyDescent="0.25">
      <c r="F42" s="136"/>
      <c r="G42" s="125"/>
      <c r="H42" s="136"/>
      <c r="J42" s="136"/>
    </row>
    <row r="43" spans="6:10" x14ac:dyDescent="0.25">
      <c r="F43" s="136"/>
      <c r="G43" s="125"/>
      <c r="H43" s="136"/>
      <c r="J43" s="136"/>
    </row>
    <row r="44" spans="6:10" x14ac:dyDescent="0.25">
      <c r="F44" s="136"/>
      <c r="G44" s="125"/>
      <c r="H44" s="136"/>
      <c r="J44" s="136"/>
    </row>
    <row r="45" spans="6:10" x14ac:dyDescent="0.25">
      <c r="F45" s="136"/>
      <c r="G45" s="125"/>
      <c r="H45" s="136"/>
      <c r="J45" s="136"/>
    </row>
    <row r="46" spans="6:10" x14ac:dyDescent="0.25">
      <c r="F46" s="136"/>
      <c r="G46" s="125"/>
      <c r="H46" s="136"/>
      <c r="J46" s="136"/>
    </row>
    <row r="47" spans="6:10" x14ac:dyDescent="0.25">
      <c r="F47" s="136"/>
      <c r="G47" s="125"/>
      <c r="H47" s="136"/>
      <c r="J47" s="136"/>
    </row>
    <row r="48" spans="6:10" x14ac:dyDescent="0.25">
      <c r="F48" s="136"/>
      <c r="G48" s="125"/>
      <c r="H48" s="136"/>
      <c r="J48" s="136"/>
    </row>
    <row r="49" spans="6:10" x14ac:dyDescent="0.25">
      <c r="F49" s="136"/>
      <c r="G49" s="125"/>
      <c r="H49" s="136"/>
      <c r="J49" s="136"/>
    </row>
    <row r="50" spans="6:10" x14ac:dyDescent="0.25">
      <c r="F50" s="136"/>
      <c r="G50" s="125"/>
      <c r="H50" s="136"/>
      <c r="J50" s="136"/>
    </row>
    <row r="51" spans="6:10" x14ac:dyDescent="0.25">
      <c r="F51" s="136"/>
      <c r="G51" s="125"/>
      <c r="H51" s="136"/>
      <c r="J51" s="136"/>
    </row>
    <row r="52" spans="6:10" x14ac:dyDescent="0.25">
      <c r="F52" s="136"/>
      <c r="G52" s="125"/>
      <c r="H52" s="136"/>
      <c r="J52" s="136"/>
    </row>
    <row r="53" spans="6:10" x14ac:dyDescent="0.25">
      <c r="F53" s="136"/>
      <c r="G53" s="125"/>
      <c r="H53" s="136"/>
      <c r="J53" s="136"/>
    </row>
    <row r="54" spans="6:10" x14ac:dyDescent="0.25">
      <c r="F54" s="136"/>
      <c r="G54" s="125"/>
      <c r="H54" s="136"/>
      <c r="J54" s="136"/>
    </row>
    <row r="55" spans="6:10" x14ac:dyDescent="0.25">
      <c r="F55" s="136"/>
      <c r="G55" s="125"/>
      <c r="H55" s="136"/>
      <c r="J55" s="136"/>
    </row>
    <row r="56" spans="6:10" x14ac:dyDescent="0.25">
      <c r="F56" s="136"/>
      <c r="G56" s="125"/>
      <c r="H56" s="136"/>
      <c r="J56" s="136"/>
    </row>
    <row r="57" spans="6:10" x14ac:dyDescent="0.25">
      <c r="F57" s="136"/>
      <c r="G57" s="125"/>
      <c r="H57" s="136"/>
      <c r="J57" s="136"/>
    </row>
    <row r="58" spans="6:10" x14ac:dyDescent="0.25">
      <c r="F58" s="136"/>
      <c r="G58" s="125"/>
      <c r="H58" s="136"/>
      <c r="J58" s="136"/>
    </row>
    <row r="59" spans="6:10" x14ac:dyDescent="0.25">
      <c r="F59" s="136"/>
      <c r="G59" s="125"/>
      <c r="H59" s="136"/>
      <c r="J59" s="136"/>
    </row>
    <row r="60" spans="6:10" x14ac:dyDescent="0.25">
      <c r="F60" s="136"/>
      <c r="G60" s="125"/>
      <c r="H60" s="136"/>
      <c r="J60" s="136"/>
    </row>
    <row r="61" spans="6:10" x14ac:dyDescent="0.25">
      <c r="F61" s="136"/>
      <c r="G61" s="125"/>
      <c r="H61" s="136"/>
      <c r="J61" s="136"/>
    </row>
    <row r="62" spans="6:10" x14ac:dyDescent="0.25">
      <c r="F62" s="136"/>
      <c r="G62" s="125"/>
      <c r="H62" s="136"/>
      <c r="J62" s="136"/>
    </row>
    <row r="63" spans="6:10" x14ac:dyDescent="0.25">
      <c r="F63" s="136"/>
      <c r="G63" s="125"/>
      <c r="H63" s="136"/>
      <c r="J63" s="136"/>
    </row>
    <row r="64" spans="6:10" x14ac:dyDescent="0.25">
      <c r="F64" s="136"/>
      <c r="G64" s="125"/>
      <c r="H64" s="136"/>
      <c r="J64" s="136"/>
    </row>
    <row r="65" spans="6:10" x14ac:dyDescent="0.25">
      <c r="F65" s="136"/>
      <c r="G65" s="125"/>
      <c r="H65" s="136"/>
      <c r="J65" s="136"/>
    </row>
    <row r="66" spans="6:10" x14ac:dyDescent="0.25">
      <c r="F66" s="136"/>
      <c r="G66" s="125"/>
      <c r="H66" s="136"/>
      <c r="J66" s="136"/>
    </row>
    <row r="67" spans="6:10" x14ac:dyDescent="0.25">
      <c r="F67" s="136"/>
      <c r="G67" s="125"/>
      <c r="H67" s="136"/>
      <c r="J67" s="136"/>
    </row>
    <row r="68" spans="6:10" x14ac:dyDescent="0.25">
      <c r="F68" s="136"/>
      <c r="G68" s="125"/>
      <c r="H68" s="136"/>
      <c r="J68" s="136"/>
    </row>
    <row r="69" spans="6:10" x14ac:dyDescent="0.25">
      <c r="F69" s="136"/>
      <c r="G69" s="125"/>
      <c r="H69" s="136"/>
      <c r="J69" s="136"/>
    </row>
    <row r="70" spans="6:10" x14ac:dyDescent="0.25">
      <c r="F70" s="136"/>
      <c r="G70" s="125"/>
      <c r="H70" s="136"/>
      <c r="J70" s="136"/>
    </row>
    <row r="71" spans="6:10" x14ac:dyDescent="0.25">
      <c r="F71" s="136"/>
      <c r="G71" s="125"/>
      <c r="H71" s="136"/>
      <c r="J71" s="136"/>
    </row>
    <row r="72" spans="6:10" x14ac:dyDescent="0.25">
      <c r="F72" s="136"/>
      <c r="G72" s="125"/>
      <c r="H72" s="136"/>
      <c r="J72" s="136"/>
    </row>
    <row r="73" spans="6:10" x14ac:dyDescent="0.25">
      <c r="F73" s="136"/>
      <c r="G73" s="125"/>
      <c r="H73" s="136"/>
      <c r="J73" s="136"/>
    </row>
    <row r="74" spans="6:10" x14ac:dyDescent="0.25">
      <c r="F74" s="136"/>
      <c r="G74" s="125"/>
      <c r="H74" s="136"/>
      <c r="J74" s="136"/>
    </row>
    <row r="75" spans="6:10" x14ac:dyDescent="0.25">
      <c r="F75" s="136"/>
      <c r="G75" s="125"/>
      <c r="H75" s="136"/>
      <c r="J75" s="136"/>
    </row>
    <row r="76" spans="6:10" x14ac:dyDescent="0.25">
      <c r="F76" s="136"/>
      <c r="G76" s="125"/>
      <c r="H76" s="136"/>
      <c r="J76" s="136"/>
    </row>
    <row r="77" spans="6:10" x14ac:dyDescent="0.25">
      <c r="F77" s="136"/>
      <c r="G77" s="125"/>
      <c r="H77" s="136"/>
      <c r="J77" s="136"/>
    </row>
    <row r="78" spans="6:10" x14ac:dyDescent="0.25">
      <c r="F78" s="136"/>
      <c r="G78" s="125"/>
      <c r="H78" s="136"/>
      <c r="J78" s="136"/>
    </row>
    <row r="79" spans="6:10" x14ac:dyDescent="0.25">
      <c r="F79" s="136"/>
      <c r="G79" s="125"/>
      <c r="H79" s="136"/>
      <c r="J79" s="136"/>
    </row>
    <row r="80" spans="6:10" x14ac:dyDescent="0.25">
      <c r="F80" s="136"/>
      <c r="G80" s="125"/>
      <c r="H80" s="136"/>
      <c r="J80" s="136"/>
    </row>
    <row r="81" spans="6:10" x14ac:dyDescent="0.25">
      <c r="F81" s="136"/>
      <c r="G81" s="125"/>
      <c r="H81" s="136"/>
      <c r="J81" s="136"/>
    </row>
    <row r="82" spans="6:10" x14ac:dyDescent="0.25">
      <c r="F82" s="136"/>
      <c r="G82" s="125"/>
      <c r="H82" s="136"/>
      <c r="J82" s="136"/>
    </row>
    <row r="83" spans="6:10" x14ac:dyDescent="0.25">
      <c r="F83" s="136"/>
      <c r="G83" s="125"/>
      <c r="H83" s="136"/>
      <c r="J83" s="136"/>
    </row>
    <row r="84" spans="6:10" x14ac:dyDescent="0.25">
      <c r="F84" s="136"/>
      <c r="G84" s="125"/>
      <c r="H84" s="136"/>
      <c r="J84" s="136"/>
    </row>
    <row r="85" spans="6:10" x14ac:dyDescent="0.25">
      <c r="F85" s="136"/>
      <c r="G85" s="125"/>
      <c r="H85" s="136"/>
      <c r="J85" s="136"/>
    </row>
    <row r="86" spans="6:10" x14ac:dyDescent="0.25">
      <c r="F86" s="136"/>
      <c r="G86" s="125"/>
      <c r="H86" s="136"/>
      <c r="J86" s="136"/>
    </row>
    <row r="87" spans="6:10" x14ac:dyDescent="0.25">
      <c r="F87" s="136"/>
      <c r="G87" s="125"/>
      <c r="H87" s="136"/>
      <c r="J87" s="136"/>
    </row>
    <row r="88" spans="6:10" x14ac:dyDescent="0.25">
      <c r="F88" s="136"/>
      <c r="G88" s="125"/>
      <c r="H88" s="136"/>
      <c r="J88" s="136"/>
    </row>
    <row r="89" spans="6:10" x14ac:dyDescent="0.25">
      <c r="F89" s="136"/>
      <c r="G89" s="125"/>
      <c r="H89" s="136"/>
      <c r="J89" s="136"/>
    </row>
    <row r="90" spans="6:10" x14ac:dyDescent="0.25">
      <c r="F90" s="136"/>
      <c r="G90" s="125"/>
      <c r="H90" s="136"/>
      <c r="J90" s="136"/>
    </row>
    <row r="91" spans="6:10" x14ac:dyDescent="0.25">
      <c r="F91" s="136"/>
      <c r="G91" s="125"/>
      <c r="H91" s="136"/>
      <c r="J91" s="136"/>
    </row>
    <row r="92" spans="6:10" x14ac:dyDescent="0.25">
      <c r="F92" s="136"/>
      <c r="G92" s="125"/>
      <c r="H92" s="136"/>
      <c r="J92" s="136"/>
    </row>
    <row r="93" spans="6:10" x14ac:dyDescent="0.25">
      <c r="F93" s="136"/>
      <c r="G93" s="125"/>
      <c r="H93" s="136"/>
      <c r="J93" s="136"/>
    </row>
    <row r="94" spans="6:10" x14ac:dyDescent="0.25">
      <c r="F94" s="136"/>
      <c r="G94" s="125"/>
      <c r="H94" s="136"/>
      <c r="J94" s="136"/>
    </row>
    <row r="95" spans="6:10" x14ac:dyDescent="0.25">
      <c r="F95" s="136"/>
      <c r="G95" s="125"/>
      <c r="H95" s="136"/>
      <c r="J95" s="136"/>
    </row>
    <row r="96" spans="6:10" x14ac:dyDescent="0.25">
      <c r="F96" s="136"/>
      <c r="G96" s="125"/>
      <c r="H96" s="136"/>
      <c r="J96" s="136"/>
    </row>
    <row r="97" spans="6:10" x14ac:dyDescent="0.25">
      <c r="F97" s="136"/>
      <c r="G97" s="125"/>
      <c r="H97" s="136"/>
      <c r="J97" s="136"/>
    </row>
    <row r="98" spans="6:10" x14ac:dyDescent="0.25">
      <c r="F98" s="136"/>
      <c r="G98" s="125"/>
      <c r="H98" s="136"/>
      <c r="J98" s="136"/>
    </row>
    <row r="99" spans="6:10" x14ac:dyDescent="0.25">
      <c r="F99" s="136"/>
      <c r="G99" s="125"/>
      <c r="H99" s="136"/>
      <c r="J99" s="136"/>
    </row>
    <row r="100" spans="6:10" x14ac:dyDescent="0.25">
      <c r="F100" s="136"/>
      <c r="G100" s="125"/>
      <c r="H100" s="136"/>
      <c r="J100" s="136"/>
    </row>
    <row r="101" spans="6:10" x14ac:dyDescent="0.25">
      <c r="F101" s="136"/>
      <c r="G101" s="125"/>
      <c r="H101" s="136"/>
      <c r="J101" s="136"/>
    </row>
    <row r="102" spans="6:10" x14ac:dyDescent="0.25">
      <c r="F102" s="136"/>
      <c r="G102" s="125"/>
      <c r="H102" s="136"/>
      <c r="J102" s="136"/>
    </row>
    <row r="103" spans="6:10" x14ac:dyDescent="0.25">
      <c r="F103" s="136"/>
      <c r="G103" s="125"/>
      <c r="H103" s="136"/>
      <c r="J103" s="136"/>
    </row>
    <row r="104" spans="6:10" x14ac:dyDescent="0.25">
      <c r="F104" s="136"/>
      <c r="G104" s="125"/>
      <c r="H104" s="136"/>
      <c r="J104" s="136"/>
    </row>
    <row r="105" spans="6:10" x14ac:dyDescent="0.25">
      <c r="F105" s="136"/>
      <c r="G105" s="125"/>
      <c r="H105" s="136"/>
      <c r="J105" s="136"/>
    </row>
    <row r="106" spans="6:10" x14ac:dyDescent="0.25">
      <c r="F106" s="136"/>
      <c r="G106" s="125"/>
      <c r="H106" s="136"/>
      <c r="J106" s="136"/>
    </row>
    <row r="107" spans="6:10" x14ac:dyDescent="0.25">
      <c r="F107" s="136"/>
      <c r="G107" s="125"/>
      <c r="H107" s="136"/>
      <c r="J107" s="136"/>
    </row>
    <row r="108" spans="6:10" x14ac:dyDescent="0.25">
      <c r="F108" s="136"/>
      <c r="G108" s="125"/>
      <c r="H108" s="136"/>
      <c r="J108" s="136"/>
    </row>
    <row r="109" spans="6:10" x14ac:dyDescent="0.25">
      <c r="F109" s="136"/>
      <c r="G109" s="125"/>
      <c r="H109" s="136"/>
      <c r="J109" s="136"/>
    </row>
    <row r="110" spans="6:10" x14ac:dyDescent="0.25">
      <c r="F110" s="136"/>
      <c r="G110" s="125"/>
      <c r="H110" s="136"/>
      <c r="J110" s="136"/>
    </row>
  </sheetData>
  <conditionalFormatting sqref="D9:I9 K9:M9 K11:M110 D11:I110">
    <cfRule type="expression" dxfId="9" priority="7">
      <formula>COUNTA(INDEX($D:$M,ROW()-1,))&lt;&gt;0</formula>
    </cfRule>
    <cfRule type="expression" dxfId="8" priority="12">
      <formula>COUNTA(INDEX($D:$M,ROW(),))&lt;&gt;0</formula>
    </cfRule>
  </conditionalFormatting>
  <conditionalFormatting sqref="J9 J11:J110">
    <cfRule type="expression" dxfId="7" priority="5">
      <formula>COUNTA(INDEX($D:$M,ROW()-1,))&lt;&gt;0</formula>
    </cfRule>
    <cfRule type="expression" dxfId="6" priority="6">
      <formula>COUNTA(INDEX($D:$M,ROW(),))&lt;&gt;0</formula>
    </cfRule>
  </conditionalFormatting>
  <conditionalFormatting sqref="D10:I10 K10:M10">
    <cfRule type="expression" dxfId="5" priority="3">
      <formula>COUNTA(INDEX($D:$M,ROW()-1,))&lt;&gt;0</formula>
    </cfRule>
    <cfRule type="expression" dxfId="4" priority="4">
      <formula>COUNTA(INDEX($D:$M,ROW(),))&lt;&gt;0</formula>
    </cfRule>
  </conditionalFormatting>
  <conditionalFormatting sqref="J10">
    <cfRule type="expression" dxfId="3" priority="1">
      <formula>COUNTA(INDEX($D:$M,ROW()-1,))&lt;&gt;0</formula>
    </cfRule>
    <cfRule type="expression" dxfId="2" priority="2">
      <formula>COUNTA(INDEX($D:$M,ROW(),))&lt;&gt;0</formula>
    </cfRule>
  </conditionalFormatting>
  <dataValidations count="2">
    <dataValidation type="list" showInputMessage="1" showErrorMessage="1" sqref="I9:I110">
      <formula1>IF(INDEX($D:$D,ROW(),1)="","",InspEffect)</formula1>
    </dataValidation>
    <dataValidation type="list" allowBlank="1" showInputMessage="1" showErrorMessage="1" sqref="B2">
      <formula1>ControlInspectionMethod</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OFFSET(Control!$A$1,ROW(ControlHeaderRow),MATCH(HomeInspectionMethod,ControlHeaderRow,FALSE)-1,COUNTA(INDEX(Control!$11:$30,,MATCH(HomeInspectionMethod,ControlHeaderRow,FALSE))),1)</xm:f>
          </x14:formula1>
          <xm:sqref>M9:M10</xm:sqref>
        </x14:dataValidation>
        <x14:dataValidation type="list" allowBlank="1" showInputMessage="1" showErrorMessage="1">
          <x14:formula1>
            <xm:f>OFFSET(Control!$A$1,ROW(ControlHeaderRow),MATCH(HomeInspectionMethod,ControlHeaderRow,FALSE)-1,COUNTA(INDEX(Control!$A$11:$P118,,MATCH(HomeInspectionMethod,ControlHeaderRow,FALSE))),1)</xm:f>
          </x14:formula1>
          <xm:sqref>M11:M110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AQ7601"/>
  <sheetViews>
    <sheetView showGridLines="0" zoomScaleNormal="100" workbookViewId="0">
      <pane ySplit="10" topLeftCell="A11" activePane="bottomLeft" state="frozen"/>
      <selection pane="bottomLeft"/>
    </sheetView>
  </sheetViews>
  <sheetFormatPr defaultRowHeight="20.100000000000001" customHeight="1" x14ac:dyDescent="0.25"/>
  <cols>
    <col min="1" max="1" width="9" style="100"/>
    <col min="2" max="2" width="20.125" style="100" customWidth="1"/>
    <col min="3" max="3" width="5.625" style="100" customWidth="1"/>
    <col min="4" max="4" width="23.125" style="100" bestFit="1" customWidth="1"/>
    <col min="5" max="5" width="5.625" style="100" customWidth="1"/>
    <col min="6" max="6" width="17.625" style="100" customWidth="1"/>
    <col min="7" max="7" width="2.625" style="100" customWidth="1"/>
    <col min="8" max="8" width="17.625" style="100" customWidth="1"/>
    <col min="9" max="9" width="2.625" style="100" customWidth="1"/>
    <col min="10" max="10" width="17.625" style="100" customWidth="1"/>
    <col min="11" max="11" width="2.625" style="100" customWidth="1"/>
    <col min="12" max="12" width="17.625" style="100" customWidth="1"/>
    <col min="13" max="13" width="2.625" style="100" customWidth="1"/>
    <col min="14" max="14" width="17.625" style="100" customWidth="1"/>
    <col min="15" max="15" width="2.625" style="100" customWidth="1"/>
    <col min="16" max="16" width="17.625" style="100" customWidth="1"/>
    <col min="17" max="18" width="9" style="100"/>
    <col min="19" max="19" width="4.5" style="100" customWidth="1"/>
    <col min="20" max="20" width="28" style="99" customWidth="1"/>
    <col min="21" max="21" width="4.625" style="100" customWidth="1"/>
    <col min="24" max="24" width="9" style="99" customWidth="1"/>
    <col min="25" max="25" width="27.5" style="99" bestFit="1" customWidth="1"/>
    <col min="26" max="26" width="7.5" style="99" customWidth="1"/>
    <col min="27" max="28" width="22.875" style="100" customWidth="1"/>
    <col min="29" max="29" width="6.5" style="100" customWidth="1"/>
    <col min="30" max="30" width="14.375" style="100" customWidth="1"/>
    <col min="31" max="31" width="4.625" style="100" customWidth="1"/>
    <col min="32" max="32" width="9" style="101"/>
    <col min="33" max="33" width="4.625" style="100" customWidth="1"/>
    <col min="34" max="34" width="9.75" style="102" customWidth="1"/>
    <col min="35" max="35" width="4.625" style="100" customWidth="1"/>
    <col min="36" max="36" width="9" style="100"/>
    <col min="37" max="37" width="24.75" style="100" customWidth="1"/>
    <col min="38" max="38" width="4.625" style="100" customWidth="1"/>
    <col min="39" max="39" width="25.125" style="100" customWidth="1"/>
    <col min="40" max="40" width="12.625" style="102" customWidth="1"/>
    <col min="41" max="41" width="4.625" style="100" customWidth="1"/>
    <col min="42" max="42" width="25.875" style="103" customWidth="1"/>
    <col min="43" max="43" width="21.375" style="100" customWidth="1"/>
    <col min="44" max="16384" width="9" style="100"/>
  </cols>
  <sheetData>
    <row r="1" spans="2:43" ht="5.25" customHeight="1" x14ac:dyDescent="0.25"/>
    <row r="2" spans="2:43" ht="5.25" customHeight="1" x14ac:dyDescent="0.25"/>
    <row r="3" spans="2:43" ht="33.75" customHeight="1" x14ac:dyDescent="0.25">
      <c r="B3" s="138" t="s">
        <v>8020</v>
      </c>
      <c r="C3" s="129"/>
      <c r="D3" s="104"/>
    </row>
    <row r="4" spans="2:43" ht="5.25" customHeight="1" x14ac:dyDescent="0.25"/>
    <row r="5" spans="2:43" ht="5.25" customHeight="1" x14ac:dyDescent="0.25"/>
    <row r="6" spans="2:43" ht="5.25" customHeight="1" x14ac:dyDescent="0.25">
      <c r="AI6" s="104"/>
    </row>
    <row r="7" spans="2:43" ht="13.5" customHeight="1" x14ac:dyDescent="0.25">
      <c r="AI7" s="104"/>
    </row>
    <row r="8" spans="2:43" ht="21" customHeight="1" x14ac:dyDescent="0.25">
      <c r="F8" s="123" t="s">
        <v>10</v>
      </c>
      <c r="G8" s="122"/>
      <c r="H8" s="122"/>
      <c r="I8" s="122"/>
      <c r="J8" s="122"/>
      <c r="K8" s="122"/>
      <c r="L8" s="122"/>
      <c r="M8" s="122"/>
      <c r="N8" s="122"/>
      <c r="O8" s="122"/>
      <c r="P8" s="122"/>
    </row>
    <row r="9" spans="2:43" ht="3.75" hidden="1" customHeight="1" x14ac:dyDescent="0.25">
      <c r="F9" s="122"/>
      <c r="G9" s="122"/>
      <c r="H9" s="122"/>
      <c r="I9" s="122"/>
      <c r="J9" s="122"/>
      <c r="K9" s="122"/>
      <c r="L9" s="122"/>
      <c r="M9" s="122"/>
      <c r="N9" s="122"/>
      <c r="O9" s="122"/>
      <c r="P9" s="122"/>
      <c r="AA9" s="99" t="s">
        <v>7990</v>
      </c>
      <c r="AB9" s="99" t="s">
        <v>7989</v>
      </c>
    </row>
    <row r="10" spans="2:43" s="106" customFormat="1" ht="30.75" customHeight="1" x14ac:dyDescent="0.25">
      <c r="B10" s="105" t="s">
        <v>6</v>
      </c>
      <c r="D10" s="105" t="s">
        <v>8002</v>
      </c>
      <c r="E10" s="100"/>
      <c r="F10" s="105" t="s">
        <v>12</v>
      </c>
      <c r="G10" s="105"/>
      <c r="H10" s="105" t="s">
        <v>21</v>
      </c>
      <c r="I10" s="105"/>
      <c r="J10" s="105" t="s">
        <v>22</v>
      </c>
      <c r="K10" s="105"/>
      <c r="L10" s="105" t="s">
        <v>23</v>
      </c>
      <c r="M10" s="105"/>
      <c r="N10" s="105" t="s">
        <v>24</v>
      </c>
      <c r="O10" s="105"/>
      <c r="P10" s="105" t="s">
        <v>25</v>
      </c>
      <c r="X10" s="99"/>
      <c r="Y10" s="105" t="s">
        <v>7984</v>
      </c>
      <c r="Z10" s="99"/>
      <c r="AA10" s="107" t="s">
        <v>9</v>
      </c>
      <c r="AB10" s="107" t="s">
        <v>7996</v>
      </c>
      <c r="AC10" s="100"/>
      <c r="AD10" s="107" t="s">
        <v>7</v>
      </c>
      <c r="AH10" s="108" t="s">
        <v>73</v>
      </c>
      <c r="AJ10" s="109" t="s">
        <v>73</v>
      </c>
      <c r="AK10" s="110" t="s">
        <v>74</v>
      </c>
      <c r="AM10" s="109" t="s">
        <v>74</v>
      </c>
      <c r="AN10" s="111" t="s">
        <v>8</v>
      </c>
      <c r="AP10" s="109" t="s">
        <v>3063</v>
      </c>
      <c r="AQ10" s="110" t="s">
        <v>98</v>
      </c>
    </row>
    <row r="11" spans="2:43" ht="20.100000000000001" customHeight="1" x14ac:dyDescent="0.25">
      <c r="B11" s="112" t="s">
        <v>12</v>
      </c>
      <c r="D11" s="112" t="s">
        <v>8003</v>
      </c>
      <c r="E11" s="113"/>
      <c r="F11" s="112" t="s">
        <v>14</v>
      </c>
      <c r="H11" s="112" t="s">
        <v>14</v>
      </c>
      <c r="J11" s="112" t="s">
        <v>8011</v>
      </c>
      <c r="L11" s="112" t="s">
        <v>8011</v>
      </c>
      <c r="N11" s="112" t="s">
        <v>14</v>
      </c>
      <c r="P11" s="112" t="s">
        <v>14</v>
      </c>
      <c r="R11" s="140"/>
      <c r="X11" s="113"/>
      <c r="Y11" s="113" t="s">
        <v>7994</v>
      </c>
      <c r="AA11" s="114" t="s">
        <v>7991</v>
      </c>
      <c r="AB11" s="115">
        <v>1</v>
      </c>
      <c r="AC11" s="115"/>
      <c r="AD11" s="115" t="s">
        <v>13</v>
      </c>
      <c r="AH11" s="116" t="s">
        <v>26</v>
      </c>
      <c r="AJ11" s="100" t="s">
        <v>26</v>
      </c>
      <c r="AK11" s="100" t="s">
        <v>77</v>
      </c>
      <c r="AM11" s="100" t="s">
        <v>77</v>
      </c>
      <c r="AN11" s="102" t="s">
        <v>102</v>
      </c>
      <c r="AP11" s="103" t="s">
        <v>3064</v>
      </c>
      <c r="AQ11" s="100" t="s">
        <v>6183</v>
      </c>
    </row>
    <row r="12" spans="2:43" ht="20.100000000000001" customHeight="1" x14ac:dyDescent="0.25">
      <c r="B12" s="121" t="s">
        <v>21</v>
      </c>
      <c r="D12" s="121" t="s">
        <v>8004</v>
      </c>
      <c r="E12" s="113"/>
      <c r="F12" s="121" t="s">
        <v>15</v>
      </c>
      <c r="H12" s="121" t="s">
        <v>15</v>
      </c>
      <c r="J12" s="121" t="s">
        <v>8012</v>
      </c>
      <c r="L12" s="121" t="s">
        <v>8012</v>
      </c>
      <c r="N12" s="121" t="s">
        <v>15</v>
      </c>
      <c r="P12" s="121" t="s">
        <v>15</v>
      </c>
      <c r="R12" s="140"/>
      <c r="X12" s="113"/>
      <c r="Y12" s="113" t="s">
        <v>7995</v>
      </c>
      <c r="AA12" s="117" t="s">
        <v>7992</v>
      </c>
      <c r="AB12" s="115">
        <v>2</v>
      </c>
      <c r="AC12" s="115"/>
      <c r="AD12" s="115" t="s">
        <v>7985</v>
      </c>
      <c r="AH12" s="118" t="s">
        <v>27</v>
      </c>
      <c r="AJ12" s="100" t="s">
        <v>26</v>
      </c>
      <c r="AK12" s="100" t="s">
        <v>75</v>
      </c>
      <c r="AM12" s="100" t="s">
        <v>77</v>
      </c>
      <c r="AN12" s="102" t="s">
        <v>96</v>
      </c>
      <c r="AP12" s="103" t="s">
        <v>3064</v>
      </c>
      <c r="AQ12" s="100" t="s">
        <v>6184</v>
      </c>
    </row>
    <row r="13" spans="2:43" ht="20.100000000000001" customHeight="1" x14ac:dyDescent="0.25">
      <c r="B13" s="121" t="s">
        <v>22</v>
      </c>
      <c r="D13" s="121" t="s">
        <v>8005</v>
      </c>
      <c r="E13" s="113"/>
      <c r="F13" s="121" t="s">
        <v>16</v>
      </c>
      <c r="H13" s="121" t="s">
        <v>7983</v>
      </c>
      <c r="J13" s="121" t="s">
        <v>8013</v>
      </c>
      <c r="L13" s="121" t="s">
        <v>8013</v>
      </c>
      <c r="N13" s="121" t="s">
        <v>7983</v>
      </c>
      <c r="P13" s="121" t="s">
        <v>7983</v>
      </c>
      <c r="R13" s="140"/>
      <c r="X13" s="113"/>
      <c r="Y13" s="113"/>
      <c r="AA13" s="117" t="s">
        <v>7993</v>
      </c>
      <c r="AB13" s="115"/>
      <c r="AC13" s="115"/>
      <c r="AD13" s="115" t="s">
        <v>7986</v>
      </c>
      <c r="AH13" s="118" t="s">
        <v>28</v>
      </c>
      <c r="AJ13" s="100" t="s">
        <v>26</v>
      </c>
      <c r="AK13" s="100" t="s">
        <v>76</v>
      </c>
      <c r="AM13" s="100" t="s">
        <v>77</v>
      </c>
      <c r="AN13" s="102" t="s">
        <v>97</v>
      </c>
      <c r="AP13" s="103" t="s">
        <v>3064</v>
      </c>
      <c r="AQ13" s="100" t="s">
        <v>6185</v>
      </c>
    </row>
    <row r="14" spans="2:43" ht="20.100000000000001" customHeight="1" x14ac:dyDescent="0.25">
      <c r="B14" s="121" t="s">
        <v>23</v>
      </c>
      <c r="D14" s="121" t="s">
        <v>8006</v>
      </c>
      <c r="E14" s="113"/>
      <c r="F14" s="121" t="s">
        <v>17</v>
      </c>
      <c r="H14" s="121" t="s">
        <v>8001</v>
      </c>
      <c r="J14" s="121" t="s">
        <v>8014</v>
      </c>
      <c r="L14" s="121" t="s">
        <v>8014</v>
      </c>
      <c r="N14" s="121" t="s">
        <v>8001</v>
      </c>
      <c r="P14" s="121" t="s">
        <v>8001</v>
      </c>
      <c r="X14" s="113"/>
      <c r="Y14" s="113"/>
      <c r="AA14" s="117"/>
      <c r="AB14" s="115"/>
      <c r="AC14" s="115"/>
      <c r="AD14" s="115" t="s">
        <v>7987</v>
      </c>
      <c r="AH14" s="118" t="s">
        <v>29</v>
      </c>
      <c r="AJ14" s="100" t="s">
        <v>26</v>
      </c>
      <c r="AK14" s="100" t="s">
        <v>78</v>
      </c>
      <c r="AM14" s="100" t="s">
        <v>77</v>
      </c>
      <c r="AN14" s="102" t="s">
        <v>94</v>
      </c>
      <c r="AP14" s="103" t="s">
        <v>3065</v>
      </c>
      <c r="AQ14" s="100" t="s">
        <v>6184</v>
      </c>
    </row>
    <row r="15" spans="2:43" ht="20.100000000000001" customHeight="1" x14ac:dyDescent="0.25">
      <c r="B15" s="121" t="s">
        <v>24</v>
      </c>
      <c r="D15" s="121" t="s">
        <v>7734</v>
      </c>
      <c r="E15" s="113"/>
      <c r="F15" s="121" t="s">
        <v>18</v>
      </c>
      <c r="H15" s="121" t="s">
        <v>7997</v>
      </c>
      <c r="J15" s="121" t="s">
        <v>15</v>
      </c>
      <c r="L15" s="121" t="s">
        <v>15</v>
      </c>
      <c r="N15" s="121" t="s">
        <v>7997</v>
      </c>
      <c r="P15" s="121" t="s">
        <v>7997</v>
      </c>
      <c r="X15" s="113"/>
      <c r="Y15" s="113"/>
      <c r="AA15" s="117"/>
      <c r="AB15" s="115"/>
      <c r="AC15" s="115"/>
      <c r="AD15" s="115" t="s">
        <v>7988</v>
      </c>
      <c r="AH15" s="118" t="s">
        <v>30</v>
      </c>
      <c r="AJ15" s="100" t="s">
        <v>26</v>
      </c>
      <c r="AK15" s="100" t="s">
        <v>79</v>
      </c>
      <c r="AM15" s="100" t="s">
        <v>77</v>
      </c>
      <c r="AN15" s="102" t="s">
        <v>112</v>
      </c>
      <c r="AP15" s="103" t="s">
        <v>3065</v>
      </c>
      <c r="AQ15" s="100" t="s">
        <v>2846</v>
      </c>
    </row>
    <row r="16" spans="2:43" ht="20.100000000000001" customHeight="1" x14ac:dyDescent="0.25">
      <c r="B16" s="121" t="s">
        <v>25</v>
      </c>
      <c r="D16" s="121" t="s">
        <v>8007</v>
      </c>
      <c r="E16" s="113"/>
      <c r="F16" s="121" t="s">
        <v>19</v>
      </c>
      <c r="H16" s="121" t="s">
        <v>7998</v>
      </c>
      <c r="J16" s="121" t="s">
        <v>8015</v>
      </c>
      <c r="L16" s="121" t="s">
        <v>8015</v>
      </c>
      <c r="N16" s="121" t="s">
        <v>7998</v>
      </c>
      <c r="P16" s="121" t="s">
        <v>7998</v>
      </c>
      <c r="X16" s="113"/>
      <c r="Y16" s="113"/>
      <c r="AA16" s="117"/>
      <c r="AB16" s="115"/>
      <c r="AC16" s="115"/>
      <c r="AD16" s="115"/>
      <c r="AH16" s="118" t="s">
        <v>31</v>
      </c>
      <c r="AJ16" s="100" t="s">
        <v>26</v>
      </c>
      <c r="AK16" s="100" t="s">
        <v>80</v>
      </c>
      <c r="AM16" s="100" t="s">
        <v>77</v>
      </c>
      <c r="AN16" s="102" t="s">
        <v>116</v>
      </c>
      <c r="AP16" s="103" t="s">
        <v>3065</v>
      </c>
      <c r="AQ16" s="100" t="s">
        <v>2844</v>
      </c>
    </row>
    <row r="17" spans="2:43" ht="20.100000000000001" customHeight="1" x14ac:dyDescent="0.25">
      <c r="B17" s="141"/>
      <c r="D17" s="121"/>
      <c r="F17" s="121" t="s">
        <v>20</v>
      </c>
      <c r="H17" s="121" t="s">
        <v>7999</v>
      </c>
      <c r="J17" s="121" t="s">
        <v>8001</v>
      </c>
      <c r="L17" s="121" t="s">
        <v>8001</v>
      </c>
      <c r="N17" s="121" t="s">
        <v>7999</v>
      </c>
      <c r="P17" s="121" t="s">
        <v>7999</v>
      </c>
      <c r="X17" s="113"/>
      <c r="Y17" s="113"/>
      <c r="AA17" s="117"/>
      <c r="AB17" s="115"/>
      <c r="AC17" s="115"/>
      <c r="AD17" s="115"/>
      <c r="AH17" s="118" t="s">
        <v>32</v>
      </c>
      <c r="AJ17" s="100" t="s">
        <v>26</v>
      </c>
      <c r="AK17" s="100" t="s">
        <v>81</v>
      </c>
      <c r="AM17" s="100" t="s">
        <v>77</v>
      </c>
      <c r="AN17" s="102" t="s">
        <v>118</v>
      </c>
      <c r="AP17" s="103" t="s">
        <v>3065</v>
      </c>
      <c r="AQ17" s="100" t="s">
        <v>2845</v>
      </c>
    </row>
    <row r="18" spans="2:43" ht="20.100000000000001" customHeight="1" x14ac:dyDescent="0.25">
      <c r="B18" s="121"/>
      <c r="D18" s="121"/>
      <c r="F18" s="121"/>
      <c r="H18" s="121" t="s">
        <v>8000</v>
      </c>
      <c r="J18" s="121" t="s">
        <v>7997</v>
      </c>
      <c r="L18" s="121" t="s">
        <v>7997</v>
      </c>
      <c r="N18" s="121" t="s">
        <v>8000</v>
      </c>
      <c r="P18" s="121" t="s">
        <v>8000</v>
      </c>
      <c r="X18" s="113"/>
      <c r="Y18" s="113"/>
      <c r="AA18" s="117"/>
      <c r="AB18" s="115"/>
      <c r="AC18" s="115"/>
      <c r="AD18" s="115"/>
      <c r="AH18" s="118" t="s">
        <v>33</v>
      </c>
      <c r="AJ18" s="100" t="s">
        <v>26</v>
      </c>
      <c r="AK18" s="100" t="s">
        <v>82</v>
      </c>
      <c r="AM18" s="100" t="s">
        <v>75</v>
      </c>
      <c r="AN18" s="102" t="s">
        <v>95</v>
      </c>
      <c r="AP18" s="103" t="s">
        <v>3066</v>
      </c>
      <c r="AQ18" s="100" t="s">
        <v>6184</v>
      </c>
    </row>
    <row r="19" spans="2:43" ht="20.100000000000001" customHeight="1" x14ac:dyDescent="0.25">
      <c r="B19" s="121"/>
      <c r="D19" s="121"/>
      <c r="F19" s="121"/>
      <c r="H19" s="121"/>
      <c r="J19" s="121" t="s">
        <v>7998</v>
      </c>
      <c r="L19" s="121" t="s">
        <v>7998</v>
      </c>
      <c r="N19" s="121" t="s">
        <v>8009</v>
      </c>
      <c r="P19" s="121" t="s">
        <v>8010</v>
      </c>
      <c r="X19" s="113"/>
      <c r="Y19" s="113"/>
      <c r="AA19" s="117"/>
      <c r="AB19" s="115"/>
      <c r="AC19" s="115"/>
      <c r="AD19" s="115"/>
      <c r="AH19" s="118" t="s">
        <v>34</v>
      </c>
      <c r="AJ19" s="100" t="s">
        <v>26</v>
      </c>
      <c r="AK19" s="100" t="s">
        <v>83</v>
      </c>
      <c r="AM19" s="100" t="s">
        <v>75</v>
      </c>
      <c r="AN19" s="102" t="s">
        <v>96</v>
      </c>
      <c r="AP19" s="103" t="s">
        <v>3066</v>
      </c>
      <c r="AQ19" s="100" t="s">
        <v>2843</v>
      </c>
    </row>
    <row r="20" spans="2:43" ht="20.100000000000001" customHeight="1" x14ac:dyDescent="0.25">
      <c r="B20" s="121"/>
      <c r="D20" s="121"/>
      <c r="F20" s="121"/>
      <c r="H20" s="121"/>
      <c r="J20" s="121" t="s">
        <v>7999</v>
      </c>
      <c r="L20" s="121" t="s">
        <v>7999</v>
      </c>
      <c r="N20" s="121"/>
      <c r="P20" s="121"/>
      <c r="X20" s="113"/>
      <c r="Y20" s="113"/>
      <c r="AA20" s="119"/>
      <c r="AB20" s="115"/>
      <c r="AC20" s="115"/>
      <c r="AD20" s="115"/>
      <c r="AH20" s="118" t="s">
        <v>35</v>
      </c>
      <c r="AJ20" s="100" t="s">
        <v>26</v>
      </c>
      <c r="AK20" s="100" t="s">
        <v>84</v>
      </c>
      <c r="AM20" s="100" t="s">
        <v>75</v>
      </c>
      <c r="AN20" s="102" t="s">
        <v>97</v>
      </c>
      <c r="AP20" s="103" t="s">
        <v>3067</v>
      </c>
      <c r="AQ20" s="100" t="s">
        <v>6184</v>
      </c>
    </row>
    <row r="21" spans="2:43" ht="20.100000000000001" customHeight="1" x14ac:dyDescent="0.25">
      <c r="B21" s="121"/>
      <c r="D21" s="121"/>
      <c r="F21" s="121"/>
      <c r="H21" s="121"/>
      <c r="J21" s="121" t="s">
        <v>8000</v>
      </c>
      <c r="L21" s="121" t="s">
        <v>8000</v>
      </c>
      <c r="N21" s="121"/>
      <c r="P21" s="121"/>
      <c r="T21" s="113"/>
      <c r="X21" s="113"/>
      <c r="Y21" s="113"/>
      <c r="AA21" s="115"/>
      <c r="AB21" s="115"/>
      <c r="AC21" s="115"/>
      <c r="AD21" s="115"/>
      <c r="AH21" s="118" t="s">
        <v>36</v>
      </c>
      <c r="AJ21" s="100" t="s">
        <v>26</v>
      </c>
      <c r="AK21" s="100" t="s">
        <v>85</v>
      </c>
      <c r="AM21" s="100" t="s">
        <v>75</v>
      </c>
      <c r="AN21" s="102" t="s">
        <v>94</v>
      </c>
      <c r="AP21" s="103" t="s">
        <v>3068</v>
      </c>
      <c r="AQ21" s="100" t="s">
        <v>6183</v>
      </c>
    </row>
    <row r="22" spans="2:43" ht="20.100000000000001" customHeight="1" x14ac:dyDescent="0.25">
      <c r="B22" s="121"/>
      <c r="D22" s="121"/>
      <c r="F22" s="121"/>
      <c r="H22" s="121"/>
      <c r="J22" s="121" t="s">
        <v>8016</v>
      </c>
      <c r="L22" s="121" t="s">
        <v>8016</v>
      </c>
      <c r="N22" s="121"/>
      <c r="P22" s="121"/>
      <c r="AH22" s="118" t="s">
        <v>37</v>
      </c>
      <c r="AJ22" s="100" t="s">
        <v>26</v>
      </c>
      <c r="AK22" s="100" t="s">
        <v>86</v>
      </c>
      <c r="AM22" s="100" t="s">
        <v>76</v>
      </c>
      <c r="AN22" s="102" t="s">
        <v>102</v>
      </c>
      <c r="AP22" s="103" t="s">
        <v>3068</v>
      </c>
      <c r="AQ22" s="100" t="s">
        <v>2846</v>
      </c>
    </row>
    <row r="23" spans="2:43" ht="20.100000000000001" customHeight="1" x14ac:dyDescent="0.25">
      <c r="B23" s="121"/>
      <c r="D23" s="121"/>
      <c r="F23" s="121"/>
      <c r="H23" s="121"/>
      <c r="J23" s="121" t="s">
        <v>8017</v>
      </c>
      <c r="L23" s="121" t="s">
        <v>8017</v>
      </c>
      <c r="N23" s="121"/>
      <c r="P23" s="121"/>
      <c r="AH23" s="118" t="s">
        <v>38</v>
      </c>
      <c r="AJ23" s="100" t="s">
        <v>26</v>
      </c>
      <c r="AK23" s="100" t="s">
        <v>87</v>
      </c>
      <c r="AM23" s="100" t="s">
        <v>76</v>
      </c>
      <c r="AN23" s="102" t="s">
        <v>138</v>
      </c>
      <c r="AP23" s="103" t="s">
        <v>3069</v>
      </c>
      <c r="AQ23" s="100" t="s">
        <v>6185</v>
      </c>
    </row>
    <row r="24" spans="2:43" ht="20.100000000000001" customHeight="1" x14ac:dyDescent="0.25">
      <c r="B24" s="121"/>
      <c r="D24" s="121"/>
      <c r="F24" s="121"/>
      <c r="H24" s="121"/>
      <c r="J24" s="121" t="s">
        <v>8018</v>
      </c>
      <c r="L24" s="121" t="s">
        <v>8018</v>
      </c>
      <c r="N24" s="121"/>
      <c r="P24" s="121"/>
      <c r="AH24" s="118" t="s">
        <v>39</v>
      </c>
      <c r="AJ24" s="100" t="s">
        <v>26</v>
      </c>
      <c r="AK24" s="100" t="s">
        <v>88</v>
      </c>
      <c r="AM24" s="100" t="s">
        <v>76</v>
      </c>
      <c r="AN24" s="102" t="s">
        <v>96</v>
      </c>
      <c r="AP24" s="103" t="s">
        <v>3069</v>
      </c>
      <c r="AQ24" s="100" t="s">
        <v>2844</v>
      </c>
    </row>
    <row r="25" spans="2:43" ht="20.100000000000001" customHeight="1" x14ac:dyDescent="0.25">
      <c r="B25" s="121"/>
      <c r="D25" s="121"/>
      <c r="F25" s="121"/>
      <c r="H25" s="121"/>
      <c r="J25" s="121"/>
      <c r="L25" s="121"/>
      <c r="N25" s="121"/>
      <c r="P25" s="121"/>
      <c r="AH25" s="118" t="s">
        <v>40</v>
      </c>
      <c r="AJ25" s="100" t="s">
        <v>26</v>
      </c>
      <c r="AK25" s="100" t="s">
        <v>89</v>
      </c>
      <c r="AM25" s="100" t="s">
        <v>76</v>
      </c>
      <c r="AN25" s="102" t="s">
        <v>97</v>
      </c>
      <c r="AP25" s="103" t="s">
        <v>3070</v>
      </c>
      <c r="AQ25" s="100" t="s">
        <v>6184</v>
      </c>
    </row>
    <row r="26" spans="2:43" ht="20.100000000000001" customHeight="1" x14ac:dyDescent="0.25">
      <c r="B26" s="121"/>
      <c r="D26" s="121"/>
      <c r="F26" s="121"/>
      <c r="H26" s="121"/>
      <c r="J26" s="121"/>
      <c r="L26" s="121"/>
      <c r="N26" s="121"/>
      <c r="P26" s="121"/>
      <c r="AH26" s="118" t="s">
        <v>41</v>
      </c>
      <c r="AJ26" s="100" t="s">
        <v>26</v>
      </c>
      <c r="AK26" s="100" t="s">
        <v>90</v>
      </c>
      <c r="AM26" s="100" t="s">
        <v>76</v>
      </c>
      <c r="AN26" s="102" t="s">
        <v>94</v>
      </c>
      <c r="AP26" s="103" t="s">
        <v>3070</v>
      </c>
      <c r="AQ26" s="100" t="s">
        <v>2845</v>
      </c>
    </row>
    <row r="27" spans="2:43" ht="20.100000000000001" customHeight="1" x14ac:dyDescent="0.25">
      <c r="B27" s="121"/>
      <c r="D27" s="121"/>
      <c r="F27" s="121"/>
      <c r="H27" s="121"/>
      <c r="J27" s="121"/>
      <c r="L27" s="121"/>
      <c r="N27" s="121"/>
      <c r="P27" s="121"/>
      <c r="AH27" s="118" t="s">
        <v>42</v>
      </c>
      <c r="AJ27" s="100" t="s">
        <v>26</v>
      </c>
      <c r="AK27" s="100" t="s">
        <v>91</v>
      </c>
      <c r="AM27" s="100" t="s">
        <v>76</v>
      </c>
      <c r="AN27" s="102" t="s">
        <v>112</v>
      </c>
      <c r="AP27" s="103" t="s">
        <v>3071</v>
      </c>
      <c r="AQ27" s="100" t="s">
        <v>6186</v>
      </c>
    </row>
    <row r="28" spans="2:43" ht="20.100000000000001" customHeight="1" x14ac:dyDescent="0.25">
      <c r="B28" s="121"/>
      <c r="D28" s="121"/>
      <c r="F28" s="121"/>
      <c r="H28" s="121"/>
      <c r="J28" s="121"/>
      <c r="L28" s="121"/>
      <c r="N28" s="121"/>
      <c r="P28" s="121"/>
      <c r="AH28" s="118" t="s">
        <v>43</v>
      </c>
      <c r="AJ28" s="100" t="s">
        <v>26</v>
      </c>
      <c r="AK28" s="100" t="s">
        <v>92</v>
      </c>
      <c r="AM28" s="100" t="s">
        <v>78</v>
      </c>
      <c r="AN28" s="102" t="s">
        <v>102</v>
      </c>
      <c r="AP28" s="103" t="s">
        <v>3071</v>
      </c>
      <c r="AQ28" s="100" t="s">
        <v>6187</v>
      </c>
    </row>
    <row r="29" spans="2:43" ht="20.100000000000001" customHeight="1" x14ac:dyDescent="0.25">
      <c r="B29" s="121"/>
      <c r="D29" s="121"/>
      <c r="F29" s="121"/>
      <c r="H29" s="121"/>
      <c r="J29" s="121"/>
      <c r="L29" s="121"/>
      <c r="N29" s="121"/>
      <c r="P29" s="121"/>
      <c r="AH29" s="118" t="s">
        <v>44</v>
      </c>
      <c r="AJ29" s="100" t="s">
        <v>26</v>
      </c>
      <c r="AK29" s="100" t="s">
        <v>93</v>
      </c>
      <c r="AM29" s="100" t="s">
        <v>78</v>
      </c>
      <c r="AN29" s="102" t="s">
        <v>1623</v>
      </c>
      <c r="AP29" s="103" t="s">
        <v>3071</v>
      </c>
      <c r="AQ29" s="100" t="s">
        <v>2873</v>
      </c>
    </row>
    <row r="30" spans="2:43" ht="20.100000000000001" customHeight="1" x14ac:dyDescent="0.25">
      <c r="B30" s="124"/>
      <c r="D30" s="124"/>
      <c r="F30" s="124"/>
      <c r="H30" s="124"/>
      <c r="J30" s="124"/>
      <c r="L30" s="124"/>
      <c r="N30" s="124"/>
      <c r="P30" s="124"/>
      <c r="AH30" s="118" t="s">
        <v>45</v>
      </c>
      <c r="AJ30" s="100" t="s">
        <v>27</v>
      </c>
      <c r="AK30" s="100" t="s">
        <v>662</v>
      </c>
      <c r="AM30" s="100" t="s">
        <v>78</v>
      </c>
      <c r="AN30" s="102" t="s">
        <v>161</v>
      </c>
      <c r="AP30" s="103" t="s">
        <v>3072</v>
      </c>
      <c r="AQ30" s="100" t="s">
        <v>2873</v>
      </c>
    </row>
    <row r="31" spans="2:43" ht="20.100000000000001" customHeight="1" x14ac:dyDescent="0.25">
      <c r="AH31" s="118" t="s">
        <v>46</v>
      </c>
      <c r="AJ31" s="100" t="s">
        <v>27</v>
      </c>
      <c r="AK31" s="100" t="s">
        <v>665</v>
      </c>
      <c r="AM31" s="100" t="s">
        <v>78</v>
      </c>
      <c r="AN31" s="102" t="s">
        <v>97</v>
      </c>
      <c r="AP31" s="103" t="s">
        <v>3073</v>
      </c>
      <c r="AQ31" s="100" t="s">
        <v>6186</v>
      </c>
    </row>
    <row r="32" spans="2:43" ht="20.100000000000001" customHeight="1" x14ac:dyDescent="0.25">
      <c r="AH32" s="118" t="s">
        <v>47</v>
      </c>
      <c r="AJ32" s="100" t="s">
        <v>27</v>
      </c>
      <c r="AK32" s="100" t="s">
        <v>672</v>
      </c>
      <c r="AM32" s="100" t="s">
        <v>78</v>
      </c>
      <c r="AN32" s="102" t="s">
        <v>94</v>
      </c>
      <c r="AP32" s="103" t="s">
        <v>3074</v>
      </c>
      <c r="AQ32" s="100" t="s">
        <v>6187</v>
      </c>
    </row>
    <row r="33" spans="34:43" ht="20.100000000000001" customHeight="1" x14ac:dyDescent="0.25">
      <c r="AH33" s="118" t="s">
        <v>48</v>
      </c>
      <c r="AJ33" s="100" t="s">
        <v>27</v>
      </c>
      <c r="AK33" s="100" t="s">
        <v>676</v>
      </c>
      <c r="AM33" s="100" t="s">
        <v>78</v>
      </c>
      <c r="AN33" s="102" t="s">
        <v>112</v>
      </c>
      <c r="AP33" s="103" t="s">
        <v>3075</v>
      </c>
      <c r="AQ33" s="100" t="s">
        <v>6188</v>
      </c>
    </row>
    <row r="34" spans="34:43" ht="20.100000000000001" customHeight="1" x14ac:dyDescent="0.25">
      <c r="AH34" s="118" t="s">
        <v>49</v>
      </c>
      <c r="AJ34" s="100" t="s">
        <v>27</v>
      </c>
      <c r="AK34" s="100" t="s">
        <v>683</v>
      </c>
      <c r="AM34" s="100" t="s">
        <v>78</v>
      </c>
      <c r="AN34" s="102" t="s">
        <v>116</v>
      </c>
      <c r="AP34" s="103" t="s">
        <v>3075</v>
      </c>
      <c r="AQ34" s="100" t="s">
        <v>2874</v>
      </c>
    </row>
    <row r="35" spans="34:43" ht="20.100000000000001" customHeight="1" x14ac:dyDescent="0.25">
      <c r="AH35" s="118" t="s">
        <v>50</v>
      </c>
      <c r="AJ35" s="100" t="s">
        <v>27</v>
      </c>
      <c r="AK35" s="100" t="s">
        <v>694</v>
      </c>
      <c r="AM35" s="100" t="s">
        <v>78</v>
      </c>
      <c r="AN35" s="102" t="s">
        <v>118</v>
      </c>
      <c r="AP35" s="103" t="s">
        <v>3075</v>
      </c>
      <c r="AQ35" s="100" t="s">
        <v>2876</v>
      </c>
    </row>
    <row r="36" spans="34:43" ht="20.100000000000001" customHeight="1" x14ac:dyDescent="0.25">
      <c r="AH36" s="118" t="s">
        <v>51</v>
      </c>
      <c r="AJ36" s="100" t="s">
        <v>27</v>
      </c>
      <c r="AK36" s="100" t="s">
        <v>624</v>
      </c>
      <c r="AM36" s="100" t="s">
        <v>78</v>
      </c>
      <c r="AN36" s="102" t="s">
        <v>121</v>
      </c>
      <c r="AP36" s="103" t="s">
        <v>3075</v>
      </c>
      <c r="AQ36" s="100" t="s">
        <v>6189</v>
      </c>
    </row>
    <row r="37" spans="34:43" ht="20.100000000000001" customHeight="1" x14ac:dyDescent="0.25">
      <c r="AH37" s="118" t="s">
        <v>52</v>
      </c>
      <c r="AJ37" s="100" t="s">
        <v>27</v>
      </c>
      <c r="AK37" s="100" t="s">
        <v>628</v>
      </c>
      <c r="AM37" s="100" t="s">
        <v>78</v>
      </c>
      <c r="AN37" s="102" t="s">
        <v>122</v>
      </c>
      <c r="AP37" s="103" t="s">
        <v>3075</v>
      </c>
      <c r="AQ37" s="100" t="s">
        <v>6190</v>
      </c>
    </row>
    <row r="38" spans="34:43" ht="20.100000000000001" customHeight="1" x14ac:dyDescent="0.25">
      <c r="AH38" s="118" t="s">
        <v>53</v>
      </c>
      <c r="AJ38" s="100" t="s">
        <v>27</v>
      </c>
      <c r="AK38" s="100" t="s">
        <v>634</v>
      </c>
      <c r="AM38" s="100" t="s">
        <v>78</v>
      </c>
      <c r="AN38" s="102" t="s">
        <v>123</v>
      </c>
      <c r="AP38" s="103" t="s">
        <v>3075</v>
      </c>
      <c r="AQ38" s="100" t="s">
        <v>2875</v>
      </c>
    </row>
    <row r="39" spans="34:43" ht="20.100000000000001" customHeight="1" x14ac:dyDescent="0.25">
      <c r="AH39" s="118" t="s">
        <v>54</v>
      </c>
      <c r="AJ39" s="100" t="s">
        <v>27</v>
      </c>
      <c r="AK39" s="100" t="s">
        <v>638</v>
      </c>
      <c r="AM39" s="100" t="s">
        <v>78</v>
      </c>
      <c r="AN39" s="102" t="s">
        <v>127</v>
      </c>
      <c r="AP39" s="103" t="s">
        <v>3076</v>
      </c>
      <c r="AQ39" s="100" t="s">
        <v>2875</v>
      </c>
    </row>
    <row r="40" spans="34:43" ht="20.100000000000001" customHeight="1" x14ac:dyDescent="0.25">
      <c r="AH40" s="118" t="s">
        <v>55</v>
      </c>
      <c r="AJ40" s="100" t="s">
        <v>27</v>
      </c>
      <c r="AK40" s="100" t="s">
        <v>642</v>
      </c>
      <c r="AM40" s="100" t="s">
        <v>78</v>
      </c>
      <c r="AN40" s="102" t="s">
        <v>129</v>
      </c>
      <c r="AP40" s="103" t="s">
        <v>3077</v>
      </c>
      <c r="AQ40" s="100" t="s">
        <v>6188</v>
      </c>
    </row>
    <row r="41" spans="34:43" ht="20.100000000000001" customHeight="1" x14ac:dyDescent="0.25">
      <c r="AH41" s="118" t="s">
        <v>56</v>
      </c>
      <c r="AJ41" s="100" t="s">
        <v>27</v>
      </c>
      <c r="AK41" s="100" t="s">
        <v>648</v>
      </c>
      <c r="AM41" s="100" t="s">
        <v>79</v>
      </c>
      <c r="AN41" s="102" t="s">
        <v>102</v>
      </c>
      <c r="AP41" s="103" t="s">
        <v>3077</v>
      </c>
      <c r="AQ41" s="100" t="s">
        <v>2874</v>
      </c>
    </row>
    <row r="42" spans="34:43" ht="20.100000000000001" customHeight="1" x14ac:dyDescent="0.25">
      <c r="AH42" s="118" t="s">
        <v>57</v>
      </c>
      <c r="AJ42" s="100" t="s">
        <v>27</v>
      </c>
      <c r="AK42" s="100" t="s">
        <v>710</v>
      </c>
      <c r="AM42" s="100" t="s">
        <v>79</v>
      </c>
      <c r="AN42" s="102" t="s">
        <v>138</v>
      </c>
      <c r="AP42" s="103" t="s">
        <v>3077</v>
      </c>
      <c r="AQ42" s="100" t="s">
        <v>2876</v>
      </c>
    </row>
    <row r="43" spans="34:43" ht="20.100000000000001" customHeight="1" x14ac:dyDescent="0.25">
      <c r="AH43" s="118" t="s">
        <v>58</v>
      </c>
      <c r="AJ43" s="100" t="s">
        <v>27</v>
      </c>
      <c r="AK43" s="100" t="s">
        <v>712</v>
      </c>
      <c r="AM43" s="100" t="s">
        <v>79</v>
      </c>
      <c r="AN43" s="102" t="s">
        <v>139</v>
      </c>
      <c r="AP43" s="103" t="s">
        <v>3077</v>
      </c>
      <c r="AQ43" s="100" t="s">
        <v>6189</v>
      </c>
    </row>
    <row r="44" spans="34:43" ht="20.100000000000001" customHeight="1" x14ac:dyDescent="0.25">
      <c r="AH44" s="118" t="s">
        <v>59</v>
      </c>
      <c r="AJ44" s="100" t="s">
        <v>27</v>
      </c>
      <c r="AK44" s="100" t="s">
        <v>699</v>
      </c>
      <c r="AM44" s="100" t="s">
        <v>79</v>
      </c>
      <c r="AN44" s="102" t="s">
        <v>96</v>
      </c>
      <c r="AP44" s="103" t="s">
        <v>3077</v>
      </c>
      <c r="AQ44" s="100" t="s">
        <v>6190</v>
      </c>
    </row>
    <row r="45" spans="34:43" ht="20.100000000000001" customHeight="1" x14ac:dyDescent="0.25">
      <c r="AH45" s="118" t="s">
        <v>60</v>
      </c>
      <c r="AJ45" s="100" t="s">
        <v>27</v>
      </c>
      <c r="AK45" s="100" t="s">
        <v>700</v>
      </c>
      <c r="AM45" s="100" t="s">
        <v>79</v>
      </c>
      <c r="AN45" s="102" t="s">
        <v>97</v>
      </c>
      <c r="AP45" s="103" t="s">
        <v>3077</v>
      </c>
      <c r="AQ45" s="100" t="s">
        <v>2875</v>
      </c>
    </row>
    <row r="46" spans="34:43" ht="20.100000000000001" customHeight="1" x14ac:dyDescent="0.25">
      <c r="AH46" s="118" t="s">
        <v>61</v>
      </c>
      <c r="AJ46" s="100" t="s">
        <v>27</v>
      </c>
      <c r="AK46" s="100" t="s">
        <v>701</v>
      </c>
      <c r="AM46" s="100" t="s">
        <v>79</v>
      </c>
      <c r="AN46" s="102" t="s">
        <v>94</v>
      </c>
      <c r="AP46" s="103" t="s">
        <v>3077</v>
      </c>
      <c r="AQ46" s="100" t="s">
        <v>2878</v>
      </c>
    </row>
    <row r="47" spans="34:43" ht="20.100000000000001" customHeight="1" x14ac:dyDescent="0.25">
      <c r="AH47" s="118" t="s">
        <v>62</v>
      </c>
      <c r="AJ47" s="100" t="s">
        <v>27</v>
      </c>
      <c r="AK47" s="100" t="s">
        <v>703</v>
      </c>
      <c r="AM47" s="100" t="s">
        <v>79</v>
      </c>
      <c r="AN47" s="102" t="s">
        <v>112</v>
      </c>
      <c r="AP47" s="103" t="s">
        <v>3078</v>
      </c>
      <c r="AQ47" s="100" t="s">
        <v>6190</v>
      </c>
    </row>
    <row r="48" spans="34:43" ht="20.100000000000001" customHeight="1" x14ac:dyDescent="0.25">
      <c r="AH48" s="118" t="s">
        <v>63</v>
      </c>
      <c r="AJ48" s="100" t="s">
        <v>27</v>
      </c>
      <c r="AK48" s="100" t="s">
        <v>656</v>
      </c>
      <c r="AM48" s="100" t="s">
        <v>79</v>
      </c>
      <c r="AN48" s="102" t="s">
        <v>116</v>
      </c>
      <c r="AP48" s="103" t="s">
        <v>3078</v>
      </c>
      <c r="AQ48" s="100" t="s">
        <v>2877</v>
      </c>
    </row>
    <row r="49" spans="34:43" ht="20.100000000000001" customHeight="1" x14ac:dyDescent="0.25">
      <c r="AH49" s="118" t="s">
        <v>64</v>
      </c>
      <c r="AJ49" s="100" t="s">
        <v>27</v>
      </c>
      <c r="AK49" s="100" t="s">
        <v>658</v>
      </c>
      <c r="AM49" s="100" t="s">
        <v>79</v>
      </c>
      <c r="AN49" s="102" t="s">
        <v>118</v>
      </c>
      <c r="AP49" s="103" t="s">
        <v>3079</v>
      </c>
      <c r="AQ49" s="100" t="s">
        <v>6190</v>
      </c>
    </row>
    <row r="50" spans="34:43" ht="20.100000000000001" customHeight="1" x14ac:dyDescent="0.25">
      <c r="AH50" s="118" t="s">
        <v>65</v>
      </c>
      <c r="AJ50" s="100" t="s">
        <v>27</v>
      </c>
      <c r="AK50" s="100" t="s">
        <v>667</v>
      </c>
      <c r="AM50" s="100" t="s">
        <v>79</v>
      </c>
      <c r="AN50" s="102" t="s">
        <v>121</v>
      </c>
      <c r="AP50" s="103" t="s">
        <v>3079</v>
      </c>
      <c r="AQ50" s="100" t="s">
        <v>2878</v>
      </c>
    </row>
    <row r="51" spans="34:43" ht="20.100000000000001" customHeight="1" x14ac:dyDescent="0.25">
      <c r="AH51" s="118" t="s">
        <v>66</v>
      </c>
      <c r="AJ51" s="100" t="s">
        <v>28</v>
      </c>
      <c r="AK51" s="100" t="s">
        <v>793</v>
      </c>
      <c r="AM51" s="100" t="s">
        <v>79</v>
      </c>
      <c r="AN51" s="102" t="s">
        <v>122</v>
      </c>
      <c r="AP51" s="103" t="s">
        <v>3080</v>
      </c>
      <c r="AQ51" s="100" t="s">
        <v>6188</v>
      </c>
    </row>
    <row r="52" spans="34:43" ht="20.100000000000001" customHeight="1" x14ac:dyDescent="0.25">
      <c r="AH52" s="118" t="s">
        <v>67</v>
      </c>
      <c r="AJ52" s="100" t="s">
        <v>28</v>
      </c>
      <c r="AK52" s="100" t="s">
        <v>794</v>
      </c>
      <c r="AM52" s="100" t="s">
        <v>79</v>
      </c>
      <c r="AN52" s="102" t="s">
        <v>123</v>
      </c>
      <c r="AP52" s="103" t="s">
        <v>3081</v>
      </c>
      <c r="AQ52" s="100" t="s">
        <v>2885</v>
      </c>
    </row>
    <row r="53" spans="34:43" ht="20.100000000000001" customHeight="1" x14ac:dyDescent="0.25">
      <c r="AH53" s="118" t="s">
        <v>68</v>
      </c>
      <c r="AJ53" s="100" t="s">
        <v>28</v>
      </c>
      <c r="AK53" s="100" t="s">
        <v>839</v>
      </c>
      <c r="AM53" s="100" t="s">
        <v>79</v>
      </c>
      <c r="AN53" s="102" t="s">
        <v>127</v>
      </c>
      <c r="AP53" s="103" t="s">
        <v>3082</v>
      </c>
      <c r="AQ53" s="100" t="s">
        <v>2880</v>
      </c>
    </row>
    <row r="54" spans="34:43" ht="20.100000000000001" customHeight="1" x14ac:dyDescent="0.25">
      <c r="AH54" s="118" t="s">
        <v>69</v>
      </c>
      <c r="AJ54" s="100" t="s">
        <v>28</v>
      </c>
      <c r="AK54" s="100" t="s">
        <v>827</v>
      </c>
      <c r="AM54" s="100" t="s">
        <v>79</v>
      </c>
      <c r="AN54" s="102" t="s">
        <v>129</v>
      </c>
      <c r="AP54" s="103" t="s">
        <v>3082</v>
      </c>
      <c r="AQ54" s="100" t="s">
        <v>2882</v>
      </c>
    </row>
    <row r="55" spans="34:43" ht="20.100000000000001" customHeight="1" x14ac:dyDescent="0.25">
      <c r="AH55" s="118" t="s">
        <v>70</v>
      </c>
      <c r="AJ55" s="100" t="s">
        <v>28</v>
      </c>
      <c r="AK55" s="100" t="s">
        <v>798</v>
      </c>
      <c r="AM55" s="100" t="s">
        <v>79</v>
      </c>
      <c r="AN55" s="102" t="s">
        <v>130</v>
      </c>
      <c r="AP55" s="103" t="s">
        <v>3082</v>
      </c>
      <c r="AQ55" s="100" t="s">
        <v>2884</v>
      </c>
    </row>
    <row r="56" spans="34:43" ht="20.100000000000001" customHeight="1" x14ac:dyDescent="0.25">
      <c r="AH56" s="118" t="s">
        <v>71</v>
      </c>
      <c r="AJ56" s="100" t="s">
        <v>28</v>
      </c>
      <c r="AK56" s="100" t="s">
        <v>803</v>
      </c>
      <c r="AM56" s="100" t="s">
        <v>79</v>
      </c>
      <c r="AN56" s="102" t="s">
        <v>131</v>
      </c>
      <c r="AP56" s="103" t="s">
        <v>3082</v>
      </c>
      <c r="AQ56" s="100" t="s">
        <v>2888</v>
      </c>
    </row>
    <row r="57" spans="34:43" ht="20.100000000000001" customHeight="1" x14ac:dyDescent="0.25">
      <c r="AH57" s="118" t="s">
        <v>72</v>
      </c>
      <c r="AJ57" s="100" t="s">
        <v>28</v>
      </c>
      <c r="AK57" s="100" t="s">
        <v>810</v>
      </c>
      <c r="AM57" s="100" t="s">
        <v>79</v>
      </c>
      <c r="AN57" s="102" t="s">
        <v>159</v>
      </c>
      <c r="AP57" s="103" t="s">
        <v>3082</v>
      </c>
      <c r="AQ57" s="100" t="s">
        <v>2890</v>
      </c>
    </row>
    <row r="58" spans="34:43" ht="20.100000000000001" customHeight="1" x14ac:dyDescent="0.25">
      <c r="AH58" s="118"/>
      <c r="AJ58" s="100" t="s">
        <v>28</v>
      </c>
      <c r="AK58" s="100" t="s">
        <v>822</v>
      </c>
      <c r="AM58" s="100" t="s">
        <v>80</v>
      </c>
      <c r="AN58" s="102" t="s">
        <v>102</v>
      </c>
      <c r="AP58" s="103" t="s">
        <v>3082</v>
      </c>
      <c r="AQ58" s="100" t="s">
        <v>2892</v>
      </c>
    </row>
    <row r="59" spans="34:43" ht="20.100000000000001" customHeight="1" x14ac:dyDescent="0.25">
      <c r="AH59" s="118"/>
      <c r="AJ59" s="100" t="s">
        <v>28</v>
      </c>
      <c r="AK59" s="100" t="s">
        <v>828</v>
      </c>
      <c r="AM59" s="100" t="s">
        <v>80</v>
      </c>
      <c r="AN59" s="102" t="s">
        <v>96</v>
      </c>
      <c r="AP59" s="103" t="s">
        <v>3083</v>
      </c>
      <c r="AQ59" s="100" t="s">
        <v>2879</v>
      </c>
    </row>
    <row r="60" spans="34:43" ht="20.100000000000001" customHeight="1" x14ac:dyDescent="0.25">
      <c r="AH60" s="118"/>
      <c r="AJ60" s="100" t="s">
        <v>28</v>
      </c>
      <c r="AK60" s="100" t="s">
        <v>834</v>
      </c>
      <c r="AM60" s="100" t="s">
        <v>80</v>
      </c>
      <c r="AN60" s="102" t="s">
        <v>97</v>
      </c>
      <c r="AP60" s="103" t="s">
        <v>3083</v>
      </c>
      <c r="AQ60" s="100" t="s">
        <v>2881</v>
      </c>
    </row>
    <row r="61" spans="34:43" ht="20.100000000000001" customHeight="1" x14ac:dyDescent="0.25">
      <c r="AH61" s="118"/>
      <c r="AJ61" s="100" t="s">
        <v>28</v>
      </c>
      <c r="AK61" s="100" t="s">
        <v>792</v>
      </c>
      <c r="AM61" s="100" t="s">
        <v>80</v>
      </c>
      <c r="AN61" s="102" t="s">
        <v>94</v>
      </c>
      <c r="AP61" s="103" t="s">
        <v>3083</v>
      </c>
      <c r="AQ61" s="100" t="s">
        <v>2883</v>
      </c>
    </row>
    <row r="62" spans="34:43" ht="20.100000000000001" customHeight="1" x14ac:dyDescent="0.25">
      <c r="AH62" s="118"/>
      <c r="AJ62" s="100" t="s">
        <v>28</v>
      </c>
      <c r="AK62" s="100" t="s">
        <v>795</v>
      </c>
      <c r="AM62" s="100" t="s">
        <v>80</v>
      </c>
      <c r="AN62" s="102" t="s">
        <v>112</v>
      </c>
      <c r="AP62" s="103" t="s">
        <v>3083</v>
      </c>
      <c r="AQ62" s="100" t="s">
        <v>2886</v>
      </c>
    </row>
    <row r="63" spans="34:43" ht="20.100000000000001" customHeight="1" x14ac:dyDescent="0.25">
      <c r="AH63" s="118"/>
      <c r="AJ63" s="100" t="s">
        <v>29</v>
      </c>
      <c r="AK63" s="100" t="s">
        <v>2183</v>
      </c>
      <c r="AM63" s="100" t="s">
        <v>80</v>
      </c>
      <c r="AN63" s="102" t="s">
        <v>116</v>
      </c>
      <c r="AP63" s="103" t="s">
        <v>3083</v>
      </c>
      <c r="AQ63" s="100" t="s">
        <v>2885</v>
      </c>
    </row>
    <row r="64" spans="34:43" ht="20.100000000000001" customHeight="1" x14ac:dyDescent="0.25">
      <c r="AH64" s="118"/>
      <c r="AJ64" s="100" t="s">
        <v>29</v>
      </c>
      <c r="AK64" s="100" t="s">
        <v>2199</v>
      </c>
      <c r="AM64" s="100" t="s">
        <v>81</v>
      </c>
      <c r="AN64" s="102" t="s">
        <v>102</v>
      </c>
      <c r="AP64" s="103" t="s">
        <v>3084</v>
      </c>
      <c r="AQ64" s="100" t="s">
        <v>2880</v>
      </c>
    </row>
    <row r="65" spans="34:43" ht="20.100000000000001" customHeight="1" x14ac:dyDescent="0.25">
      <c r="AH65" s="118"/>
      <c r="AJ65" s="100" t="s">
        <v>29</v>
      </c>
      <c r="AK65" s="100" t="s">
        <v>2202</v>
      </c>
      <c r="AM65" s="100" t="s">
        <v>81</v>
      </c>
      <c r="AN65" s="102" t="s">
        <v>124</v>
      </c>
      <c r="AP65" s="103" t="s">
        <v>3084</v>
      </c>
      <c r="AQ65" s="100" t="s">
        <v>2879</v>
      </c>
    </row>
    <row r="66" spans="34:43" ht="20.100000000000001" customHeight="1" x14ac:dyDescent="0.25">
      <c r="AH66" s="118"/>
      <c r="AJ66" s="100" t="s">
        <v>29</v>
      </c>
      <c r="AK66" s="100" t="s">
        <v>2206</v>
      </c>
      <c r="AM66" s="100" t="s">
        <v>81</v>
      </c>
      <c r="AN66" s="102" t="s">
        <v>1623</v>
      </c>
      <c r="AP66" s="103" t="s">
        <v>3085</v>
      </c>
      <c r="AQ66" s="100" t="s">
        <v>2882</v>
      </c>
    </row>
    <row r="67" spans="34:43" ht="20.100000000000001" customHeight="1" x14ac:dyDescent="0.25">
      <c r="AH67" s="118"/>
      <c r="AJ67" s="100" t="s">
        <v>29</v>
      </c>
      <c r="AK67" s="100" t="s">
        <v>2213</v>
      </c>
      <c r="AM67" s="100" t="s">
        <v>81</v>
      </c>
      <c r="AN67" s="102" t="s">
        <v>161</v>
      </c>
      <c r="AP67" s="103" t="s">
        <v>3085</v>
      </c>
      <c r="AQ67" s="100" t="s">
        <v>2881</v>
      </c>
    </row>
    <row r="68" spans="34:43" ht="20.100000000000001" customHeight="1" x14ac:dyDescent="0.25">
      <c r="AH68" s="118"/>
      <c r="AJ68" s="100" t="s">
        <v>30</v>
      </c>
      <c r="AK68" s="100" t="s">
        <v>2124</v>
      </c>
      <c r="AM68" s="100" t="s">
        <v>81</v>
      </c>
      <c r="AN68" s="102" t="s">
        <v>97</v>
      </c>
      <c r="AP68" s="103" t="s">
        <v>3086</v>
      </c>
      <c r="AQ68" s="100" t="s">
        <v>2884</v>
      </c>
    </row>
    <row r="69" spans="34:43" ht="20.100000000000001" customHeight="1" x14ac:dyDescent="0.25">
      <c r="AH69" s="118"/>
      <c r="AJ69" s="100" t="s">
        <v>30</v>
      </c>
      <c r="AK69" s="100" t="s">
        <v>2127</v>
      </c>
      <c r="AM69" s="100" t="s">
        <v>82</v>
      </c>
      <c r="AN69" s="102" t="s">
        <v>102</v>
      </c>
      <c r="AP69" s="103" t="s">
        <v>3086</v>
      </c>
      <c r="AQ69" s="100" t="s">
        <v>2883</v>
      </c>
    </row>
    <row r="70" spans="34:43" ht="20.100000000000001" customHeight="1" x14ac:dyDescent="0.25">
      <c r="AH70" s="118"/>
      <c r="AJ70" s="100" t="s">
        <v>30</v>
      </c>
      <c r="AK70" s="100" t="s">
        <v>2145</v>
      </c>
      <c r="AM70" s="100" t="s">
        <v>82</v>
      </c>
      <c r="AN70" s="102" t="s">
        <v>104</v>
      </c>
      <c r="AP70" s="103" t="s">
        <v>3087</v>
      </c>
      <c r="AQ70" s="100" t="s">
        <v>2887</v>
      </c>
    </row>
    <row r="71" spans="34:43" ht="20.100000000000001" customHeight="1" x14ac:dyDescent="0.25">
      <c r="AH71" s="118"/>
      <c r="AJ71" s="100" t="s">
        <v>30</v>
      </c>
      <c r="AK71" s="100" t="s">
        <v>1704</v>
      </c>
      <c r="AM71" s="100" t="s">
        <v>82</v>
      </c>
      <c r="AN71" s="102" t="s">
        <v>124</v>
      </c>
      <c r="AP71" s="103" t="s">
        <v>3087</v>
      </c>
      <c r="AQ71" s="100" t="s">
        <v>2885</v>
      </c>
    </row>
    <row r="72" spans="34:43" ht="20.100000000000001" customHeight="1" x14ac:dyDescent="0.25">
      <c r="AH72" s="118"/>
      <c r="AJ72" s="100" t="s">
        <v>30</v>
      </c>
      <c r="AK72" s="100" t="s">
        <v>1702</v>
      </c>
      <c r="AM72" s="100" t="s">
        <v>82</v>
      </c>
      <c r="AN72" s="102" t="s">
        <v>1623</v>
      </c>
      <c r="AP72" s="103" t="s">
        <v>3088</v>
      </c>
      <c r="AQ72" s="100" t="s">
        <v>2888</v>
      </c>
    </row>
    <row r="73" spans="34:43" ht="20.100000000000001" customHeight="1" x14ac:dyDescent="0.25">
      <c r="AH73" s="118"/>
      <c r="AJ73" s="100" t="s">
        <v>30</v>
      </c>
      <c r="AK73" s="100" t="s">
        <v>1710</v>
      </c>
      <c r="AM73" s="100" t="s">
        <v>82</v>
      </c>
      <c r="AN73" s="102" t="s">
        <v>161</v>
      </c>
      <c r="AP73" s="103" t="s">
        <v>3089</v>
      </c>
      <c r="AQ73" s="100" t="s">
        <v>2889</v>
      </c>
    </row>
    <row r="74" spans="34:43" ht="20.100000000000001" customHeight="1" x14ac:dyDescent="0.25">
      <c r="AH74" s="118"/>
      <c r="AJ74" s="100" t="s">
        <v>30</v>
      </c>
      <c r="AK74" s="100" t="s">
        <v>2147</v>
      </c>
      <c r="AM74" s="100" t="s">
        <v>82</v>
      </c>
      <c r="AN74" s="102" t="s">
        <v>97</v>
      </c>
      <c r="AP74" s="103" t="s">
        <v>3089</v>
      </c>
      <c r="AQ74" s="100" t="s">
        <v>2879</v>
      </c>
    </row>
    <row r="75" spans="34:43" ht="20.100000000000001" customHeight="1" x14ac:dyDescent="0.25">
      <c r="AH75" s="118"/>
      <c r="AJ75" s="100" t="s">
        <v>30</v>
      </c>
      <c r="AK75" s="100" t="s">
        <v>2141</v>
      </c>
      <c r="AM75" s="100" t="s">
        <v>82</v>
      </c>
      <c r="AN75" s="102" t="s">
        <v>94</v>
      </c>
      <c r="AP75" s="103" t="s">
        <v>3090</v>
      </c>
      <c r="AQ75" s="100" t="s">
        <v>2890</v>
      </c>
    </row>
    <row r="76" spans="34:43" ht="20.100000000000001" customHeight="1" x14ac:dyDescent="0.25">
      <c r="AH76" s="118"/>
      <c r="AJ76" s="100" t="s">
        <v>30</v>
      </c>
      <c r="AK76" s="100" t="s">
        <v>2142</v>
      </c>
      <c r="AM76" s="100" t="s">
        <v>83</v>
      </c>
      <c r="AN76" s="102" t="s">
        <v>161</v>
      </c>
      <c r="AP76" s="103" t="s">
        <v>3091</v>
      </c>
      <c r="AQ76" s="100" t="s">
        <v>2891</v>
      </c>
    </row>
    <row r="77" spans="34:43" ht="20.100000000000001" customHeight="1" x14ac:dyDescent="0.25">
      <c r="AH77" s="118"/>
      <c r="AJ77" s="100" t="s">
        <v>31</v>
      </c>
      <c r="AK77" s="100" t="s">
        <v>1707</v>
      </c>
      <c r="AM77" s="100" t="s">
        <v>83</v>
      </c>
      <c r="AN77" s="102" t="s">
        <v>97</v>
      </c>
      <c r="AP77" s="103" t="s">
        <v>3091</v>
      </c>
      <c r="AQ77" s="100" t="s">
        <v>2881</v>
      </c>
    </row>
    <row r="78" spans="34:43" ht="20.100000000000001" customHeight="1" x14ac:dyDescent="0.25">
      <c r="AH78" s="118"/>
      <c r="AJ78" s="100" t="s">
        <v>31</v>
      </c>
      <c r="AK78" s="100" t="s">
        <v>2156</v>
      </c>
      <c r="AM78" s="100" t="s">
        <v>84</v>
      </c>
      <c r="AN78" s="102" t="s">
        <v>102</v>
      </c>
      <c r="AP78" s="103" t="s">
        <v>3092</v>
      </c>
      <c r="AQ78" s="100" t="s">
        <v>2892</v>
      </c>
    </row>
    <row r="79" spans="34:43" ht="20.100000000000001" customHeight="1" x14ac:dyDescent="0.25">
      <c r="AH79" s="118"/>
      <c r="AJ79" s="100" t="s">
        <v>31</v>
      </c>
      <c r="AK79" s="100" t="s">
        <v>2165</v>
      </c>
      <c r="AM79" s="100" t="s">
        <v>84</v>
      </c>
      <c r="AN79" s="102" t="s">
        <v>2842</v>
      </c>
      <c r="AP79" s="103" t="s">
        <v>3093</v>
      </c>
      <c r="AQ79" s="100" t="s">
        <v>2893</v>
      </c>
    </row>
    <row r="80" spans="34:43" ht="20.100000000000001" customHeight="1" x14ac:dyDescent="0.25">
      <c r="AH80" s="118"/>
      <c r="AJ80" s="100" t="s">
        <v>31</v>
      </c>
      <c r="AK80" s="100" t="s">
        <v>2167</v>
      </c>
      <c r="AM80" s="100" t="s">
        <v>84</v>
      </c>
      <c r="AN80" s="102" t="s">
        <v>161</v>
      </c>
      <c r="AP80" s="103" t="s">
        <v>3093</v>
      </c>
      <c r="AQ80" s="100" t="s">
        <v>2883</v>
      </c>
    </row>
    <row r="81" spans="34:43" ht="20.100000000000001" customHeight="1" x14ac:dyDescent="0.25">
      <c r="AH81" s="118"/>
      <c r="AJ81" s="100" t="s">
        <v>31</v>
      </c>
      <c r="AK81" s="100" t="s">
        <v>2170</v>
      </c>
      <c r="AM81" s="100" t="s">
        <v>84</v>
      </c>
      <c r="AN81" s="102" t="s">
        <v>2931</v>
      </c>
      <c r="AP81" s="103" t="s">
        <v>3094</v>
      </c>
      <c r="AQ81" s="100" t="s">
        <v>2856</v>
      </c>
    </row>
    <row r="82" spans="34:43" ht="20.100000000000001" customHeight="1" x14ac:dyDescent="0.25">
      <c r="AH82" s="118"/>
      <c r="AJ82" s="100" t="s">
        <v>31</v>
      </c>
      <c r="AK82" s="100" t="s">
        <v>2172</v>
      </c>
      <c r="AM82" s="100" t="s">
        <v>84</v>
      </c>
      <c r="AN82" s="102" t="s">
        <v>97</v>
      </c>
      <c r="AP82" s="103" t="s">
        <v>3094</v>
      </c>
      <c r="AQ82" s="100" t="s">
        <v>2864</v>
      </c>
    </row>
    <row r="83" spans="34:43" ht="20.100000000000001" customHeight="1" x14ac:dyDescent="0.25">
      <c r="AH83" s="118"/>
      <c r="AJ83" s="100" t="s">
        <v>31</v>
      </c>
      <c r="AK83" s="100" t="s">
        <v>2204</v>
      </c>
      <c r="AM83" s="100" t="s">
        <v>84</v>
      </c>
      <c r="AN83" s="102" t="s">
        <v>94</v>
      </c>
      <c r="AP83" s="103" t="s">
        <v>3094</v>
      </c>
      <c r="AQ83" s="100" t="s">
        <v>2865</v>
      </c>
    </row>
    <row r="84" spans="34:43" ht="20.100000000000001" customHeight="1" x14ac:dyDescent="0.25">
      <c r="AH84" s="118"/>
      <c r="AJ84" s="100" t="s">
        <v>31</v>
      </c>
      <c r="AK84" s="100" t="s">
        <v>2177</v>
      </c>
      <c r="AM84" s="100" t="s">
        <v>84</v>
      </c>
      <c r="AN84" s="102" t="s">
        <v>112</v>
      </c>
      <c r="AP84" s="103" t="s">
        <v>3094</v>
      </c>
      <c r="AQ84" s="100" t="s">
        <v>2854</v>
      </c>
    </row>
    <row r="85" spans="34:43" ht="20.100000000000001" customHeight="1" x14ac:dyDescent="0.25">
      <c r="AH85" s="118"/>
      <c r="AJ85" s="100" t="s">
        <v>31</v>
      </c>
      <c r="AK85" s="100" t="s">
        <v>2178</v>
      </c>
      <c r="AM85" s="100" t="s">
        <v>84</v>
      </c>
      <c r="AN85" s="102" t="s">
        <v>116</v>
      </c>
      <c r="AP85" s="103" t="s">
        <v>3094</v>
      </c>
      <c r="AQ85" s="100" t="s">
        <v>2866</v>
      </c>
    </row>
    <row r="86" spans="34:43" ht="20.100000000000001" customHeight="1" x14ac:dyDescent="0.25">
      <c r="AH86" s="118"/>
      <c r="AJ86" s="100" t="s">
        <v>32</v>
      </c>
      <c r="AK86" s="100" t="s">
        <v>1712</v>
      </c>
      <c r="AM86" s="100" t="s">
        <v>85</v>
      </c>
      <c r="AN86" s="102" t="s">
        <v>138</v>
      </c>
      <c r="AP86" s="103" t="s">
        <v>3094</v>
      </c>
      <c r="AQ86" s="100" t="s">
        <v>2867</v>
      </c>
    </row>
    <row r="87" spans="34:43" ht="20.100000000000001" customHeight="1" x14ac:dyDescent="0.25">
      <c r="AH87" s="118"/>
      <c r="AJ87" s="100" t="s">
        <v>32</v>
      </c>
      <c r="AK87" s="100" t="s">
        <v>1716</v>
      </c>
      <c r="AM87" s="100" t="s">
        <v>85</v>
      </c>
      <c r="AN87" s="102" t="s">
        <v>1623</v>
      </c>
      <c r="AP87" s="103" t="s">
        <v>3094</v>
      </c>
      <c r="AQ87" s="100" t="s">
        <v>2855</v>
      </c>
    </row>
    <row r="88" spans="34:43" ht="20.100000000000001" customHeight="1" x14ac:dyDescent="0.25">
      <c r="AH88" s="118"/>
      <c r="AJ88" s="100" t="s">
        <v>32</v>
      </c>
      <c r="AK88" s="100" t="s">
        <v>1723</v>
      </c>
      <c r="AM88" s="100" t="s">
        <v>85</v>
      </c>
      <c r="AN88" s="102" t="s">
        <v>161</v>
      </c>
      <c r="AP88" s="103" t="s">
        <v>3094</v>
      </c>
      <c r="AQ88" s="100" t="s">
        <v>2858</v>
      </c>
    </row>
    <row r="89" spans="34:43" ht="20.100000000000001" customHeight="1" x14ac:dyDescent="0.25">
      <c r="AH89" s="118"/>
      <c r="AJ89" s="100" t="s">
        <v>32</v>
      </c>
      <c r="AK89" s="100" t="s">
        <v>1726</v>
      </c>
      <c r="AM89" s="100" t="s">
        <v>85</v>
      </c>
      <c r="AN89" s="102" t="s">
        <v>97</v>
      </c>
      <c r="AP89" s="103" t="s">
        <v>3094</v>
      </c>
      <c r="AQ89" s="100" t="s">
        <v>2860</v>
      </c>
    </row>
    <row r="90" spans="34:43" ht="20.100000000000001" customHeight="1" x14ac:dyDescent="0.25">
      <c r="AH90" s="118"/>
      <c r="AJ90" s="100" t="s">
        <v>32</v>
      </c>
      <c r="AK90" s="100" t="s">
        <v>1728</v>
      </c>
      <c r="AM90" s="100" t="s">
        <v>85</v>
      </c>
      <c r="AN90" s="102" t="s">
        <v>94</v>
      </c>
      <c r="AP90" s="103" t="s">
        <v>3094</v>
      </c>
      <c r="AQ90" s="100" t="s">
        <v>2863</v>
      </c>
    </row>
    <row r="91" spans="34:43" ht="20.100000000000001" customHeight="1" x14ac:dyDescent="0.25">
      <c r="AH91" s="118"/>
      <c r="AJ91" s="100" t="s">
        <v>32</v>
      </c>
      <c r="AK91" s="100" t="s">
        <v>1732</v>
      </c>
      <c r="AM91" s="100" t="s">
        <v>85</v>
      </c>
      <c r="AN91" s="102" t="s">
        <v>112</v>
      </c>
      <c r="AP91" s="103" t="s">
        <v>3094</v>
      </c>
      <c r="AQ91" s="100" t="s">
        <v>2857</v>
      </c>
    </row>
    <row r="92" spans="34:43" ht="20.100000000000001" customHeight="1" x14ac:dyDescent="0.25">
      <c r="AH92" s="118"/>
      <c r="AJ92" s="100" t="s">
        <v>32</v>
      </c>
      <c r="AK92" s="100" t="s">
        <v>2153</v>
      </c>
      <c r="AM92" s="100" t="s">
        <v>85</v>
      </c>
      <c r="AN92" s="102" t="s">
        <v>116</v>
      </c>
      <c r="AP92" s="103" t="s">
        <v>3094</v>
      </c>
      <c r="AQ92" s="100" t="s">
        <v>2859</v>
      </c>
    </row>
    <row r="93" spans="34:43" ht="20.100000000000001" customHeight="1" x14ac:dyDescent="0.25">
      <c r="AH93" s="118"/>
      <c r="AJ93" s="100" t="s">
        <v>32</v>
      </c>
      <c r="AK93" s="100" t="s">
        <v>2150</v>
      </c>
      <c r="AM93" s="100" t="s">
        <v>85</v>
      </c>
      <c r="AN93" s="102" t="s">
        <v>118</v>
      </c>
      <c r="AP93" s="103" t="s">
        <v>3094</v>
      </c>
      <c r="AQ93" s="100" t="s">
        <v>2861</v>
      </c>
    </row>
    <row r="94" spans="34:43" ht="20.100000000000001" customHeight="1" x14ac:dyDescent="0.25">
      <c r="AH94" s="118"/>
      <c r="AJ94" s="100" t="s">
        <v>33</v>
      </c>
      <c r="AK94" s="100" t="s">
        <v>742</v>
      </c>
      <c r="AM94" s="100" t="s">
        <v>86</v>
      </c>
      <c r="AN94" s="102" t="s">
        <v>138</v>
      </c>
      <c r="AP94" s="103" t="s">
        <v>3094</v>
      </c>
      <c r="AQ94" s="100" t="s">
        <v>2862</v>
      </c>
    </row>
    <row r="95" spans="34:43" ht="20.100000000000001" customHeight="1" x14ac:dyDescent="0.25">
      <c r="AH95" s="118"/>
      <c r="AJ95" s="100" t="s">
        <v>33</v>
      </c>
      <c r="AK95" s="100" t="s">
        <v>744</v>
      </c>
      <c r="AM95" s="100" t="s">
        <v>86</v>
      </c>
      <c r="AN95" s="102" t="s">
        <v>161</v>
      </c>
      <c r="AP95" s="103" t="s">
        <v>3095</v>
      </c>
      <c r="AQ95" s="100" t="s">
        <v>2867</v>
      </c>
    </row>
    <row r="96" spans="34:43" ht="20.100000000000001" customHeight="1" x14ac:dyDescent="0.25">
      <c r="AH96" s="118"/>
      <c r="AJ96" s="100" t="s">
        <v>33</v>
      </c>
      <c r="AK96" s="100" t="s">
        <v>746</v>
      </c>
      <c r="AM96" s="100" t="s">
        <v>86</v>
      </c>
      <c r="AN96" s="102" t="s">
        <v>97</v>
      </c>
      <c r="AP96" s="103" t="s">
        <v>3096</v>
      </c>
      <c r="AQ96" s="100" t="s">
        <v>2867</v>
      </c>
    </row>
    <row r="97" spans="34:43" ht="20.100000000000001" customHeight="1" x14ac:dyDescent="0.25">
      <c r="AH97" s="118"/>
      <c r="AJ97" s="100" t="s">
        <v>33</v>
      </c>
      <c r="AK97" s="100" t="s">
        <v>749</v>
      </c>
      <c r="AM97" s="100" t="s">
        <v>86</v>
      </c>
      <c r="AN97" s="102" t="s">
        <v>94</v>
      </c>
      <c r="AP97" s="103" t="s">
        <v>3097</v>
      </c>
      <c r="AQ97" s="100" t="s">
        <v>2864</v>
      </c>
    </row>
    <row r="98" spans="34:43" ht="20.100000000000001" customHeight="1" x14ac:dyDescent="0.25">
      <c r="AH98" s="118"/>
      <c r="AJ98" s="100" t="s">
        <v>33</v>
      </c>
      <c r="AK98" s="100" t="s">
        <v>755</v>
      </c>
      <c r="AM98" s="100" t="s">
        <v>86</v>
      </c>
      <c r="AN98" s="102" t="s">
        <v>112</v>
      </c>
      <c r="AP98" s="103" t="s">
        <v>3097</v>
      </c>
      <c r="AQ98" s="100" t="s">
        <v>2865</v>
      </c>
    </row>
    <row r="99" spans="34:43" ht="20.100000000000001" customHeight="1" x14ac:dyDescent="0.25">
      <c r="AH99" s="118"/>
      <c r="AJ99" s="100" t="s">
        <v>33</v>
      </c>
      <c r="AK99" s="100" t="s">
        <v>753</v>
      </c>
      <c r="AM99" s="100" t="s">
        <v>86</v>
      </c>
      <c r="AN99" s="102" t="s">
        <v>116</v>
      </c>
      <c r="AP99" s="103" t="s">
        <v>3097</v>
      </c>
      <c r="AQ99" s="100" t="s">
        <v>2854</v>
      </c>
    </row>
    <row r="100" spans="34:43" ht="20.100000000000001" customHeight="1" x14ac:dyDescent="0.25">
      <c r="AH100" s="118"/>
      <c r="AJ100" s="100" t="s">
        <v>33</v>
      </c>
      <c r="AK100" s="100" t="s">
        <v>738</v>
      </c>
      <c r="AM100" s="100" t="s">
        <v>86</v>
      </c>
      <c r="AN100" s="102" t="s">
        <v>118</v>
      </c>
      <c r="AP100" s="103" t="s">
        <v>3097</v>
      </c>
      <c r="AQ100" s="100" t="s">
        <v>2866</v>
      </c>
    </row>
    <row r="101" spans="34:43" ht="20.100000000000001" customHeight="1" x14ac:dyDescent="0.25">
      <c r="AH101" s="118"/>
      <c r="AJ101" s="100" t="s">
        <v>33</v>
      </c>
      <c r="AK101" s="100" t="s">
        <v>758</v>
      </c>
      <c r="AM101" s="100" t="s">
        <v>86</v>
      </c>
      <c r="AN101" s="102" t="s">
        <v>121</v>
      </c>
      <c r="AP101" s="103" t="s">
        <v>3097</v>
      </c>
      <c r="AQ101" s="100" t="s">
        <v>2867</v>
      </c>
    </row>
    <row r="102" spans="34:43" ht="20.100000000000001" customHeight="1" x14ac:dyDescent="0.25">
      <c r="AH102" s="118"/>
      <c r="AJ102" s="100" t="s">
        <v>33</v>
      </c>
      <c r="AK102" s="100" t="s">
        <v>761</v>
      </c>
      <c r="AM102" s="100" t="s">
        <v>86</v>
      </c>
      <c r="AN102" s="102" t="s">
        <v>122</v>
      </c>
      <c r="AP102" s="103" t="s">
        <v>3097</v>
      </c>
      <c r="AQ102" s="100" t="s">
        <v>2858</v>
      </c>
    </row>
    <row r="103" spans="34:43" ht="20.100000000000001" customHeight="1" x14ac:dyDescent="0.25">
      <c r="AH103" s="118"/>
      <c r="AJ103" s="100" t="s">
        <v>33</v>
      </c>
      <c r="AK103" s="100" t="s">
        <v>765</v>
      </c>
      <c r="AM103" s="100" t="s">
        <v>86</v>
      </c>
      <c r="AN103" s="102" t="s">
        <v>123</v>
      </c>
      <c r="AP103" s="103" t="s">
        <v>3097</v>
      </c>
      <c r="AQ103" s="100" t="s">
        <v>2860</v>
      </c>
    </row>
    <row r="104" spans="34:43" ht="20.100000000000001" customHeight="1" x14ac:dyDescent="0.25">
      <c r="AH104" s="118"/>
      <c r="AJ104" s="100" t="s">
        <v>33</v>
      </c>
      <c r="AK104" s="100" t="s">
        <v>734</v>
      </c>
      <c r="AM104" s="100" t="s">
        <v>86</v>
      </c>
      <c r="AN104" s="102" t="s">
        <v>127</v>
      </c>
      <c r="AP104" s="103" t="s">
        <v>3097</v>
      </c>
      <c r="AQ104" s="100" t="s">
        <v>2863</v>
      </c>
    </row>
    <row r="105" spans="34:43" ht="20.100000000000001" customHeight="1" x14ac:dyDescent="0.25">
      <c r="AH105" s="118"/>
      <c r="AJ105" s="100" t="s">
        <v>33</v>
      </c>
      <c r="AK105" s="100" t="s">
        <v>736</v>
      </c>
      <c r="AM105" s="100" t="s">
        <v>86</v>
      </c>
      <c r="AN105" s="102" t="s">
        <v>129</v>
      </c>
      <c r="AP105" s="103" t="s">
        <v>3097</v>
      </c>
      <c r="AQ105" s="100" t="s">
        <v>2868</v>
      </c>
    </row>
    <row r="106" spans="34:43" ht="20.100000000000001" customHeight="1" x14ac:dyDescent="0.25">
      <c r="AH106" s="118"/>
      <c r="AJ106" s="100" t="s">
        <v>33</v>
      </c>
      <c r="AK106" s="100" t="s">
        <v>737</v>
      </c>
      <c r="AM106" s="100" t="s">
        <v>87</v>
      </c>
      <c r="AN106" s="102" t="s">
        <v>102</v>
      </c>
      <c r="AP106" s="103" t="s">
        <v>3097</v>
      </c>
      <c r="AQ106" s="100" t="s">
        <v>2857</v>
      </c>
    </row>
    <row r="107" spans="34:43" ht="20.100000000000001" customHeight="1" x14ac:dyDescent="0.25">
      <c r="AH107" s="118"/>
      <c r="AJ107" s="100" t="s">
        <v>33</v>
      </c>
      <c r="AK107" s="100" t="s">
        <v>767</v>
      </c>
      <c r="AM107" s="100" t="s">
        <v>87</v>
      </c>
      <c r="AN107" s="102" t="s">
        <v>96</v>
      </c>
      <c r="AP107" s="103" t="s">
        <v>3097</v>
      </c>
      <c r="AQ107" s="100" t="s">
        <v>2859</v>
      </c>
    </row>
    <row r="108" spans="34:43" ht="20.100000000000001" customHeight="1" x14ac:dyDescent="0.25">
      <c r="AH108" s="118"/>
      <c r="AJ108" s="100" t="s">
        <v>34</v>
      </c>
      <c r="AK108" s="100" t="s">
        <v>99</v>
      </c>
      <c r="AM108" s="100" t="s">
        <v>87</v>
      </c>
      <c r="AN108" s="102" t="s">
        <v>97</v>
      </c>
      <c r="AP108" s="103" t="s">
        <v>3097</v>
      </c>
      <c r="AQ108" s="100" t="s">
        <v>2861</v>
      </c>
    </row>
    <row r="109" spans="34:43" ht="20.100000000000001" customHeight="1" x14ac:dyDescent="0.25">
      <c r="AH109" s="118"/>
      <c r="AJ109" s="100" t="s">
        <v>34</v>
      </c>
      <c r="AK109" s="100" t="s">
        <v>101</v>
      </c>
      <c r="AM109" s="100" t="s">
        <v>87</v>
      </c>
      <c r="AN109" s="102" t="s">
        <v>94</v>
      </c>
      <c r="AP109" s="103" t="s">
        <v>3097</v>
      </c>
      <c r="AQ109" s="100" t="s">
        <v>2869</v>
      </c>
    </row>
    <row r="110" spans="34:43" ht="20.100000000000001" customHeight="1" x14ac:dyDescent="0.25">
      <c r="AH110" s="120"/>
      <c r="AJ110" s="100" t="s">
        <v>34</v>
      </c>
      <c r="AK110" s="100" t="s">
        <v>105</v>
      </c>
      <c r="AM110" s="100" t="s">
        <v>87</v>
      </c>
      <c r="AN110" s="102" t="s">
        <v>112</v>
      </c>
      <c r="AP110" s="103" t="s">
        <v>3097</v>
      </c>
      <c r="AQ110" s="100" t="s">
        <v>2862</v>
      </c>
    </row>
    <row r="111" spans="34:43" ht="20.100000000000001" customHeight="1" x14ac:dyDescent="0.25">
      <c r="AJ111" s="100" t="s">
        <v>34</v>
      </c>
      <c r="AK111" s="100" t="s">
        <v>106</v>
      </c>
      <c r="AM111" s="100" t="s">
        <v>87</v>
      </c>
      <c r="AN111" s="102" t="s">
        <v>116</v>
      </c>
      <c r="AP111" s="103" t="s">
        <v>3098</v>
      </c>
      <c r="AQ111" s="100" t="s">
        <v>2862</v>
      </c>
    </row>
    <row r="112" spans="34:43" ht="20.100000000000001" customHeight="1" x14ac:dyDescent="0.25">
      <c r="AJ112" s="100" t="s">
        <v>34</v>
      </c>
      <c r="AK112" s="100" t="s">
        <v>2415</v>
      </c>
      <c r="AM112" s="100" t="s">
        <v>88</v>
      </c>
      <c r="AN112" s="102" t="s">
        <v>102</v>
      </c>
      <c r="AP112" s="103" t="s">
        <v>3099</v>
      </c>
      <c r="AQ112" s="100" t="s">
        <v>2864</v>
      </c>
    </row>
    <row r="113" spans="36:43" ht="20.100000000000001" customHeight="1" x14ac:dyDescent="0.25">
      <c r="AJ113" s="100" t="s">
        <v>35</v>
      </c>
      <c r="AK113" s="100" t="s">
        <v>180</v>
      </c>
      <c r="AM113" s="100" t="s">
        <v>88</v>
      </c>
      <c r="AN113" s="102" t="s">
        <v>96</v>
      </c>
      <c r="AP113" s="103" t="s">
        <v>3100</v>
      </c>
      <c r="AQ113" s="100" t="s">
        <v>2865</v>
      </c>
    </row>
    <row r="114" spans="36:43" ht="20.100000000000001" customHeight="1" x14ac:dyDescent="0.25">
      <c r="AJ114" s="100" t="s">
        <v>35</v>
      </c>
      <c r="AK114" s="100" t="s">
        <v>184</v>
      </c>
      <c r="AM114" s="100" t="s">
        <v>88</v>
      </c>
      <c r="AN114" s="102" t="s">
        <v>97</v>
      </c>
      <c r="AP114" s="103" t="s">
        <v>3101</v>
      </c>
      <c r="AQ114" s="100" t="s">
        <v>2866</v>
      </c>
    </row>
    <row r="115" spans="36:43" ht="20.100000000000001" customHeight="1" x14ac:dyDescent="0.25">
      <c r="AJ115" s="100" t="s">
        <v>35</v>
      </c>
      <c r="AK115" s="100" t="s">
        <v>181</v>
      </c>
      <c r="AM115" s="100" t="s">
        <v>89</v>
      </c>
      <c r="AN115" s="102" t="s">
        <v>102</v>
      </c>
      <c r="AP115" s="103" t="s">
        <v>3102</v>
      </c>
      <c r="AQ115" s="100" t="s">
        <v>2866</v>
      </c>
    </row>
    <row r="116" spans="36:43" ht="20.100000000000001" customHeight="1" x14ac:dyDescent="0.25">
      <c r="AJ116" s="100" t="s">
        <v>35</v>
      </c>
      <c r="AK116" s="100" t="s">
        <v>185</v>
      </c>
      <c r="AM116" s="100" t="s">
        <v>89</v>
      </c>
      <c r="AN116" s="102" t="s">
        <v>96</v>
      </c>
      <c r="AP116" s="103" t="s">
        <v>3103</v>
      </c>
      <c r="AQ116" s="100" t="s">
        <v>2866</v>
      </c>
    </row>
    <row r="117" spans="36:43" ht="20.100000000000001" customHeight="1" x14ac:dyDescent="0.25">
      <c r="AJ117" s="100" t="s">
        <v>35</v>
      </c>
      <c r="AK117" s="100" t="s">
        <v>2418</v>
      </c>
      <c r="AM117" s="100" t="s">
        <v>89</v>
      </c>
      <c r="AN117" s="102" t="s">
        <v>97</v>
      </c>
      <c r="AP117" s="103" t="s">
        <v>3104</v>
      </c>
      <c r="AQ117" s="100" t="s">
        <v>2865</v>
      </c>
    </row>
    <row r="118" spans="36:43" ht="20.100000000000001" customHeight="1" x14ac:dyDescent="0.25">
      <c r="AJ118" s="100" t="s">
        <v>36</v>
      </c>
      <c r="AK118" s="100" t="s">
        <v>2226</v>
      </c>
      <c r="AM118" s="100" t="s">
        <v>90</v>
      </c>
      <c r="AN118" s="102" t="s">
        <v>102</v>
      </c>
      <c r="AP118" s="103" t="s">
        <v>3105</v>
      </c>
      <c r="AQ118" s="100" t="s">
        <v>2865</v>
      </c>
    </row>
    <row r="119" spans="36:43" ht="20.100000000000001" customHeight="1" x14ac:dyDescent="0.25">
      <c r="AJ119" s="100" t="s">
        <v>36</v>
      </c>
      <c r="AK119" s="100" t="s">
        <v>2233</v>
      </c>
      <c r="AM119" s="100" t="s">
        <v>90</v>
      </c>
      <c r="AN119" s="102" t="s">
        <v>96</v>
      </c>
      <c r="AP119" s="103" t="s">
        <v>3106</v>
      </c>
      <c r="AQ119" s="100" t="s">
        <v>2864</v>
      </c>
    </row>
    <row r="120" spans="36:43" ht="20.100000000000001" customHeight="1" x14ac:dyDescent="0.25">
      <c r="AJ120" s="100" t="s">
        <v>36</v>
      </c>
      <c r="AK120" s="100" t="s">
        <v>2238</v>
      </c>
      <c r="AM120" s="100" t="s">
        <v>90</v>
      </c>
      <c r="AN120" s="102" t="s">
        <v>97</v>
      </c>
      <c r="AP120" s="103" t="s">
        <v>3107</v>
      </c>
      <c r="AQ120" s="100" t="s">
        <v>2864</v>
      </c>
    </row>
    <row r="121" spans="36:43" ht="20.100000000000001" customHeight="1" x14ac:dyDescent="0.25">
      <c r="AJ121" s="100" t="s">
        <v>37</v>
      </c>
      <c r="AK121" s="100" t="s">
        <v>3009</v>
      </c>
      <c r="AM121" s="100" t="s">
        <v>90</v>
      </c>
      <c r="AN121" s="102" t="s">
        <v>94</v>
      </c>
      <c r="AP121" s="103" t="s">
        <v>3108</v>
      </c>
      <c r="AQ121" s="100" t="s">
        <v>2869</v>
      </c>
    </row>
    <row r="122" spans="36:43" ht="20.100000000000001" customHeight="1" x14ac:dyDescent="0.25">
      <c r="AJ122" s="100" t="s">
        <v>37</v>
      </c>
      <c r="AK122" s="100" t="s">
        <v>363</v>
      </c>
      <c r="AM122" s="100" t="s">
        <v>90</v>
      </c>
      <c r="AN122" s="102" t="s">
        <v>112</v>
      </c>
      <c r="AP122" s="103" t="s">
        <v>3109</v>
      </c>
      <c r="AQ122" s="100" t="s">
        <v>2868</v>
      </c>
    </row>
    <row r="123" spans="36:43" ht="20.100000000000001" customHeight="1" x14ac:dyDescent="0.25">
      <c r="AJ123" s="100" t="s">
        <v>37</v>
      </c>
      <c r="AK123" s="100" t="s">
        <v>2424</v>
      </c>
      <c r="AM123" s="100" t="s">
        <v>90</v>
      </c>
      <c r="AN123" s="102" t="s">
        <v>116</v>
      </c>
      <c r="AP123" s="103" t="s">
        <v>3110</v>
      </c>
      <c r="AQ123" s="100" t="s">
        <v>2854</v>
      </c>
    </row>
    <row r="124" spans="36:43" ht="20.100000000000001" customHeight="1" x14ac:dyDescent="0.25">
      <c r="AJ124" s="100" t="s">
        <v>37</v>
      </c>
      <c r="AK124" s="100" t="s">
        <v>2425</v>
      </c>
      <c r="AM124" s="100" t="s">
        <v>90</v>
      </c>
      <c r="AN124" s="102" t="s">
        <v>118</v>
      </c>
      <c r="AP124" s="103" t="s">
        <v>3111</v>
      </c>
      <c r="AQ124" s="100" t="s">
        <v>2896</v>
      </c>
    </row>
    <row r="125" spans="36:43" ht="20.100000000000001" customHeight="1" x14ac:dyDescent="0.25">
      <c r="AJ125" s="100" t="s">
        <v>37</v>
      </c>
      <c r="AK125" s="100" t="s">
        <v>110</v>
      </c>
      <c r="AM125" s="100" t="s">
        <v>91</v>
      </c>
      <c r="AN125" s="102" t="s">
        <v>657</v>
      </c>
      <c r="AP125" s="103" t="s">
        <v>3111</v>
      </c>
      <c r="AQ125" s="100" t="s">
        <v>2901</v>
      </c>
    </row>
    <row r="126" spans="36:43" ht="20.100000000000001" customHeight="1" x14ac:dyDescent="0.25">
      <c r="AJ126" s="100" t="s">
        <v>37</v>
      </c>
      <c r="AK126" s="100" t="s">
        <v>2428</v>
      </c>
      <c r="AM126" s="100" t="s">
        <v>91</v>
      </c>
      <c r="AN126" s="102" t="s">
        <v>2983</v>
      </c>
      <c r="AP126" s="103" t="s">
        <v>3111</v>
      </c>
      <c r="AQ126" s="100" t="s">
        <v>2898</v>
      </c>
    </row>
    <row r="127" spans="36:43" ht="20.100000000000001" customHeight="1" x14ac:dyDescent="0.25">
      <c r="AJ127" s="100" t="s">
        <v>37</v>
      </c>
      <c r="AK127" s="100" t="s">
        <v>2430</v>
      </c>
      <c r="AM127" s="100" t="s">
        <v>92</v>
      </c>
      <c r="AN127" s="102" t="s">
        <v>657</v>
      </c>
      <c r="AP127" s="103" t="s">
        <v>3111</v>
      </c>
      <c r="AQ127" s="100" t="s">
        <v>2894</v>
      </c>
    </row>
    <row r="128" spans="36:43" ht="20.100000000000001" customHeight="1" x14ac:dyDescent="0.25">
      <c r="AJ128" s="100" t="s">
        <v>37</v>
      </c>
      <c r="AK128" s="100" t="s">
        <v>3002</v>
      </c>
      <c r="AM128" s="100" t="s">
        <v>92</v>
      </c>
      <c r="AN128" s="102" t="s">
        <v>2983</v>
      </c>
      <c r="AP128" s="103" t="s">
        <v>3111</v>
      </c>
      <c r="AQ128" s="100" t="s">
        <v>2902</v>
      </c>
    </row>
    <row r="129" spans="36:43" ht="20.100000000000001" customHeight="1" x14ac:dyDescent="0.25">
      <c r="AJ129" s="100" t="s">
        <v>37</v>
      </c>
      <c r="AK129" s="100" t="s">
        <v>2436</v>
      </c>
      <c r="AM129" s="100" t="s">
        <v>92</v>
      </c>
      <c r="AN129" s="102" t="s">
        <v>97</v>
      </c>
      <c r="AP129" s="103" t="s">
        <v>3111</v>
      </c>
      <c r="AQ129" s="100" t="s">
        <v>2895</v>
      </c>
    </row>
    <row r="130" spans="36:43" ht="20.100000000000001" customHeight="1" x14ac:dyDescent="0.25">
      <c r="AJ130" s="100" t="s">
        <v>37</v>
      </c>
      <c r="AK130" s="100" t="s">
        <v>372</v>
      </c>
      <c r="AM130" s="100" t="s">
        <v>92</v>
      </c>
      <c r="AN130" s="102" t="s">
        <v>94</v>
      </c>
      <c r="AP130" s="103" t="s">
        <v>3111</v>
      </c>
      <c r="AQ130" s="100" t="s">
        <v>2899</v>
      </c>
    </row>
    <row r="131" spans="36:43" ht="20.100000000000001" customHeight="1" x14ac:dyDescent="0.25">
      <c r="AJ131" s="100" t="s">
        <v>37</v>
      </c>
      <c r="AK131" s="100" t="s">
        <v>369</v>
      </c>
      <c r="AM131" s="100" t="s">
        <v>92</v>
      </c>
      <c r="AN131" s="102" t="s">
        <v>112</v>
      </c>
      <c r="AP131" s="103" t="s">
        <v>3111</v>
      </c>
      <c r="AQ131" s="100" t="s">
        <v>2900</v>
      </c>
    </row>
    <row r="132" spans="36:43" ht="20.100000000000001" customHeight="1" x14ac:dyDescent="0.25">
      <c r="AJ132" s="100" t="s">
        <v>37</v>
      </c>
      <c r="AK132" s="100" t="s">
        <v>368</v>
      </c>
      <c r="AM132" s="100" t="s">
        <v>93</v>
      </c>
      <c r="AN132" s="102" t="s">
        <v>102</v>
      </c>
      <c r="AP132" s="103" t="s">
        <v>3111</v>
      </c>
      <c r="AQ132" s="100" t="s">
        <v>2897</v>
      </c>
    </row>
    <row r="133" spans="36:43" ht="20.100000000000001" customHeight="1" x14ac:dyDescent="0.25">
      <c r="AJ133" s="100" t="s">
        <v>37</v>
      </c>
      <c r="AK133" s="100" t="s">
        <v>374</v>
      </c>
      <c r="AM133" s="100" t="s">
        <v>93</v>
      </c>
      <c r="AN133" s="102" t="s">
        <v>96</v>
      </c>
      <c r="AP133" s="103" t="s">
        <v>3112</v>
      </c>
      <c r="AQ133" s="100" t="s">
        <v>2896</v>
      </c>
    </row>
    <row r="134" spans="36:43" ht="20.100000000000001" customHeight="1" x14ac:dyDescent="0.25">
      <c r="AJ134" s="100" t="s">
        <v>37</v>
      </c>
      <c r="AK134" s="100" t="s">
        <v>2441</v>
      </c>
      <c r="AM134" s="100" t="s">
        <v>93</v>
      </c>
      <c r="AN134" s="102" t="s">
        <v>97</v>
      </c>
      <c r="AP134" s="103" t="s">
        <v>3112</v>
      </c>
      <c r="AQ134" s="100" t="s">
        <v>2901</v>
      </c>
    </row>
    <row r="135" spans="36:43" ht="20.100000000000001" customHeight="1" x14ac:dyDescent="0.25">
      <c r="AJ135" s="100" t="s">
        <v>37</v>
      </c>
      <c r="AK135" s="100" t="s">
        <v>3044</v>
      </c>
      <c r="AM135" s="100" t="s">
        <v>93</v>
      </c>
      <c r="AN135" s="102" t="s">
        <v>94</v>
      </c>
      <c r="AP135" s="103" t="s">
        <v>3112</v>
      </c>
      <c r="AQ135" s="100" t="s">
        <v>2898</v>
      </c>
    </row>
    <row r="136" spans="36:43" ht="20.100000000000001" customHeight="1" x14ac:dyDescent="0.25">
      <c r="AJ136" s="100" t="s">
        <v>37</v>
      </c>
      <c r="AK136" s="100" t="s">
        <v>140</v>
      </c>
      <c r="AM136" s="100" t="s">
        <v>662</v>
      </c>
      <c r="AN136" s="102" t="s">
        <v>102</v>
      </c>
      <c r="AP136" s="103" t="s">
        <v>3112</v>
      </c>
      <c r="AQ136" s="100" t="s">
        <v>2894</v>
      </c>
    </row>
    <row r="137" spans="36:43" ht="20.100000000000001" customHeight="1" x14ac:dyDescent="0.25">
      <c r="AJ137" s="100" t="s">
        <v>37</v>
      </c>
      <c r="AK137" s="100" t="s">
        <v>143</v>
      </c>
      <c r="AM137" s="100" t="s">
        <v>662</v>
      </c>
      <c r="AN137" s="102" t="s">
        <v>96</v>
      </c>
      <c r="AP137" s="103" t="s">
        <v>3112</v>
      </c>
      <c r="AQ137" s="100" t="s">
        <v>2902</v>
      </c>
    </row>
    <row r="138" spans="36:43" ht="20.100000000000001" customHeight="1" x14ac:dyDescent="0.25">
      <c r="AJ138" s="100" t="s">
        <v>37</v>
      </c>
      <c r="AK138" s="100" t="s">
        <v>147</v>
      </c>
      <c r="AM138" s="100" t="s">
        <v>662</v>
      </c>
      <c r="AN138" s="102" t="s">
        <v>97</v>
      </c>
      <c r="AP138" s="103" t="s">
        <v>3112</v>
      </c>
      <c r="AQ138" s="100" t="s">
        <v>2903</v>
      </c>
    </row>
    <row r="139" spans="36:43" ht="20.100000000000001" customHeight="1" x14ac:dyDescent="0.25">
      <c r="AJ139" s="100" t="s">
        <v>37</v>
      </c>
      <c r="AK139" s="100" t="s">
        <v>148</v>
      </c>
      <c r="AM139" s="100" t="s">
        <v>662</v>
      </c>
      <c r="AN139" s="102" t="s">
        <v>94</v>
      </c>
      <c r="AP139" s="103" t="s">
        <v>3112</v>
      </c>
      <c r="AQ139" s="100" t="s">
        <v>2897</v>
      </c>
    </row>
    <row r="140" spans="36:43" ht="20.100000000000001" customHeight="1" x14ac:dyDescent="0.25">
      <c r="AJ140" s="100" t="s">
        <v>37</v>
      </c>
      <c r="AK140" s="100" t="s">
        <v>150</v>
      </c>
      <c r="AM140" s="100" t="s">
        <v>662</v>
      </c>
      <c r="AN140" s="102" t="s">
        <v>112</v>
      </c>
      <c r="AP140" s="103" t="s">
        <v>3113</v>
      </c>
      <c r="AQ140" s="100" t="s">
        <v>2898</v>
      </c>
    </row>
    <row r="141" spans="36:43" ht="20.100000000000001" customHeight="1" x14ac:dyDescent="0.25">
      <c r="AJ141" s="100" t="s">
        <v>37</v>
      </c>
      <c r="AK141" s="100" t="s">
        <v>154</v>
      </c>
      <c r="AM141" s="100" t="s">
        <v>662</v>
      </c>
      <c r="AN141" s="102" t="s">
        <v>116</v>
      </c>
      <c r="AP141" s="103" t="s">
        <v>3114</v>
      </c>
      <c r="AQ141" s="100" t="s">
        <v>2896</v>
      </c>
    </row>
    <row r="142" spans="36:43" ht="20.100000000000001" customHeight="1" x14ac:dyDescent="0.25">
      <c r="AJ142" s="100" t="s">
        <v>38</v>
      </c>
      <c r="AK142" s="100" t="s">
        <v>2094</v>
      </c>
      <c r="AM142" s="100" t="s">
        <v>662</v>
      </c>
      <c r="AN142" s="102" t="s">
        <v>118</v>
      </c>
      <c r="AP142" s="103" t="s">
        <v>3115</v>
      </c>
      <c r="AQ142" s="100" t="s">
        <v>2894</v>
      </c>
    </row>
    <row r="143" spans="36:43" ht="20.100000000000001" customHeight="1" x14ac:dyDescent="0.25">
      <c r="AJ143" s="100" t="s">
        <v>38</v>
      </c>
      <c r="AK143" s="100" t="s">
        <v>555</v>
      </c>
      <c r="AM143" s="100" t="s">
        <v>665</v>
      </c>
      <c r="AN143" s="102" t="s">
        <v>95</v>
      </c>
      <c r="AP143" s="103" t="s">
        <v>3116</v>
      </c>
      <c r="AQ143" s="100" t="s">
        <v>2894</v>
      </c>
    </row>
    <row r="144" spans="36:43" ht="20.100000000000001" customHeight="1" x14ac:dyDescent="0.25">
      <c r="AJ144" s="100" t="s">
        <v>38</v>
      </c>
      <c r="AK144" s="100" t="s">
        <v>456</v>
      </c>
      <c r="AM144" s="100" t="s">
        <v>665</v>
      </c>
      <c r="AN144" s="102" t="s">
        <v>96</v>
      </c>
      <c r="AP144" s="103" t="s">
        <v>3116</v>
      </c>
      <c r="AQ144" s="100" t="s">
        <v>2904</v>
      </c>
    </row>
    <row r="145" spans="36:43" ht="20.100000000000001" customHeight="1" x14ac:dyDescent="0.25">
      <c r="AJ145" s="100" t="s">
        <v>38</v>
      </c>
      <c r="AK145" s="100" t="s">
        <v>576</v>
      </c>
      <c r="AM145" s="100" t="s">
        <v>665</v>
      </c>
      <c r="AN145" s="102" t="s">
        <v>97</v>
      </c>
      <c r="AP145" s="103" t="s">
        <v>3116</v>
      </c>
      <c r="AQ145" s="100" t="s">
        <v>2903</v>
      </c>
    </row>
    <row r="146" spans="36:43" ht="20.100000000000001" customHeight="1" x14ac:dyDescent="0.25">
      <c r="AJ146" s="100" t="s">
        <v>38</v>
      </c>
      <c r="AK146" s="100" t="s">
        <v>2421</v>
      </c>
      <c r="AM146" s="100" t="s">
        <v>665</v>
      </c>
      <c r="AN146" s="102" t="s">
        <v>94</v>
      </c>
      <c r="AP146" s="103" t="s">
        <v>3117</v>
      </c>
      <c r="AQ146" s="100" t="s">
        <v>2908</v>
      </c>
    </row>
    <row r="147" spans="36:43" ht="20.100000000000001" customHeight="1" x14ac:dyDescent="0.25">
      <c r="AJ147" s="100" t="s">
        <v>38</v>
      </c>
      <c r="AK147" s="100" t="s">
        <v>558</v>
      </c>
      <c r="AM147" s="100" t="s">
        <v>672</v>
      </c>
      <c r="AN147" s="102" t="s">
        <v>102</v>
      </c>
      <c r="AP147" s="103" t="s">
        <v>3118</v>
      </c>
      <c r="AQ147" s="100" t="s">
        <v>2908</v>
      </c>
    </row>
    <row r="148" spans="36:43" ht="20.100000000000001" customHeight="1" x14ac:dyDescent="0.25">
      <c r="AJ148" s="100" t="s">
        <v>38</v>
      </c>
      <c r="AK148" s="100" t="s">
        <v>559</v>
      </c>
      <c r="AM148" s="100" t="s">
        <v>672</v>
      </c>
      <c r="AN148" s="102" t="s">
        <v>138</v>
      </c>
      <c r="AP148" s="103" t="s">
        <v>3119</v>
      </c>
      <c r="AQ148" s="100" t="s">
        <v>2906</v>
      </c>
    </row>
    <row r="149" spans="36:43" ht="20.100000000000001" customHeight="1" x14ac:dyDescent="0.25">
      <c r="AJ149" s="100" t="s">
        <v>38</v>
      </c>
      <c r="AK149" s="100" t="s">
        <v>563</v>
      </c>
      <c r="AM149" s="100" t="s">
        <v>672</v>
      </c>
      <c r="AN149" s="102" t="s">
        <v>96</v>
      </c>
      <c r="AP149" s="103" t="s">
        <v>3119</v>
      </c>
      <c r="AQ149" s="100" t="s">
        <v>2907</v>
      </c>
    </row>
    <row r="150" spans="36:43" ht="20.100000000000001" customHeight="1" x14ac:dyDescent="0.25">
      <c r="AJ150" s="100" t="s">
        <v>38</v>
      </c>
      <c r="AK150" s="100" t="s">
        <v>454</v>
      </c>
      <c r="AM150" s="100" t="s">
        <v>672</v>
      </c>
      <c r="AN150" s="102" t="s">
        <v>97</v>
      </c>
      <c r="AP150" s="103" t="s">
        <v>3119</v>
      </c>
      <c r="AQ150" s="100" t="s">
        <v>2905</v>
      </c>
    </row>
    <row r="151" spans="36:43" ht="20.100000000000001" customHeight="1" x14ac:dyDescent="0.25">
      <c r="AJ151" s="100" t="s">
        <v>38</v>
      </c>
      <c r="AK151" s="100" t="s">
        <v>556</v>
      </c>
      <c r="AM151" s="100" t="s">
        <v>672</v>
      </c>
      <c r="AN151" s="102" t="s">
        <v>94</v>
      </c>
      <c r="AP151" s="103" t="s">
        <v>3120</v>
      </c>
      <c r="AQ151" s="100" t="s">
        <v>2906</v>
      </c>
    </row>
    <row r="152" spans="36:43" ht="20.100000000000001" customHeight="1" x14ac:dyDescent="0.25">
      <c r="AJ152" s="100" t="s">
        <v>38</v>
      </c>
      <c r="AK152" s="100" t="s">
        <v>562</v>
      </c>
      <c r="AM152" s="100" t="s">
        <v>672</v>
      </c>
      <c r="AN152" s="102" t="s">
        <v>112</v>
      </c>
      <c r="AP152" s="103" t="s">
        <v>3120</v>
      </c>
      <c r="AQ152" s="100" t="s">
        <v>2907</v>
      </c>
    </row>
    <row r="153" spans="36:43" ht="20.100000000000001" customHeight="1" x14ac:dyDescent="0.25">
      <c r="AJ153" s="100" t="s">
        <v>38</v>
      </c>
      <c r="AK153" s="100" t="s">
        <v>565</v>
      </c>
      <c r="AM153" s="100" t="s">
        <v>676</v>
      </c>
      <c r="AN153" s="102" t="s">
        <v>102</v>
      </c>
      <c r="AP153" s="103" t="s">
        <v>3120</v>
      </c>
      <c r="AQ153" s="100" t="s">
        <v>2905</v>
      </c>
    </row>
    <row r="154" spans="36:43" ht="20.100000000000001" customHeight="1" x14ac:dyDescent="0.25">
      <c r="AJ154" s="100" t="s">
        <v>38</v>
      </c>
      <c r="AK154" s="100" t="s">
        <v>2433</v>
      </c>
      <c r="AM154" s="100" t="s">
        <v>676</v>
      </c>
      <c r="AN154" s="102" t="s">
        <v>161</v>
      </c>
      <c r="AP154" s="103" t="s">
        <v>3121</v>
      </c>
      <c r="AQ154" s="100" t="s">
        <v>2905</v>
      </c>
    </row>
    <row r="155" spans="36:43" ht="20.100000000000001" customHeight="1" x14ac:dyDescent="0.25">
      <c r="AJ155" s="100" t="s">
        <v>38</v>
      </c>
      <c r="AK155" s="100" t="s">
        <v>560</v>
      </c>
      <c r="AM155" s="100" t="s">
        <v>676</v>
      </c>
      <c r="AN155" s="102" t="s">
        <v>97</v>
      </c>
      <c r="AP155" s="103" t="s">
        <v>3122</v>
      </c>
      <c r="AQ155" s="100" t="s">
        <v>2909</v>
      </c>
    </row>
    <row r="156" spans="36:43" ht="20.100000000000001" customHeight="1" x14ac:dyDescent="0.25">
      <c r="AJ156" s="100" t="s">
        <v>38</v>
      </c>
      <c r="AK156" s="100" t="s">
        <v>581</v>
      </c>
      <c r="AM156" s="100" t="s">
        <v>676</v>
      </c>
      <c r="AN156" s="102" t="s">
        <v>94</v>
      </c>
      <c r="AP156" s="103" t="s">
        <v>3122</v>
      </c>
      <c r="AQ156" s="100" t="s">
        <v>2911</v>
      </c>
    </row>
    <row r="157" spans="36:43" ht="20.100000000000001" customHeight="1" x14ac:dyDescent="0.25">
      <c r="AJ157" s="100" t="s">
        <v>38</v>
      </c>
      <c r="AK157" s="100" t="s">
        <v>582</v>
      </c>
      <c r="AM157" s="100" t="s">
        <v>676</v>
      </c>
      <c r="AN157" s="102" t="s">
        <v>112</v>
      </c>
      <c r="AP157" s="103" t="s">
        <v>3122</v>
      </c>
      <c r="AQ157" s="100" t="s">
        <v>2910</v>
      </c>
    </row>
    <row r="158" spans="36:43" ht="20.100000000000001" customHeight="1" x14ac:dyDescent="0.25">
      <c r="AJ158" s="100" t="s">
        <v>38</v>
      </c>
      <c r="AK158" s="100" t="s">
        <v>566</v>
      </c>
      <c r="AM158" s="100" t="s">
        <v>683</v>
      </c>
      <c r="AN158" s="102" t="s">
        <v>102</v>
      </c>
      <c r="AP158" s="103" t="s">
        <v>3123</v>
      </c>
      <c r="AQ158" s="100" t="s">
        <v>2909</v>
      </c>
    </row>
    <row r="159" spans="36:43" ht="20.100000000000001" customHeight="1" x14ac:dyDescent="0.25">
      <c r="AJ159" s="100" t="s">
        <v>38</v>
      </c>
      <c r="AK159" s="100" t="s">
        <v>570</v>
      </c>
      <c r="AM159" s="100" t="s">
        <v>683</v>
      </c>
      <c r="AN159" s="102" t="s">
        <v>138</v>
      </c>
      <c r="AP159" s="103" t="s">
        <v>3123</v>
      </c>
      <c r="AQ159" s="100" t="s">
        <v>2911</v>
      </c>
    </row>
    <row r="160" spans="36:43" ht="20.100000000000001" customHeight="1" x14ac:dyDescent="0.25">
      <c r="AJ160" s="100" t="s">
        <v>38</v>
      </c>
      <c r="AK160" s="100" t="s">
        <v>568</v>
      </c>
      <c r="AM160" s="100" t="s">
        <v>683</v>
      </c>
      <c r="AN160" s="102" t="s">
        <v>139</v>
      </c>
      <c r="AP160" s="103" t="s">
        <v>3123</v>
      </c>
      <c r="AQ160" s="100" t="s">
        <v>2910</v>
      </c>
    </row>
    <row r="161" spans="36:43" ht="20.100000000000001" customHeight="1" x14ac:dyDescent="0.25">
      <c r="AJ161" s="100" t="s">
        <v>38</v>
      </c>
      <c r="AK161" s="100" t="s">
        <v>2439</v>
      </c>
      <c r="AM161" s="100" t="s">
        <v>683</v>
      </c>
      <c r="AN161" s="102" t="s">
        <v>96</v>
      </c>
      <c r="AP161" s="103" t="s">
        <v>3124</v>
      </c>
      <c r="AQ161" s="100" t="s">
        <v>2914</v>
      </c>
    </row>
    <row r="162" spans="36:43" ht="20.100000000000001" customHeight="1" x14ac:dyDescent="0.25">
      <c r="AJ162" s="100" t="s">
        <v>38</v>
      </c>
      <c r="AK162" s="100" t="s">
        <v>541</v>
      </c>
      <c r="AM162" s="100" t="s">
        <v>683</v>
      </c>
      <c r="AN162" s="102" t="s">
        <v>97</v>
      </c>
      <c r="AP162" s="103" t="s">
        <v>3124</v>
      </c>
      <c r="AQ162" s="100" t="s">
        <v>2918</v>
      </c>
    </row>
    <row r="163" spans="36:43" ht="20.100000000000001" customHeight="1" x14ac:dyDescent="0.25">
      <c r="AJ163" s="100" t="s">
        <v>38</v>
      </c>
      <c r="AK163" s="100" t="s">
        <v>543</v>
      </c>
      <c r="AM163" s="100" t="s">
        <v>694</v>
      </c>
      <c r="AN163" s="102" t="s">
        <v>102</v>
      </c>
      <c r="AP163" s="103" t="s">
        <v>3124</v>
      </c>
      <c r="AQ163" s="100" t="s">
        <v>2909</v>
      </c>
    </row>
    <row r="164" spans="36:43" ht="20.100000000000001" customHeight="1" x14ac:dyDescent="0.25">
      <c r="AJ164" s="100" t="s">
        <v>38</v>
      </c>
      <c r="AK164" s="100" t="s">
        <v>544</v>
      </c>
      <c r="AM164" s="100" t="s">
        <v>694</v>
      </c>
      <c r="AN164" s="102" t="s">
        <v>96</v>
      </c>
      <c r="AP164" s="103" t="s">
        <v>3124</v>
      </c>
      <c r="AQ164" s="100" t="s">
        <v>2910</v>
      </c>
    </row>
    <row r="165" spans="36:43" ht="20.100000000000001" customHeight="1" x14ac:dyDescent="0.25">
      <c r="AJ165" s="100" t="s">
        <v>38</v>
      </c>
      <c r="AK165" s="100" t="s">
        <v>547</v>
      </c>
      <c r="AM165" s="100" t="s">
        <v>694</v>
      </c>
      <c r="AN165" s="102" t="s">
        <v>97</v>
      </c>
      <c r="AP165" s="103" t="s">
        <v>3125</v>
      </c>
      <c r="AQ165" s="100" t="s">
        <v>2922</v>
      </c>
    </row>
    <row r="166" spans="36:43" ht="20.100000000000001" customHeight="1" x14ac:dyDescent="0.25">
      <c r="AJ166" s="100" t="s">
        <v>38</v>
      </c>
      <c r="AK166" s="100" t="s">
        <v>552</v>
      </c>
      <c r="AM166" s="100" t="s">
        <v>694</v>
      </c>
      <c r="AN166" s="102" t="s">
        <v>94</v>
      </c>
      <c r="AP166" s="103" t="s">
        <v>3125</v>
      </c>
      <c r="AQ166" s="100" t="s">
        <v>2923</v>
      </c>
    </row>
    <row r="167" spans="36:43" ht="20.100000000000001" customHeight="1" x14ac:dyDescent="0.25">
      <c r="AJ167" s="100" t="s">
        <v>38</v>
      </c>
      <c r="AK167" s="100" t="s">
        <v>554</v>
      </c>
      <c r="AM167" s="100" t="s">
        <v>694</v>
      </c>
      <c r="AN167" s="102" t="s">
        <v>112</v>
      </c>
      <c r="AP167" s="103" t="s">
        <v>3125</v>
      </c>
      <c r="AQ167" s="100" t="s">
        <v>2912</v>
      </c>
    </row>
    <row r="168" spans="36:43" ht="20.100000000000001" customHeight="1" x14ac:dyDescent="0.25">
      <c r="AJ168" s="100" t="s">
        <v>38</v>
      </c>
      <c r="AK168" s="100" t="s">
        <v>577</v>
      </c>
      <c r="AM168" s="100" t="s">
        <v>624</v>
      </c>
      <c r="AN168" s="102" t="s">
        <v>102</v>
      </c>
      <c r="AP168" s="103" t="s">
        <v>3126</v>
      </c>
      <c r="AQ168" s="100" t="s">
        <v>2922</v>
      </c>
    </row>
    <row r="169" spans="36:43" ht="20.100000000000001" customHeight="1" x14ac:dyDescent="0.25">
      <c r="AJ169" s="100" t="s">
        <v>38</v>
      </c>
      <c r="AK169" s="100" t="s">
        <v>2870</v>
      </c>
      <c r="AM169" s="100" t="s">
        <v>624</v>
      </c>
      <c r="AN169" s="102" t="s">
        <v>96</v>
      </c>
      <c r="AP169" s="103" t="s">
        <v>3126</v>
      </c>
      <c r="AQ169" s="100" t="s">
        <v>2923</v>
      </c>
    </row>
    <row r="170" spans="36:43" ht="20.100000000000001" customHeight="1" x14ac:dyDescent="0.25">
      <c r="AJ170" s="100" t="s">
        <v>39</v>
      </c>
      <c r="AK170" s="100" t="s">
        <v>1756</v>
      </c>
      <c r="AM170" s="100" t="s">
        <v>624</v>
      </c>
      <c r="AN170" s="102" t="s">
        <v>161</v>
      </c>
      <c r="AP170" s="103" t="s">
        <v>3126</v>
      </c>
      <c r="AQ170" s="100" t="s">
        <v>2912</v>
      </c>
    </row>
    <row r="171" spans="36:43" ht="20.100000000000001" customHeight="1" x14ac:dyDescent="0.25">
      <c r="AJ171" s="100" t="s">
        <v>39</v>
      </c>
      <c r="AK171" s="100" t="s">
        <v>1759</v>
      </c>
      <c r="AM171" s="100" t="s">
        <v>628</v>
      </c>
      <c r="AN171" s="102" t="s">
        <v>102</v>
      </c>
      <c r="AP171" s="103" t="s">
        <v>3127</v>
      </c>
      <c r="AQ171" s="100" t="s">
        <v>2914</v>
      </c>
    </row>
    <row r="172" spans="36:43" ht="20.100000000000001" customHeight="1" x14ac:dyDescent="0.25">
      <c r="AJ172" s="100" t="s">
        <v>39</v>
      </c>
      <c r="AK172" s="100" t="s">
        <v>1679</v>
      </c>
      <c r="AM172" s="100" t="s">
        <v>628</v>
      </c>
      <c r="AN172" s="102" t="s">
        <v>138</v>
      </c>
      <c r="AP172" s="103" t="s">
        <v>3127</v>
      </c>
      <c r="AQ172" s="100" t="s">
        <v>2915</v>
      </c>
    </row>
    <row r="173" spans="36:43" ht="20.100000000000001" customHeight="1" x14ac:dyDescent="0.25">
      <c r="AJ173" s="100" t="s">
        <v>39</v>
      </c>
      <c r="AK173" s="100" t="s">
        <v>1696</v>
      </c>
      <c r="AM173" s="100" t="s">
        <v>628</v>
      </c>
      <c r="AN173" s="102" t="s">
        <v>104</v>
      </c>
      <c r="AP173" s="103" t="s">
        <v>3127</v>
      </c>
      <c r="AQ173" s="100" t="s">
        <v>2916</v>
      </c>
    </row>
    <row r="174" spans="36:43" ht="20.100000000000001" customHeight="1" x14ac:dyDescent="0.25">
      <c r="AJ174" s="100" t="s">
        <v>39</v>
      </c>
      <c r="AK174" s="100" t="s">
        <v>1698</v>
      </c>
      <c r="AM174" s="100" t="s">
        <v>628</v>
      </c>
      <c r="AN174" s="102" t="s">
        <v>96</v>
      </c>
      <c r="AP174" s="103" t="s">
        <v>3127</v>
      </c>
      <c r="AQ174" s="100" t="s">
        <v>2917</v>
      </c>
    </row>
    <row r="175" spans="36:43" ht="20.100000000000001" customHeight="1" x14ac:dyDescent="0.25">
      <c r="AJ175" s="100" t="s">
        <v>39</v>
      </c>
      <c r="AK175" s="100" t="s">
        <v>1700</v>
      </c>
      <c r="AM175" s="100" t="s">
        <v>628</v>
      </c>
      <c r="AN175" s="102" t="s">
        <v>161</v>
      </c>
      <c r="AP175" s="103" t="s">
        <v>3127</v>
      </c>
      <c r="AQ175" s="100" t="s">
        <v>2913</v>
      </c>
    </row>
    <row r="176" spans="36:43" ht="20.100000000000001" customHeight="1" x14ac:dyDescent="0.25">
      <c r="AJ176" s="100" t="s">
        <v>39</v>
      </c>
      <c r="AK176" s="100" t="s">
        <v>1680</v>
      </c>
      <c r="AM176" s="100" t="s">
        <v>628</v>
      </c>
      <c r="AN176" s="102" t="s">
        <v>97</v>
      </c>
      <c r="AP176" s="103" t="s">
        <v>3127</v>
      </c>
      <c r="AQ176" s="100" t="s">
        <v>2912</v>
      </c>
    </row>
    <row r="177" spans="36:43" ht="20.100000000000001" customHeight="1" x14ac:dyDescent="0.25">
      <c r="AJ177" s="100" t="s">
        <v>39</v>
      </c>
      <c r="AK177" s="100" t="s">
        <v>1683</v>
      </c>
      <c r="AM177" s="100" t="s">
        <v>628</v>
      </c>
      <c r="AN177" s="102" t="s">
        <v>94</v>
      </c>
      <c r="AP177" s="103" t="s">
        <v>3128</v>
      </c>
      <c r="AQ177" s="100" t="s">
        <v>2921</v>
      </c>
    </row>
    <row r="178" spans="36:43" ht="20.100000000000001" customHeight="1" x14ac:dyDescent="0.25">
      <c r="AJ178" s="100" t="s">
        <v>39</v>
      </c>
      <c r="AK178" s="100" t="s">
        <v>1684</v>
      </c>
      <c r="AM178" s="100" t="s">
        <v>634</v>
      </c>
      <c r="AN178" s="102" t="s">
        <v>161</v>
      </c>
      <c r="AP178" s="103" t="s">
        <v>3128</v>
      </c>
      <c r="AQ178" s="100" t="s">
        <v>2920</v>
      </c>
    </row>
    <row r="179" spans="36:43" ht="20.100000000000001" customHeight="1" x14ac:dyDescent="0.25">
      <c r="AJ179" s="100" t="s">
        <v>39</v>
      </c>
      <c r="AK179" s="100" t="s">
        <v>1688</v>
      </c>
      <c r="AM179" s="100" t="s">
        <v>634</v>
      </c>
      <c r="AN179" s="102" t="s">
        <v>97</v>
      </c>
      <c r="AP179" s="103" t="s">
        <v>3128</v>
      </c>
      <c r="AQ179" s="100" t="s">
        <v>2919</v>
      </c>
    </row>
    <row r="180" spans="36:43" ht="20.100000000000001" customHeight="1" x14ac:dyDescent="0.25">
      <c r="AJ180" s="100" t="s">
        <v>39</v>
      </c>
      <c r="AK180" s="100" t="s">
        <v>1689</v>
      </c>
      <c r="AM180" s="100" t="s">
        <v>638</v>
      </c>
      <c r="AN180" s="102" t="s">
        <v>102</v>
      </c>
      <c r="AP180" s="103" t="s">
        <v>3128</v>
      </c>
      <c r="AQ180" s="100" t="s">
        <v>2918</v>
      </c>
    </row>
    <row r="181" spans="36:43" ht="20.100000000000001" customHeight="1" x14ac:dyDescent="0.25">
      <c r="AJ181" s="100" t="s">
        <v>39</v>
      </c>
      <c r="AK181" s="100" t="s">
        <v>1690</v>
      </c>
      <c r="AM181" s="100" t="s">
        <v>638</v>
      </c>
      <c r="AN181" s="102" t="s">
        <v>96</v>
      </c>
      <c r="AP181" s="103" t="s">
        <v>3128</v>
      </c>
      <c r="AQ181" s="100" t="s">
        <v>2911</v>
      </c>
    </row>
    <row r="182" spans="36:43" ht="20.100000000000001" customHeight="1" x14ac:dyDescent="0.25">
      <c r="AJ182" s="100" t="s">
        <v>39</v>
      </c>
      <c r="AK182" s="100" t="s">
        <v>1693</v>
      </c>
      <c r="AM182" s="100" t="s">
        <v>638</v>
      </c>
      <c r="AN182" s="102" t="s">
        <v>161</v>
      </c>
      <c r="AP182" s="103" t="s">
        <v>3129</v>
      </c>
      <c r="AQ182" s="100" t="s">
        <v>2924</v>
      </c>
    </row>
    <row r="183" spans="36:43" ht="20.100000000000001" customHeight="1" x14ac:dyDescent="0.25">
      <c r="AJ183" s="100" t="s">
        <v>39</v>
      </c>
      <c r="AK183" s="100" t="s">
        <v>1694</v>
      </c>
      <c r="AM183" s="100" t="s">
        <v>638</v>
      </c>
      <c r="AN183" s="102" t="s">
        <v>97</v>
      </c>
      <c r="AP183" s="103" t="s">
        <v>3129</v>
      </c>
      <c r="AQ183" s="100" t="s">
        <v>2925</v>
      </c>
    </row>
    <row r="184" spans="36:43" ht="20.100000000000001" customHeight="1" x14ac:dyDescent="0.25">
      <c r="AJ184" s="100" t="s">
        <v>40</v>
      </c>
      <c r="AK184" s="100" t="s">
        <v>1118</v>
      </c>
      <c r="AM184" s="100" t="s">
        <v>638</v>
      </c>
      <c r="AN184" s="102" t="s">
        <v>94</v>
      </c>
      <c r="AP184" s="103" t="s">
        <v>3129</v>
      </c>
      <c r="AQ184" s="100" t="s">
        <v>2926</v>
      </c>
    </row>
    <row r="185" spans="36:43" ht="20.100000000000001" customHeight="1" x14ac:dyDescent="0.25">
      <c r="AJ185" s="100" t="s">
        <v>40</v>
      </c>
      <c r="AK185" s="100" t="s">
        <v>1120</v>
      </c>
      <c r="AM185" s="100" t="s">
        <v>638</v>
      </c>
      <c r="AN185" s="102" t="s">
        <v>112</v>
      </c>
      <c r="AP185" s="103" t="s">
        <v>3130</v>
      </c>
      <c r="AQ185" s="100" t="s">
        <v>2926</v>
      </c>
    </row>
    <row r="186" spans="36:43" ht="20.100000000000001" customHeight="1" x14ac:dyDescent="0.25">
      <c r="AJ186" s="100" t="s">
        <v>40</v>
      </c>
      <c r="AK186" s="100" t="s">
        <v>1135</v>
      </c>
      <c r="AM186" s="100" t="s">
        <v>638</v>
      </c>
      <c r="AN186" s="102" t="s">
        <v>116</v>
      </c>
      <c r="AP186" s="103" t="s">
        <v>3131</v>
      </c>
      <c r="AQ186" s="100" t="s">
        <v>2927</v>
      </c>
    </row>
    <row r="187" spans="36:43" ht="20.100000000000001" customHeight="1" x14ac:dyDescent="0.25">
      <c r="AJ187" s="100" t="s">
        <v>40</v>
      </c>
      <c r="AK187" s="100" t="s">
        <v>1136</v>
      </c>
      <c r="AM187" s="100" t="s">
        <v>642</v>
      </c>
      <c r="AN187" s="102" t="s">
        <v>102</v>
      </c>
      <c r="AP187" s="103" t="s">
        <v>3132</v>
      </c>
      <c r="AQ187" s="100" t="s">
        <v>2927</v>
      </c>
    </row>
    <row r="188" spans="36:43" ht="20.100000000000001" customHeight="1" x14ac:dyDescent="0.25">
      <c r="AJ188" s="100" t="s">
        <v>40</v>
      </c>
      <c r="AK188" s="100" t="s">
        <v>1137</v>
      </c>
      <c r="AM188" s="100" t="s">
        <v>642</v>
      </c>
      <c r="AN188" s="102" t="s">
        <v>96</v>
      </c>
      <c r="AP188" s="103" t="s">
        <v>3133</v>
      </c>
      <c r="AQ188" s="100" t="s">
        <v>2928</v>
      </c>
    </row>
    <row r="189" spans="36:43" ht="20.100000000000001" customHeight="1" x14ac:dyDescent="0.25">
      <c r="AJ189" s="100" t="s">
        <v>40</v>
      </c>
      <c r="AK189" s="100" t="s">
        <v>1150</v>
      </c>
      <c r="AM189" s="100" t="s">
        <v>642</v>
      </c>
      <c r="AN189" s="102" t="s">
        <v>161</v>
      </c>
      <c r="AP189" s="103" t="s">
        <v>3133</v>
      </c>
      <c r="AQ189" s="100" t="s">
        <v>2929</v>
      </c>
    </row>
    <row r="190" spans="36:43" ht="20.100000000000001" customHeight="1" x14ac:dyDescent="0.25">
      <c r="AJ190" s="100" t="s">
        <v>40</v>
      </c>
      <c r="AK190" s="100" t="s">
        <v>1109</v>
      </c>
      <c r="AM190" s="100" t="s">
        <v>648</v>
      </c>
      <c r="AN190" s="102" t="s">
        <v>161</v>
      </c>
      <c r="AP190" s="103" t="s">
        <v>3133</v>
      </c>
      <c r="AQ190" s="100" t="s">
        <v>2930</v>
      </c>
    </row>
    <row r="191" spans="36:43" ht="20.100000000000001" customHeight="1" x14ac:dyDescent="0.25">
      <c r="AJ191" s="100" t="s">
        <v>40</v>
      </c>
      <c r="AK191" s="100" t="s">
        <v>1115</v>
      </c>
      <c r="AM191" s="100" t="s">
        <v>648</v>
      </c>
      <c r="AN191" s="102" t="s">
        <v>97</v>
      </c>
      <c r="AP191" s="103" t="s">
        <v>3134</v>
      </c>
      <c r="AQ191" s="100" t="s">
        <v>2928</v>
      </c>
    </row>
    <row r="192" spans="36:43" ht="20.100000000000001" customHeight="1" x14ac:dyDescent="0.25">
      <c r="AJ192" s="100" t="s">
        <v>40</v>
      </c>
      <c r="AK192" s="100" t="s">
        <v>1127</v>
      </c>
      <c r="AM192" s="100" t="s">
        <v>648</v>
      </c>
      <c r="AN192" s="102" t="s">
        <v>94</v>
      </c>
      <c r="AP192" s="103" t="s">
        <v>3134</v>
      </c>
      <c r="AQ192" s="100" t="s">
        <v>2929</v>
      </c>
    </row>
    <row r="193" spans="36:43" ht="20.100000000000001" customHeight="1" x14ac:dyDescent="0.25">
      <c r="AJ193" s="100" t="s">
        <v>40</v>
      </c>
      <c r="AK193" s="100" t="s">
        <v>1148</v>
      </c>
      <c r="AM193" s="100" t="s">
        <v>648</v>
      </c>
      <c r="AN193" s="102" t="s">
        <v>112</v>
      </c>
      <c r="AP193" s="103" t="s">
        <v>3134</v>
      </c>
      <c r="AQ193" s="100" t="s">
        <v>2930</v>
      </c>
    </row>
    <row r="194" spans="36:43" ht="20.100000000000001" customHeight="1" x14ac:dyDescent="0.25">
      <c r="AJ194" s="100" t="s">
        <v>40</v>
      </c>
      <c r="AK194" s="100" t="s">
        <v>1138</v>
      </c>
      <c r="AM194" s="100" t="s">
        <v>710</v>
      </c>
      <c r="AN194" s="102" t="s">
        <v>102</v>
      </c>
      <c r="AP194" s="103" t="s">
        <v>3135</v>
      </c>
      <c r="AQ194" s="100" t="s">
        <v>2928</v>
      </c>
    </row>
    <row r="195" spans="36:43" ht="20.100000000000001" customHeight="1" x14ac:dyDescent="0.25">
      <c r="AJ195" s="100" t="s">
        <v>40</v>
      </c>
      <c r="AK195" s="100" t="s">
        <v>1145</v>
      </c>
      <c r="AM195" s="100" t="s">
        <v>710</v>
      </c>
      <c r="AN195" s="102" t="s">
        <v>96</v>
      </c>
      <c r="AP195" s="103" t="s">
        <v>3136</v>
      </c>
      <c r="AQ195" s="100" t="s">
        <v>2928</v>
      </c>
    </row>
    <row r="196" spans="36:43" ht="20.100000000000001" customHeight="1" x14ac:dyDescent="0.25">
      <c r="AJ196" s="100" t="s">
        <v>41</v>
      </c>
      <c r="AK196" s="100" t="s">
        <v>1528</v>
      </c>
      <c r="AM196" s="100" t="s">
        <v>712</v>
      </c>
      <c r="AN196" s="102" t="s">
        <v>102</v>
      </c>
      <c r="AP196" s="103" t="s">
        <v>3137</v>
      </c>
      <c r="AQ196" s="100" t="s">
        <v>2930</v>
      </c>
    </row>
    <row r="197" spans="36:43" ht="20.100000000000001" customHeight="1" x14ac:dyDescent="0.25">
      <c r="AJ197" s="100" t="s">
        <v>41</v>
      </c>
      <c r="AK197" s="100" t="s">
        <v>1531</v>
      </c>
      <c r="AM197" s="100" t="s">
        <v>712</v>
      </c>
      <c r="AN197" s="102" t="s">
        <v>96</v>
      </c>
      <c r="AP197" s="103" t="s">
        <v>3138</v>
      </c>
      <c r="AQ197" s="100" t="s">
        <v>2929</v>
      </c>
    </row>
    <row r="198" spans="36:43" ht="20.100000000000001" customHeight="1" x14ac:dyDescent="0.25">
      <c r="AJ198" s="100" t="s">
        <v>41</v>
      </c>
      <c r="AK198" s="100" t="s">
        <v>1539</v>
      </c>
      <c r="AM198" s="100" t="s">
        <v>699</v>
      </c>
      <c r="AN198" s="102" t="s">
        <v>102</v>
      </c>
      <c r="AP198" s="103" t="s">
        <v>3139</v>
      </c>
      <c r="AQ198" s="100" t="s">
        <v>2933</v>
      </c>
    </row>
    <row r="199" spans="36:43" ht="20.100000000000001" customHeight="1" x14ac:dyDescent="0.25">
      <c r="AJ199" s="100" t="s">
        <v>41</v>
      </c>
      <c r="AK199" s="100" t="s">
        <v>1547</v>
      </c>
      <c r="AM199" s="100" t="s">
        <v>699</v>
      </c>
      <c r="AN199" s="102" t="s">
        <v>96</v>
      </c>
      <c r="AP199" s="103" t="s">
        <v>3140</v>
      </c>
      <c r="AQ199" s="100" t="s">
        <v>2934</v>
      </c>
    </row>
    <row r="200" spans="36:43" ht="20.100000000000001" customHeight="1" x14ac:dyDescent="0.25">
      <c r="AJ200" s="100" t="s">
        <v>41</v>
      </c>
      <c r="AK200" s="100" t="s">
        <v>1549</v>
      </c>
      <c r="AM200" s="100" t="s">
        <v>699</v>
      </c>
      <c r="AN200" s="102" t="s">
        <v>97</v>
      </c>
      <c r="AP200" s="103" t="s">
        <v>3140</v>
      </c>
      <c r="AQ200" s="100" t="s">
        <v>2935</v>
      </c>
    </row>
    <row r="201" spans="36:43" ht="20.100000000000001" customHeight="1" x14ac:dyDescent="0.25">
      <c r="AJ201" s="100" t="s">
        <v>41</v>
      </c>
      <c r="AK201" s="100" t="s">
        <v>1554</v>
      </c>
      <c r="AM201" s="100" t="s">
        <v>700</v>
      </c>
      <c r="AN201" s="102" t="s">
        <v>102</v>
      </c>
      <c r="AP201" s="103" t="s">
        <v>3140</v>
      </c>
      <c r="AQ201" s="100" t="s">
        <v>2936</v>
      </c>
    </row>
    <row r="202" spans="36:43" ht="20.100000000000001" customHeight="1" x14ac:dyDescent="0.25">
      <c r="AJ202" s="100" t="s">
        <v>41</v>
      </c>
      <c r="AK202" s="100" t="s">
        <v>1556</v>
      </c>
      <c r="AM202" s="100" t="s">
        <v>700</v>
      </c>
      <c r="AN202" s="102" t="s">
        <v>96</v>
      </c>
      <c r="AP202" s="103" t="s">
        <v>3140</v>
      </c>
      <c r="AQ202" s="100" t="s">
        <v>2932</v>
      </c>
    </row>
    <row r="203" spans="36:43" ht="20.100000000000001" customHeight="1" x14ac:dyDescent="0.25">
      <c r="AJ203" s="100" t="s">
        <v>41</v>
      </c>
      <c r="AK203" s="100" t="s">
        <v>1560</v>
      </c>
      <c r="AM203" s="100" t="s">
        <v>701</v>
      </c>
      <c r="AN203" s="102" t="s">
        <v>102</v>
      </c>
      <c r="AP203" s="103" t="s">
        <v>3141</v>
      </c>
      <c r="AQ203" s="100" t="s">
        <v>2934</v>
      </c>
    </row>
    <row r="204" spans="36:43" ht="20.100000000000001" customHeight="1" x14ac:dyDescent="0.25">
      <c r="AJ204" s="100" t="s">
        <v>41</v>
      </c>
      <c r="AK204" s="100" t="s">
        <v>1535</v>
      </c>
      <c r="AM204" s="100" t="s">
        <v>701</v>
      </c>
      <c r="AN204" s="102" t="s">
        <v>96</v>
      </c>
      <c r="AP204" s="103" t="s">
        <v>3141</v>
      </c>
      <c r="AQ204" s="100" t="s">
        <v>2935</v>
      </c>
    </row>
    <row r="205" spans="36:43" ht="20.100000000000001" customHeight="1" x14ac:dyDescent="0.25">
      <c r="AJ205" s="100" t="s">
        <v>41</v>
      </c>
      <c r="AK205" s="100" t="s">
        <v>1517</v>
      </c>
      <c r="AM205" s="100" t="s">
        <v>701</v>
      </c>
      <c r="AN205" s="102" t="s">
        <v>97</v>
      </c>
      <c r="AP205" s="103" t="s">
        <v>3141</v>
      </c>
      <c r="AQ205" s="100" t="s">
        <v>2936</v>
      </c>
    </row>
    <row r="206" spans="36:43" ht="20.100000000000001" customHeight="1" x14ac:dyDescent="0.25">
      <c r="AJ206" s="100" t="s">
        <v>41</v>
      </c>
      <c r="AK206" s="100" t="s">
        <v>1524</v>
      </c>
      <c r="AM206" s="100" t="s">
        <v>701</v>
      </c>
      <c r="AN206" s="102" t="s">
        <v>94</v>
      </c>
      <c r="AP206" s="103" t="s">
        <v>3141</v>
      </c>
      <c r="AQ206" s="100" t="s">
        <v>2933</v>
      </c>
    </row>
    <row r="207" spans="36:43" ht="20.100000000000001" customHeight="1" x14ac:dyDescent="0.25">
      <c r="AJ207" s="100" t="s">
        <v>41</v>
      </c>
      <c r="AK207" s="100" t="s">
        <v>1562</v>
      </c>
      <c r="AM207" s="100" t="s">
        <v>703</v>
      </c>
      <c r="AN207" s="102" t="s">
        <v>102</v>
      </c>
      <c r="AP207" s="103" t="s">
        <v>3141</v>
      </c>
      <c r="AQ207" s="100" t="s">
        <v>2932</v>
      </c>
    </row>
    <row r="208" spans="36:43" ht="20.100000000000001" customHeight="1" x14ac:dyDescent="0.25">
      <c r="AJ208" s="100" t="s">
        <v>42</v>
      </c>
      <c r="AK208" s="100" t="s">
        <v>540</v>
      </c>
      <c r="AM208" s="100" t="s">
        <v>703</v>
      </c>
      <c r="AN208" s="102" t="s">
        <v>96</v>
      </c>
      <c r="AP208" s="103" t="s">
        <v>3142</v>
      </c>
      <c r="AQ208" s="100" t="s">
        <v>2934</v>
      </c>
    </row>
    <row r="209" spans="36:43" ht="20.100000000000001" customHeight="1" x14ac:dyDescent="0.25">
      <c r="AJ209" s="100" t="s">
        <v>42</v>
      </c>
      <c r="AK209" s="100" t="s">
        <v>519</v>
      </c>
      <c r="AM209" s="100" t="s">
        <v>703</v>
      </c>
      <c r="AN209" s="102" t="s">
        <v>97</v>
      </c>
      <c r="AP209" s="103" t="s">
        <v>3143</v>
      </c>
      <c r="AQ209" s="100" t="s">
        <v>2935</v>
      </c>
    </row>
    <row r="210" spans="36:43" ht="20.100000000000001" customHeight="1" x14ac:dyDescent="0.25">
      <c r="AJ210" s="100" t="s">
        <v>42</v>
      </c>
      <c r="AK210" s="100" t="s">
        <v>1701</v>
      </c>
      <c r="AM210" s="100" t="s">
        <v>656</v>
      </c>
      <c r="AN210" s="102" t="s">
        <v>657</v>
      </c>
      <c r="AP210" s="103" t="s">
        <v>3144</v>
      </c>
      <c r="AQ210" s="100" t="s">
        <v>2936</v>
      </c>
    </row>
    <row r="211" spans="36:43" ht="20.100000000000001" customHeight="1" x14ac:dyDescent="0.25">
      <c r="AJ211" s="100" t="s">
        <v>42</v>
      </c>
      <c r="AK211" s="100" t="s">
        <v>536</v>
      </c>
      <c r="AM211" s="100" t="s">
        <v>656</v>
      </c>
      <c r="AN211" s="102" t="s">
        <v>96</v>
      </c>
      <c r="AP211" s="103" t="s">
        <v>3145</v>
      </c>
      <c r="AQ211" s="100" t="s">
        <v>2932</v>
      </c>
    </row>
    <row r="212" spans="36:43" ht="20.100000000000001" customHeight="1" x14ac:dyDescent="0.25">
      <c r="AJ212" s="100" t="s">
        <v>42</v>
      </c>
      <c r="AK212" s="100" t="s">
        <v>537</v>
      </c>
      <c r="AM212" s="100" t="s">
        <v>658</v>
      </c>
      <c r="AN212" s="102" t="s">
        <v>270</v>
      </c>
      <c r="AP212" s="103" t="s">
        <v>3145</v>
      </c>
      <c r="AQ212" s="100" t="s">
        <v>2937</v>
      </c>
    </row>
    <row r="213" spans="36:43" ht="20.100000000000001" customHeight="1" x14ac:dyDescent="0.25">
      <c r="AJ213" s="100" t="s">
        <v>42</v>
      </c>
      <c r="AK213" s="100" t="s">
        <v>538</v>
      </c>
      <c r="AM213" s="100" t="s">
        <v>658</v>
      </c>
      <c r="AN213" s="102" t="s">
        <v>657</v>
      </c>
      <c r="AP213" s="103" t="s">
        <v>3146</v>
      </c>
      <c r="AQ213" s="100" t="s">
        <v>2932</v>
      </c>
    </row>
    <row r="214" spans="36:43" ht="20.100000000000001" customHeight="1" x14ac:dyDescent="0.25">
      <c r="AJ214" s="100" t="s">
        <v>42</v>
      </c>
      <c r="AK214" s="100" t="s">
        <v>539</v>
      </c>
      <c r="AM214" s="100" t="s">
        <v>658</v>
      </c>
      <c r="AN214" s="102" t="s">
        <v>124</v>
      </c>
      <c r="AP214" s="103" t="s">
        <v>3147</v>
      </c>
      <c r="AQ214" s="100" t="s">
        <v>2941</v>
      </c>
    </row>
    <row r="215" spans="36:43" ht="20.100000000000001" customHeight="1" x14ac:dyDescent="0.25">
      <c r="AJ215" s="100" t="s">
        <v>43</v>
      </c>
      <c r="AK215" s="100" t="s">
        <v>1195</v>
      </c>
      <c r="AM215" s="100" t="s">
        <v>658</v>
      </c>
      <c r="AN215" s="102" t="s">
        <v>97</v>
      </c>
      <c r="AP215" s="103" t="s">
        <v>3148</v>
      </c>
      <c r="AQ215" s="100" t="s">
        <v>2942</v>
      </c>
    </row>
    <row r="216" spans="36:43" ht="20.100000000000001" customHeight="1" x14ac:dyDescent="0.25">
      <c r="AJ216" s="100" t="s">
        <v>43</v>
      </c>
      <c r="AK216" s="100" t="s">
        <v>1188</v>
      </c>
      <c r="AM216" s="100" t="s">
        <v>658</v>
      </c>
      <c r="AN216" s="102" t="s">
        <v>94</v>
      </c>
      <c r="AP216" s="103" t="s">
        <v>3148</v>
      </c>
      <c r="AQ216" s="100" t="s">
        <v>2943</v>
      </c>
    </row>
    <row r="217" spans="36:43" ht="20.100000000000001" customHeight="1" x14ac:dyDescent="0.25">
      <c r="AJ217" s="100" t="s">
        <v>43</v>
      </c>
      <c r="AK217" s="100" t="s">
        <v>1190</v>
      </c>
      <c r="AM217" s="100" t="s">
        <v>658</v>
      </c>
      <c r="AN217" s="102" t="s">
        <v>112</v>
      </c>
      <c r="AP217" s="103" t="s">
        <v>3148</v>
      </c>
      <c r="AQ217" s="100" t="s">
        <v>2944</v>
      </c>
    </row>
    <row r="218" spans="36:43" ht="20.100000000000001" customHeight="1" x14ac:dyDescent="0.25">
      <c r="AJ218" s="100" t="s">
        <v>43</v>
      </c>
      <c r="AK218" s="100" t="s">
        <v>1171</v>
      </c>
      <c r="AM218" s="100" t="s">
        <v>658</v>
      </c>
      <c r="AN218" s="102" t="s">
        <v>116</v>
      </c>
      <c r="AP218" s="103" t="s">
        <v>3148</v>
      </c>
      <c r="AQ218" s="100" t="s">
        <v>2941</v>
      </c>
    </row>
    <row r="219" spans="36:43" ht="20.100000000000001" customHeight="1" x14ac:dyDescent="0.25">
      <c r="AJ219" s="100" t="s">
        <v>43</v>
      </c>
      <c r="AK219" s="100" t="s">
        <v>1191</v>
      </c>
      <c r="AM219" s="100" t="s">
        <v>667</v>
      </c>
      <c r="AN219" s="102" t="s">
        <v>102</v>
      </c>
      <c r="AP219" s="103" t="s">
        <v>3148</v>
      </c>
      <c r="AQ219" s="100" t="s">
        <v>2940</v>
      </c>
    </row>
    <row r="220" spans="36:43" ht="20.100000000000001" customHeight="1" x14ac:dyDescent="0.25">
      <c r="AJ220" s="100" t="s">
        <v>43</v>
      </c>
      <c r="AK220" s="100" t="s">
        <v>1151</v>
      </c>
      <c r="AM220" s="100" t="s">
        <v>667</v>
      </c>
      <c r="AN220" s="102" t="s">
        <v>768</v>
      </c>
      <c r="AP220" s="103" t="s">
        <v>3148</v>
      </c>
      <c r="AQ220" s="100" t="s">
        <v>2938</v>
      </c>
    </row>
    <row r="221" spans="36:43" ht="20.100000000000001" customHeight="1" x14ac:dyDescent="0.25">
      <c r="AJ221" s="100" t="s">
        <v>43</v>
      </c>
      <c r="AK221" s="100" t="s">
        <v>1155</v>
      </c>
      <c r="AM221" s="100" t="s">
        <v>667</v>
      </c>
      <c r="AN221" s="102" t="s">
        <v>97</v>
      </c>
      <c r="AP221" s="103" t="s">
        <v>3148</v>
      </c>
      <c r="AQ221" s="100" t="s">
        <v>2939</v>
      </c>
    </row>
    <row r="222" spans="36:43" ht="20.100000000000001" customHeight="1" x14ac:dyDescent="0.25">
      <c r="AJ222" s="100" t="s">
        <v>43</v>
      </c>
      <c r="AK222" s="100" t="s">
        <v>1166</v>
      </c>
      <c r="AM222" s="100" t="s">
        <v>667</v>
      </c>
      <c r="AN222" s="102" t="s">
        <v>94</v>
      </c>
      <c r="AP222" s="103" t="s">
        <v>3149</v>
      </c>
      <c r="AQ222" s="100" t="s">
        <v>2945</v>
      </c>
    </row>
    <row r="223" spans="36:43" ht="20.100000000000001" customHeight="1" x14ac:dyDescent="0.25">
      <c r="AJ223" s="100" t="s">
        <v>43</v>
      </c>
      <c r="AK223" s="100" t="s">
        <v>1196</v>
      </c>
      <c r="AM223" s="100" t="s">
        <v>667</v>
      </c>
      <c r="AN223" s="102" t="s">
        <v>112</v>
      </c>
      <c r="AP223" s="103" t="s">
        <v>3149</v>
      </c>
      <c r="AQ223" s="100" t="s">
        <v>2942</v>
      </c>
    </row>
    <row r="224" spans="36:43" ht="20.100000000000001" customHeight="1" x14ac:dyDescent="0.25">
      <c r="AJ224" s="100" t="s">
        <v>43</v>
      </c>
      <c r="AK224" s="100" t="s">
        <v>1197</v>
      </c>
      <c r="AM224" s="100" t="s">
        <v>793</v>
      </c>
      <c r="AN224" s="102" t="s">
        <v>102</v>
      </c>
      <c r="AP224" s="103" t="s">
        <v>3150</v>
      </c>
      <c r="AQ224" s="100" t="s">
        <v>2946</v>
      </c>
    </row>
    <row r="225" spans="36:43" ht="20.100000000000001" customHeight="1" x14ac:dyDescent="0.25">
      <c r="AJ225" s="100" t="s">
        <v>43</v>
      </c>
      <c r="AK225" s="100" t="s">
        <v>1187</v>
      </c>
      <c r="AM225" s="100" t="s">
        <v>793</v>
      </c>
      <c r="AN225" s="102" t="s">
        <v>96</v>
      </c>
      <c r="AP225" s="103" t="s">
        <v>3150</v>
      </c>
      <c r="AQ225" s="100" t="s">
        <v>2943</v>
      </c>
    </row>
    <row r="226" spans="36:43" ht="20.100000000000001" customHeight="1" x14ac:dyDescent="0.25">
      <c r="AJ226" s="100" t="s">
        <v>43</v>
      </c>
      <c r="AK226" s="100" t="s">
        <v>1169</v>
      </c>
      <c r="AM226" s="100" t="s">
        <v>793</v>
      </c>
      <c r="AN226" s="102" t="s">
        <v>97</v>
      </c>
      <c r="AP226" s="103" t="s">
        <v>3151</v>
      </c>
      <c r="AQ226" s="100" t="s">
        <v>2947</v>
      </c>
    </row>
    <row r="227" spans="36:43" ht="20.100000000000001" customHeight="1" x14ac:dyDescent="0.25">
      <c r="AJ227" s="100" t="s">
        <v>43</v>
      </c>
      <c r="AK227" s="100" t="s">
        <v>1203</v>
      </c>
      <c r="AM227" s="100" t="s">
        <v>794</v>
      </c>
      <c r="AN227" s="102" t="s">
        <v>95</v>
      </c>
      <c r="AP227" s="103" t="s">
        <v>3151</v>
      </c>
      <c r="AQ227" s="100" t="s">
        <v>2944</v>
      </c>
    </row>
    <row r="228" spans="36:43" ht="20.100000000000001" customHeight="1" x14ac:dyDescent="0.25">
      <c r="AJ228" s="100" t="s">
        <v>45</v>
      </c>
      <c r="AK228" s="100" t="s">
        <v>1615</v>
      </c>
      <c r="AM228" s="100" t="s">
        <v>794</v>
      </c>
      <c r="AN228" s="102" t="s">
        <v>96</v>
      </c>
      <c r="AP228" s="103" t="s">
        <v>3152</v>
      </c>
      <c r="AQ228" s="100" t="s">
        <v>2940</v>
      </c>
    </row>
    <row r="229" spans="36:43" ht="20.100000000000001" customHeight="1" x14ac:dyDescent="0.25">
      <c r="AJ229" s="100" t="s">
        <v>45</v>
      </c>
      <c r="AK229" s="100" t="s">
        <v>1618</v>
      </c>
      <c r="AM229" s="100" t="s">
        <v>839</v>
      </c>
      <c r="AN229" s="102" t="s">
        <v>102</v>
      </c>
      <c r="AP229" s="103" t="s">
        <v>3153</v>
      </c>
      <c r="AQ229" s="100" t="s">
        <v>2948</v>
      </c>
    </row>
    <row r="230" spans="36:43" ht="20.100000000000001" customHeight="1" x14ac:dyDescent="0.25">
      <c r="AJ230" s="100" t="s">
        <v>45</v>
      </c>
      <c r="AK230" s="100" t="s">
        <v>1619</v>
      </c>
      <c r="AM230" s="100" t="s">
        <v>839</v>
      </c>
      <c r="AN230" s="102" t="s">
        <v>96</v>
      </c>
      <c r="AP230" s="103" t="s">
        <v>3154</v>
      </c>
      <c r="AQ230" s="100" t="s">
        <v>2949</v>
      </c>
    </row>
    <row r="231" spans="36:43" ht="20.100000000000001" customHeight="1" x14ac:dyDescent="0.25">
      <c r="AJ231" s="100" t="s">
        <v>45</v>
      </c>
      <c r="AK231" s="100" t="s">
        <v>1620</v>
      </c>
      <c r="AM231" s="100" t="s">
        <v>839</v>
      </c>
      <c r="AN231" s="102" t="s">
        <v>97</v>
      </c>
      <c r="AP231" s="103" t="s">
        <v>3154</v>
      </c>
      <c r="AQ231" s="100" t="s">
        <v>2942</v>
      </c>
    </row>
    <row r="232" spans="36:43" ht="20.100000000000001" customHeight="1" x14ac:dyDescent="0.25">
      <c r="AJ232" s="100" t="s">
        <v>45</v>
      </c>
      <c r="AK232" s="100" t="s">
        <v>1621</v>
      </c>
      <c r="AM232" s="100" t="s">
        <v>839</v>
      </c>
      <c r="AN232" s="102" t="s">
        <v>94</v>
      </c>
      <c r="AP232" s="103" t="s">
        <v>3155</v>
      </c>
      <c r="AQ232" s="100" t="s">
        <v>2950</v>
      </c>
    </row>
    <row r="233" spans="36:43" ht="20.100000000000001" customHeight="1" x14ac:dyDescent="0.25">
      <c r="AJ233" s="100" t="s">
        <v>45</v>
      </c>
      <c r="AK233" s="100" t="s">
        <v>1624</v>
      </c>
      <c r="AM233" s="100" t="s">
        <v>839</v>
      </c>
      <c r="AN233" s="102" t="s">
        <v>112</v>
      </c>
      <c r="AP233" s="103" t="s">
        <v>3156</v>
      </c>
      <c r="AQ233" s="100" t="s">
        <v>2951</v>
      </c>
    </row>
    <row r="234" spans="36:43" ht="20.100000000000001" customHeight="1" x14ac:dyDescent="0.25">
      <c r="AJ234" s="100" t="s">
        <v>45</v>
      </c>
      <c r="AK234" s="100" t="s">
        <v>1627</v>
      </c>
      <c r="AM234" s="100" t="s">
        <v>827</v>
      </c>
      <c r="AN234" s="102" t="s">
        <v>96</v>
      </c>
      <c r="AP234" s="103" t="s">
        <v>3156</v>
      </c>
      <c r="AQ234" s="100" t="s">
        <v>2943</v>
      </c>
    </row>
    <row r="235" spans="36:43" ht="20.100000000000001" customHeight="1" x14ac:dyDescent="0.25">
      <c r="AJ235" s="100" t="s">
        <v>45</v>
      </c>
      <c r="AK235" s="100" t="s">
        <v>1629</v>
      </c>
      <c r="AM235" s="100" t="s">
        <v>827</v>
      </c>
      <c r="AN235" s="102" t="s">
        <v>97</v>
      </c>
      <c r="AP235" s="103" t="s">
        <v>3157</v>
      </c>
      <c r="AQ235" s="100" t="s">
        <v>2952</v>
      </c>
    </row>
    <row r="236" spans="36:43" ht="20.100000000000001" customHeight="1" x14ac:dyDescent="0.25">
      <c r="AJ236" s="100" t="s">
        <v>45</v>
      </c>
      <c r="AK236" s="100" t="s">
        <v>1633</v>
      </c>
      <c r="AM236" s="100" t="s">
        <v>798</v>
      </c>
      <c r="AN236" s="102" t="s">
        <v>96</v>
      </c>
      <c r="AP236" s="103" t="s">
        <v>3158</v>
      </c>
      <c r="AQ236" s="100" t="s">
        <v>2953</v>
      </c>
    </row>
    <row r="237" spans="36:43" ht="20.100000000000001" customHeight="1" x14ac:dyDescent="0.25">
      <c r="AJ237" s="100" t="s">
        <v>45</v>
      </c>
      <c r="AK237" s="100" t="s">
        <v>3011</v>
      </c>
      <c r="AM237" s="100" t="s">
        <v>798</v>
      </c>
      <c r="AN237" s="102" t="s">
        <v>161</v>
      </c>
      <c r="AP237" s="103" t="s">
        <v>3158</v>
      </c>
      <c r="AQ237" s="100" t="s">
        <v>2944</v>
      </c>
    </row>
    <row r="238" spans="36:43" ht="20.100000000000001" customHeight="1" x14ac:dyDescent="0.25">
      <c r="AJ238" s="100" t="s">
        <v>45</v>
      </c>
      <c r="AK238" s="100" t="s">
        <v>3010</v>
      </c>
      <c r="AM238" s="100" t="s">
        <v>798</v>
      </c>
      <c r="AN238" s="102" t="s">
        <v>97</v>
      </c>
      <c r="AP238" s="103" t="s">
        <v>3159</v>
      </c>
      <c r="AQ238" s="100" t="s">
        <v>2961</v>
      </c>
    </row>
    <row r="239" spans="36:43" ht="20.100000000000001" customHeight="1" x14ac:dyDescent="0.25">
      <c r="AJ239" s="100" t="s">
        <v>45</v>
      </c>
      <c r="AK239" s="100" t="s">
        <v>1622</v>
      </c>
      <c r="AM239" s="100" t="s">
        <v>798</v>
      </c>
      <c r="AN239" s="102" t="s">
        <v>94</v>
      </c>
      <c r="AP239" s="103" t="s">
        <v>3159</v>
      </c>
      <c r="AQ239" s="100" t="s">
        <v>2962</v>
      </c>
    </row>
    <row r="240" spans="36:43" ht="20.100000000000001" customHeight="1" x14ac:dyDescent="0.25">
      <c r="AJ240" s="100" t="s">
        <v>45</v>
      </c>
      <c r="AK240" s="100" t="s">
        <v>1625</v>
      </c>
      <c r="AM240" s="100" t="s">
        <v>798</v>
      </c>
      <c r="AN240" s="102" t="s">
        <v>112</v>
      </c>
      <c r="AP240" s="103" t="s">
        <v>3159</v>
      </c>
      <c r="AQ240" s="100" t="s">
        <v>2970</v>
      </c>
    </row>
    <row r="241" spans="36:43" ht="20.100000000000001" customHeight="1" x14ac:dyDescent="0.25">
      <c r="AJ241" s="100" t="s">
        <v>45</v>
      </c>
      <c r="AK241" s="100" t="s">
        <v>1626</v>
      </c>
      <c r="AM241" s="100" t="s">
        <v>803</v>
      </c>
      <c r="AN241" s="102" t="s">
        <v>102</v>
      </c>
      <c r="AP241" s="103" t="s">
        <v>3159</v>
      </c>
      <c r="AQ241" s="100" t="s">
        <v>2971</v>
      </c>
    </row>
    <row r="242" spans="36:43" ht="20.100000000000001" customHeight="1" x14ac:dyDescent="0.25">
      <c r="AJ242" s="100" t="s">
        <v>45</v>
      </c>
      <c r="AK242" s="100" t="s">
        <v>1631</v>
      </c>
      <c r="AM242" s="100" t="s">
        <v>803</v>
      </c>
      <c r="AN242" s="102" t="s">
        <v>138</v>
      </c>
      <c r="AP242" s="103" t="s">
        <v>3159</v>
      </c>
      <c r="AQ242" s="100" t="s">
        <v>2963</v>
      </c>
    </row>
    <row r="243" spans="36:43" ht="20.100000000000001" customHeight="1" x14ac:dyDescent="0.25">
      <c r="AJ243" s="100" t="s">
        <v>45</v>
      </c>
      <c r="AK243" s="100" t="s">
        <v>1635</v>
      </c>
      <c r="AM243" s="100" t="s">
        <v>803</v>
      </c>
      <c r="AN243" s="102" t="s">
        <v>96</v>
      </c>
      <c r="AP243" s="103" t="s">
        <v>3159</v>
      </c>
      <c r="AQ243" s="100" t="s">
        <v>2964</v>
      </c>
    </row>
    <row r="244" spans="36:43" ht="20.100000000000001" customHeight="1" x14ac:dyDescent="0.25">
      <c r="AJ244" s="100" t="s">
        <v>45</v>
      </c>
      <c r="AK244" s="100" t="s">
        <v>1636</v>
      </c>
      <c r="AM244" s="100" t="s">
        <v>803</v>
      </c>
      <c r="AN244" s="102" t="s">
        <v>97</v>
      </c>
      <c r="AP244" s="103" t="s">
        <v>3159</v>
      </c>
      <c r="AQ244" s="100" t="s">
        <v>2965</v>
      </c>
    </row>
    <row r="245" spans="36:43" ht="20.100000000000001" customHeight="1" x14ac:dyDescent="0.25">
      <c r="AJ245" s="100" t="s">
        <v>46</v>
      </c>
      <c r="AK245" s="100" t="s">
        <v>2365</v>
      </c>
      <c r="AM245" s="100" t="s">
        <v>810</v>
      </c>
      <c r="AN245" s="102" t="s">
        <v>102</v>
      </c>
      <c r="AP245" s="103" t="s">
        <v>3159</v>
      </c>
      <c r="AQ245" s="100" t="s">
        <v>2966</v>
      </c>
    </row>
    <row r="246" spans="36:43" ht="20.100000000000001" customHeight="1" x14ac:dyDescent="0.25">
      <c r="AJ246" s="100" t="s">
        <v>46</v>
      </c>
      <c r="AK246" s="100" t="s">
        <v>2369</v>
      </c>
      <c r="AM246" s="100" t="s">
        <v>810</v>
      </c>
      <c r="AN246" s="102" t="s">
        <v>96</v>
      </c>
      <c r="AP246" s="103" t="s">
        <v>3159</v>
      </c>
      <c r="AQ246" s="100" t="s">
        <v>2967</v>
      </c>
    </row>
    <row r="247" spans="36:43" ht="20.100000000000001" customHeight="1" x14ac:dyDescent="0.25">
      <c r="AJ247" s="100" t="s">
        <v>46</v>
      </c>
      <c r="AK247" s="100" t="s">
        <v>2371</v>
      </c>
      <c r="AM247" s="100" t="s">
        <v>810</v>
      </c>
      <c r="AN247" s="102" t="s">
        <v>97</v>
      </c>
      <c r="AP247" s="103" t="s">
        <v>3159</v>
      </c>
      <c r="AQ247" s="100" t="s">
        <v>2968</v>
      </c>
    </row>
    <row r="248" spans="36:43" ht="20.100000000000001" customHeight="1" x14ac:dyDescent="0.25">
      <c r="AJ248" s="100" t="s">
        <v>46</v>
      </c>
      <c r="AK248" s="100" t="s">
        <v>2353</v>
      </c>
      <c r="AM248" s="100" t="s">
        <v>810</v>
      </c>
      <c r="AN248" s="102" t="s">
        <v>94</v>
      </c>
      <c r="AP248" s="103" t="s">
        <v>3159</v>
      </c>
      <c r="AQ248" s="100" t="s">
        <v>2969</v>
      </c>
    </row>
    <row r="249" spans="36:43" ht="20.100000000000001" customHeight="1" x14ac:dyDescent="0.25">
      <c r="AJ249" s="100" t="s">
        <v>46</v>
      </c>
      <c r="AK249" s="100" t="s">
        <v>2358</v>
      </c>
      <c r="AM249" s="100" t="s">
        <v>822</v>
      </c>
      <c r="AN249" s="102" t="s">
        <v>161</v>
      </c>
      <c r="AP249" s="103" t="s">
        <v>3159</v>
      </c>
      <c r="AQ249" s="100" t="s">
        <v>2954</v>
      </c>
    </row>
    <row r="250" spans="36:43" ht="20.100000000000001" customHeight="1" x14ac:dyDescent="0.25">
      <c r="AJ250" s="100" t="s">
        <v>46</v>
      </c>
      <c r="AK250" s="100" t="s">
        <v>2360</v>
      </c>
      <c r="AM250" s="100" t="s">
        <v>822</v>
      </c>
      <c r="AN250" s="102" t="s">
        <v>97</v>
      </c>
      <c r="AP250" s="103" t="s">
        <v>3159</v>
      </c>
      <c r="AQ250" s="100" t="s">
        <v>2955</v>
      </c>
    </row>
    <row r="251" spans="36:43" ht="20.100000000000001" customHeight="1" x14ac:dyDescent="0.25">
      <c r="AJ251" s="100" t="s">
        <v>46</v>
      </c>
      <c r="AK251" s="100" t="s">
        <v>2384</v>
      </c>
      <c r="AM251" s="100" t="s">
        <v>822</v>
      </c>
      <c r="AN251" s="102" t="s">
        <v>94</v>
      </c>
      <c r="AP251" s="103" t="s">
        <v>3159</v>
      </c>
      <c r="AQ251" s="100" t="s">
        <v>2956</v>
      </c>
    </row>
    <row r="252" spans="36:43" ht="20.100000000000001" customHeight="1" x14ac:dyDescent="0.25">
      <c r="AJ252" s="100" t="s">
        <v>46</v>
      </c>
      <c r="AK252" s="100" t="s">
        <v>2346</v>
      </c>
      <c r="AM252" s="100" t="s">
        <v>828</v>
      </c>
      <c r="AN252" s="102" t="s">
        <v>161</v>
      </c>
      <c r="AP252" s="103" t="s">
        <v>3159</v>
      </c>
      <c r="AQ252" s="100" t="s">
        <v>2957</v>
      </c>
    </row>
    <row r="253" spans="36:43" ht="20.100000000000001" customHeight="1" x14ac:dyDescent="0.25">
      <c r="AJ253" s="100" t="s">
        <v>46</v>
      </c>
      <c r="AK253" s="100" t="s">
        <v>2398</v>
      </c>
      <c r="AM253" s="100" t="s">
        <v>828</v>
      </c>
      <c r="AN253" s="102" t="s">
        <v>97</v>
      </c>
      <c r="AP253" s="103" t="s">
        <v>3159</v>
      </c>
      <c r="AQ253" s="100" t="s">
        <v>2958</v>
      </c>
    </row>
    <row r="254" spans="36:43" ht="20.100000000000001" customHeight="1" x14ac:dyDescent="0.25">
      <c r="AJ254" s="100" t="s">
        <v>46</v>
      </c>
      <c r="AK254" s="100" t="s">
        <v>2410</v>
      </c>
      <c r="AM254" s="100" t="s">
        <v>834</v>
      </c>
      <c r="AN254" s="102" t="s">
        <v>161</v>
      </c>
      <c r="AP254" s="103" t="s">
        <v>3159</v>
      </c>
      <c r="AQ254" s="100" t="s">
        <v>2959</v>
      </c>
    </row>
    <row r="255" spans="36:43" ht="20.100000000000001" customHeight="1" x14ac:dyDescent="0.25">
      <c r="AJ255" s="100" t="s">
        <v>46</v>
      </c>
      <c r="AK255" s="100" t="s">
        <v>2389</v>
      </c>
      <c r="AM255" s="100" t="s">
        <v>834</v>
      </c>
      <c r="AN255" s="102" t="s">
        <v>97</v>
      </c>
      <c r="AP255" s="103" t="s">
        <v>3159</v>
      </c>
      <c r="AQ255" s="100" t="s">
        <v>2960</v>
      </c>
    </row>
    <row r="256" spans="36:43" ht="20.100000000000001" customHeight="1" x14ac:dyDescent="0.25">
      <c r="AJ256" s="100" t="s">
        <v>46</v>
      </c>
      <c r="AK256" s="100" t="s">
        <v>2394</v>
      </c>
      <c r="AM256" s="100" t="s">
        <v>834</v>
      </c>
      <c r="AN256" s="102" t="s">
        <v>94</v>
      </c>
      <c r="AP256" s="103" t="s">
        <v>3160</v>
      </c>
      <c r="AQ256" s="100" t="s">
        <v>2961</v>
      </c>
    </row>
    <row r="257" spans="36:43" ht="20.100000000000001" customHeight="1" x14ac:dyDescent="0.25">
      <c r="AJ257" s="100" t="s">
        <v>46</v>
      </c>
      <c r="AK257" s="100" t="s">
        <v>2396</v>
      </c>
      <c r="AM257" s="100" t="s">
        <v>834</v>
      </c>
      <c r="AN257" s="102" t="s">
        <v>112</v>
      </c>
      <c r="AP257" s="103" t="s">
        <v>3160</v>
      </c>
      <c r="AQ257" s="100" t="s">
        <v>2962</v>
      </c>
    </row>
    <row r="258" spans="36:43" ht="20.100000000000001" customHeight="1" x14ac:dyDescent="0.25">
      <c r="AJ258" s="100" t="s">
        <v>46</v>
      </c>
      <c r="AK258" s="100" t="s">
        <v>2381</v>
      </c>
      <c r="AM258" s="100" t="s">
        <v>792</v>
      </c>
      <c r="AN258" s="102" t="s">
        <v>102</v>
      </c>
      <c r="AP258" s="103" t="s">
        <v>3160</v>
      </c>
      <c r="AQ258" s="100" t="s">
        <v>2970</v>
      </c>
    </row>
    <row r="259" spans="36:43" ht="20.100000000000001" customHeight="1" x14ac:dyDescent="0.25">
      <c r="AJ259" s="100" t="s">
        <v>46</v>
      </c>
      <c r="AK259" s="100" t="s">
        <v>2376</v>
      </c>
      <c r="AM259" s="100" t="s">
        <v>792</v>
      </c>
      <c r="AN259" s="102" t="s">
        <v>657</v>
      </c>
      <c r="AP259" s="103" t="s">
        <v>3160</v>
      </c>
      <c r="AQ259" s="100" t="s">
        <v>2971</v>
      </c>
    </row>
    <row r="260" spans="36:43" ht="20.100000000000001" customHeight="1" x14ac:dyDescent="0.25">
      <c r="AJ260" s="100" t="s">
        <v>46</v>
      </c>
      <c r="AK260" s="100" t="s">
        <v>2379</v>
      </c>
      <c r="AM260" s="100" t="s">
        <v>792</v>
      </c>
      <c r="AN260" s="102" t="s">
        <v>96</v>
      </c>
      <c r="AP260" s="103" t="s">
        <v>3160</v>
      </c>
      <c r="AQ260" s="100" t="s">
        <v>2966</v>
      </c>
    </row>
    <row r="261" spans="36:43" ht="20.100000000000001" customHeight="1" x14ac:dyDescent="0.25">
      <c r="AJ261" s="100" t="s">
        <v>46</v>
      </c>
      <c r="AK261" s="100" t="s">
        <v>2402</v>
      </c>
      <c r="AM261" s="100" t="s">
        <v>795</v>
      </c>
      <c r="AN261" s="102" t="s">
        <v>95</v>
      </c>
      <c r="AP261" s="103" t="s">
        <v>3160</v>
      </c>
      <c r="AQ261" s="100" t="s">
        <v>2968</v>
      </c>
    </row>
    <row r="262" spans="36:43" ht="20.100000000000001" customHeight="1" x14ac:dyDescent="0.25">
      <c r="AJ262" s="100" t="s">
        <v>46</v>
      </c>
      <c r="AK262" s="100" t="s">
        <v>2405</v>
      </c>
      <c r="AM262" s="100" t="s">
        <v>795</v>
      </c>
      <c r="AN262" s="102" t="s">
        <v>102</v>
      </c>
      <c r="AP262" s="103" t="s">
        <v>3160</v>
      </c>
      <c r="AQ262" s="100" t="s">
        <v>2955</v>
      </c>
    </row>
    <row r="263" spans="36:43" ht="20.100000000000001" customHeight="1" x14ac:dyDescent="0.25">
      <c r="AJ263" s="100" t="s">
        <v>47</v>
      </c>
      <c r="AK263" s="100" t="s">
        <v>584</v>
      </c>
      <c r="AM263" s="100" t="s">
        <v>795</v>
      </c>
      <c r="AN263" s="102" t="s">
        <v>657</v>
      </c>
      <c r="AP263" s="103" t="s">
        <v>3160</v>
      </c>
      <c r="AQ263" s="100" t="s">
        <v>2959</v>
      </c>
    </row>
    <row r="264" spans="36:43" ht="20.100000000000001" customHeight="1" x14ac:dyDescent="0.25">
      <c r="AJ264" s="100" t="s">
        <v>47</v>
      </c>
      <c r="AK264" s="100" t="s">
        <v>587</v>
      </c>
      <c r="AM264" s="100" t="s">
        <v>795</v>
      </c>
      <c r="AN264" s="102" t="s">
        <v>96</v>
      </c>
      <c r="AP264" s="103" t="s">
        <v>3161</v>
      </c>
      <c r="AQ264" s="100" t="s">
        <v>2961</v>
      </c>
    </row>
    <row r="265" spans="36:43" ht="20.100000000000001" customHeight="1" x14ac:dyDescent="0.25">
      <c r="AJ265" s="100" t="s">
        <v>47</v>
      </c>
      <c r="AK265" s="100" t="s">
        <v>589</v>
      </c>
      <c r="AM265" s="100" t="s">
        <v>795</v>
      </c>
      <c r="AN265" s="102" t="s">
        <v>97</v>
      </c>
      <c r="AP265" s="103" t="s">
        <v>3161</v>
      </c>
      <c r="AQ265" s="100" t="s">
        <v>2957</v>
      </c>
    </row>
    <row r="266" spans="36:43" ht="20.100000000000001" customHeight="1" x14ac:dyDescent="0.25">
      <c r="AJ266" s="100" t="s">
        <v>47</v>
      </c>
      <c r="AK266" s="100" t="s">
        <v>610</v>
      </c>
      <c r="AM266" s="100" t="s">
        <v>795</v>
      </c>
      <c r="AN266" s="102" t="s">
        <v>94</v>
      </c>
      <c r="AP266" s="103" t="s">
        <v>3162</v>
      </c>
      <c r="AQ266" s="100" t="s">
        <v>2962</v>
      </c>
    </row>
    <row r="267" spans="36:43" ht="20.100000000000001" customHeight="1" x14ac:dyDescent="0.25">
      <c r="AJ267" s="100" t="s">
        <v>47</v>
      </c>
      <c r="AK267" s="100" t="s">
        <v>619</v>
      </c>
      <c r="AM267" s="100" t="s">
        <v>2183</v>
      </c>
      <c r="AN267" s="102" t="s">
        <v>102</v>
      </c>
      <c r="AP267" s="103" t="s">
        <v>3162</v>
      </c>
      <c r="AQ267" s="100" t="s">
        <v>2959</v>
      </c>
    </row>
    <row r="268" spans="36:43" ht="20.100000000000001" customHeight="1" x14ac:dyDescent="0.25">
      <c r="AJ268" s="100" t="s">
        <v>47</v>
      </c>
      <c r="AK268" s="100" t="s">
        <v>1204</v>
      </c>
      <c r="AM268" s="100" t="s">
        <v>2183</v>
      </c>
      <c r="AN268" s="102" t="s">
        <v>2195</v>
      </c>
      <c r="AP268" s="103" t="s">
        <v>3163</v>
      </c>
      <c r="AQ268" s="100" t="s">
        <v>2970</v>
      </c>
    </row>
    <row r="269" spans="36:43" ht="20.100000000000001" customHeight="1" x14ac:dyDescent="0.25">
      <c r="AJ269" s="100" t="s">
        <v>47</v>
      </c>
      <c r="AK269" s="100" t="s">
        <v>1243</v>
      </c>
      <c r="AM269" s="100" t="s">
        <v>2183</v>
      </c>
      <c r="AN269" s="102" t="s">
        <v>124</v>
      </c>
      <c r="AP269" s="103" t="s">
        <v>3163</v>
      </c>
      <c r="AQ269" s="100" t="s">
        <v>2968</v>
      </c>
    </row>
    <row r="270" spans="36:43" ht="20.100000000000001" customHeight="1" x14ac:dyDescent="0.25">
      <c r="AJ270" s="100" t="s">
        <v>47</v>
      </c>
      <c r="AK270" s="100" t="s">
        <v>1226</v>
      </c>
      <c r="AM270" s="100" t="s">
        <v>2183</v>
      </c>
      <c r="AN270" s="102" t="s">
        <v>161</v>
      </c>
      <c r="AP270" s="103" t="s">
        <v>3164</v>
      </c>
      <c r="AQ270" s="100" t="s">
        <v>2971</v>
      </c>
    </row>
    <row r="271" spans="36:43" ht="20.100000000000001" customHeight="1" x14ac:dyDescent="0.25">
      <c r="AJ271" s="100" t="s">
        <v>47</v>
      </c>
      <c r="AK271" s="100" t="s">
        <v>1245</v>
      </c>
      <c r="AM271" s="100" t="s">
        <v>2183</v>
      </c>
      <c r="AN271" s="102" t="s">
        <v>97</v>
      </c>
      <c r="AP271" s="103" t="s">
        <v>3164</v>
      </c>
      <c r="AQ271" s="100" t="s">
        <v>2966</v>
      </c>
    </row>
    <row r="272" spans="36:43" ht="20.100000000000001" customHeight="1" x14ac:dyDescent="0.25">
      <c r="AJ272" s="100" t="s">
        <v>47</v>
      </c>
      <c r="AK272" s="100" t="s">
        <v>1207</v>
      </c>
      <c r="AM272" s="100" t="s">
        <v>2199</v>
      </c>
      <c r="AN272" s="102" t="s">
        <v>102</v>
      </c>
      <c r="AP272" s="103" t="s">
        <v>3165</v>
      </c>
      <c r="AQ272" s="100" t="s">
        <v>6191</v>
      </c>
    </row>
    <row r="273" spans="36:43" ht="20.100000000000001" customHeight="1" x14ac:dyDescent="0.25">
      <c r="AJ273" s="100" t="s">
        <v>47</v>
      </c>
      <c r="AK273" s="100" t="s">
        <v>1215</v>
      </c>
      <c r="AM273" s="100" t="s">
        <v>2199</v>
      </c>
      <c r="AN273" s="102" t="s">
        <v>161</v>
      </c>
      <c r="AP273" s="103" t="s">
        <v>3165</v>
      </c>
      <c r="AQ273" s="100" t="s">
        <v>6192</v>
      </c>
    </row>
    <row r="274" spans="36:43" ht="20.100000000000001" customHeight="1" x14ac:dyDescent="0.25">
      <c r="AJ274" s="100" t="s">
        <v>47</v>
      </c>
      <c r="AK274" s="100" t="s">
        <v>1209</v>
      </c>
      <c r="AM274" s="100" t="s">
        <v>2202</v>
      </c>
      <c r="AN274" s="102" t="s">
        <v>102</v>
      </c>
      <c r="AP274" s="103" t="s">
        <v>3166</v>
      </c>
      <c r="AQ274" s="100" t="s">
        <v>6191</v>
      </c>
    </row>
    <row r="275" spans="36:43" ht="20.100000000000001" customHeight="1" x14ac:dyDescent="0.25">
      <c r="AJ275" s="100" t="s">
        <v>47</v>
      </c>
      <c r="AK275" s="100" t="s">
        <v>1218</v>
      </c>
      <c r="AM275" s="100" t="s">
        <v>2202</v>
      </c>
      <c r="AN275" s="102" t="s">
        <v>104</v>
      </c>
      <c r="AP275" s="103" t="s">
        <v>3167</v>
      </c>
      <c r="AQ275" s="100" t="s">
        <v>6191</v>
      </c>
    </row>
    <row r="276" spans="36:43" ht="20.100000000000001" customHeight="1" x14ac:dyDescent="0.25">
      <c r="AJ276" s="100" t="s">
        <v>47</v>
      </c>
      <c r="AK276" s="100" t="s">
        <v>1221</v>
      </c>
      <c r="AM276" s="100" t="s">
        <v>2202</v>
      </c>
      <c r="AN276" s="102" t="s">
        <v>96</v>
      </c>
      <c r="AP276" s="103" t="s">
        <v>3168</v>
      </c>
      <c r="AQ276" s="100" t="s">
        <v>6193</v>
      </c>
    </row>
    <row r="277" spans="36:43" ht="20.100000000000001" customHeight="1" x14ac:dyDescent="0.25">
      <c r="AJ277" s="100" t="s">
        <v>47</v>
      </c>
      <c r="AK277" s="100" t="s">
        <v>1224</v>
      </c>
      <c r="AM277" s="100" t="s">
        <v>2206</v>
      </c>
      <c r="AN277" s="102" t="s">
        <v>380</v>
      </c>
      <c r="AP277" s="103" t="s">
        <v>3169</v>
      </c>
      <c r="AQ277" s="100" t="s">
        <v>6193</v>
      </c>
    </row>
    <row r="278" spans="36:43" ht="20.100000000000001" customHeight="1" x14ac:dyDescent="0.25">
      <c r="AJ278" s="100" t="s">
        <v>47</v>
      </c>
      <c r="AK278" s="100" t="s">
        <v>1228</v>
      </c>
      <c r="AM278" s="100" t="s">
        <v>2206</v>
      </c>
      <c r="AN278" s="102" t="s">
        <v>96</v>
      </c>
      <c r="AP278" s="103" t="s">
        <v>3170</v>
      </c>
      <c r="AQ278" s="100" t="s">
        <v>6193</v>
      </c>
    </row>
    <row r="279" spans="36:43" ht="20.100000000000001" customHeight="1" x14ac:dyDescent="0.25">
      <c r="AJ279" s="100" t="s">
        <v>47</v>
      </c>
      <c r="AK279" s="100" t="s">
        <v>1235</v>
      </c>
      <c r="AM279" s="100" t="s">
        <v>2206</v>
      </c>
      <c r="AN279" s="102" t="s">
        <v>97</v>
      </c>
      <c r="AP279" s="103" t="s">
        <v>3170</v>
      </c>
      <c r="AQ279" s="100" t="s">
        <v>2972</v>
      </c>
    </row>
    <row r="280" spans="36:43" ht="20.100000000000001" customHeight="1" x14ac:dyDescent="0.25">
      <c r="AJ280" s="100" t="s">
        <v>47</v>
      </c>
      <c r="AK280" s="100" t="s">
        <v>1068</v>
      </c>
      <c r="AM280" s="100" t="s">
        <v>2213</v>
      </c>
      <c r="AN280" s="102" t="s">
        <v>102</v>
      </c>
      <c r="AP280" s="103" t="s">
        <v>3171</v>
      </c>
      <c r="AQ280" s="100" t="s">
        <v>6194</v>
      </c>
    </row>
    <row r="281" spans="36:43" ht="20.100000000000001" customHeight="1" x14ac:dyDescent="0.25">
      <c r="AJ281" s="100" t="s">
        <v>47</v>
      </c>
      <c r="AK281" s="100" t="s">
        <v>1066</v>
      </c>
      <c r="AM281" s="100" t="s">
        <v>2213</v>
      </c>
      <c r="AN281" s="102" t="s">
        <v>96</v>
      </c>
      <c r="AP281" s="103" t="s">
        <v>3171</v>
      </c>
      <c r="AQ281" s="100" t="s">
        <v>2974</v>
      </c>
    </row>
    <row r="282" spans="36:43" ht="20.100000000000001" customHeight="1" x14ac:dyDescent="0.25">
      <c r="AJ282" s="100" t="s">
        <v>47</v>
      </c>
      <c r="AK282" s="100" t="s">
        <v>1073</v>
      </c>
      <c r="AM282" s="100" t="s">
        <v>2213</v>
      </c>
      <c r="AN282" s="102" t="s">
        <v>97</v>
      </c>
      <c r="AP282" s="103" t="s">
        <v>3171</v>
      </c>
      <c r="AQ282" s="100" t="s">
        <v>6195</v>
      </c>
    </row>
    <row r="283" spans="36:43" ht="20.100000000000001" customHeight="1" x14ac:dyDescent="0.25">
      <c r="AJ283" s="100" t="s">
        <v>47</v>
      </c>
      <c r="AK283" s="100" t="s">
        <v>1090</v>
      </c>
      <c r="AM283" s="100" t="s">
        <v>2213</v>
      </c>
      <c r="AN283" s="102" t="s">
        <v>94</v>
      </c>
      <c r="AP283" s="103" t="s">
        <v>3172</v>
      </c>
      <c r="AQ283" s="100" t="s">
        <v>2975</v>
      </c>
    </row>
    <row r="284" spans="36:43" ht="20.100000000000001" customHeight="1" x14ac:dyDescent="0.25">
      <c r="AJ284" s="100" t="s">
        <v>47</v>
      </c>
      <c r="AK284" s="100" t="s">
        <v>1266</v>
      </c>
      <c r="AM284" s="100" t="s">
        <v>2213</v>
      </c>
      <c r="AN284" s="102" t="s">
        <v>112</v>
      </c>
      <c r="AP284" s="103" t="s">
        <v>3172</v>
      </c>
      <c r="AQ284" s="100" t="s">
        <v>2976</v>
      </c>
    </row>
    <row r="285" spans="36:43" ht="20.100000000000001" customHeight="1" x14ac:dyDescent="0.25">
      <c r="AJ285" s="100" t="s">
        <v>47</v>
      </c>
      <c r="AK285" s="100" t="s">
        <v>1272</v>
      </c>
      <c r="AM285" s="100" t="s">
        <v>2124</v>
      </c>
      <c r="AN285" s="102" t="s">
        <v>102</v>
      </c>
      <c r="AP285" s="103" t="s">
        <v>3172</v>
      </c>
      <c r="AQ285" s="100" t="s">
        <v>2977</v>
      </c>
    </row>
    <row r="286" spans="36:43" ht="20.100000000000001" customHeight="1" x14ac:dyDescent="0.25">
      <c r="AJ286" s="100" t="s">
        <v>48</v>
      </c>
      <c r="AK286" s="100" t="s">
        <v>2796</v>
      </c>
      <c r="AM286" s="100" t="s">
        <v>2124</v>
      </c>
      <c r="AN286" s="102" t="s">
        <v>96</v>
      </c>
      <c r="AP286" s="103" t="s">
        <v>3172</v>
      </c>
      <c r="AQ286" s="100" t="s">
        <v>2978</v>
      </c>
    </row>
    <row r="287" spans="36:43" ht="20.100000000000001" customHeight="1" x14ac:dyDescent="0.25">
      <c r="AJ287" s="100" t="s">
        <v>48</v>
      </c>
      <c r="AK287" s="100" t="s">
        <v>2824</v>
      </c>
      <c r="AM287" s="100" t="s">
        <v>2124</v>
      </c>
      <c r="AN287" s="102" t="s">
        <v>97</v>
      </c>
      <c r="AP287" s="103" t="s">
        <v>3172</v>
      </c>
      <c r="AQ287" s="100" t="s">
        <v>2979</v>
      </c>
    </row>
    <row r="288" spans="36:43" ht="20.100000000000001" customHeight="1" x14ac:dyDescent="0.25">
      <c r="AJ288" s="100" t="s">
        <v>48</v>
      </c>
      <c r="AK288" s="100" t="s">
        <v>2826</v>
      </c>
      <c r="AM288" s="100" t="s">
        <v>2127</v>
      </c>
      <c r="AN288" s="102" t="s">
        <v>102</v>
      </c>
      <c r="AP288" s="103" t="s">
        <v>3172</v>
      </c>
      <c r="AQ288" s="100" t="s">
        <v>2973</v>
      </c>
    </row>
    <row r="289" spans="36:43" ht="20.100000000000001" customHeight="1" x14ac:dyDescent="0.25">
      <c r="AJ289" s="100" t="s">
        <v>48</v>
      </c>
      <c r="AK289" s="100" t="s">
        <v>2828</v>
      </c>
      <c r="AM289" s="100" t="s">
        <v>2127</v>
      </c>
      <c r="AN289" s="102" t="s">
        <v>96</v>
      </c>
      <c r="AP289" s="103" t="s">
        <v>3172</v>
      </c>
      <c r="AQ289" s="100" t="s">
        <v>2980</v>
      </c>
    </row>
    <row r="290" spans="36:43" ht="20.100000000000001" customHeight="1" x14ac:dyDescent="0.25">
      <c r="AJ290" s="100" t="s">
        <v>48</v>
      </c>
      <c r="AK290" s="100" t="s">
        <v>2830</v>
      </c>
      <c r="AM290" s="100" t="s">
        <v>2127</v>
      </c>
      <c r="AN290" s="102" t="s">
        <v>97</v>
      </c>
      <c r="AP290" s="103" t="s">
        <v>3172</v>
      </c>
      <c r="AQ290" s="100" t="s">
        <v>2982</v>
      </c>
    </row>
    <row r="291" spans="36:43" ht="20.100000000000001" customHeight="1" x14ac:dyDescent="0.25">
      <c r="AJ291" s="100" t="s">
        <v>48</v>
      </c>
      <c r="AK291" s="100" t="s">
        <v>2831</v>
      </c>
      <c r="AM291" s="100" t="s">
        <v>2127</v>
      </c>
      <c r="AN291" s="102" t="s">
        <v>94</v>
      </c>
      <c r="AP291" s="103" t="s">
        <v>3172</v>
      </c>
      <c r="AQ291" s="100" t="s">
        <v>6194</v>
      </c>
    </row>
    <row r="292" spans="36:43" ht="20.100000000000001" customHeight="1" x14ac:dyDescent="0.25">
      <c r="AJ292" s="100" t="s">
        <v>48</v>
      </c>
      <c r="AK292" s="100" t="s">
        <v>2801</v>
      </c>
      <c r="AM292" s="100" t="s">
        <v>2127</v>
      </c>
      <c r="AN292" s="102" t="s">
        <v>112</v>
      </c>
      <c r="AP292" s="103" t="s">
        <v>3172</v>
      </c>
      <c r="AQ292" s="100" t="s">
        <v>2981</v>
      </c>
    </row>
    <row r="293" spans="36:43" ht="20.100000000000001" customHeight="1" x14ac:dyDescent="0.25">
      <c r="AJ293" s="100" t="s">
        <v>48</v>
      </c>
      <c r="AK293" s="100" t="s">
        <v>2803</v>
      </c>
      <c r="AM293" s="100" t="s">
        <v>2127</v>
      </c>
      <c r="AN293" s="102" t="s">
        <v>116</v>
      </c>
      <c r="AP293" s="103" t="s">
        <v>3172</v>
      </c>
      <c r="AQ293" s="100" t="s">
        <v>2974</v>
      </c>
    </row>
    <row r="294" spans="36:43" ht="20.100000000000001" customHeight="1" x14ac:dyDescent="0.25">
      <c r="AJ294" s="100" t="s">
        <v>48</v>
      </c>
      <c r="AK294" s="100" t="s">
        <v>2805</v>
      </c>
      <c r="AM294" s="100" t="s">
        <v>2127</v>
      </c>
      <c r="AN294" s="102" t="s">
        <v>118</v>
      </c>
      <c r="AP294" s="103" t="s">
        <v>3172</v>
      </c>
      <c r="AQ294" s="100" t="s">
        <v>6195</v>
      </c>
    </row>
    <row r="295" spans="36:43" ht="20.100000000000001" customHeight="1" x14ac:dyDescent="0.25">
      <c r="AJ295" s="100" t="s">
        <v>48</v>
      </c>
      <c r="AK295" s="100" t="s">
        <v>2807</v>
      </c>
      <c r="AM295" s="100" t="s">
        <v>2127</v>
      </c>
      <c r="AN295" s="102" t="s">
        <v>121</v>
      </c>
      <c r="AP295" s="103" t="s">
        <v>3172</v>
      </c>
      <c r="AQ295" s="100" t="s">
        <v>6196</v>
      </c>
    </row>
    <row r="296" spans="36:43" ht="20.100000000000001" customHeight="1" x14ac:dyDescent="0.25">
      <c r="AJ296" s="100" t="s">
        <v>48</v>
      </c>
      <c r="AK296" s="100" t="s">
        <v>2809</v>
      </c>
      <c r="AM296" s="100" t="s">
        <v>2145</v>
      </c>
      <c r="AN296" s="102" t="s">
        <v>102</v>
      </c>
      <c r="AP296" s="103" t="s">
        <v>3173</v>
      </c>
      <c r="AQ296" s="100" t="s">
        <v>2973</v>
      </c>
    </row>
    <row r="297" spans="36:43" ht="20.100000000000001" customHeight="1" x14ac:dyDescent="0.25">
      <c r="AJ297" s="100" t="s">
        <v>48</v>
      </c>
      <c r="AK297" s="100" t="s">
        <v>2812</v>
      </c>
      <c r="AM297" s="100" t="s">
        <v>2145</v>
      </c>
      <c r="AN297" s="102" t="s">
        <v>20</v>
      </c>
      <c r="AP297" s="103" t="s">
        <v>3173</v>
      </c>
      <c r="AQ297" s="100" t="s">
        <v>6194</v>
      </c>
    </row>
    <row r="298" spans="36:43" ht="20.100000000000001" customHeight="1" x14ac:dyDescent="0.25">
      <c r="AJ298" s="100" t="s">
        <v>48</v>
      </c>
      <c r="AK298" s="100" t="s">
        <v>2817</v>
      </c>
      <c r="AM298" s="100" t="s">
        <v>1704</v>
      </c>
      <c r="AN298" s="102" t="s">
        <v>102</v>
      </c>
      <c r="AP298" s="103" t="s">
        <v>3174</v>
      </c>
      <c r="AQ298" s="100" t="s">
        <v>2975</v>
      </c>
    </row>
    <row r="299" spans="36:43" ht="20.100000000000001" customHeight="1" x14ac:dyDescent="0.25">
      <c r="AJ299" s="100" t="s">
        <v>48</v>
      </c>
      <c r="AK299" s="100" t="s">
        <v>2822</v>
      </c>
      <c r="AM299" s="100" t="s">
        <v>1704</v>
      </c>
      <c r="AN299" s="102" t="s">
        <v>96</v>
      </c>
      <c r="AP299" s="103" t="s">
        <v>3174</v>
      </c>
      <c r="AQ299" s="100" t="s">
        <v>2976</v>
      </c>
    </row>
    <row r="300" spans="36:43" ht="20.100000000000001" customHeight="1" x14ac:dyDescent="0.25">
      <c r="AJ300" s="100" t="s">
        <v>49</v>
      </c>
      <c r="AK300" s="100" t="s">
        <v>2562</v>
      </c>
      <c r="AM300" s="100" t="s">
        <v>1704</v>
      </c>
      <c r="AN300" s="102" t="s">
        <v>97</v>
      </c>
      <c r="AP300" s="103" t="s">
        <v>3174</v>
      </c>
      <c r="AQ300" s="100" t="s">
        <v>2977</v>
      </c>
    </row>
    <row r="301" spans="36:43" ht="20.100000000000001" customHeight="1" x14ac:dyDescent="0.25">
      <c r="AJ301" s="100" t="s">
        <v>49</v>
      </c>
      <c r="AK301" s="100" t="s">
        <v>2736</v>
      </c>
      <c r="AM301" s="100" t="s">
        <v>1702</v>
      </c>
      <c r="AN301" s="102" t="s">
        <v>102</v>
      </c>
      <c r="AP301" s="103" t="s">
        <v>3174</v>
      </c>
      <c r="AQ301" s="100" t="s">
        <v>2978</v>
      </c>
    </row>
    <row r="302" spans="36:43" ht="20.100000000000001" customHeight="1" x14ac:dyDescent="0.25">
      <c r="AJ302" s="100" t="s">
        <v>49</v>
      </c>
      <c r="AK302" s="100" t="s">
        <v>2738</v>
      </c>
      <c r="AM302" s="100" t="s">
        <v>1702</v>
      </c>
      <c r="AN302" s="102" t="s">
        <v>96</v>
      </c>
      <c r="AP302" s="103" t="s">
        <v>3174</v>
      </c>
      <c r="AQ302" s="100" t="s">
        <v>2979</v>
      </c>
    </row>
    <row r="303" spans="36:43" ht="20.100000000000001" customHeight="1" x14ac:dyDescent="0.25">
      <c r="AJ303" s="100" t="s">
        <v>49</v>
      </c>
      <c r="AK303" s="100" t="s">
        <v>2565</v>
      </c>
      <c r="AM303" s="100" t="s">
        <v>1710</v>
      </c>
      <c r="AN303" s="102" t="s">
        <v>102</v>
      </c>
      <c r="AP303" s="103" t="s">
        <v>3174</v>
      </c>
      <c r="AQ303" s="100" t="s">
        <v>2980</v>
      </c>
    </row>
    <row r="304" spans="36:43" ht="20.100000000000001" customHeight="1" x14ac:dyDescent="0.25">
      <c r="AJ304" s="100" t="s">
        <v>49</v>
      </c>
      <c r="AK304" s="100" t="s">
        <v>2636</v>
      </c>
      <c r="AM304" s="100" t="s">
        <v>1710</v>
      </c>
      <c r="AN304" s="102" t="s">
        <v>96</v>
      </c>
      <c r="AP304" s="103" t="s">
        <v>3174</v>
      </c>
      <c r="AQ304" s="100" t="s">
        <v>6194</v>
      </c>
    </row>
    <row r="305" spans="36:43" ht="20.100000000000001" customHeight="1" x14ac:dyDescent="0.25">
      <c r="AJ305" s="100" t="s">
        <v>49</v>
      </c>
      <c r="AK305" s="100" t="s">
        <v>2462</v>
      </c>
      <c r="AM305" s="100" t="s">
        <v>1710</v>
      </c>
      <c r="AN305" s="102" t="s">
        <v>112</v>
      </c>
      <c r="AP305" s="103" t="s">
        <v>3175</v>
      </c>
      <c r="AQ305" s="100" t="s">
        <v>6194</v>
      </c>
    </row>
    <row r="306" spans="36:43" ht="20.100000000000001" customHeight="1" x14ac:dyDescent="0.25">
      <c r="AJ306" s="100" t="s">
        <v>49</v>
      </c>
      <c r="AK306" s="100" t="s">
        <v>2644</v>
      </c>
      <c r="AM306" s="100" t="s">
        <v>1710</v>
      </c>
      <c r="AN306" s="102" t="s">
        <v>116</v>
      </c>
      <c r="AP306" s="103" t="s">
        <v>3175</v>
      </c>
      <c r="AQ306" s="100" t="s">
        <v>2981</v>
      </c>
    </row>
    <row r="307" spans="36:43" ht="20.100000000000001" customHeight="1" x14ac:dyDescent="0.25">
      <c r="AJ307" s="100" t="s">
        <v>49</v>
      </c>
      <c r="AK307" s="100" t="s">
        <v>2772</v>
      </c>
      <c r="AM307" s="100" t="s">
        <v>1710</v>
      </c>
      <c r="AN307" s="102" t="s">
        <v>118</v>
      </c>
      <c r="AP307" s="103" t="s">
        <v>3176</v>
      </c>
      <c r="AQ307" s="100" t="s">
        <v>2982</v>
      </c>
    </row>
    <row r="308" spans="36:43" ht="20.100000000000001" customHeight="1" x14ac:dyDescent="0.25">
      <c r="AJ308" s="100" t="s">
        <v>49</v>
      </c>
      <c r="AK308" s="100" t="s">
        <v>2443</v>
      </c>
      <c r="AM308" s="100" t="s">
        <v>1710</v>
      </c>
      <c r="AN308" s="102" t="s">
        <v>121</v>
      </c>
      <c r="AP308" s="103" t="s">
        <v>3177</v>
      </c>
      <c r="AQ308" s="100" t="s">
        <v>6195</v>
      </c>
    </row>
    <row r="309" spans="36:43" ht="20.100000000000001" customHeight="1" x14ac:dyDescent="0.25">
      <c r="AJ309" s="100" t="s">
        <v>49</v>
      </c>
      <c r="AK309" s="100" t="s">
        <v>2847</v>
      </c>
      <c r="AM309" s="100" t="s">
        <v>2147</v>
      </c>
      <c r="AN309" s="102" t="s">
        <v>102</v>
      </c>
      <c r="AP309" s="103" t="s">
        <v>3177</v>
      </c>
      <c r="AQ309" s="100" t="s">
        <v>6196</v>
      </c>
    </row>
    <row r="310" spans="36:43" ht="20.100000000000001" customHeight="1" x14ac:dyDescent="0.25">
      <c r="AJ310" s="100" t="s">
        <v>49</v>
      </c>
      <c r="AK310" s="100" t="s">
        <v>2558</v>
      </c>
      <c r="AM310" s="100" t="s">
        <v>2147</v>
      </c>
      <c r="AN310" s="102" t="s">
        <v>96</v>
      </c>
      <c r="AP310" s="103" t="s">
        <v>3178</v>
      </c>
      <c r="AQ310" s="100" t="s">
        <v>6197</v>
      </c>
    </row>
    <row r="311" spans="36:43" ht="20.100000000000001" customHeight="1" x14ac:dyDescent="0.25">
      <c r="AJ311" s="100" t="s">
        <v>49</v>
      </c>
      <c r="AK311" s="100" t="s">
        <v>2512</v>
      </c>
      <c r="AM311" s="100" t="s">
        <v>2141</v>
      </c>
      <c r="AN311" s="102" t="s">
        <v>102</v>
      </c>
      <c r="AP311" s="103" t="s">
        <v>3178</v>
      </c>
      <c r="AQ311" s="100" t="s">
        <v>6198</v>
      </c>
    </row>
    <row r="312" spans="36:43" ht="20.100000000000001" customHeight="1" x14ac:dyDescent="0.25">
      <c r="AJ312" s="100" t="s">
        <v>49</v>
      </c>
      <c r="AK312" s="100" t="s">
        <v>2492</v>
      </c>
      <c r="AM312" s="100" t="s">
        <v>2141</v>
      </c>
      <c r="AN312" s="102" t="s">
        <v>96</v>
      </c>
      <c r="AP312" s="103" t="s">
        <v>3179</v>
      </c>
      <c r="AQ312" s="100" t="s">
        <v>6197</v>
      </c>
    </row>
    <row r="313" spans="36:43" ht="20.100000000000001" customHeight="1" x14ac:dyDescent="0.25">
      <c r="AJ313" s="100" t="s">
        <v>49</v>
      </c>
      <c r="AK313" s="100" t="s">
        <v>2745</v>
      </c>
      <c r="AM313" s="100" t="s">
        <v>2141</v>
      </c>
      <c r="AN313" s="102" t="s">
        <v>97</v>
      </c>
      <c r="AP313" s="103" t="s">
        <v>3179</v>
      </c>
      <c r="AQ313" s="100" t="s">
        <v>6198</v>
      </c>
    </row>
    <row r="314" spans="36:43" ht="20.100000000000001" customHeight="1" x14ac:dyDescent="0.25">
      <c r="AJ314" s="100" t="s">
        <v>49</v>
      </c>
      <c r="AK314" s="100" t="s">
        <v>2522</v>
      </c>
      <c r="AM314" s="100" t="s">
        <v>2142</v>
      </c>
      <c r="AN314" s="102" t="s">
        <v>102</v>
      </c>
      <c r="AP314" s="103" t="s">
        <v>3180</v>
      </c>
      <c r="AQ314" s="100" t="s">
        <v>6199</v>
      </c>
    </row>
    <row r="315" spans="36:43" ht="20.100000000000001" customHeight="1" x14ac:dyDescent="0.25">
      <c r="AJ315" s="100" t="s">
        <v>49</v>
      </c>
      <c r="AK315" s="100" t="s">
        <v>2519</v>
      </c>
      <c r="AM315" s="100" t="s">
        <v>2142</v>
      </c>
      <c r="AN315" s="102" t="s">
        <v>96</v>
      </c>
      <c r="AP315" s="103" t="s">
        <v>3180</v>
      </c>
      <c r="AQ315" s="100" t="s">
        <v>6200</v>
      </c>
    </row>
    <row r="316" spans="36:43" ht="20.100000000000001" customHeight="1" x14ac:dyDescent="0.25">
      <c r="AJ316" s="100" t="s">
        <v>49</v>
      </c>
      <c r="AK316" s="100" t="s">
        <v>2526</v>
      </c>
      <c r="AM316" s="100" t="s">
        <v>2142</v>
      </c>
      <c r="AN316" s="102" t="s">
        <v>97</v>
      </c>
      <c r="AP316" s="103" t="s">
        <v>3180</v>
      </c>
      <c r="AQ316" s="100" t="s">
        <v>6201</v>
      </c>
    </row>
    <row r="317" spans="36:43" ht="20.100000000000001" customHeight="1" x14ac:dyDescent="0.25">
      <c r="AJ317" s="100" t="s">
        <v>49</v>
      </c>
      <c r="AK317" s="100" t="s">
        <v>2543</v>
      </c>
      <c r="AM317" s="100" t="s">
        <v>1707</v>
      </c>
      <c r="AN317" s="102" t="s">
        <v>102</v>
      </c>
      <c r="AP317" s="103" t="s">
        <v>3181</v>
      </c>
      <c r="AQ317" s="100" t="s">
        <v>6199</v>
      </c>
    </row>
    <row r="318" spans="36:43" ht="20.100000000000001" customHeight="1" x14ac:dyDescent="0.25">
      <c r="AJ318" s="100" t="s">
        <v>49</v>
      </c>
      <c r="AK318" s="100" t="s">
        <v>2555</v>
      </c>
      <c r="AM318" s="100" t="s">
        <v>1707</v>
      </c>
      <c r="AN318" s="102" t="s">
        <v>96</v>
      </c>
      <c r="AP318" s="103" t="s">
        <v>3181</v>
      </c>
      <c r="AQ318" s="100" t="s">
        <v>6200</v>
      </c>
    </row>
    <row r="319" spans="36:43" ht="20.100000000000001" customHeight="1" x14ac:dyDescent="0.25">
      <c r="AJ319" s="100" t="s">
        <v>49</v>
      </c>
      <c r="AK319" s="100" t="s">
        <v>2614</v>
      </c>
      <c r="AM319" s="100" t="s">
        <v>1707</v>
      </c>
      <c r="AN319" s="102" t="s">
        <v>97</v>
      </c>
      <c r="AP319" s="103" t="s">
        <v>3182</v>
      </c>
      <c r="AQ319" s="100" t="s">
        <v>6199</v>
      </c>
    </row>
    <row r="320" spans="36:43" ht="20.100000000000001" customHeight="1" x14ac:dyDescent="0.25">
      <c r="AJ320" s="100" t="s">
        <v>49</v>
      </c>
      <c r="AK320" s="100" t="s">
        <v>2620</v>
      </c>
      <c r="AM320" s="100" t="s">
        <v>2156</v>
      </c>
      <c r="AN320" s="102" t="s">
        <v>102</v>
      </c>
      <c r="AP320" s="103" t="s">
        <v>3183</v>
      </c>
      <c r="AQ320" s="100" t="s">
        <v>6200</v>
      </c>
    </row>
    <row r="321" spans="36:43" ht="20.100000000000001" customHeight="1" x14ac:dyDescent="0.25">
      <c r="AJ321" s="100" t="s">
        <v>49</v>
      </c>
      <c r="AK321" s="100" t="s">
        <v>2628</v>
      </c>
      <c r="AM321" s="100" t="s">
        <v>2156</v>
      </c>
      <c r="AN321" s="102" t="s">
        <v>96</v>
      </c>
      <c r="AP321" s="103" t="s">
        <v>3184</v>
      </c>
      <c r="AQ321" s="100" t="s">
        <v>6199</v>
      </c>
    </row>
    <row r="322" spans="36:43" ht="20.100000000000001" customHeight="1" x14ac:dyDescent="0.25">
      <c r="AJ322" s="100" t="s">
        <v>49</v>
      </c>
      <c r="AK322" s="100" t="s">
        <v>2630</v>
      </c>
      <c r="AM322" s="100" t="s">
        <v>2156</v>
      </c>
      <c r="AN322" s="102" t="s">
        <v>97</v>
      </c>
      <c r="AP322" s="103" t="s">
        <v>3184</v>
      </c>
      <c r="AQ322" s="100" t="s">
        <v>2984</v>
      </c>
    </row>
    <row r="323" spans="36:43" ht="20.100000000000001" customHeight="1" x14ac:dyDescent="0.25">
      <c r="AJ323" s="100" t="s">
        <v>49</v>
      </c>
      <c r="AK323" s="100" t="s">
        <v>2097</v>
      </c>
      <c r="AM323" s="100" t="s">
        <v>2156</v>
      </c>
      <c r="AN323" s="102" t="s">
        <v>94</v>
      </c>
      <c r="AP323" s="103" t="s">
        <v>3185</v>
      </c>
      <c r="AQ323" s="100" t="s">
        <v>6202</v>
      </c>
    </row>
    <row r="324" spans="36:43" ht="20.100000000000001" customHeight="1" x14ac:dyDescent="0.25">
      <c r="AJ324" s="100" t="s">
        <v>49</v>
      </c>
      <c r="AK324" s="100" t="s">
        <v>2590</v>
      </c>
      <c r="AM324" s="100" t="s">
        <v>2156</v>
      </c>
      <c r="AN324" s="102" t="s">
        <v>112</v>
      </c>
      <c r="AP324" s="103" t="s">
        <v>3186</v>
      </c>
      <c r="AQ324" s="100" t="s">
        <v>6202</v>
      </c>
    </row>
    <row r="325" spans="36:43" ht="20.100000000000001" customHeight="1" x14ac:dyDescent="0.25">
      <c r="AJ325" s="100" t="s">
        <v>49</v>
      </c>
      <c r="AK325" s="100" t="s">
        <v>2580</v>
      </c>
      <c r="AM325" s="100" t="s">
        <v>2165</v>
      </c>
      <c r="AN325" s="102" t="s">
        <v>102</v>
      </c>
      <c r="AP325" s="103" t="s">
        <v>3187</v>
      </c>
      <c r="AQ325" s="100" t="s">
        <v>6202</v>
      </c>
    </row>
    <row r="326" spans="36:43" ht="20.100000000000001" customHeight="1" x14ac:dyDescent="0.25">
      <c r="AJ326" s="100" t="s">
        <v>49</v>
      </c>
      <c r="AK326" s="100" t="s">
        <v>2587</v>
      </c>
      <c r="AM326" s="100" t="s">
        <v>2165</v>
      </c>
      <c r="AN326" s="102" t="s">
        <v>20</v>
      </c>
      <c r="AP326" s="103" t="s">
        <v>3188</v>
      </c>
      <c r="AQ326" s="100" t="s">
        <v>6202</v>
      </c>
    </row>
    <row r="327" spans="36:43" ht="20.100000000000001" customHeight="1" x14ac:dyDescent="0.25">
      <c r="AJ327" s="100" t="s">
        <v>49</v>
      </c>
      <c r="AK327" s="100" t="s">
        <v>2577</v>
      </c>
      <c r="AM327" s="100" t="s">
        <v>2167</v>
      </c>
      <c r="AN327" s="102" t="s">
        <v>102</v>
      </c>
      <c r="AP327" s="103" t="s">
        <v>3188</v>
      </c>
      <c r="AQ327" s="100" t="s">
        <v>6203</v>
      </c>
    </row>
    <row r="328" spans="36:43" ht="20.100000000000001" customHeight="1" x14ac:dyDescent="0.25">
      <c r="AJ328" s="100" t="s">
        <v>49</v>
      </c>
      <c r="AK328" s="100" t="s">
        <v>2742</v>
      </c>
      <c r="AM328" s="100" t="s">
        <v>2167</v>
      </c>
      <c r="AN328" s="102" t="s">
        <v>96</v>
      </c>
      <c r="AP328" s="103" t="s">
        <v>3189</v>
      </c>
      <c r="AQ328" s="100" t="s">
        <v>6204</v>
      </c>
    </row>
    <row r="329" spans="36:43" ht="20.100000000000001" customHeight="1" x14ac:dyDescent="0.25">
      <c r="AJ329" s="100" t="s">
        <v>49</v>
      </c>
      <c r="AK329" s="100" t="s">
        <v>2457</v>
      </c>
      <c r="AM329" s="100" t="s">
        <v>2167</v>
      </c>
      <c r="AN329" s="102" t="s">
        <v>97</v>
      </c>
      <c r="AP329" s="103" t="s">
        <v>3189</v>
      </c>
      <c r="AQ329" s="100" t="s">
        <v>6205</v>
      </c>
    </row>
    <row r="330" spans="36:43" ht="20.100000000000001" customHeight="1" x14ac:dyDescent="0.25">
      <c r="AJ330" s="100" t="s">
        <v>49</v>
      </c>
      <c r="AK330" s="100" t="s">
        <v>2763</v>
      </c>
      <c r="AM330" s="100" t="s">
        <v>2170</v>
      </c>
      <c r="AN330" s="102" t="s">
        <v>102</v>
      </c>
      <c r="AP330" s="103" t="s">
        <v>3189</v>
      </c>
      <c r="AQ330" s="100" t="s">
        <v>6206</v>
      </c>
    </row>
    <row r="331" spans="36:43" ht="20.100000000000001" customHeight="1" x14ac:dyDescent="0.25">
      <c r="AJ331" s="100" t="s">
        <v>49</v>
      </c>
      <c r="AK331" s="100" t="s">
        <v>2593</v>
      </c>
      <c r="AM331" s="100" t="s">
        <v>2170</v>
      </c>
      <c r="AN331" s="102" t="s">
        <v>96</v>
      </c>
      <c r="AP331" s="103" t="s">
        <v>3190</v>
      </c>
      <c r="AQ331" s="100" t="s">
        <v>6205</v>
      </c>
    </row>
    <row r="332" spans="36:43" ht="20.100000000000001" customHeight="1" x14ac:dyDescent="0.25">
      <c r="AJ332" s="100" t="s">
        <v>49</v>
      </c>
      <c r="AK332" s="100" t="s">
        <v>2484</v>
      </c>
      <c r="AM332" s="100" t="s">
        <v>2172</v>
      </c>
      <c r="AN332" s="102" t="s">
        <v>380</v>
      </c>
      <c r="AP332" s="103" t="s">
        <v>3190</v>
      </c>
      <c r="AQ332" s="100" t="s">
        <v>669</v>
      </c>
    </row>
    <row r="333" spans="36:43" ht="20.100000000000001" customHeight="1" x14ac:dyDescent="0.25">
      <c r="AJ333" s="100" t="s">
        <v>49</v>
      </c>
      <c r="AK333" s="100" t="s">
        <v>2548</v>
      </c>
      <c r="AM333" s="100" t="s">
        <v>2172</v>
      </c>
      <c r="AN333" s="102" t="s">
        <v>96</v>
      </c>
      <c r="AP333" s="103" t="s">
        <v>3190</v>
      </c>
      <c r="AQ333" s="100" t="s">
        <v>670</v>
      </c>
    </row>
    <row r="334" spans="36:43" ht="20.100000000000001" customHeight="1" x14ac:dyDescent="0.25">
      <c r="AJ334" s="100" t="s">
        <v>49</v>
      </c>
      <c r="AK334" s="100" t="s">
        <v>2532</v>
      </c>
      <c r="AM334" s="100" t="s">
        <v>2172</v>
      </c>
      <c r="AN334" s="102" t="s">
        <v>94</v>
      </c>
      <c r="AP334" s="103" t="s">
        <v>3190</v>
      </c>
      <c r="AQ334" s="100" t="s">
        <v>671</v>
      </c>
    </row>
    <row r="335" spans="36:43" ht="20.100000000000001" customHeight="1" x14ac:dyDescent="0.25">
      <c r="AJ335" s="100" t="s">
        <v>49</v>
      </c>
      <c r="AK335" s="100" t="s">
        <v>2530</v>
      </c>
      <c r="AM335" s="100" t="s">
        <v>2172</v>
      </c>
      <c r="AN335" s="102" t="s">
        <v>112</v>
      </c>
      <c r="AP335" s="103" t="s">
        <v>3191</v>
      </c>
      <c r="AQ335" s="100" t="s">
        <v>663</v>
      </c>
    </row>
    <row r="336" spans="36:43" ht="20.100000000000001" customHeight="1" x14ac:dyDescent="0.25">
      <c r="AJ336" s="100" t="s">
        <v>49</v>
      </c>
      <c r="AK336" s="100" t="s">
        <v>2612</v>
      </c>
      <c r="AM336" s="100" t="s">
        <v>2172</v>
      </c>
      <c r="AN336" s="102" t="s">
        <v>116</v>
      </c>
      <c r="AP336" s="103" t="s">
        <v>3192</v>
      </c>
      <c r="AQ336" s="100" t="s">
        <v>664</v>
      </c>
    </row>
    <row r="337" spans="36:43" ht="20.100000000000001" customHeight="1" x14ac:dyDescent="0.25">
      <c r="AJ337" s="100" t="s">
        <v>49</v>
      </c>
      <c r="AK337" s="100" t="s">
        <v>2470</v>
      </c>
      <c r="AM337" s="100" t="s">
        <v>2204</v>
      </c>
      <c r="AN337" s="102" t="s">
        <v>102</v>
      </c>
      <c r="AP337" s="103" t="s">
        <v>3193</v>
      </c>
      <c r="AQ337" s="100" t="s">
        <v>669</v>
      </c>
    </row>
    <row r="338" spans="36:43" ht="20.100000000000001" customHeight="1" x14ac:dyDescent="0.25">
      <c r="AJ338" s="100" t="s">
        <v>49</v>
      </c>
      <c r="AK338" s="100" t="s">
        <v>2651</v>
      </c>
      <c r="AM338" s="100" t="s">
        <v>2204</v>
      </c>
      <c r="AN338" s="102" t="s">
        <v>96</v>
      </c>
      <c r="AP338" s="103" t="s">
        <v>3194</v>
      </c>
      <c r="AQ338" s="100" t="s">
        <v>670</v>
      </c>
    </row>
    <row r="339" spans="36:43" ht="20.100000000000001" customHeight="1" x14ac:dyDescent="0.25">
      <c r="AJ339" s="100" t="s">
        <v>49</v>
      </c>
      <c r="AK339" s="100" t="s">
        <v>2662</v>
      </c>
      <c r="AM339" s="100" t="s">
        <v>2204</v>
      </c>
      <c r="AN339" s="102" t="s">
        <v>97</v>
      </c>
      <c r="AP339" s="103" t="s">
        <v>3195</v>
      </c>
      <c r="AQ339" s="100" t="s">
        <v>671</v>
      </c>
    </row>
    <row r="340" spans="36:43" ht="20.100000000000001" customHeight="1" x14ac:dyDescent="0.25">
      <c r="AJ340" s="100" t="s">
        <v>49</v>
      </c>
      <c r="AK340" s="100" t="s">
        <v>2672</v>
      </c>
      <c r="AM340" s="100" t="s">
        <v>2177</v>
      </c>
      <c r="AN340" s="102" t="s">
        <v>102</v>
      </c>
      <c r="AP340" s="103" t="s">
        <v>3196</v>
      </c>
      <c r="AQ340" s="100" t="s">
        <v>1110</v>
      </c>
    </row>
    <row r="341" spans="36:43" ht="20.100000000000001" customHeight="1" x14ac:dyDescent="0.25">
      <c r="AJ341" s="100" t="s">
        <v>49</v>
      </c>
      <c r="AK341" s="100" t="s">
        <v>2697</v>
      </c>
      <c r="AM341" s="100" t="s">
        <v>2177</v>
      </c>
      <c r="AN341" s="102" t="s">
        <v>96</v>
      </c>
      <c r="AP341" s="103" t="s">
        <v>3196</v>
      </c>
      <c r="AQ341" s="100" t="s">
        <v>1111</v>
      </c>
    </row>
    <row r="342" spans="36:43" ht="20.100000000000001" customHeight="1" x14ac:dyDescent="0.25">
      <c r="AJ342" s="100" t="s">
        <v>49</v>
      </c>
      <c r="AK342" s="100" t="s">
        <v>2703</v>
      </c>
      <c r="AM342" s="100" t="s">
        <v>2177</v>
      </c>
      <c r="AN342" s="102" t="s">
        <v>97</v>
      </c>
      <c r="AP342" s="103" t="s">
        <v>3196</v>
      </c>
      <c r="AQ342" s="100" t="s">
        <v>666</v>
      </c>
    </row>
    <row r="343" spans="36:43" ht="20.100000000000001" customHeight="1" x14ac:dyDescent="0.25">
      <c r="AJ343" s="100" t="s">
        <v>49</v>
      </c>
      <c r="AK343" s="100" t="s">
        <v>2721</v>
      </c>
      <c r="AM343" s="100" t="s">
        <v>2178</v>
      </c>
      <c r="AN343" s="102" t="s">
        <v>102</v>
      </c>
      <c r="AP343" s="103" t="s">
        <v>3197</v>
      </c>
      <c r="AQ343" s="100" t="s">
        <v>1110</v>
      </c>
    </row>
    <row r="344" spans="36:43" ht="20.100000000000001" customHeight="1" x14ac:dyDescent="0.25">
      <c r="AJ344" s="100" t="s">
        <v>49</v>
      </c>
      <c r="AK344" s="100" t="s">
        <v>2726</v>
      </c>
      <c r="AM344" s="100" t="s">
        <v>2178</v>
      </c>
      <c r="AN344" s="102" t="s">
        <v>96</v>
      </c>
      <c r="AP344" s="103" t="s">
        <v>3197</v>
      </c>
      <c r="AQ344" s="100" t="s">
        <v>1111</v>
      </c>
    </row>
    <row r="345" spans="36:43" ht="20.100000000000001" customHeight="1" x14ac:dyDescent="0.25">
      <c r="AJ345" s="100" t="s">
        <v>49</v>
      </c>
      <c r="AK345" s="100" t="s">
        <v>2604</v>
      </c>
      <c r="AM345" s="100" t="s">
        <v>2178</v>
      </c>
      <c r="AN345" s="102" t="s">
        <v>97</v>
      </c>
      <c r="AP345" s="103" t="s">
        <v>3197</v>
      </c>
      <c r="AQ345" s="100" t="s">
        <v>666</v>
      </c>
    </row>
    <row r="346" spans="36:43" ht="20.100000000000001" customHeight="1" x14ac:dyDescent="0.25">
      <c r="AJ346" s="100" t="s">
        <v>49</v>
      </c>
      <c r="AK346" s="100" t="s">
        <v>2600</v>
      </c>
      <c r="AM346" s="100" t="s">
        <v>1712</v>
      </c>
      <c r="AN346" s="102" t="s">
        <v>102</v>
      </c>
      <c r="AP346" s="103" t="s">
        <v>3198</v>
      </c>
      <c r="AQ346" s="100" t="s">
        <v>1110</v>
      </c>
    </row>
    <row r="347" spans="36:43" ht="20.100000000000001" customHeight="1" x14ac:dyDescent="0.25">
      <c r="AJ347" s="100" t="s">
        <v>49</v>
      </c>
      <c r="AK347" s="100" t="s">
        <v>2445</v>
      </c>
      <c r="AM347" s="100" t="s">
        <v>1712</v>
      </c>
      <c r="AN347" s="102" t="s">
        <v>96</v>
      </c>
      <c r="AP347" s="103" t="s">
        <v>3199</v>
      </c>
      <c r="AQ347" s="100" t="s">
        <v>1111</v>
      </c>
    </row>
    <row r="348" spans="36:43" ht="20.100000000000001" customHeight="1" x14ac:dyDescent="0.25">
      <c r="AJ348" s="100" t="s">
        <v>49</v>
      </c>
      <c r="AK348" s="100" t="s">
        <v>2503</v>
      </c>
      <c r="AM348" s="100" t="s">
        <v>1716</v>
      </c>
      <c r="AN348" s="102" t="s">
        <v>102</v>
      </c>
      <c r="AP348" s="103" t="s">
        <v>3200</v>
      </c>
      <c r="AQ348" s="100" t="s">
        <v>6207</v>
      </c>
    </row>
    <row r="349" spans="36:43" ht="20.100000000000001" customHeight="1" x14ac:dyDescent="0.25">
      <c r="AJ349" s="100" t="s">
        <v>49</v>
      </c>
      <c r="AK349" s="100" t="s">
        <v>2515</v>
      </c>
      <c r="AM349" s="100" t="s">
        <v>1716</v>
      </c>
      <c r="AN349" s="102" t="s">
        <v>96</v>
      </c>
      <c r="AP349" s="103" t="s">
        <v>3200</v>
      </c>
      <c r="AQ349" s="100" t="s">
        <v>673</v>
      </c>
    </row>
    <row r="350" spans="36:43" ht="20.100000000000001" customHeight="1" x14ac:dyDescent="0.25">
      <c r="AJ350" s="100" t="s">
        <v>49</v>
      </c>
      <c r="AK350" s="100" t="s">
        <v>2784</v>
      </c>
      <c r="AM350" s="100" t="s">
        <v>1716</v>
      </c>
      <c r="AN350" s="102" t="s">
        <v>97</v>
      </c>
      <c r="AP350" s="103" t="s">
        <v>3200</v>
      </c>
      <c r="AQ350" s="100" t="s">
        <v>6208</v>
      </c>
    </row>
    <row r="351" spans="36:43" ht="20.100000000000001" customHeight="1" x14ac:dyDescent="0.25">
      <c r="AJ351" s="100" t="s">
        <v>49</v>
      </c>
      <c r="AK351" s="100" t="s">
        <v>2638</v>
      </c>
      <c r="AM351" s="100" t="s">
        <v>1716</v>
      </c>
      <c r="AN351" s="102" t="s">
        <v>94</v>
      </c>
      <c r="AP351" s="103" t="s">
        <v>3200</v>
      </c>
      <c r="AQ351" s="100" t="s">
        <v>6209</v>
      </c>
    </row>
    <row r="352" spans="36:43" ht="20.100000000000001" customHeight="1" x14ac:dyDescent="0.25">
      <c r="AJ352" s="100" t="s">
        <v>49</v>
      </c>
      <c r="AK352" s="100" t="s">
        <v>2690</v>
      </c>
      <c r="AM352" s="100" t="s">
        <v>1716</v>
      </c>
      <c r="AN352" s="102" t="s">
        <v>112</v>
      </c>
      <c r="AP352" s="103" t="s">
        <v>3200</v>
      </c>
      <c r="AQ352" s="100" t="s">
        <v>6210</v>
      </c>
    </row>
    <row r="353" spans="36:43" ht="20.100000000000001" customHeight="1" x14ac:dyDescent="0.25">
      <c r="AJ353" s="100" t="s">
        <v>50</v>
      </c>
      <c r="AK353" s="100" t="s">
        <v>1591</v>
      </c>
      <c r="AM353" s="100" t="s">
        <v>1723</v>
      </c>
      <c r="AN353" s="102" t="s">
        <v>102</v>
      </c>
      <c r="AP353" s="103" t="s">
        <v>3200</v>
      </c>
      <c r="AQ353" s="100" t="s">
        <v>674</v>
      </c>
    </row>
    <row r="354" spans="36:43" ht="20.100000000000001" customHeight="1" x14ac:dyDescent="0.25">
      <c r="AJ354" s="100" t="s">
        <v>50</v>
      </c>
      <c r="AK354" s="100" t="s">
        <v>1594</v>
      </c>
      <c r="AM354" s="100" t="s">
        <v>1723</v>
      </c>
      <c r="AN354" s="102" t="s">
        <v>104</v>
      </c>
      <c r="AP354" s="103" t="s">
        <v>3201</v>
      </c>
      <c r="AQ354" s="100" t="s">
        <v>673</v>
      </c>
    </row>
    <row r="355" spans="36:43" ht="20.100000000000001" customHeight="1" x14ac:dyDescent="0.25">
      <c r="AJ355" s="100" t="s">
        <v>50</v>
      </c>
      <c r="AK355" s="100" t="s">
        <v>1600</v>
      </c>
      <c r="AM355" s="100" t="s">
        <v>1723</v>
      </c>
      <c r="AN355" s="102" t="s">
        <v>96</v>
      </c>
      <c r="AP355" s="103" t="s">
        <v>3202</v>
      </c>
      <c r="AQ355" s="100" t="s">
        <v>6209</v>
      </c>
    </row>
    <row r="356" spans="36:43" ht="20.100000000000001" customHeight="1" x14ac:dyDescent="0.25">
      <c r="AJ356" s="100" t="s">
        <v>50</v>
      </c>
      <c r="AK356" s="100" t="s">
        <v>1583</v>
      </c>
      <c r="AM356" s="100" t="s">
        <v>1726</v>
      </c>
      <c r="AN356" s="102" t="s">
        <v>102</v>
      </c>
      <c r="AP356" s="103" t="s">
        <v>3202</v>
      </c>
      <c r="AQ356" s="100" t="s">
        <v>1108</v>
      </c>
    </row>
    <row r="357" spans="36:43" ht="20.100000000000001" customHeight="1" x14ac:dyDescent="0.25">
      <c r="AJ357" s="100" t="s">
        <v>50</v>
      </c>
      <c r="AK357" s="100" t="s">
        <v>1577</v>
      </c>
      <c r="AM357" s="100" t="s">
        <v>1726</v>
      </c>
      <c r="AN357" s="102" t="s">
        <v>96</v>
      </c>
      <c r="AP357" s="103" t="s">
        <v>3202</v>
      </c>
      <c r="AQ357" s="100" t="s">
        <v>6210</v>
      </c>
    </row>
    <row r="358" spans="36:43" ht="20.100000000000001" customHeight="1" x14ac:dyDescent="0.25">
      <c r="AJ358" s="100" t="s">
        <v>50</v>
      </c>
      <c r="AK358" s="100" t="s">
        <v>1575</v>
      </c>
      <c r="AM358" s="100" t="s">
        <v>1728</v>
      </c>
      <c r="AN358" s="102" t="s">
        <v>102</v>
      </c>
      <c r="AP358" s="103" t="s">
        <v>3203</v>
      </c>
      <c r="AQ358" s="100" t="s">
        <v>675</v>
      </c>
    </row>
    <row r="359" spans="36:43" ht="20.100000000000001" customHeight="1" x14ac:dyDescent="0.25">
      <c r="AJ359" s="100" t="s">
        <v>50</v>
      </c>
      <c r="AK359" s="100" t="s">
        <v>1574</v>
      </c>
      <c r="AM359" s="100" t="s">
        <v>1728</v>
      </c>
      <c r="AN359" s="102" t="s">
        <v>138</v>
      </c>
      <c r="AP359" s="103" t="s">
        <v>3204</v>
      </c>
      <c r="AQ359" s="100" t="s">
        <v>772</v>
      </c>
    </row>
    <row r="360" spans="36:43" ht="20.100000000000001" customHeight="1" x14ac:dyDescent="0.25">
      <c r="AJ360" s="100" t="s">
        <v>50</v>
      </c>
      <c r="AK360" s="100" t="s">
        <v>1509</v>
      </c>
      <c r="AM360" s="100" t="s">
        <v>1728</v>
      </c>
      <c r="AN360" s="102" t="s">
        <v>96</v>
      </c>
      <c r="AP360" s="103" t="s">
        <v>3205</v>
      </c>
      <c r="AQ360" s="100" t="s">
        <v>1108</v>
      </c>
    </row>
    <row r="361" spans="36:43" ht="20.100000000000001" customHeight="1" x14ac:dyDescent="0.25">
      <c r="AJ361" s="100" t="s">
        <v>50</v>
      </c>
      <c r="AK361" s="100" t="s">
        <v>1514</v>
      </c>
      <c r="AM361" s="100" t="s">
        <v>1728</v>
      </c>
      <c r="AN361" s="102" t="s">
        <v>94</v>
      </c>
      <c r="AP361" s="103" t="s">
        <v>3206</v>
      </c>
      <c r="AQ361" s="100" t="s">
        <v>678</v>
      </c>
    </row>
    <row r="362" spans="36:43" ht="20.100000000000001" customHeight="1" x14ac:dyDescent="0.25">
      <c r="AJ362" s="100" t="s">
        <v>50</v>
      </c>
      <c r="AK362" s="100" t="s">
        <v>1529</v>
      </c>
      <c r="AM362" s="100" t="s">
        <v>1732</v>
      </c>
      <c r="AN362" s="102" t="s">
        <v>96</v>
      </c>
      <c r="AP362" s="103" t="s">
        <v>3206</v>
      </c>
      <c r="AQ362" s="100" t="s">
        <v>677</v>
      </c>
    </row>
    <row r="363" spans="36:43" ht="20.100000000000001" customHeight="1" x14ac:dyDescent="0.25">
      <c r="AJ363" s="100" t="s">
        <v>50</v>
      </c>
      <c r="AK363" s="100" t="s">
        <v>1541</v>
      </c>
      <c r="AM363" s="100" t="s">
        <v>1732</v>
      </c>
      <c r="AN363" s="102" t="s">
        <v>97</v>
      </c>
      <c r="AP363" s="103" t="s">
        <v>3207</v>
      </c>
      <c r="AQ363" s="100" t="s">
        <v>679</v>
      </c>
    </row>
    <row r="364" spans="36:43" ht="20.100000000000001" customHeight="1" x14ac:dyDescent="0.25">
      <c r="AJ364" s="100" t="s">
        <v>50</v>
      </c>
      <c r="AK364" s="100" t="s">
        <v>1604</v>
      </c>
      <c r="AM364" s="100" t="s">
        <v>1732</v>
      </c>
      <c r="AN364" s="102" t="s">
        <v>94</v>
      </c>
      <c r="AP364" s="103" t="s">
        <v>3207</v>
      </c>
      <c r="AQ364" s="100" t="s">
        <v>680</v>
      </c>
    </row>
    <row r="365" spans="36:43" ht="20.100000000000001" customHeight="1" x14ac:dyDescent="0.25">
      <c r="AJ365" s="100" t="s">
        <v>50</v>
      </c>
      <c r="AK365" s="100" t="s">
        <v>1605</v>
      </c>
      <c r="AM365" s="100" t="s">
        <v>1732</v>
      </c>
      <c r="AN365" s="102" t="s">
        <v>112</v>
      </c>
      <c r="AP365" s="103" t="s">
        <v>3207</v>
      </c>
      <c r="AQ365" s="100" t="s">
        <v>682</v>
      </c>
    </row>
    <row r="366" spans="36:43" ht="20.100000000000001" customHeight="1" x14ac:dyDescent="0.25">
      <c r="AJ366" s="100" t="s">
        <v>50</v>
      </c>
      <c r="AK366" s="100" t="s">
        <v>1559</v>
      </c>
      <c r="AM366" s="100" t="s">
        <v>2153</v>
      </c>
      <c r="AN366" s="102" t="s">
        <v>102</v>
      </c>
      <c r="AP366" s="103" t="s">
        <v>3207</v>
      </c>
      <c r="AQ366" s="100" t="s">
        <v>681</v>
      </c>
    </row>
    <row r="367" spans="36:43" ht="20.100000000000001" customHeight="1" x14ac:dyDescent="0.25">
      <c r="AJ367" s="100" t="s">
        <v>50</v>
      </c>
      <c r="AK367" s="100" t="s">
        <v>1580</v>
      </c>
      <c r="AM367" s="100" t="s">
        <v>2153</v>
      </c>
      <c r="AN367" s="102" t="s">
        <v>96</v>
      </c>
      <c r="AP367" s="103" t="s">
        <v>3207</v>
      </c>
      <c r="AQ367" s="100" t="s">
        <v>677</v>
      </c>
    </row>
    <row r="368" spans="36:43" ht="20.100000000000001" customHeight="1" x14ac:dyDescent="0.25">
      <c r="AJ368" s="100" t="s">
        <v>50</v>
      </c>
      <c r="AK368" s="100" t="s">
        <v>1612</v>
      </c>
      <c r="AM368" s="100" t="s">
        <v>2150</v>
      </c>
      <c r="AN368" s="102" t="s">
        <v>102</v>
      </c>
      <c r="AP368" s="103" t="s">
        <v>3208</v>
      </c>
      <c r="AQ368" s="100" t="s">
        <v>769</v>
      </c>
    </row>
    <row r="369" spans="36:43" ht="20.100000000000001" customHeight="1" x14ac:dyDescent="0.25">
      <c r="AJ369" s="100" t="s">
        <v>50</v>
      </c>
      <c r="AK369" s="100" t="s">
        <v>1613</v>
      </c>
      <c r="AM369" s="100" t="s">
        <v>2150</v>
      </c>
      <c r="AN369" s="102" t="s">
        <v>96</v>
      </c>
      <c r="AP369" s="103" t="s">
        <v>3209</v>
      </c>
      <c r="AQ369" s="100" t="s">
        <v>770</v>
      </c>
    </row>
    <row r="370" spans="36:43" ht="20.100000000000001" customHeight="1" x14ac:dyDescent="0.25">
      <c r="AJ370" s="100" t="s">
        <v>50</v>
      </c>
      <c r="AK370" s="100" t="s">
        <v>1584</v>
      </c>
      <c r="AM370" s="100" t="s">
        <v>742</v>
      </c>
      <c r="AN370" s="102" t="s">
        <v>97</v>
      </c>
      <c r="AP370" s="103" t="s">
        <v>3210</v>
      </c>
      <c r="AQ370" s="100" t="s">
        <v>771</v>
      </c>
    </row>
    <row r="371" spans="36:43" ht="20.100000000000001" customHeight="1" x14ac:dyDescent="0.25">
      <c r="AJ371" s="100" t="s">
        <v>50</v>
      </c>
      <c r="AK371" s="100" t="s">
        <v>1590</v>
      </c>
      <c r="AM371" s="100" t="s">
        <v>744</v>
      </c>
      <c r="AN371" s="102" t="s">
        <v>102</v>
      </c>
      <c r="AP371" s="103" t="s">
        <v>3211</v>
      </c>
      <c r="AQ371" s="100" t="s">
        <v>691</v>
      </c>
    </row>
    <row r="372" spans="36:43" ht="20.100000000000001" customHeight="1" x14ac:dyDescent="0.25">
      <c r="AJ372" s="100" t="s">
        <v>50</v>
      </c>
      <c r="AK372" s="100" t="s">
        <v>1251</v>
      </c>
      <c r="AM372" s="100" t="s">
        <v>744</v>
      </c>
      <c r="AN372" s="102" t="s">
        <v>96</v>
      </c>
      <c r="AP372" s="103" t="s">
        <v>3211</v>
      </c>
      <c r="AQ372" s="100" t="s">
        <v>689</v>
      </c>
    </row>
    <row r="373" spans="36:43" ht="20.100000000000001" customHeight="1" x14ac:dyDescent="0.25">
      <c r="AJ373" s="100" t="s">
        <v>50</v>
      </c>
      <c r="AK373" s="100" t="s">
        <v>1550</v>
      </c>
      <c r="AM373" s="100" t="s">
        <v>746</v>
      </c>
      <c r="AN373" s="102" t="s">
        <v>96</v>
      </c>
      <c r="AP373" s="103" t="s">
        <v>3211</v>
      </c>
      <c r="AQ373" s="100" t="s">
        <v>690</v>
      </c>
    </row>
    <row r="374" spans="36:43" ht="20.100000000000001" customHeight="1" x14ac:dyDescent="0.25">
      <c r="AJ374" s="100" t="s">
        <v>50</v>
      </c>
      <c r="AK374" s="100" t="s">
        <v>1563</v>
      </c>
      <c r="AM374" s="100" t="s">
        <v>746</v>
      </c>
      <c r="AN374" s="102" t="s">
        <v>97</v>
      </c>
      <c r="AP374" s="103" t="s">
        <v>3211</v>
      </c>
      <c r="AQ374" s="100" t="s">
        <v>685</v>
      </c>
    </row>
    <row r="375" spans="36:43" ht="20.100000000000001" customHeight="1" x14ac:dyDescent="0.25">
      <c r="AJ375" s="100" t="s">
        <v>50</v>
      </c>
      <c r="AK375" s="100" t="s">
        <v>1564</v>
      </c>
      <c r="AM375" s="100" t="s">
        <v>749</v>
      </c>
      <c r="AN375" s="102" t="s">
        <v>102</v>
      </c>
      <c r="AP375" s="103" t="s">
        <v>3211</v>
      </c>
      <c r="AQ375" s="100" t="s">
        <v>686</v>
      </c>
    </row>
    <row r="376" spans="36:43" ht="20.100000000000001" customHeight="1" x14ac:dyDescent="0.25">
      <c r="AJ376" s="100" t="s">
        <v>50</v>
      </c>
      <c r="AK376" s="100" t="s">
        <v>1565</v>
      </c>
      <c r="AM376" s="100" t="s">
        <v>749</v>
      </c>
      <c r="AN376" s="102" t="s">
        <v>138</v>
      </c>
      <c r="AP376" s="103" t="s">
        <v>3211</v>
      </c>
      <c r="AQ376" s="100" t="s">
        <v>692</v>
      </c>
    </row>
    <row r="377" spans="36:43" ht="20.100000000000001" customHeight="1" x14ac:dyDescent="0.25">
      <c r="AJ377" s="100" t="s">
        <v>50</v>
      </c>
      <c r="AK377" s="100" t="s">
        <v>1566</v>
      </c>
      <c r="AM377" s="100" t="s">
        <v>749</v>
      </c>
      <c r="AN377" s="102" t="s">
        <v>96</v>
      </c>
      <c r="AP377" s="103" t="s">
        <v>3211</v>
      </c>
      <c r="AQ377" s="100" t="s">
        <v>684</v>
      </c>
    </row>
    <row r="378" spans="36:43" ht="20.100000000000001" customHeight="1" x14ac:dyDescent="0.25">
      <c r="AJ378" s="100" t="s">
        <v>50</v>
      </c>
      <c r="AK378" s="100" t="s">
        <v>1570</v>
      </c>
      <c r="AM378" s="100" t="s">
        <v>749</v>
      </c>
      <c r="AN378" s="102" t="s">
        <v>97</v>
      </c>
      <c r="AP378" s="103" t="s">
        <v>3211</v>
      </c>
      <c r="AQ378" s="100" t="s">
        <v>688</v>
      </c>
    </row>
    <row r="379" spans="36:43" ht="20.100000000000001" customHeight="1" x14ac:dyDescent="0.25">
      <c r="AJ379" s="100" t="s">
        <v>50</v>
      </c>
      <c r="AK379" s="100" t="s">
        <v>1567</v>
      </c>
      <c r="AM379" s="100" t="s">
        <v>755</v>
      </c>
      <c r="AN379" s="102" t="s">
        <v>102</v>
      </c>
      <c r="AP379" s="103" t="s">
        <v>3211</v>
      </c>
      <c r="AQ379" s="100" t="s">
        <v>687</v>
      </c>
    </row>
    <row r="380" spans="36:43" ht="20.100000000000001" customHeight="1" x14ac:dyDescent="0.25">
      <c r="AJ380" s="100" t="s">
        <v>50</v>
      </c>
      <c r="AK380" s="100" t="s">
        <v>1569</v>
      </c>
      <c r="AM380" s="100" t="s">
        <v>755</v>
      </c>
      <c r="AN380" s="102" t="s">
        <v>96</v>
      </c>
      <c r="AP380" s="103" t="s">
        <v>3211</v>
      </c>
      <c r="AQ380" s="100" t="s">
        <v>693</v>
      </c>
    </row>
    <row r="381" spans="36:43" ht="20.100000000000001" customHeight="1" x14ac:dyDescent="0.25">
      <c r="AJ381" s="100" t="s">
        <v>51</v>
      </c>
      <c r="AK381" s="100" t="s">
        <v>2741</v>
      </c>
      <c r="AM381" s="100" t="s">
        <v>755</v>
      </c>
      <c r="AN381" s="102" t="s">
        <v>97</v>
      </c>
      <c r="AP381" s="103" t="s">
        <v>3212</v>
      </c>
      <c r="AQ381" s="100" t="s">
        <v>688</v>
      </c>
    </row>
    <row r="382" spans="36:43" ht="20.100000000000001" customHeight="1" x14ac:dyDescent="0.25">
      <c r="AJ382" s="100" t="s">
        <v>53</v>
      </c>
      <c r="AK382" s="100" t="s">
        <v>723</v>
      </c>
      <c r="AM382" s="100" t="s">
        <v>755</v>
      </c>
      <c r="AN382" s="102" t="s">
        <v>94</v>
      </c>
      <c r="AP382" s="103" t="s">
        <v>3213</v>
      </c>
      <c r="AQ382" s="100" t="s">
        <v>688</v>
      </c>
    </row>
    <row r="383" spans="36:43" ht="20.100000000000001" customHeight="1" x14ac:dyDescent="0.25">
      <c r="AJ383" s="100" t="s">
        <v>53</v>
      </c>
      <c r="AK383" s="100" t="s">
        <v>725</v>
      </c>
      <c r="AM383" s="100" t="s">
        <v>755</v>
      </c>
      <c r="AN383" s="102" t="s">
        <v>112</v>
      </c>
      <c r="AP383" s="103" t="s">
        <v>3214</v>
      </c>
      <c r="AQ383" s="100" t="s">
        <v>689</v>
      </c>
    </row>
    <row r="384" spans="36:43" ht="20.100000000000001" customHeight="1" x14ac:dyDescent="0.25">
      <c r="AJ384" s="100" t="s">
        <v>53</v>
      </c>
      <c r="AK384" s="100" t="s">
        <v>727</v>
      </c>
      <c r="AM384" s="100" t="s">
        <v>753</v>
      </c>
      <c r="AN384" s="102" t="s">
        <v>96</v>
      </c>
      <c r="AP384" s="103" t="s">
        <v>3214</v>
      </c>
      <c r="AQ384" s="100" t="s">
        <v>690</v>
      </c>
    </row>
    <row r="385" spans="36:43" ht="20.100000000000001" customHeight="1" x14ac:dyDescent="0.25">
      <c r="AJ385" s="100" t="s">
        <v>53</v>
      </c>
      <c r="AK385" s="100" t="s">
        <v>717</v>
      </c>
      <c r="AM385" s="100" t="s">
        <v>753</v>
      </c>
      <c r="AN385" s="102" t="s">
        <v>97</v>
      </c>
      <c r="AP385" s="103" t="s">
        <v>3214</v>
      </c>
      <c r="AQ385" s="100" t="s">
        <v>685</v>
      </c>
    </row>
    <row r="386" spans="36:43" ht="20.100000000000001" customHeight="1" x14ac:dyDescent="0.25">
      <c r="AJ386" s="100" t="s">
        <v>53</v>
      </c>
      <c r="AK386" s="100" t="s">
        <v>718</v>
      </c>
      <c r="AM386" s="100" t="s">
        <v>738</v>
      </c>
      <c r="AN386" s="102" t="s">
        <v>97</v>
      </c>
      <c r="AP386" s="103" t="s">
        <v>3214</v>
      </c>
      <c r="AQ386" s="100" t="s">
        <v>686</v>
      </c>
    </row>
    <row r="387" spans="36:43" ht="20.100000000000001" customHeight="1" x14ac:dyDescent="0.25">
      <c r="AJ387" s="100" t="s">
        <v>53</v>
      </c>
      <c r="AK387" s="100" t="s">
        <v>719</v>
      </c>
      <c r="AM387" s="100" t="s">
        <v>758</v>
      </c>
      <c r="AN387" s="102" t="s">
        <v>759</v>
      </c>
      <c r="AP387" s="103" t="s">
        <v>3214</v>
      </c>
      <c r="AQ387" s="100" t="s">
        <v>684</v>
      </c>
    </row>
    <row r="388" spans="36:43" ht="20.100000000000001" customHeight="1" x14ac:dyDescent="0.25">
      <c r="AJ388" s="100" t="s">
        <v>53</v>
      </c>
      <c r="AK388" s="100" t="s">
        <v>730</v>
      </c>
      <c r="AM388" s="100" t="s">
        <v>758</v>
      </c>
      <c r="AN388" s="102" t="s">
        <v>96</v>
      </c>
      <c r="AP388" s="103" t="s">
        <v>3214</v>
      </c>
      <c r="AQ388" s="100" t="s">
        <v>688</v>
      </c>
    </row>
    <row r="389" spans="36:43" ht="20.100000000000001" customHeight="1" x14ac:dyDescent="0.25">
      <c r="AJ389" s="100" t="s">
        <v>53</v>
      </c>
      <c r="AK389" s="100" t="s">
        <v>1285</v>
      </c>
      <c r="AM389" s="100" t="s">
        <v>761</v>
      </c>
      <c r="AN389" s="102" t="s">
        <v>102</v>
      </c>
      <c r="AP389" s="103" t="s">
        <v>3214</v>
      </c>
      <c r="AQ389" s="100" t="s">
        <v>687</v>
      </c>
    </row>
    <row r="390" spans="36:43" ht="20.100000000000001" customHeight="1" x14ac:dyDescent="0.25">
      <c r="AJ390" s="100" t="s">
        <v>53</v>
      </c>
      <c r="AK390" s="100" t="s">
        <v>721</v>
      </c>
      <c r="AM390" s="100" t="s">
        <v>761</v>
      </c>
      <c r="AN390" s="102" t="s">
        <v>759</v>
      </c>
      <c r="AP390" s="103" t="s">
        <v>3215</v>
      </c>
      <c r="AQ390" s="100" t="s">
        <v>687</v>
      </c>
    </row>
    <row r="391" spans="36:43" ht="20.100000000000001" customHeight="1" x14ac:dyDescent="0.25">
      <c r="AJ391" s="100" t="s">
        <v>53</v>
      </c>
      <c r="AK391" s="100" t="s">
        <v>728</v>
      </c>
      <c r="AM391" s="100" t="s">
        <v>761</v>
      </c>
      <c r="AN391" s="102" t="s">
        <v>104</v>
      </c>
      <c r="AP391" s="103" t="s">
        <v>3216</v>
      </c>
      <c r="AQ391" s="100" t="s">
        <v>695</v>
      </c>
    </row>
    <row r="392" spans="36:43" ht="20.100000000000001" customHeight="1" x14ac:dyDescent="0.25">
      <c r="AJ392" s="100" t="s">
        <v>53</v>
      </c>
      <c r="AK392" s="100" t="s">
        <v>733</v>
      </c>
      <c r="AM392" s="100" t="s">
        <v>761</v>
      </c>
      <c r="AN392" s="102" t="s">
        <v>96</v>
      </c>
      <c r="AP392" s="103" t="s">
        <v>3216</v>
      </c>
      <c r="AQ392" s="100" t="s">
        <v>698</v>
      </c>
    </row>
    <row r="393" spans="36:43" ht="20.100000000000001" customHeight="1" x14ac:dyDescent="0.25">
      <c r="AJ393" s="100" t="s">
        <v>53</v>
      </c>
      <c r="AK393" s="100" t="s">
        <v>784</v>
      </c>
      <c r="AM393" s="100" t="s">
        <v>765</v>
      </c>
      <c r="AN393" s="102" t="s">
        <v>102</v>
      </c>
      <c r="AP393" s="103" t="s">
        <v>3216</v>
      </c>
      <c r="AQ393" s="100" t="s">
        <v>696</v>
      </c>
    </row>
    <row r="394" spans="36:43" ht="20.100000000000001" customHeight="1" x14ac:dyDescent="0.25">
      <c r="AJ394" s="100" t="s">
        <v>53</v>
      </c>
      <c r="AK394" s="100" t="s">
        <v>788</v>
      </c>
      <c r="AM394" s="100" t="s">
        <v>765</v>
      </c>
      <c r="AN394" s="102" t="s">
        <v>96</v>
      </c>
      <c r="AP394" s="103" t="s">
        <v>3216</v>
      </c>
      <c r="AQ394" s="100" t="s">
        <v>697</v>
      </c>
    </row>
    <row r="395" spans="36:43" ht="20.100000000000001" customHeight="1" x14ac:dyDescent="0.25">
      <c r="AJ395" s="100" t="s">
        <v>53</v>
      </c>
      <c r="AK395" s="100" t="s">
        <v>783</v>
      </c>
      <c r="AM395" s="100" t="s">
        <v>734</v>
      </c>
      <c r="AN395" s="102" t="s">
        <v>97</v>
      </c>
      <c r="AP395" s="103" t="s">
        <v>3217</v>
      </c>
      <c r="AQ395" s="100" t="s">
        <v>695</v>
      </c>
    </row>
    <row r="396" spans="36:43" ht="20.100000000000001" customHeight="1" x14ac:dyDescent="0.25">
      <c r="AJ396" s="100" t="s">
        <v>54</v>
      </c>
      <c r="AK396" s="100" t="s">
        <v>2240</v>
      </c>
      <c r="AM396" s="100" t="s">
        <v>736</v>
      </c>
      <c r="AN396" s="102" t="s">
        <v>97</v>
      </c>
      <c r="AP396" s="103" t="s">
        <v>3217</v>
      </c>
      <c r="AQ396" s="100" t="s">
        <v>698</v>
      </c>
    </row>
    <row r="397" spans="36:43" ht="20.100000000000001" customHeight="1" x14ac:dyDescent="0.25">
      <c r="AJ397" s="100" t="s">
        <v>54</v>
      </c>
      <c r="AK397" s="100" t="s">
        <v>2287</v>
      </c>
      <c r="AM397" s="100" t="s">
        <v>737</v>
      </c>
      <c r="AN397" s="102" t="s">
        <v>97</v>
      </c>
      <c r="AP397" s="103" t="s">
        <v>3217</v>
      </c>
      <c r="AQ397" s="100" t="s">
        <v>696</v>
      </c>
    </row>
    <row r="398" spans="36:43" ht="20.100000000000001" customHeight="1" x14ac:dyDescent="0.25">
      <c r="AJ398" s="100" t="s">
        <v>56</v>
      </c>
      <c r="AK398" s="100" t="s">
        <v>1644</v>
      </c>
      <c r="AM398" s="100" t="s">
        <v>737</v>
      </c>
      <c r="AN398" s="102" t="s">
        <v>94</v>
      </c>
      <c r="AP398" s="103" t="s">
        <v>3217</v>
      </c>
      <c r="AQ398" s="100" t="s">
        <v>697</v>
      </c>
    </row>
    <row r="399" spans="36:43" ht="20.100000000000001" customHeight="1" x14ac:dyDescent="0.25">
      <c r="AJ399" s="100" t="s">
        <v>56</v>
      </c>
      <c r="AK399" s="100" t="s">
        <v>1646</v>
      </c>
      <c r="AM399" s="100" t="s">
        <v>767</v>
      </c>
      <c r="AN399" s="102" t="s">
        <v>102</v>
      </c>
      <c r="AP399" s="103" t="s">
        <v>3218</v>
      </c>
      <c r="AQ399" s="100" t="s">
        <v>698</v>
      </c>
    </row>
    <row r="400" spans="36:43" ht="20.100000000000001" customHeight="1" x14ac:dyDescent="0.25">
      <c r="AJ400" s="100" t="s">
        <v>56</v>
      </c>
      <c r="AK400" s="100" t="s">
        <v>1666</v>
      </c>
      <c r="AM400" s="100" t="s">
        <v>767</v>
      </c>
      <c r="AN400" s="102" t="s">
        <v>96</v>
      </c>
      <c r="AP400" s="103" t="s">
        <v>3219</v>
      </c>
      <c r="AQ400" s="100" t="s">
        <v>695</v>
      </c>
    </row>
    <row r="401" spans="36:43" ht="20.100000000000001" customHeight="1" x14ac:dyDescent="0.25">
      <c r="AJ401" s="100" t="s">
        <v>56</v>
      </c>
      <c r="AK401" s="100" t="s">
        <v>840</v>
      </c>
      <c r="AM401" s="100" t="s">
        <v>767</v>
      </c>
      <c r="AN401" s="102" t="s">
        <v>97</v>
      </c>
      <c r="AP401" s="103" t="s">
        <v>3220</v>
      </c>
      <c r="AQ401" s="100" t="s">
        <v>696</v>
      </c>
    </row>
    <row r="402" spans="36:43" ht="20.100000000000001" customHeight="1" x14ac:dyDescent="0.25">
      <c r="AJ402" s="100" t="s">
        <v>56</v>
      </c>
      <c r="AK402" s="100" t="s">
        <v>841</v>
      </c>
      <c r="AM402" s="100" t="s">
        <v>99</v>
      </c>
      <c r="AN402" s="102" t="s">
        <v>100</v>
      </c>
      <c r="AP402" s="103" t="s">
        <v>3221</v>
      </c>
      <c r="AQ402" s="100" t="s">
        <v>6211</v>
      </c>
    </row>
    <row r="403" spans="36:43" ht="20.100000000000001" customHeight="1" x14ac:dyDescent="0.25">
      <c r="AJ403" s="100" t="s">
        <v>56</v>
      </c>
      <c r="AK403" s="100" t="s">
        <v>843</v>
      </c>
      <c r="AM403" s="100" t="s">
        <v>99</v>
      </c>
      <c r="AN403" s="102" t="s">
        <v>96</v>
      </c>
      <c r="AP403" s="103" t="s">
        <v>3222</v>
      </c>
      <c r="AQ403" s="100" t="s">
        <v>6211</v>
      </c>
    </row>
    <row r="404" spans="36:43" ht="20.100000000000001" customHeight="1" x14ac:dyDescent="0.25">
      <c r="AJ404" s="100" t="s">
        <v>56</v>
      </c>
      <c r="AK404" s="100" t="s">
        <v>844</v>
      </c>
      <c r="AM404" s="100" t="s">
        <v>101</v>
      </c>
      <c r="AN404" s="102" t="s">
        <v>102</v>
      </c>
      <c r="AP404" s="103" t="s">
        <v>3223</v>
      </c>
      <c r="AQ404" s="100" t="s">
        <v>626</v>
      </c>
    </row>
    <row r="405" spans="36:43" ht="20.100000000000001" customHeight="1" x14ac:dyDescent="0.25">
      <c r="AJ405" s="100" t="s">
        <v>56</v>
      </c>
      <c r="AK405" s="100" t="s">
        <v>846</v>
      </c>
      <c r="AM405" s="100" t="s">
        <v>101</v>
      </c>
      <c r="AN405" s="102" t="s">
        <v>104</v>
      </c>
      <c r="AP405" s="103" t="s">
        <v>3223</v>
      </c>
      <c r="AQ405" s="100" t="s">
        <v>627</v>
      </c>
    </row>
    <row r="406" spans="36:43" ht="20.100000000000001" customHeight="1" x14ac:dyDescent="0.25">
      <c r="AJ406" s="100" t="s">
        <v>56</v>
      </c>
      <c r="AK406" s="100" t="s">
        <v>853</v>
      </c>
      <c r="AM406" s="100" t="s">
        <v>101</v>
      </c>
      <c r="AN406" s="102" t="s">
        <v>96</v>
      </c>
      <c r="AP406" s="103" t="s">
        <v>3223</v>
      </c>
      <c r="AQ406" s="100" t="s">
        <v>625</v>
      </c>
    </row>
    <row r="407" spans="36:43" ht="20.100000000000001" customHeight="1" x14ac:dyDescent="0.25">
      <c r="AJ407" s="100" t="s">
        <v>56</v>
      </c>
      <c r="AK407" s="100" t="s">
        <v>1668</v>
      </c>
      <c r="AM407" s="100" t="s">
        <v>105</v>
      </c>
      <c r="AN407" s="102" t="s">
        <v>102</v>
      </c>
      <c r="AP407" s="103" t="s">
        <v>3224</v>
      </c>
      <c r="AQ407" s="100" t="s">
        <v>6212</v>
      </c>
    </row>
    <row r="408" spans="36:43" ht="20.100000000000001" customHeight="1" x14ac:dyDescent="0.25">
      <c r="AJ408" s="100" t="s">
        <v>56</v>
      </c>
      <c r="AK408" s="100" t="s">
        <v>1675</v>
      </c>
      <c r="AM408" s="100" t="s">
        <v>105</v>
      </c>
      <c r="AN408" s="102" t="s">
        <v>96</v>
      </c>
      <c r="AP408" s="103" t="s">
        <v>3224</v>
      </c>
      <c r="AQ408" s="100" t="s">
        <v>629</v>
      </c>
    </row>
    <row r="409" spans="36:43" ht="20.100000000000001" customHeight="1" x14ac:dyDescent="0.25">
      <c r="AJ409" s="100" t="s">
        <v>56</v>
      </c>
      <c r="AK409" s="100" t="s">
        <v>1645</v>
      </c>
      <c r="AM409" s="100" t="s">
        <v>105</v>
      </c>
      <c r="AN409" s="102" t="s">
        <v>97</v>
      </c>
      <c r="AP409" s="103" t="s">
        <v>3224</v>
      </c>
      <c r="AQ409" s="100" t="s">
        <v>6213</v>
      </c>
    </row>
    <row r="410" spans="36:43" ht="20.100000000000001" customHeight="1" x14ac:dyDescent="0.25">
      <c r="AJ410" s="100" t="s">
        <v>56</v>
      </c>
      <c r="AK410" s="100" t="s">
        <v>1678</v>
      </c>
      <c r="AM410" s="100" t="s">
        <v>106</v>
      </c>
      <c r="AN410" s="102" t="s">
        <v>102</v>
      </c>
      <c r="AP410" s="103" t="s">
        <v>3224</v>
      </c>
      <c r="AQ410" s="100" t="s">
        <v>6214</v>
      </c>
    </row>
    <row r="411" spans="36:43" ht="20.100000000000001" customHeight="1" x14ac:dyDescent="0.25">
      <c r="AJ411" s="100" t="s">
        <v>61</v>
      </c>
      <c r="AK411" s="100" t="s">
        <v>2103</v>
      </c>
      <c r="AM411" s="100" t="s">
        <v>106</v>
      </c>
      <c r="AN411" s="102" t="s">
        <v>138</v>
      </c>
      <c r="AP411" s="103" t="s">
        <v>3225</v>
      </c>
      <c r="AQ411" s="100" t="s">
        <v>630</v>
      </c>
    </row>
    <row r="412" spans="36:43" ht="20.100000000000001" customHeight="1" x14ac:dyDescent="0.25">
      <c r="AJ412" s="100" t="s">
        <v>61</v>
      </c>
      <c r="AK412" s="100" t="s">
        <v>2115</v>
      </c>
      <c r="AM412" s="100" t="s">
        <v>106</v>
      </c>
      <c r="AN412" s="102" t="s">
        <v>139</v>
      </c>
      <c r="AP412" s="103" t="s">
        <v>3226</v>
      </c>
      <c r="AQ412" s="100" t="s">
        <v>6212</v>
      </c>
    </row>
    <row r="413" spans="36:43" ht="20.100000000000001" customHeight="1" x14ac:dyDescent="0.25">
      <c r="AJ413" s="100" t="s">
        <v>61</v>
      </c>
      <c r="AK413" s="100" t="s">
        <v>2119</v>
      </c>
      <c r="AM413" s="100" t="s">
        <v>106</v>
      </c>
      <c r="AN413" s="102" t="s">
        <v>104</v>
      </c>
      <c r="AP413" s="103" t="s">
        <v>3226</v>
      </c>
      <c r="AQ413" s="100" t="s">
        <v>6214</v>
      </c>
    </row>
    <row r="414" spans="36:43" ht="20.100000000000001" customHeight="1" x14ac:dyDescent="0.25">
      <c r="AJ414" s="100" t="s">
        <v>61</v>
      </c>
      <c r="AK414" s="100" t="s">
        <v>2123</v>
      </c>
      <c r="AM414" s="100" t="s">
        <v>106</v>
      </c>
      <c r="AN414" s="102" t="s">
        <v>108</v>
      </c>
      <c r="AP414" s="103" t="s">
        <v>3227</v>
      </c>
      <c r="AQ414" s="100" t="s">
        <v>6215</v>
      </c>
    </row>
    <row r="415" spans="36:43" ht="20.100000000000001" customHeight="1" x14ac:dyDescent="0.25">
      <c r="AJ415" s="100" t="s">
        <v>62</v>
      </c>
      <c r="AK415" s="100" t="s">
        <v>200</v>
      </c>
      <c r="AM415" s="100" t="s">
        <v>106</v>
      </c>
      <c r="AN415" s="102" t="s">
        <v>109</v>
      </c>
      <c r="AP415" s="103" t="s">
        <v>3227</v>
      </c>
      <c r="AQ415" s="100" t="s">
        <v>630</v>
      </c>
    </row>
    <row r="416" spans="36:43" ht="20.100000000000001" customHeight="1" x14ac:dyDescent="0.25">
      <c r="AJ416" s="100" t="s">
        <v>62</v>
      </c>
      <c r="AK416" s="100" t="s">
        <v>205</v>
      </c>
      <c r="AM416" s="100" t="s">
        <v>106</v>
      </c>
      <c r="AN416" s="102" t="s">
        <v>96</v>
      </c>
      <c r="AP416" s="103" t="s">
        <v>3228</v>
      </c>
      <c r="AQ416" s="100" t="s">
        <v>633</v>
      </c>
    </row>
    <row r="417" spans="36:43" ht="20.100000000000001" customHeight="1" x14ac:dyDescent="0.25">
      <c r="AJ417" s="100" t="s">
        <v>62</v>
      </c>
      <c r="AK417" s="100" t="s">
        <v>209</v>
      </c>
      <c r="AM417" s="100" t="s">
        <v>106</v>
      </c>
      <c r="AN417" s="102" t="s">
        <v>94</v>
      </c>
      <c r="AP417" s="103" t="s">
        <v>3228</v>
      </c>
      <c r="AQ417" s="100" t="s">
        <v>632</v>
      </c>
    </row>
    <row r="418" spans="36:43" ht="20.100000000000001" customHeight="1" x14ac:dyDescent="0.25">
      <c r="AJ418" s="100" t="s">
        <v>62</v>
      </c>
      <c r="AK418" s="100" t="s">
        <v>272</v>
      </c>
      <c r="AM418" s="100" t="s">
        <v>2415</v>
      </c>
      <c r="AN418" s="102" t="s">
        <v>102</v>
      </c>
      <c r="AP418" s="103" t="s">
        <v>3228</v>
      </c>
      <c r="AQ418" s="100" t="s">
        <v>631</v>
      </c>
    </row>
    <row r="419" spans="36:43" ht="20.100000000000001" customHeight="1" x14ac:dyDescent="0.25">
      <c r="AJ419" s="100" t="s">
        <v>62</v>
      </c>
      <c r="AK419" s="100" t="s">
        <v>290</v>
      </c>
      <c r="AM419" s="100" t="s">
        <v>2415</v>
      </c>
      <c r="AN419" s="102" t="s">
        <v>96</v>
      </c>
      <c r="AP419" s="103" t="s">
        <v>3229</v>
      </c>
      <c r="AQ419" s="100" t="s">
        <v>6215</v>
      </c>
    </row>
    <row r="420" spans="36:43" ht="20.100000000000001" customHeight="1" x14ac:dyDescent="0.25">
      <c r="AJ420" s="100" t="s">
        <v>62</v>
      </c>
      <c r="AK420" s="100" t="s">
        <v>210</v>
      </c>
      <c r="AM420" s="100" t="s">
        <v>2415</v>
      </c>
      <c r="AN420" s="102" t="s">
        <v>97</v>
      </c>
      <c r="AP420" s="103" t="s">
        <v>3229</v>
      </c>
      <c r="AQ420" s="100" t="s">
        <v>773</v>
      </c>
    </row>
    <row r="421" spans="36:43" ht="20.100000000000001" customHeight="1" x14ac:dyDescent="0.25">
      <c r="AJ421" s="100" t="s">
        <v>62</v>
      </c>
      <c r="AK421" s="100" t="s">
        <v>213</v>
      </c>
      <c r="AM421" s="100" t="s">
        <v>2415</v>
      </c>
      <c r="AN421" s="102" t="s">
        <v>94</v>
      </c>
      <c r="AP421" s="103" t="s">
        <v>3229</v>
      </c>
      <c r="AQ421" s="100" t="s">
        <v>774</v>
      </c>
    </row>
    <row r="422" spans="36:43" ht="20.100000000000001" customHeight="1" x14ac:dyDescent="0.25">
      <c r="AJ422" s="100" t="s">
        <v>62</v>
      </c>
      <c r="AK422" s="100" t="s">
        <v>214</v>
      </c>
      <c r="AM422" s="100" t="s">
        <v>2415</v>
      </c>
      <c r="AN422" s="102" t="s">
        <v>112</v>
      </c>
      <c r="AP422" s="103" t="s">
        <v>3229</v>
      </c>
      <c r="AQ422" s="100" t="s">
        <v>775</v>
      </c>
    </row>
    <row r="423" spans="36:43" ht="20.100000000000001" customHeight="1" x14ac:dyDescent="0.25">
      <c r="AJ423" s="100" t="s">
        <v>62</v>
      </c>
      <c r="AK423" s="100" t="s">
        <v>219</v>
      </c>
      <c r="AM423" s="100" t="s">
        <v>2415</v>
      </c>
      <c r="AN423" s="102" t="s">
        <v>116</v>
      </c>
      <c r="AP423" s="103" t="s">
        <v>3229</v>
      </c>
      <c r="AQ423" s="100" t="s">
        <v>630</v>
      </c>
    </row>
    <row r="424" spans="36:43" ht="20.100000000000001" customHeight="1" x14ac:dyDescent="0.25">
      <c r="AJ424" s="100" t="s">
        <v>62</v>
      </c>
      <c r="AK424" s="100" t="s">
        <v>293</v>
      </c>
      <c r="AM424" s="100" t="s">
        <v>2415</v>
      </c>
      <c r="AN424" s="102" t="s">
        <v>118</v>
      </c>
      <c r="AP424" s="103" t="s">
        <v>3230</v>
      </c>
      <c r="AQ424" s="100" t="s">
        <v>6216</v>
      </c>
    </row>
    <row r="425" spans="36:43" ht="20.100000000000001" customHeight="1" x14ac:dyDescent="0.25">
      <c r="AJ425" s="100" t="s">
        <v>62</v>
      </c>
      <c r="AK425" s="100" t="s">
        <v>303</v>
      </c>
      <c r="AM425" s="100" t="s">
        <v>2415</v>
      </c>
      <c r="AN425" s="102" t="s">
        <v>121</v>
      </c>
      <c r="AP425" s="103" t="s">
        <v>3230</v>
      </c>
      <c r="AQ425" s="100" t="s">
        <v>776</v>
      </c>
    </row>
    <row r="426" spans="36:43" ht="20.100000000000001" customHeight="1" x14ac:dyDescent="0.25">
      <c r="AJ426" s="100" t="s">
        <v>62</v>
      </c>
      <c r="AK426" s="100" t="s">
        <v>304</v>
      </c>
      <c r="AM426" s="100" t="s">
        <v>2415</v>
      </c>
      <c r="AN426" s="102" t="s">
        <v>122</v>
      </c>
      <c r="AP426" s="103" t="s">
        <v>3230</v>
      </c>
      <c r="AQ426" s="100" t="s">
        <v>777</v>
      </c>
    </row>
    <row r="427" spans="36:43" ht="20.100000000000001" customHeight="1" x14ac:dyDescent="0.25">
      <c r="AJ427" s="100" t="s">
        <v>62</v>
      </c>
      <c r="AK427" s="100" t="s">
        <v>2991</v>
      </c>
      <c r="AM427" s="100" t="s">
        <v>180</v>
      </c>
      <c r="AN427" s="102" t="s">
        <v>100</v>
      </c>
      <c r="AP427" s="103" t="s">
        <v>3230</v>
      </c>
      <c r="AQ427" s="100" t="s">
        <v>6217</v>
      </c>
    </row>
    <row r="428" spans="36:43" ht="20.100000000000001" customHeight="1" x14ac:dyDescent="0.25">
      <c r="AJ428" s="100" t="s">
        <v>62</v>
      </c>
      <c r="AK428" s="100" t="s">
        <v>259</v>
      </c>
      <c r="AM428" s="100" t="s">
        <v>180</v>
      </c>
      <c r="AN428" s="102" t="s">
        <v>96</v>
      </c>
      <c r="AP428" s="103" t="s">
        <v>3231</v>
      </c>
      <c r="AQ428" s="100" t="s">
        <v>637</v>
      </c>
    </row>
    <row r="429" spans="36:43" ht="20.100000000000001" customHeight="1" x14ac:dyDescent="0.25">
      <c r="AJ429" s="100" t="s">
        <v>62</v>
      </c>
      <c r="AK429" s="100" t="s">
        <v>271</v>
      </c>
      <c r="AM429" s="100" t="s">
        <v>184</v>
      </c>
      <c r="AN429" s="102" t="s">
        <v>102</v>
      </c>
      <c r="AP429" s="103" t="s">
        <v>3231</v>
      </c>
      <c r="AQ429" s="100" t="s">
        <v>636</v>
      </c>
    </row>
    <row r="430" spans="36:43" ht="20.100000000000001" customHeight="1" x14ac:dyDescent="0.25">
      <c r="AJ430" s="100" t="s">
        <v>62</v>
      </c>
      <c r="AK430" s="100" t="s">
        <v>188</v>
      </c>
      <c r="AM430" s="100" t="s">
        <v>184</v>
      </c>
      <c r="AN430" s="102" t="s">
        <v>104</v>
      </c>
      <c r="AP430" s="103" t="s">
        <v>3231</v>
      </c>
      <c r="AQ430" s="100" t="s">
        <v>635</v>
      </c>
    </row>
    <row r="431" spans="36:43" ht="20.100000000000001" customHeight="1" x14ac:dyDescent="0.25">
      <c r="AJ431" s="100" t="s">
        <v>62</v>
      </c>
      <c r="AK431" s="100" t="s">
        <v>246</v>
      </c>
      <c r="AM431" s="100" t="s">
        <v>184</v>
      </c>
      <c r="AN431" s="102" t="s">
        <v>96</v>
      </c>
      <c r="AP431" s="103" t="s">
        <v>3232</v>
      </c>
      <c r="AQ431" s="100" t="s">
        <v>635</v>
      </c>
    </row>
    <row r="432" spans="36:43" ht="20.100000000000001" customHeight="1" x14ac:dyDescent="0.25">
      <c r="AJ432" s="100" t="s">
        <v>62</v>
      </c>
      <c r="AK432" s="100" t="s">
        <v>250</v>
      </c>
      <c r="AM432" s="100" t="s">
        <v>181</v>
      </c>
      <c r="AN432" s="102" t="s">
        <v>102</v>
      </c>
      <c r="AP432" s="103" t="s">
        <v>3233</v>
      </c>
      <c r="AQ432" s="100" t="s">
        <v>6218</v>
      </c>
    </row>
    <row r="433" spans="36:43" ht="20.100000000000001" customHeight="1" x14ac:dyDescent="0.25">
      <c r="AJ433" s="100" t="s">
        <v>62</v>
      </c>
      <c r="AK433" s="100" t="s">
        <v>252</v>
      </c>
      <c r="AM433" s="100" t="s">
        <v>181</v>
      </c>
      <c r="AN433" s="102" t="s">
        <v>96</v>
      </c>
      <c r="AP433" s="103" t="s">
        <v>3234</v>
      </c>
      <c r="AQ433" s="100" t="s">
        <v>6218</v>
      </c>
    </row>
    <row r="434" spans="36:43" ht="20.100000000000001" customHeight="1" x14ac:dyDescent="0.25">
      <c r="AJ434" s="100" t="s">
        <v>62</v>
      </c>
      <c r="AK434" s="100" t="s">
        <v>222</v>
      </c>
      <c r="AM434" s="100" t="s">
        <v>181</v>
      </c>
      <c r="AN434" s="102" t="s">
        <v>97</v>
      </c>
      <c r="AP434" s="103" t="s">
        <v>3235</v>
      </c>
      <c r="AQ434" s="100" t="s">
        <v>639</v>
      </c>
    </row>
    <row r="435" spans="36:43" ht="20.100000000000001" customHeight="1" x14ac:dyDescent="0.25">
      <c r="AJ435" s="100" t="s">
        <v>62</v>
      </c>
      <c r="AK435" s="100" t="s">
        <v>227</v>
      </c>
      <c r="AM435" s="100" t="s">
        <v>185</v>
      </c>
      <c r="AN435" s="102" t="s">
        <v>102</v>
      </c>
      <c r="AP435" s="103" t="s">
        <v>3235</v>
      </c>
      <c r="AQ435" s="100" t="s">
        <v>640</v>
      </c>
    </row>
    <row r="436" spans="36:43" ht="20.100000000000001" customHeight="1" x14ac:dyDescent="0.25">
      <c r="AJ436" s="100" t="s">
        <v>62</v>
      </c>
      <c r="AK436" s="100" t="s">
        <v>233</v>
      </c>
      <c r="AM436" s="100" t="s">
        <v>185</v>
      </c>
      <c r="AN436" s="102" t="s">
        <v>104</v>
      </c>
      <c r="AP436" s="103" t="s">
        <v>3235</v>
      </c>
      <c r="AQ436" s="100" t="s">
        <v>641</v>
      </c>
    </row>
    <row r="437" spans="36:43" ht="20.100000000000001" customHeight="1" x14ac:dyDescent="0.25">
      <c r="AJ437" s="100" t="s">
        <v>62</v>
      </c>
      <c r="AK437" s="100" t="s">
        <v>242</v>
      </c>
      <c r="AM437" s="100" t="s">
        <v>185</v>
      </c>
      <c r="AN437" s="102" t="s">
        <v>108</v>
      </c>
      <c r="AP437" s="103" t="s">
        <v>3235</v>
      </c>
      <c r="AQ437" s="100" t="s">
        <v>6218</v>
      </c>
    </row>
    <row r="438" spans="36:43" ht="20.100000000000001" customHeight="1" x14ac:dyDescent="0.25">
      <c r="AJ438" s="100" t="s">
        <v>62</v>
      </c>
      <c r="AK438" s="100" t="s">
        <v>1788</v>
      </c>
      <c r="AM438" s="100" t="s">
        <v>185</v>
      </c>
      <c r="AN438" s="102" t="s">
        <v>109</v>
      </c>
      <c r="AP438" s="103" t="s">
        <v>3236</v>
      </c>
      <c r="AQ438" s="100" t="s">
        <v>639</v>
      </c>
    </row>
    <row r="439" spans="36:43" ht="20.100000000000001" customHeight="1" x14ac:dyDescent="0.25">
      <c r="AJ439" s="100" t="s">
        <v>62</v>
      </c>
      <c r="AK439" s="100" t="s">
        <v>294</v>
      </c>
      <c r="AM439" s="100" t="s">
        <v>185</v>
      </c>
      <c r="AN439" s="102" t="s">
        <v>96</v>
      </c>
      <c r="AP439" s="103" t="s">
        <v>3237</v>
      </c>
      <c r="AQ439" s="100" t="s">
        <v>639</v>
      </c>
    </row>
    <row r="440" spans="36:43" ht="20.100000000000001" customHeight="1" x14ac:dyDescent="0.25">
      <c r="AJ440" s="100" t="s">
        <v>62</v>
      </c>
      <c r="AK440" s="100" t="s">
        <v>295</v>
      </c>
      <c r="AM440" s="100" t="s">
        <v>185</v>
      </c>
      <c r="AN440" s="102" t="s">
        <v>97</v>
      </c>
      <c r="AP440" s="103" t="s">
        <v>3238</v>
      </c>
      <c r="AQ440" s="100" t="s">
        <v>641</v>
      </c>
    </row>
    <row r="441" spans="36:43" ht="20.100000000000001" customHeight="1" x14ac:dyDescent="0.25">
      <c r="AJ441" s="100" t="s">
        <v>63</v>
      </c>
      <c r="AK441" s="100" t="s">
        <v>420</v>
      </c>
      <c r="AM441" s="100" t="s">
        <v>185</v>
      </c>
      <c r="AN441" s="102" t="s">
        <v>94</v>
      </c>
      <c r="AP441" s="103" t="s">
        <v>3239</v>
      </c>
      <c r="AQ441" s="100" t="s">
        <v>640</v>
      </c>
    </row>
    <row r="442" spans="36:43" ht="20.100000000000001" customHeight="1" x14ac:dyDescent="0.25">
      <c r="AJ442" s="100" t="s">
        <v>63</v>
      </c>
      <c r="AK442" s="100" t="s">
        <v>422</v>
      </c>
      <c r="AM442" s="100" t="s">
        <v>2418</v>
      </c>
      <c r="AN442" s="102" t="s">
        <v>102</v>
      </c>
      <c r="AP442" s="103" t="s">
        <v>3240</v>
      </c>
      <c r="AQ442" s="100" t="s">
        <v>6219</v>
      </c>
    </row>
    <row r="443" spans="36:43" ht="20.100000000000001" customHeight="1" x14ac:dyDescent="0.25">
      <c r="AJ443" s="100" t="s">
        <v>63</v>
      </c>
      <c r="AK443" s="100" t="s">
        <v>427</v>
      </c>
      <c r="AM443" s="100" t="s">
        <v>2418</v>
      </c>
      <c r="AN443" s="102" t="s">
        <v>96</v>
      </c>
      <c r="AP443" s="103" t="s">
        <v>3241</v>
      </c>
      <c r="AQ443" s="100" t="s">
        <v>735</v>
      </c>
    </row>
    <row r="444" spans="36:43" ht="20.100000000000001" customHeight="1" x14ac:dyDescent="0.25">
      <c r="AJ444" s="100" t="s">
        <v>63</v>
      </c>
      <c r="AK444" s="100" t="s">
        <v>459</v>
      </c>
      <c r="AM444" s="100" t="s">
        <v>2418</v>
      </c>
      <c r="AN444" s="102" t="s">
        <v>97</v>
      </c>
      <c r="AP444" s="103" t="s">
        <v>3241</v>
      </c>
      <c r="AQ444" s="100" t="s">
        <v>6219</v>
      </c>
    </row>
    <row r="445" spans="36:43" ht="20.100000000000001" customHeight="1" x14ac:dyDescent="0.25">
      <c r="AJ445" s="100" t="s">
        <v>63</v>
      </c>
      <c r="AK445" s="100" t="s">
        <v>475</v>
      </c>
      <c r="AM445" s="100" t="s">
        <v>2418</v>
      </c>
      <c r="AN445" s="102" t="s">
        <v>94</v>
      </c>
      <c r="AP445" s="103" t="s">
        <v>3242</v>
      </c>
      <c r="AQ445" s="100" t="s">
        <v>645</v>
      </c>
    </row>
    <row r="446" spans="36:43" ht="20.100000000000001" customHeight="1" x14ac:dyDescent="0.25">
      <c r="AJ446" s="100" t="s">
        <v>63</v>
      </c>
      <c r="AK446" s="100" t="s">
        <v>479</v>
      </c>
      <c r="AM446" s="100" t="s">
        <v>2418</v>
      </c>
      <c r="AN446" s="102" t="s">
        <v>112</v>
      </c>
      <c r="AP446" s="103" t="s">
        <v>3242</v>
      </c>
      <c r="AQ446" s="100" t="s">
        <v>646</v>
      </c>
    </row>
    <row r="447" spans="36:43" ht="20.100000000000001" customHeight="1" x14ac:dyDescent="0.25">
      <c r="AJ447" s="100" t="s">
        <v>63</v>
      </c>
      <c r="AK447" s="100" t="s">
        <v>481</v>
      </c>
      <c r="AM447" s="100" t="s">
        <v>2418</v>
      </c>
      <c r="AN447" s="102" t="s">
        <v>116</v>
      </c>
      <c r="AP447" s="103" t="s">
        <v>3242</v>
      </c>
      <c r="AQ447" s="100" t="s">
        <v>647</v>
      </c>
    </row>
    <row r="448" spans="36:43" ht="20.100000000000001" customHeight="1" x14ac:dyDescent="0.25">
      <c r="AJ448" s="100" t="s">
        <v>63</v>
      </c>
      <c r="AK448" s="100" t="s">
        <v>483</v>
      </c>
      <c r="AM448" s="100" t="s">
        <v>2418</v>
      </c>
      <c r="AN448" s="102" t="s">
        <v>118</v>
      </c>
      <c r="AP448" s="103" t="s">
        <v>3242</v>
      </c>
      <c r="AQ448" s="100" t="s">
        <v>644</v>
      </c>
    </row>
    <row r="449" spans="36:43" ht="20.100000000000001" customHeight="1" x14ac:dyDescent="0.25">
      <c r="AJ449" s="100" t="s">
        <v>63</v>
      </c>
      <c r="AK449" s="100" t="s">
        <v>487</v>
      </c>
      <c r="AM449" s="100" t="s">
        <v>2418</v>
      </c>
      <c r="AN449" s="102" t="s">
        <v>121</v>
      </c>
      <c r="AP449" s="103" t="s">
        <v>3242</v>
      </c>
      <c r="AQ449" s="100" t="s">
        <v>643</v>
      </c>
    </row>
    <row r="450" spans="36:43" ht="20.100000000000001" customHeight="1" x14ac:dyDescent="0.25">
      <c r="AJ450" s="100" t="s">
        <v>63</v>
      </c>
      <c r="AK450" s="100" t="s">
        <v>521</v>
      </c>
      <c r="AM450" s="100" t="s">
        <v>2418</v>
      </c>
      <c r="AN450" s="102" t="s">
        <v>122</v>
      </c>
      <c r="AP450" s="103" t="s">
        <v>3243</v>
      </c>
      <c r="AQ450" s="100" t="s">
        <v>651</v>
      </c>
    </row>
    <row r="451" spans="36:43" ht="20.100000000000001" customHeight="1" x14ac:dyDescent="0.25">
      <c r="AJ451" s="100" t="s">
        <v>63</v>
      </c>
      <c r="AK451" s="100" t="s">
        <v>506</v>
      </c>
      <c r="AM451" s="100" t="s">
        <v>2226</v>
      </c>
      <c r="AN451" s="102" t="s">
        <v>102</v>
      </c>
      <c r="AP451" s="103" t="s">
        <v>3243</v>
      </c>
      <c r="AQ451" s="100" t="s">
        <v>650</v>
      </c>
    </row>
    <row r="452" spans="36:43" ht="20.100000000000001" customHeight="1" x14ac:dyDescent="0.25">
      <c r="AJ452" s="100" t="s">
        <v>63</v>
      </c>
      <c r="AK452" s="100" t="s">
        <v>507</v>
      </c>
      <c r="AM452" s="100" t="s">
        <v>2226</v>
      </c>
      <c r="AN452" s="102" t="s">
        <v>96</v>
      </c>
      <c r="AP452" s="103" t="s">
        <v>3243</v>
      </c>
      <c r="AQ452" s="100" t="s">
        <v>649</v>
      </c>
    </row>
    <row r="453" spans="36:43" ht="20.100000000000001" customHeight="1" x14ac:dyDescent="0.25">
      <c r="AJ453" s="100" t="s">
        <v>63</v>
      </c>
      <c r="AK453" s="100" t="s">
        <v>2997</v>
      </c>
      <c r="AM453" s="100" t="s">
        <v>2226</v>
      </c>
      <c r="AN453" s="102" t="s">
        <v>97</v>
      </c>
      <c r="AP453" s="103" t="s">
        <v>3243</v>
      </c>
      <c r="AQ453" s="100" t="s">
        <v>652</v>
      </c>
    </row>
    <row r="454" spans="36:43" ht="20.100000000000001" customHeight="1" x14ac:dyDescent="0.25">
      <c r="AJ454" s="100" t="s">
        <v>63</v>
      </c>
      <c r="AK454" s="100" t="s">
        <v>509</v>
      </c>
      <c r="AM454" s="100" t="s">
        <v>2233</v>
      </c>
      <c r="AN454" s="102" t="s">
        <v>102</v>
      </c>
      <c r="AP454" s="103" t="s">
        <v>3243</v>
      </c>
      <c r="AQ454" s="100" t="s">
        <v>653</v>
      </c>
    </row>
    <row r="455" spans="36:43" ht="20.100000000000001" customHeight="1" x14ac:dyDescent="0.25">
      <c r="AJ455" s="100" t="s">
        <v>63</v>
      </c>
      <c r="AK455" s="100" t="s">
        <v>419</v>
      </c>
      <c r="AM455" s="100" t="s">
        <v>2233</v>
      </c>
      <c r="AN455" s="102" t="s">
        <v>96</v>
      </c>
      <c r="AP455" s="103" t="s">
        <v>3243</v>
      </c>
      <c r="AQ455" s="100" t="s">
        <v>654</v>
      </c>
    </row>
    <row r="456" spans="36:43" ht="20.100000000000001" customHeight="1" x14ac:dyDescent="0.25">
      <c r="AJ456" s="100" t="s">
        <v>63</v>
      </c>
      <c r="AK456" s="100" t="s">
        <v>428</v>
      </c>
      <c r="AM456" s="100" t="s">
        <v>2233</v>
      </c>
      <c r="AN456" s="102" t="s">
        <v>97</v>
      </c>
      <c r="AP456" s="103" t="s">
        <v>3243</v>
      </c>
      <c r="AQ456" s="100" t="s">
        <v>655</v>
      </c>
    </row>
    <row r="457" spans="36:43" ht="20.100000000000001" customHeight="1" x14ac:dyDescent="0.25">
      <c r="AJ457" s="100" t="s">
        <v>63</v>
      </c>
      <c r="AK457" s="100" t="s">
        <v>441</v>
      </c>
      <c r="AM457" s="100" t="s">
        <v>2233</v>
      </c>
      <c r="AN457" s="102" t="s">
        <v>94</v>
      </c>
      <c r="AP457" s="103" t="s">
        <v>3244</v>
      </c>
      <c r="AQ457" s="100" t="s">
        <v>1112</v>
      </c>
    </row>
    <row r="458" spans="36:43" ht="20.100000000000001" customHeight="1" x14ac:dyDescent="0.25">
      <c r="AJ458" s="100" t="s">
        <v>63</v>
      </c>
      <c r="AK458" s="100" t="s">
        <v>442</v>
      </c>
      <c r="AM458" s="100" t="s">
        <v>2238</v>
      </c>
      <c r="AN458" s="102" t="s">
        <v>102</v>
      </c>
      <c r="AP458" s="103" t="s">
        <v>3245</v>
      </c>
      <c r="AQ458" s="100" t="s">
        <v>1113</v>
      </c>
    </row>
    <row r="459" spans="36:43" ht="20.100000000000001" customHeight="1" x14ac:dyDescent="0.25">
      <c r="AJ459" s="100" t="s">
        <v>63</v>
      </c>
      <c r="AK459" s="100" t="s">
        <v>447</v>
      </c>
      <c r="AM459" s="100" t="s">
        <v>2238</v>
      </c>
      <c r="AN459" s="102" t="s">
        <v>96</v>
      </c>
      <c r="AP459" s="103" t="s">
        <v>3246</v>
      </c>
      <c r="AQ459" s="100" t="s">
        <v>1114</v>
      </c>
    </row>
    <row r="460" spans="36:43" ht="20.100000000000001" customHeight="1" x14ac:dyDescent="0.25">
      <c r="AJ460" s="100" t="s">
        <v>63</v>
      </c>
      <c r="AK460" s="100" t="s">
        <v>490</v>
      </c>
      <c r="AM460" s="100" t="s">
        <v>2238</v>
      </c>
      <c r="AN460" s="102" t="s">
        <v>112</v>
      </c>
      <c r="AP460" s="103" t="s">
        <v>3247</v>
      </c>
      <c r="AQ460" s="100" t="s">
        <v>711</v>
      </c>
    </row>
    <row r="461" spans="36:43" ht="20.100000000000001" customHeight="1" x14ac:dyDescent="0.25">
      <c r="AJ461" s="100" t="s">
        <v>63</v>
      </c>
      <c r="AK461" s="100" t="s">
        <v>495</v>
      </c>
      <c r="AM461" s="100" t="s">
        <v>2238</v>
      </c>
      <c r="AN461" s="102" t="s">
        <v>116</v>
      </c>
      <c r="AP461" s="103" t="s">
        <v>3247</v>
      </c>
      <c r="AQ461" s="100" t="s">
        <v>6220</v>
      </c>
    </row>
    <row r="462" spans="36:43" ht="20.100000000000001" customHeight="1" x14ac:dyDescent="0.25">
      <c r="AJ462" s="100" t="s">
        <v>63</v>
      </c>
      <c r="AK462" s="100" t="s">
        <v>498</v>
      </c>
      <c r="AM462" s="100" t="s">
        <v>3009</v>
      </c>
      <c r="AN462" s="102" t="s">
        <v>366</v>
      </c>
      <c r="AP462" s="103" t="s">
        <v>3247</v>
      </c>
      <c r="AQ462" s="100" t="s">
        <v>6221</v>
      </c>
    </row>
    <row r="463" spans="36:43" ht="20.100000000000001" customHeight="1" x14ac:dyDescent="0.25">
      <c r="AJ463" s="100" t="s">
        <v>63</v>
      </c>
      <c r="AK463" s="100" t="s">
        <v>2841</v>
      </c>
      <c r="AM463" s="100" t="s">
        <v>3009</v>
      </c>
      <c r="AN463" s="102" t="s">
        <v>96</v>
      </c>
      <c r="AP463" s="103" t="s">
        <v>3247</v>
      </c>
      <c r="AQ463" s="100" t="s">
        <v>6222</v>
      </c>
    </row>
    <row r="464" spans="36:43" ht="20.100000000000001" customHeight="1" x14ac:dyDescent="0.25">
      <c r="AJ464" s="100" t="s">
        <v>63</v>
      </c>
      <c r="AK464" s="100" t="s">
        <v>457</v>
      </c>
      <c r="AM464" s="100" t="s">
        <v>3009</v>
      </c>
      <c r="AN464" s="102" t="s">
        <v>97</v>
      </c>
      <c r="AP464" s="103" t="s">
        <v>3247</v>
      </c>
      <c r="AQ464" s="100" t="s">
        <v>6223</v>
      </c>
    </row>
    <row r="465" spans="36:43" ht="20.100000000000001" customHeight="1" x14ac:dyDescent="0.25">
      <c r="AJ465" s="100" t="s">
        <v>63</v>
      </c>
      <c r="AK465" s="100" t="s">
        <v>458</v>
      </c>
      <c r="AM465" s="100" t="s">
        <v>363</v>
      </c>
      <c r="AN465" s="102" t="s">
        <v>356</v>
      </c>
      <c r="AP465" s="103" t="s">
        <v>3247</v>
      </c>
      <c r="AQ465" s="100" t="s">
        <v>6224</v>
      </c>
    </row>
    <row r="466" spans="36:43" ht="20.100000000000001" customHeight="1" x14ac:dyDescent="0.25">
      <c r="AJ466" s="100" t="s">
        <v>64</v>
      </c>
      <c r="AK466" s="100" t="s">
        <v>165</v>
      </c>
      <c r="AM466" s="100" t="s">
        <v>363</v>
      </c>
      <c r="AN466" s="102" t="s">
        <v>366</v>
      </c>
      <c r="AP466" s="103" t="s">
        <v>3247</v>
      </c>
      <c r="AQ466" s="100" t="s">
        <v>6225</v>
      </c>
    </row>
    <row r="467" spans="36:43" ht="20.100000000000001" customHeight="1" x14ac:dyDescent="0.25">
      <c r="AJ467" s="100" t="s">
        <v>64</v>
      </c>
      <c r="AK467" s="100" t="s">
        <v>168</v>
      </c>
      <c r="AM467" s="100" t="s">
        <v>363</v>
      </c>
      <c r="AN467" s="102" t="s">
        <v>96</v>
      </c>
      <c r="AP467" s="103" t="s">
        <v>3248</v>
      </c>
      <c r="AQ467" s="100" t="s">
        <v>6220</v>
      </c>
    </row>
    <row r="468" spans="36:43" ht="20.100000000000001" customHeight="1" x14ac:dyDescent="0.25">
      <c r="AJ468" s="100" t="s">
        <v>64</v>
      </c>
      <c r="AK468" s="100" t="s">
        <v>158</v>
      </c>
      <c r="AM468" s="100" t="s">
        <v>363</v>
      </c>
      <c r="AN468" s="102" t="s">
        <v>161</v>
      </c>
      <c r="AP468" s="103" t="s">
        <v>3249</v>
      </c>
      <c r="AQ468" s="100" t="s">
        <v>713</v>
      </c>
    </row>
    <row r="469" spans="36:43" ht="20.100000000000001" customHeight="1" x14ac:dyDescent="0.25">
      <c r="AJ469" s="100" t="s">
        <v>64</v>
      </c>
      <c r="AK469" s="100" t="s">
        <v>3020</v>
      </c>
      <c r="AM469" s="100" t="s">
        <v>2424</v>
      </c>
      <c r="AN469" s="102" t="s">
        <v>102</v>
      </c>
      <c r="AP469" s="103" t="s">
        <v>3249</v>
      </c>
      <c r="AQ469" s="100" t="s">
        <v>6226</v>
      </c>
    </row>
    <row r="470" spans="36:43" ht="20.100000000000001" customHeight="1" x14ac:dyDescent="0.25">
      <c r="AJ470" s="100" t="s">
        <v>64</v>
      </c>
      <c r="AK470" s="100" t="s">
        <v>3033</v>
      </c>
      <c r="AM470" s="100" t="s">
        <v>2424</v>
      </c>
      <c r="AN470" s="102" t="s">
        <v>128</v>
      </c>
      <c r="AP470" s="103" t="s">
        <v>3249</v>
      </c>
      <c r="AQ470" s="100" t="s">
        <v>6227</v>
      </c>
    </row>
    <row r="471" spans="36:43" ht="20.100000000000001" customHeight="1" x14ac:dyDescent="0.25">
      <c r="AJ471" s="100" t="s">
        <v>64</v>
      </c>
      <c r="AK471" s="100" t="s">
        <v>3040</v>
      </c>
      <c r="AM471" s="100" t="s">
        <v>2424</v>
      </c>
      <c r="AN471" s="102" t="s">
        <v>96</v>
      </c>
      <c r="AP471" s="103" t="s">
        <v>3249</v>
      </c>
      <c r="AQ471" s="100" t="s">
        <v>6228</v>
      </c>
    </row>
    <row r="472" spans="36:43" ht="20.100000000000001" customHeight="1" x14ac:dyDescent="0.25">
      <c r="AJ472" s="100" t="s">
        <v>64</v>
      </c>
      <c r="AK472" s="100" t="s">
        <v>162</v>
      </c>
      <c r="AM472" s="100" t="s">
        <v>2424</v>
      </c>
      <c r="AN472" s="102" t="s">
        <v>97</v>
      </c>
      <c r="AP472" s="103" t="s">
        <v>3249</v>
      </c>
      <c r="AQ472" s="100" t="s">
        <v>6229</v>
      </c>
    </row>
    <row r="473" spans="36:43" ht="20.100000000000001" customHeight="1" x14ac:dyDescent="0.25">
      <c r="AJ473" s="100" t="s">
        <v>64</v>
      </c>
      <c r="AK473" s="100" t="s">
        <v>164</v>
      </c>
      <c r="AM473" s="100" t="s">
        <v>2424</v>
      </c>
      <c r="AN473" s="102" t="s">
        <v>94</v>
      </c>
      <c r="AP473" s="103" t="s">
        <v>3249</v>
      </c>
      <c r="AQ473" s="100" t="s">
        <v>6230</v>
      </c>
    </row>
    <row r="474" spans="36:43" ht="20.100000000000001" customHeight="1" x14ac:dyDescent="0.25">
      <c r="AJ474" s="100" t="s">
        <v>64</v>
      </c>
      <c r="AK474" s="100" t="s">
        <v>119</v>
      </c>
      <c r="AM474" s="100" t="s">
        <v>2425</v>
      </c>
      <c r="AN474" s="102" t="s">
        <v>102</v>
      </c>
      <c r="AP474" s="103" t="s">
        <v>3249</v>
      </c>
      <c r="AQ474" s="100" t="s">
        <v>6231</v>
      </c>
    </row>
    <row r="475" spans="36:43" ht="20.100000000000001" customHeight="1" x14ac:dyDescent="0.25">
      <c r="AJ475" s="100" t="s">
        <v>64</v>
      </c>
      <c r="AK475" s="100" t="s">
        <v>132</v>
      </c>
      <c r="AM475" s="100" t="s">
        <v>2425</v>
      </c>
      <c r="AN475" s="102" t="s">
        <v>104</v>
      </c>
      <c r="AP475" s="103" t="s">
        <v>3250</v>
      </c>
      <c r="AQ475" s="100" t="s">
        <v>6228</v>
      </c>
    </row>
    <row r="476" spans="36:43" ht="20.100000000000001" customHeight="1" x14ac:dyDescent="0.25">
      <c r="AJ476" s="100" t="s">
        <v>64</v>
      </c>
      <c r="AK476" s="100" t="s">
        <v>136</v>
      </c>
      <c r="AM476" s="100" t="s">
        <v>2425</v>
      </c>
      <c r="AN476" s="102" t="s">
        <v>96</v>
      </c>
      <c r="AP476" s="103" t="s">
        <v>3250</v>
      </c>
      <c r="AQ476" s="100" t="s">
        <v>6230</v>
      </c>
    </row>
    <row r="477" spans="36:43" ht="20.100000000000001" customHeight="1" x14ac:dyDescent="0.25">
      <c r="AJ477" s="100" t="s">
        <v>64</v>
      </c>
      <c r="AK477" s="100" t="s">
        <v>1202</v>
      </c>
      <c r="AM477" s="100" t="s">
        <v>2425</v>
      </c>
      <c r="AN477" s="102" t="s">
        <v>97</v>
      </c>
      <c r="AP477" s="103" t="s">
        <v>3251</v>
      </c>
      <c r="AQ477" s="100" t="s">
        <v>6232</v>
      </c>
    </row>
    <row r="478" spans="36:43" ht="20.100000000000001" customHeight="1" x14ac:dyDescent="0.25">
      <c r="AJ478" s="100" t="s">
        <v>64</v>
      </c>
      <c r="AK478" s="100" t="s">
        <v>3017</v>
      </c>
      <c r="AM478" s="100" t="s">
        <v>110</v>
      </c>
      <c r="AN478" s="102" t="s">
        <v>102</v>
      </c>
      <c r="AP478" s="103" t="s">
        <v>3251</v>
      </c>
      <c r="AQ478" s="100" t="s">
        <v>6233</v>
      </c>
    </row>
    <row r="479" spans="36:43" ht="20.100000000000001" customHeight="1" x14ac:dyDescent="0.25">
      <c r="AJ479" s="100" t="s">
        <v>64</v>
      </c>
      <c r="AK479" s="100" t="s">
        <v>3018</v>
      </c>
      <c r="AM479" s="100" t="s">
        <v>110</v>
      </c>
      <c r="AN479" s="102" t="s">
        <v>104</v>
      </c>
      <c r="AP479" s="103" t="s">
        <v>3252</v>
      </c>
      <c r="AQ479" s="100" t="s">
        <v>6232</v>
      </c>
    </row>
    <row r="480" spans="36:43" ht="20.100000000000001" customHeight="1" x14ac:dyDescent="0.25">
      <c r="AJ480" s="100" t="s">
        <v>64</v>
      </c>
      <c r="AK480" s="100" t="s">
        <v>172</v>
      </c>
      <c r="AM480" s="100" t="s">
        <v>110</v>
      </c>
      <c r="AN480" s="102" t="s">
        <v>96</v>
      </c>
      <c r="AP480" s="103" t="s">
        <v>3253</v>
      </c>
      <c r="AQ480" s="100" t="s">
        <v>6232</v>
      </c>
    </row>
    <row r="481" spans="36:43" ht="20.100000000000001" customHeight="1" x14ac:dyDescent="0.25">
      <c r="AJ481" s="100" t="s">
        <v>64</v>
      </c>
      <c r="AK481" s="100" t="s">
        <v>174</v>
      </c>
      <c r="AM481" s="100" t="s">
        <v>110</v>
      </c>
      <c r="AN481" s="102" t="s">
        <v>97</v>
      </c>
      <c r="AP481" s="103" t="s">
        <v>3254</v>
      </c>
      <c r="AQ481" s="100" t="s">
        <v>6234</v>
      </c>
    </row>
    <row r="482" spans="36:43" ht="20.100000000000001" customHeight="1" x14ac:dyDescent="0.25">
      <c r="AJ482" s="100" t="s">
        <v>64</v>
      </c>
      <c r="AK482" s="100" t="s">
        <v>1980</v>
      </c>
      <c r="AM482" s="100" t="s">
        <v>110</v>
      </c>
      <c r="AN482" s="102" t="s">
        <v>94</v>
      </c>
      <c r="AP482" s="103" t="s">
        <v>3255</v>
      </c>
      <c r="AQ482" s="100" t="s">
        <v>6234</v>
      </c>
    </row>
    <row r="483" spans="36:43" ht="20.100000000000001" customHeight="1" x14ac:dyDescent="0.25">
      <c r="AJ483" s="100" t="s">
        <v>64</v>
      </c>
      <c r="AK483" s="100" t="s">
        <v>1983</v>
      </c>
      <c r="AM483" s="100" t="s">
        <v>110</v>
      </c>
      <c r="AN483" s="102" t="s">
        <v>112</v>
      </c>
      <c r="AP483" s="103" t="s">
        <v>3256</v>
      </c>
      <c r="AQ483" s="100" t="s">
        <v>6235</v>
      </c>
    </row>
    <row r="484" spans="36:43" ht="20.100000000000001" customHeight="1" x14ac:dyDescent="0.25">
      <c r="AJ484" s="100" t="s">
        <v>64</v>
      </c>
      <c r="AK484" s="100" t="s">
        <v>160</v>
      </c>
      <c r="AM484" s="100" t="s">
        <v>110</v>
      </c>
      <c r="AN484" s="102" t="s">
        <v>116</v>
      </c>
      <c r="AP484" s="103" t="s">
        <v>3256</v>
      </c>
      <c r="AQ484" s="100" t="s">
        <v>702</v>
      </c>
    </row>
    <row r="485" spans="36:43" ht="20.100000000000001" customHeight="1" x14ac:dyDescent="0.25">
      <c r="AJ485" s="100" t="s">
        <v>65</v>
      </c>
      <c r="AK485" s="100" t="s">
        <v>1505</v>
      </c>
      <c r="AM485" s="100" t="s">
        <v>110</v>
      </c>
      <c r="AN485" s="102" t="s">
        <v>118</v>
      </c>
      <c r="AP485" s="103" t="s">
        <v>3257</v>
      </c>
      <c r="AQ485" s="100" t="s">
        <v>6235</v>
      </c>
    </row>
    <row r="486" spans="36:43" ht="20.100000000000001" customHeight="1" x14ac:dyDescent="0.25">
      <c r="AJ486" s="100" t="s">
        <v>65</v>
      </c>
      <c r="AK486" s="100" t="s">
        <v>1508</v>
      </c>
      <c r="AM486" s="100" t="s">
        <v>110</v>
      </c>
      <c r="AN486" s="102" t="s">
        <v>121</v>
      </c>
      <c r="AP486" s="103" t="s">
        <v>3257</v>
      </c>
      <c r="AQ486" s="100" t="s">
        <v>702</v>
      </c>
    </row>
    <row r="487" spans="36:43" ht="20.100000000000001" customHeight="1" x14ac:dyDescent="0.25">
      <c r="AJ487" s="100" t="s">
        <v>65</v>
      </c>
      <c r="AK487" s="100" t="s">
        <v>1250</v>
      </c>
      <c r="AM487" s="100" t="s">
        <v>110</v>
      </c>
      <c r="AN487" s="102" t="s">
        <v>122</v>
      </c>
      <c r="AP487" s="103" t="s">
        <v>3258</v>
      </c>
      <c r="AQ487" s="100" t="s">
        <v>720</v>
      </c>
    </row>
    <row r="488" spans="36:43" ht="20.100000000000001" customHeight="1" x14ac:dyDescent="0.25">
      <c r="AJ488" s="100" t="s">
        <v>65</v>
      </c>
      <c r="AK488" s="100" t="s">
        <v>1258</v>
      </c>
      <c r="AM488" s="100" t="s">
        <v>110</v>
      </c>
      <c r="AN488" s="102" t="s">
        <v>123</v>
      </c>
      <c r="AP488" s="103" t="s">
        <v>3258</v>
      </c>
      <c r="AQ488" s="100" t="s">
        <v>6235</v>
      </c>
    </row>
    <row r="489" spans="36:43" ht="20.100000000000001" customHeight="1" x14ac:dyDescent="0.25">
      <c r="AJ489" s="100" t="s">
        <v>65</v>
      </c>
      <c r="AK489" s="100" t="s">
        <v>1262</v>
      </c>
      <c r="AM489" s="100" t="s">
        <v>2428</v>
      </c>
      <c r="AN489" s="102" t="s">
        <v>366</v>
      </c>
      <c r="AP489" s="103" t="s">
        <v>3259</v>
      </c>
      <c r="AQ489" s="100" t="s">
        <v>6236</v>
      </c>
    </row>
    <row r="490" spans="36:43" ht="20.100000000000001" customHeight="1" x14ac:dyDescent="0.25">
      <c r="AJ490" s="100" t="s">
        <v>65</v>
      </c>
      <c r="AK490" s="100" t="s">
        <v>1259</v>
      </c>
      <c r="AM490" s="100" t="s">
        <v>2428</v>
      </c>
      <c r="AN490" s="102" t="s">
        <v>102</v>
      </c>
      <c r="AP490" s="103" t="s">
        <v>3259</v>
      </c>
      <c r="AQ490" s="100" t="s">
        <v>778</v>
      </c>
    </row>
    <row r="491" spans="36:43" ht="20.100000000000001" customHeight="1" x14ac:dyDescent="0.25">
      <c r="AJ491" s="100" t="s">
        <v>65</v>
      </c>
      <c r="AK491" s="100" t="s">
        <v>1389</v>
      </c>
      <c r="AM491" s="100" t="s">
        <v>2428</v>
      </c>
      <c r="AN491" s="102" t="s">
        <v>96</v>
      </c>
      <c r="AP491" s="103" t="s">
        <v>3259</v>
      </c>
      <c r="AQ491" s="100" t="s">
        <v>779</v>
      </c>
    </row>
    <row r="492" spans="36:43" ht="20.100000000000001" customHeight="1" x14ac:dyDescent="0.25">
      <c r="AJ492" s="100" t="s">
        <v>65</v>
      </c>
      <c r="AK492" s="100" t="s">
        <v>1396</v>
      </c>
      <c r="AM492" s="100" t="s">
        <v>2428</v>
      </c>
      <c r="AN492" s="102" t="s">
        <v>97</v>
      </c>
      <c r="AP492" s="103" t="s">
        <v>3259</v>
      </c>
      <c r="AQ492" s="100" t="s">
        <v>780</v>
      </c>
    </row>
    <row r="493" spans="36:43" ht="20.100000000000001" customHeight="1" x14ac:dyDescent="0.25">
      <c r="AJ493" s="100" t="s">
        <v>65</v>
      </c>
      <c r="AK493" s="100" t="s">
        <v>1296</v>
      </c>
      <c r="AM493" s="100" t="s">
        <v>2428</v>
      </c>
      <c r="AN493" s="102" t="s">
        <v>94</v>
      </c>
      <c r="AP493" s="103" t="s">
        <v>3259</v>
      </c>
      <c r="AQ493" s="100" t="s">
        <v>781</v>
      </c>
    </row>
    <row r="494" spans="36:43" ht="20.100000000000001" customHeight="1" x14ac:dyDescent="0.25">
      <c r="AJ494" s="100" t="s">
        <v>65</v>
      </c>
      <c r="AK494" s="100" t="s">
        <v>1409</v>
      </c>
      <c r="AM494" s="100" t="s">
        <v>2430</v>
      </c>
      <c r="AN494" s="102" t="s">
        <v>102</v>
      </c>
      <c r="AP494" s="103" t="s">
        <v>3259</v>
      </c>
      <c r="AQ494" s="100" t="s">
        <v>782</v>
      </c>
    </row>
    <row r="495" spans="36:43" ht="20.100000000000001" customHeight="1" x14ac:dyDescent="0.25">
      <c r="AJ495" s="100" t="s">
        <v>65</v>
      </c>
      <c r="AK495" s="100" t="s">
        <v>1410</v>
      </c>
      <c r="AM495" s="100" t="s">
        <v>2430</v>
      </c>
      <c r="AN495" s="102" t="s">
        <v>96</v>
      </c>
      <c r="AP495" s="103" t="s">
        <v>3259</v>
      </c>
      <c r="AQ495" s="100" t="s">
        <v>6235</v>
      </c>
    </row>
    <row r="496" spans="36:43" ht="20.100000000000001" customHeight="1" x14ac:dyDescent="0.25">
      <c r="AJ496" s="100" t="s">
        <v>65</v>
      </c>
      <c r="AK496" s="100" t="s">
        <v>1413</v>
      </c>
      <c r="AM496" s="100" t="s">
        <v>2430</v>
      </c>
      <c r="AN496" s="102" t="s">
        <v>94</v>
      </c>
      <c r="AP496" s="103" t="s">
        <v>3260</v>
      </c>
      <c r="AQ496" s="100" t="s">
        <v>705</v>
      </c>
    </row>
    <row r="497" spans="36:43" ht="20.100000000000001" customHeight="1" x14ac:dyDescent="0.25">
      <c r="AJ497" s="100" t="s">
        <v>65</v>
      </c>
      <c r="AK497" s="100" t="s">
        <v>1417</v>
      </c>
      <c r="AM497" s="100" t="s">
        <v>3002</v>
      </c>
      <c r="AN497" s="102" t="s">
        <v>102</v>
      </c>
      <c r="AP497" s="103" t="s">
        <v>3260</v>
      </c>
      <c r="AQ497" s="100" t="s">
        <v>706</v>
      </c>
    </row>
    <row r="498" spans="36:43" ht="20.100000000000001" customHeight="1" x14ac:dyDescent="0.25">
      <c r="AJ498" s="100" t="s">
        <v>65</v>
      </c>
      <c r="AK498" s="100" t="s">
        <v>1419</v>
      </c>
      <c r="AM498" s="100" t="s">
        <v>3002</v>
      </c>
      <c r="AN498" s="102" t="s">
        <v>104</v>
      </c>
      <c r="AP498" s="103" t="s">
        <v>3260</v>
      </c>
      <c r="AQ498" s="100" t="s">
        <v>707</v>
      </c>
    </row>
    <row r="499" spans="36:43" ht="20.100000000000001" customHeight="1" x14ac:dyDescent="0.25">
      <c r="AJ499" s="100" t="s">
        <v>65</v>
      </c>
      <c r="AK499" s="100" t="s">
        <v>1407</v>
      </c>
      <c r="AM499" s="100" t="s">
        <v>3002</v>
      </c>
      <c r="AN499" s="102" t="s">
        <v>96</v>
      </c>
      <c r="AP499" s="103" t="s">
        <v>3260</v>
      </c>
      <c r="AQ499" s="100" t="s">
        <v>708</v>
      </c>
    </row>
    <row r="500" spans="36:43" ht="20.100000000000001" customHeight="1" x14ac:dyDescent="0.25">
      <c r="AJ500" s="100" t="s">
        <v>65</v>
      </c>
      <c r="AK500" s="100" t="s">
        <v>1408</v>
      </c>
      <c r="AM500" s="100" t="s">
        <v>3002</v>
      </c>
      <c r="AN500" s="102" t="s">
        <v>97</v>
      </c>
      <c r="AP500" s="103" t="s">
        <v>3260</v>
      </c>
      <c r="AQ500" s="100" t="s">
        <v>709</v>
      </c>
    </row>
    <row r="501" spans="36:43" ht="20.100000000000001" customHeight="1" x14ac:dyDescent="0.25">
      <c r="AJ501" s="100" t="s">
        <v>65</v>
      </c>
      <c r="AK501" s="100" t="s">
        <v>1751</v>
      </c>
      <c r="AM501" s="100" t="s">
        <v>3002</v>
      </c>
      <c r="AN501" s="102" t="s">
        <v>112</v>
      </c>
      <c r="AP501" s="103" t="s">
        <v>3260</v>
      </c>
      <c r="AQ501" s="100" t="s">
        <v>6237</v>
      </c>
    </row>
    <row r="502" spans="36:43" ht="20.100000000000001" customHeight="1" x14ac:dyDescent="0.25">
      <c r="AJ502" s="100" t="s">
        <v>65</v>
      </c>
      <c r="AK502" s="100" t="s">
        <v>1420</v>
      </c>
      <c r="AM502" s="100" t="s">
        <v>2436</v>
      </c>
      <c r="AN502" s="102" t="s">
        <v>102</v>
      </c>
      <c r="AP502" s="103" t="s">
        <v>3260</v>
      </c>
      <c r="AQ502" s="100" t="s">
        <v>704</v>
      </c>
    </row>
    <row r="503" spans="36:43" ht="20.100000000000001" customHeight="1" x14ac:dyDescent="0.25">
      <c r="AJ503" s="100" t="s">
        <v>65</v>
      </c>
      <c r="AK503" s="100" t="s">
        <v>1455</v>
      </c>
      <c r="AM503" s="100" t="s">
        <v>2436</v>
      </c>
      <c r="AN503" s="102" t="s">
        <v>96</v>
      </c>
      <c r="AP503" s="103" t="s">
        <v>3261</v>
      </c>
      <c r="AQ503" s="100" t="s">
        <v>706</v>
      </c>
    </row>
    <row r="504" spans="36:43" ht="20.100000000000001" customHeight="1" x14ac:dyDescent="0.25">
      <c r="AJ504" s="100" t="s">
        <v>65</v>
      </c>
      <c r="AK504" s="100" t="s">
        <v>1456</v>
      </c>
      <c r="AM504" s="100" t="s">
        <v>2436</v>
      </c>
      <c r="AN504" s="102" t="s">
        <v>97</v>
      </c>
      <c r="AP504" s="103" t="s">
        <v>3261</v>
      </c>
      <c r="AQ504" s="100" t="s">
        <v>707</v>
      </c>
    </row>
    <row r="505" spans="36:43" ht="20.100000000000001" customHeight="1" x14ac:dyDescent="0.25">
      <c r="AJ505" s="100" t="s">
        <v>65</v>
      </c>
      <c r="AK505" s="100" t="s">
        <v>1457</v>
      </c>
      <c r="AM505" s="100" t="s">
        <v>2436</v>
      </c>
      <c r="AN505" s="102" t="s">
        <v>94</v>
      </c>
      <c r="AP505" s="103" t="s">
        <v>3261</v>
      </c>
      <c r="AQ505" s="100" t="s">
        <v>704</v>
      </c>
    </row>
    <row r="506" spans="36:43" ht="20.100000000000001" customHeight="1" x14ac:dyDescent="0.25">
      <c r="AJ506" s="100" t="s">
        <v>65</v>
      </c>
      <c r="AK506" s="100" t="s">
        <v>1459</v>
      </c>
      <c r="AM506" s="100" t="s">
        <v>2436</v>
      </c>
      <c r="AN506" s="102" t="s">
        <v>112</v>
      </c>
      <c r="AP506" s="103" t="s">
        <v>3262</v>
      </c>
      <c r="AQ506" s="100" t="s">
        <v>705</v>
      </c>
    </row>
    <row r="507" spans="36:43" ht="20.100000000000001" customHeight="1" x14ac:dyDescent="0.25">
      <c r="AJ507" s="100" t="s">
        <v>65</v>
      </c>
      <c r="AK507" s="100" t="s">
        <v>1461</v>
      </c>
      <c r="AM507" s="100" t="s">
        <v>372</v>
      </c>
      <c r="AN507" s="102" t="s">
        <v>102</v>
      </c>
      <c r="AP507" s="103" t="s">
        <v>3262</v>
      </c>
      <c r="AQ507" s="100" t="s">
        <v>706</v>
      </c>
    </row>
    <row r="508" spans="36:43" ht="20.100000000000001" customHeight="1" x14ac:dyDescent="0.25">
      <c r="AJ508" s="100" t="s">
        <v>65</v>
      </c>
      <c r="AK508" s="100" t="s">
        <v>1463</v>
      </c>
      <c r="AM508" s="100" t="s">
        <v>372</v>
      </c>
      <c r="AN508" s="102" t="s">
        <v>96</v>
      </c>
      <c r="AP508" s="103" t="s">
        <v>3262</v>
      </c>
      <c r="AQ508" s="100" t="s">
        <v>707</v>
      </c>
    </row>
    <row r="509" spans="36:43" ht="20.100000000000001" customHeight="1" x14ac:dyDescent="0.25">
      <c r="AJ509" s="100" t="s">
        <v>65</v>
      </c>
      <c r="AK509" s="100" t="s">
        <v>1464</v>
      </c>
      <c r="AM509" s="100" t="s">
        <v>372</v>
      </c>
      <c r="AN509" s="102" t="s">
        <v>97</v>
      </c>
      <c r="AP509" s="103" t="s">
        <v>3262</v>
      </c>
      <c r="AQ509" s="100" t="s">
        <v>708</v>
      </c>
    </row>
    <row r="510" spans="36:43" ht="20.100000000000001" customHeight="1" x14ac:dyDescent="0.25">
      <c r="AJ510" s="100" t="s">
        <v>65</v>
      </c>
      <c r="AK510" s="100" t="s">
        <v>1421</v>
      </c>
      <c r="AM510" s="100" t="s">
        <v>369</v>
      </c>
      <c r="AN510" s="102" t="s">
        <v>102</v>
      </c>
      <c r="AP510" s="103" t="s">
        <v>3262</v>
      </c>
      <c r="AQ510" s="100" t="s">
        <v>709</v>
      </c>
    </row>
    <row r="511" spans="36:43" ht="20.100000000000001" customHeight="1" x14ac:dyDescent="0.25">
      <c r="AJ511" s="100" t="s">
        <v>65</v>
      </c>
      <c r="AK511" s="100" t="s">
        <v>1450</v>
      </c>
      <c r="AM511" s="100" t="s">
        <v>369</v>
      </c>
      <c r="AN511" s="102" t="s">
        <v>138</v>
      </c>
      <c r="AP511" s="103" t="s">
        <v>3262</v>
      </c>
      <c r="AQ511" s="100" t="s">
        <v>704</v>
      </c>
    </row>
    <row r="512" spans="36:43" ht="20.100000000000001" customHeight="1" x14ac:dyDescent="0.25">
      <c r="AJ512" s="100" t="s">
        <v>65</v>
      </c>
      <c r="AK512" s="100" t="s">
        <v>1257</v>
      </c>
      <c r="AM512" s="100" t="s">
        <v>369</v>
      </c>
      <c r="AN512" s="102" t="s">
        <v>96</v>
      </c>
      <c r="AP512" s="103" t="s">
        <v>3263</v>
      </c>
      <c r="AQ512" s="100" t="s">
        <v>6238</v>
      </c>
    </row>
    <row r="513" spans="36:43" ht="20.100000000000001" customHeight="1" x14ac:dyDescent="0.25">
      <c r="AJ513" s="100" t="s">
        <v>65</v>
      </c>
      <c r="AK513" s="100" t="s">
        <v>1291</v>
      </c>
      <c r="AM513" s="100" t="s">
        <v>368</v>
      </c>
      <c r="AN513" s="102" t="s">
        <v>102</v>
      </c>
      <c r="AP513" s="103" t="s">
        <v>3263</v>
      </c>
      <c r="AQ513" s="100" t="s">
        <v>6239</v>
      </c>
    </row>
    <row r="514" spans="36:43" ht="20.100000000000001" customHeight="1" x14ac:dyDescent="0.25">
      <c r="AJ514" s="100" t="s">
        <v>65</v>
      </c>
      <c r="AK514" s="100" t="s">
        <v>1293</v>
      </c>
      <c r="AM514" s="100" t="s">
        <v>368</v>
      </c>
      <c r="AN514" s="102" t="s">
        <v>138</v>
      </c>
      <c r="AP514" s="103" t="s">
        <v>3264</v>
      </c>
      <c r="AQ514" s="100" t="s">
        <v>6238</v>
      </c>
    </row>
    <row r="515" spans="36:43" ht="20.100000000000001" customHeight="1" x14ac:dyDescent="0.25">
      <c r="AJ515" s="100" t="s">
        <v>65</v>
      </c>
      <c r="AK515" s="100" t="s">
        <v>1295</v>
      </c>
      <c r="AM515" s="100" t="s">
        <v>368</v>
      </c>
      <c r="AN515" s="102" t="s">
        <v>96</v>
      </c>
      <c r="AP515" s="103" t="s">
        <v>3264</v>
      </c>
      <c r="AQ515" s="100" t="s">
        <v>6239</v>
      </c>
    </row>
    <row r="516" spans="36:43" ht="20.100000000000001" customHeight="1" x14ac:dyDescent="0.25">
      <c r="AJ516" s="100" t="s">
        <v>65</v>
      </c>
      <c r="AK516" s="100" t="s">
        <v>1400</v>
      </c>
      <c r="AM516" s="100" t="s">
        <v>374</v>
      </c>
      <c r="AN516" s="102" t="s">
        <v>102</v>
      </c>
      <c r="AP516" s="103" t="s">
        <v>3265</v>
      </c>
      <c r="AQ516" s="100" t="s">
        <v>659</v>
      </c>
    </row>
    <row r="517" spans="36:43" ht="20.100000000000001" customHeight="1" x14ac:dyDescent="0.25">
      <c r="AJ517" s="100" t="s">
        <v>65</v>
      </c>
      <c r="AK517" s="100" t="s">
        <v>1979</v>
      </c>
      <c r="AM517" s="100" t="s">
        <v>374</v>
      </c>
      <c r="AN517" s="102" t="s">
        <v>138</v>
      </c>
      <c r="AP517" s="103" t="s">
        <v>3265</v>
      </c>
      <c r="AQ517" s="100" t="s">
        <v>660</v>
      </c>
    </row>
    <row r="518" spans="36:43" ht="20.100000000000001" customHeight="1" x14ac:dyDescent="0.25">
      <c r="AJ518" s="100" t="s">
        <v>65</v>
      </c>
      <c r="AK518" s="100" t="s">
        <v>1476</v>
      </c>
      <c r="AM518" s="100" t="s">
        <v>374</v>
      </c>
      <c r="AN518" s="102" t="s">
        <v>96</v>
      </c>
      <c r="AP518" s="103" t="s">
        <v>3266</v>
      </c>
      <c r="AQ518" s="100" t="s">
        <v>659</v>
      </c>
    </row>
    <row r="519" spans="36:43" ht="20.100000000000001" customHeight="1" x14ac:dyDescent="0.25">
      <c r="AJ519" s="100" t="s">
        <v>65</v>
      </c>
      <c r="AK519" s="100" t="s">
        <v>1479</v>
      </c>
      <c r="AM519" s="100" t="s">
        <v>2441</v>
      </c>
      <c r="AN519" s="102" t="s">
        <v>102</v>
      </c>
      <c r="AP519" s="103" t="s">
        <v>3266</v>
      </c>
      <c r="AQ519" s="100" t="s">
        <v>660</v>
      </c>
    </row>
    <row r="520" spans="36:43" ht="20.100000000000001" customHeight="1" x14ac:dyDescent="0.25">
      <c r="AJ520" s="100" t="s">
        <v>65</v>
      </c>
      <c r="AK520" s="100" t="s">
        <v>1486</v>
      </c>
      <c r="AM520" s="100" t="s">
        <v>2441</v>
      </c>
      <c r="AN520" s="102" t="s">
        <v>96</v>
      </c>
      <c r="AP520" s="103" t="s">
        <v>3266</v>
      </c>
      <c r="AQ520" s="100" t="s">
        <v>6240</v>
      </c>
    </row>
    <row r="521" spans="36:43" ht="20.100000000000001" customHeight="1" x14ac:dyDescent="0.25">
      <c r="AJ521" s="100" t="s">
        <v>65</v>
      </c>
      <c r="AK521" s="100" t="s">
        <v>1491</v>
      </c>
      <c r="AM521" s="100" t="s">
        <v>2441</v>
      </c>
      <c r="AN521" s="102" t="s">
        <v>97</v>
      </c>
      <c r="AP521" s="103" t="s">
        <v>3267</v>
      </c>
      <c r="AQ521" s="100" t="s">
        <v>661</v>
      </c>
    </row>
    <row r="522" spans="36:43" ht="20.100000000000001" customHeight="1" x14ac:dyDescent="0.25">
      <c r="AJ522" s="100" t="s">
        <v>65</v>
      </c>
      <c r="AK522" s="100" t="s">
        <v>1493</v>
      </c>
      <c r="AM522" s="100" t="s">
        <v>2441</v>
      </c>
      <c r="AN522" s="102" t="s">
        <v>94</v>
      </c>
      <c r="AP522" s="103" t="s">
        <v>3268</v>
      </c>
      <c r="AQ522" s="100" t="s">
        <v>659</v>
      </c>
    </row>
    <row r="523" spans="36:43" ht="20.100000000000001" customHeight="1" x14ac:dyDescent="0.25">
      <c r="AJ523" s="100" t="s">
        <v>65</v>
      </c>
      <c r="AK523" s="100" t="s">
        <v>1504</v>
      </c>
      <c r="AM523" s="100" t="s">
        <v>3044</v>
      </c>
      <c r="AN523" s="102" t="s">
        <v>102</v>
      </c>
      <c r="AP523" s="103" t="s">
        <v>3269</v>
      </c>
      <c r="AQ523" s="100" t="s">
        <v>660</v>
      </c>
    </row>
    <row r="524" spans="36:43" ht="20.100000000000001" customHeight="1" x14ac:dyDescent="0.25">
      <c r="AJ524" s="100" t="s">
        <v>65</v>
      </c>
      <c r="AK524" s="100" t="s">
        <v>1451</v>
      </c>
      <c r="AM524" s="100" t="s">
        <v>3044</v>
      </c>
      <c r="AN524" s="102" t="s">
        <v>96</v>
      </c>
      <c r="AP524" s="103" t="s">
        <v>3270</v>
      </c>
      <c r="AQ524" s="100" t="s">
        <v>661</v>
      </c>
    </row>
    <row r="525" spans="36:43" ht="20.100000000000001" customHeight="1" x14ac:dyDescent="0.25">
      <c r="AJ525" s="100" t="s">
        <v>65</v>
      </c>
      <c r="AK525" s="100" t="s">
        <v>1489</v>
      </c>
      <c r="AM525" s="100" t="s">
        <v>140</v>
      </c>
      <c r="AN525" s="102" t="s">
        <v>102</v>
      </c>
      <c r="AP525" s="103" t="s">
        <v>3271</v>
      </c>
      <c r="AQ525" s="100" t="s">
        <v>661</v>
      </c>
    </row>
    <row r="526" spans="36:43" ht="20.100000000000001" customHeight="1" x14ac:dyDescent="0.25">
      <c r="AJ526" s="100" t="s">
        <v>65</v>
      </c>
      <c r="AK526" s="100" t="s">
        <v>1499</v>
      </c>
      <c r="AM526" s="100" t="s">
        <v>140</v>
      </c>
      <c r="AN526" s="102" t="s">
        <v>96</v>
      </c>
      <c r="AP526" s="103" t="s">
        <v>3272</v>
      </c>
      <c r="AQ526" s="100" t="s">
        <v>6241</v>
      </c>
    </row>
    <row r="527" spans="36:43" ht="20.100000000000001" customHeight="1" x14ac:dyDescent="0.25">
      <c r="AJ527" s="100" t="s">
        <v>65</v>
      </c>
      <c r="AK527" s="100" t="s">
        <v>1501</v>
      </c>
      <c r="AM527" s="100" t="s">
        <v>140</v>
      </c>
      <c r="AN527" s="102" t="s">
        <v>97</v>
      </c>
      <c r="AP527" s="103" t="s">
        <v>3273</v>
      </c>
      <c r="AQ527" s="100" t="s">
        <v>6241</v>
      </c>
    </row>
    <row r="528" spans="36:43" ht="20.100000000000001" customHeight="1" x14ac:dyDescent="0.25">
      <c r="AJ528" s="100" t="s">
        <v>65</v>
      </c>
      <c r="AK528" s="100" t="s">
        <v>1503</v>
      </c>
      <c r="AM528" s="100" t="s">
        <v>140</v>
      </c>
      <c r="AN528" s="102" t="s">
        <v>94</v>
      </c>
      <c r="AP528" s="103" t="s">
        <v>3274</v>
      </c>
      <c r="AQ528" s="100" t="s">
        <v>6241</v>
      </c>
    </row>
    <row r="529" spans="36:43" ht="20.100000000000001" customHeight="1" x14ac:dyDescent="0.25">
      <c r="AJ529" s="100" t="s">
        <v>65</v>
      </c>
      <c r="AK529" s="100" t="s">
        <v>1465</v>
      </c>
      <c r="AM529" s="100" t="s">
        <v>143</v>
      </c>
      <c r="AN529" s="102" t="s">
        <v>96</v>
      </c>
      <c r="AP529" s="103" t="s">
        <v>3275</v>
      </c>
      <c r="AQ529" s="100" t="s">
        <v>668</v>
      </c>
    </row>
    <row r="530" spans="36:43" ht="20.100000000000001" customHeight="1" x14ac:dyDescent="0.25">
      <c r="AJ530" s="100" t="s">
        <v>65</v>
      </c>
      <c r="AK530" s="100" t="s">
        <v>1468</v>
      </c>
      <c r="AM530" s="100" t="s">
        <v>143</v>
      </c>
      <c r="AN530" s="102" t="s">
        <v>97</v>
      </c>
      <c r="AP530" s="103" t="s">
        <v>3276</v>
      </c>
      <c r="AQ530" s="100" t="s">
        <v>6241</v>
      </c>
    </row>
    <row r="531" spans="36:43" ht="20.100000000000001" customHeight="1" x14ac:dyDescent="0.25">
      <c r="AJ531" s="100" t="s">
        <v>65</v>
      </c>
      <c r="AK531" s="100" t="s">
        <v>1469</v>
      </c>
      <c r="AM531" s="100" t="s">
        <v>143</v>
      </c>
      <c r="AN531" s="102" t="s">
        <v>94</v>
      </c>
      <c r="AP531" s="103" t="s">
        <v>3277</v>
      </c>
      <c r="AQ531" s="100" t="s">
        <v>6242</v>
      </c>
    </row>
    <row r="532" spans="36:43" ht="20.100000000000001" customHeight="1" x14ac:dyDescent="0.25">
      <c r="AJ532" s="100" t="s">
        <v>65</v>
      </c>
      <c r="AK532" s="100" t="s">
        <v>1471</v>
      </c>
      <c r="AM532" s="100" t="s">
        <v>147</v>
      </c>
      <c r="AN532" s="102" t="s">
        <v>102</v>
      </c>
      <c r="AP532" s="103" t="s">
        <v>3278</v>
      </c>
      <c r="AQ532" s="100" t="s">
        <v>6242</v>
      </c>
    </row>
    <row r="533" spans="36:43" ht="20.100000000000001" customHeight="1" x14ac:dyDescent="0.25">
      <c r="AJ533" s="100" t="s">
        <v>65</v>
      </c>
      <c r="AK533" s="100" t="s">
        <v>1473</v>
      </c>
      <c r="AM533" s="100" t="s">
        <v>147</v>
      </c>
      <c r="AN533" s="102" t="s">
        <v>96</v>
      </c>
      <c r="AP533" s="103" t="s">
        <v>3279</v>
      </c>
      <c r="AQ533" s="100" t="s">
        <v>6242</v>
      </c>
    </row>
    <row r="534" spans="36:43" ht="20.100000000000001" customHeight="1" x14ac:dyDescent="0.25">
      <c r="AJ534" s="100" t="s">
        <v>65</v>
      </c>
      <c r="AK534" s="100" t="s">
        <v>1474</v>
      </c>
      <c r="AM534" s="100" t="s">
        <v>147</v>
      </c>
      <c r="AN534" s="102" t="s">
        <v>97</v>
      </c>
      <c r="AP534" s="103" t="s">
        <v>3280</v>
      </c>
      <c r="AQ534" s="100" t="s">
        <v>6243</v>
      </c>
    </row>
    <row r="535" spans="36:43" ht="20.100000000000001" customHeight="1" x14ac:dyDescent="0.25">
      <c r="AJ535" s="100" t="s">
        <v>65</v>
      </c>
      <c r="AK535" s="100" t="s">
        <v>1482</v>
      </c>
      <c r="AM535" s="100" t="s">
        <v>147</v>
      </c>
      <c r="AN535" s="102" t="s">
        <v>94</v>
      </c>
      <c r="AP535" s="103" t="s">
        <v>3281</v>
      </c>
      <c r="AQ535" s="100" t="s">
        <v>6243</v>
      </c>
    </row>
    <row r="536" spans="36:43" ht="20.100000000000001" customHeight="1" x14ac:dyDescent="0.25">
      <c r="AJ536" s="100" t="s">
        <v>65</v>
      </c>
      <c r="AK536" s="100" t="s">
        <v>1483</v>
      </c>
      <c r="AM536" s="100" t="s">
        <v>147</v>
      </c>
      <c r="AN536" s="102" t="s">
        <v>112</v>
      </c>
      <c r="AP536" s="103" t="s">
        <v>3282</v>
      </c>
      <c r="AQ536" s="100" t="s">
        <v>6244</v>
      </c>
    </row>
    <row r="537" spans="36:43" ht="20.100000000000001" customHeight="1" x14ac:dyDescent="0.25">
      <c r="AJ537" s="100" t="s">
        <v>65</v>
      </c>
      <c r="AK537" s="100" t="s">
        <v>1390</v>
      </c>
      <c r="AM537" s="100" t="s">
        <v>147</v>
      </c>
      <c r="AN537" s="102" t="s">
        <v>116</v>
      </c>
      <c r="AP537" s="103" t="s">
        <v>3282</v>
      </c>
      <c r="AQ537" s="100" t="s">
        <v>6245</v>
      </c>
    </row>
    <row r="538" spans="36:43" ht="20.100000000000001" customHeight="1" x14ac:dyDescent="0.25">
      <c r="AJ538" s="100" t="s">
        <v>66</v>
      </c>
      <c r="AK538" s="100" t="s">
        <v>398</v>
      </c>
      <c r="AM538" s="100" t="s">
        <v>148</v>
      </c>
      <c r="AN538" s="102" t="s">
        <v>1681</v>
      </c>
      <c r="AP538" s="103" t="s">
        <v>3282</v>
      </c>
      <c r="AQ538" s="100" t="s">
        <v>6246</v>
      </c>
    </row>
    <row r="539" spans="36:43" ht="20.100000000000001" customHeight="1" x14ac:dyDescent="0.25">
      <c r="AJ539" s="100" t="s">
        <v>66</v>
      </c>
      <c r="AK539" s="100" t="s">
        <v>407</v>
      </c>
      <c r="AM539" s="100" t="s">
        <v>148</v>
      </c>
      <c r="AN539" s="102" t="s">
        <v>102</v>
      </c>
      <c r="AP539" s="103" t="s">
        <v>3283</v>
      </c>
      <c r="AQ539" s="100" t="s">
        <v>6244</v>
      </c>
    </row>
    <row r="540" spans="36:43" ht="20.100000000000001" customHeight="1" x14ac:dyDescent="0.25">
      <c r="AJ540" s="100" t="s">
        <v>66</v>
      </c>
      <c r="AK540" s="100" t="s">
        <v>1817</v>
      </c>
      <c r="AM540" s="100" t="s">
        <v>148</v>
      </c>
      <c r="AN540" s="102" t="s">
        <v>96</v>
      </c>
      <c r="AP540" s="103" t="s">
        <v>3283</v>
      </c>
      <c r="AQ540" s="100" t="s">
        <v>6245</v>
      </c>
    </row>
    <row r="541" spans="36:43" ht="20.100000000000001" customHeight="1" x14ac:dyDescent="0.25">
      <c r="AJ541" s="100" t="s">
        <v>66</v>
      </c>
      <c r="AK541" s="100" t="s">
        <v>1820</v>
      </c>
      <c r="AM541" s="100" t="s">
        <v>150</v>
      </c>
      <c r="AN541" s="102" t="s">
        <v>102</v>
      </c>
      <c r="AP541" s="103" t="s">
        <v>3283</v>
      </c>
      <c r="AQ541" s="100" t="s">
        <v>6247</v>
      </c>
    </row>
    <row r="542" spans="36:43" ht="20.100000000000001" customHeight="1" x14ac:dyDescent="0.25">
      <c r="AJ542" s="100" t="s">
        <v>66</v>
      </c>
      <c r="AK542" s="100" t="s">
        <v>1823</v>
      </c>
      <c r="AM542" s="100" t="s">
        <v>150</v>
      </c>
      <c r="AN542" s="102" t="s">
        <v>96</v>
      </c>
      <c r="AP542" s="103" t="s">
        <v>3284</v>
      </c>
      <c r="AQ542" s="100" t="s">
        <v>6247</v>
      </c>
    </row>
    <row r="543" spans="36:43" ht="20.100000000000001" customHeight="1" x14ac:dyDescent="0.25">
      <c r="AJ543" s="100" t="s">
        <v>66</v>
      </c>
      <c r="AK543" s="100" t="s">
        <v>1827</v>
      </c>
      <c r="AM543" s="100" t="s">
        <v>150</v>
      </c>
      <c r="AN543" s="102" t="s">
        <v>97</v>
      </c>
      <c r="AP543" s="103" t="s">
        <v>3285</v>
      </c>
      <c r="AQ543" s="100" t="s">
        <v>6246</v>
      </c>
    </row>
    <row r="544" spans="36:43" ht="20.100000000000001" customHeight="1" x14ac:dyDescent="0.25">
      <c r="AJ544" s="100" t="s">
        <v>66</v>
      </c>
      <c r="AK544" s="100" t="s">
        <v>1828</v>
      </c>
      <c r="AM544" s="100" t="s">
        <v>154</v>
      </c>
      <c r="AN544" s="102" t="s">
        <v>102</v>
      </c>
      <c r="AP544" s="103" t="s">
        <v>3286</v>
      </c>
      <c r="AQ544" s="100" t="s">
        <v>6245</v>
      </c>
    </row>
    <row r="545" spans="36:43" ht="20.100000000000001" customHeight="1" x14ac:dyDescent="0.25">
      <c r="AJ545" s="100" t="s">
        <v>66</v>
      </c>
      <c r="AK545" s="100" t="s">
        <v>1829</v>
      </c>
      <c r="AM545" s="100" t="s">
        <v>154</v>
      </c>
      <c r="AN545" s="102" t="s">
        <v>96</v>
      </c>
      <c r="AP545" s="103" t="s">
        <v>3287</v>
      </c>
      <c r="AQ545" s="100" t="s">
        <v>6248</v>
      </c>
    </row>
    <row r="546" spans="36:43" ht="20.100000000000001" customHeight="1" x14ac:dyDescent="0.25">
      <c r="AJ546" s="100" t="s">
        <v>66</v>
      </c>
      <c r="AK546" s="100" t="s">
        <v>1832</v>
      </c>
      <c r="AM546" s="100" t="s">
        <v>154</v>
      </c>
      <c r="AN546" s="102" t="s">
        <v>97</v>
      </c>
      <c r="AP546" s="103" t="s">
        <v>3287</v>
      </c>
      <c r="AQ546" s="100" t="s">
        <v>6249</v>
      </c>
    </row>
    <row r="547" spans="36:43" ht="20.100000000000001" customHeight="1" x14ac:dyDescent="0.25">
      <c r="AJ547" s="100" t="s">
        <v>66</v>
      </c>
      <c r="AK547" s="100" t="s">
        <v>1802</v>
      </c>
      <c r="AM547" s="100" t="s">
        <v>154</v>
      </c>
      <c r="AN547" s="102" t="s">
        <v>94</v>
      </c>
      <c r="AP547" s="103" t="s">
        <v>3288</v>
      </c>
      <c r="AQ547" s="100" t="s">
        <v>6248</v>
      </c>
    </row>
    <row r="548" spans="36:43" ht="20.100000000000001" customHeight="1" x14ac:dyDescent="0.25">
      <c r="AJ548" s="100" t="s">
        <v>66</v>
      </c>
      <c r="AK548" s="100" t="s">
        <v>1804</v>
      </c>
      <c r="AM548" s="100" t="s">
        <v>154</v>
      </c>
      <c r="AN548" s="102" t="s">
        <v>112</v>
      </c>
      <c r="AP548" s="103" t="s">
        <v>3288</v>
      </c>
      <c r="AQ548" s="100" t="s">
        <v>6249</v>
      </c>
    </row>
    <row r="549" spans="36:43" ht="20.100000000000001" customHeight="1" x14ac:dyDescent="0.25">
      <c r="AJ549" s="100" t="s">
        <v>66</v>
      </c>
      <c r="AK549" s="100" t="s">
        <v>1810</v>
      </c>
      <c r="AM549" s="100" t="s">
        <v>2094</v>
      </c>
      <c r="AN549" s="102" t="s">
        <v>102</v>
      </c>
      <c r="AP549" s="103" t="s">
        <v>3289</v>
      </c>
      <c r="AQ549" s="100" t="s">
        <v>799</v>
      </c>
    </row>
    <row r="550" spans="36:43" ht="20.100000000000001" customHeight="1" x14ac:dyDescent="0.25">
      <c r="AJ550" s="100" t="s">
        <v>66</v>
      </c>
      <c r="AK550" s="100" t="s">
        <v>389</v>
      </c>
      <c r="AM550" s="100" t="s">
        <v>2094</v>
      </c>
      <c r="AN550" s="102" t="s">
        <v>96</v>
      </c>
      <c r="AP550" s="103" t="s">
        <v>3289</v>
      </c>
      <c r="AQ550" s="100" t="s">
        <v>800</v>
      </c>
    </row>
    <row r="551" spans="36:43" ht="20.100000000000001" customHeight="1" x14ac:dyDescent="0.25">
      <c r="AJ551" s="100" t="s">
        <v>66</v>
      </c>
      <c r="AK551" s="100" t="s">
        <v>391</v>
      </c>
      <c r="AM551" s="100" t="s">
        <v>2094</v>
      </c>
      <c r="AN551" s="102" t="s">
        <v>97</v>
      </c>
      <c r="AP551" s="103" t="s">
        <v>3289</v>
      </c>
      <c r="AQ551" s="100" t="s">
        <v>801</v>
      </c>
    </row>
    <row r="552" spans="36:43" ht="20.100000000000001" customHeight="1" x14ac:dyDescent="0.25">
      <c r="AJ552" s="100" t="s">
        <v>66</v>
      </c>
      <c r="AK552" s="100" t="s">
        <v>355</v>
      </c>
      <c r="AM552" s="100" t="s">
        <v>2094</v>
      </c>
      <c r="AN552" s="102" t="s">
        <v>94</v>
      </c>
      <c r="AP552" s="103" t="s">
        <v>3289</v>
      </c>
      <c r="AQ552" s="100" t="s">
        <v>802</v>
      </c>
    </row>
    <row r="553" spans="36:43" ht="20.100000000000001" customHeight="1" x14ac:dyDescent="0.25">
      <c r="AJ553" s="100" t="s">
        <v>66</v>
      </c>
      <c r="AK553" s="100" t="s">
        <v>357</v>
      </c>
      <c r="AM553" s="100" t="s">
        <v>2094</v>
      </c>
      <c r="AN553" s="102" t="s">
        <v>112</v>
      </c>
      <c r="AP553" s="103" t="s">
        <v>3290</v>
      </c>
      <c r="AQ553" s="100" t="s">
        <v>799</v>
      </c>
    </row>
    <row r="554" spans="36:43" ht="20.100000000000001" customHeight="1" x14ac:dyDescent="0.25">
      <c r="AJ554" s="100" t="s">
        <v>66</v>
      </c>
      <c r="AK554" s="100" t="s">
        <v>1790</v>
      </c>
      <c r="AM554" s="100" t="s">
        <v>555</v>
      </c>
      <c r="AN554" s="102" t="s">
        <v>366</v>
      </c>
      <c r="AP554" s="103" t="s">
        <v>3290</v>
      </c>
      <c r="AQ554" s="100" t="s">
        <v>800</v>
      </c>
    </row>
    <row r="555" spans="36:43" ht="20.100000000000001" customHeight="1" x14ac:dyDescent="0.25">
      <c r="AJ555" s="100" t="s">
        <v>66</v>
      </c>
      <c r="AK555" s="100" t="s">
        <v>377</v>
      </c>
      <c r="AM555" s="100" t="s">
        <v>555</v>
      </c>
      <c r="AN555" s="102" t="s">
        <v>96</v>
      </c>
      <c r="AP555" s="103" t="s">
        <v>3290</v>
      </c>
      <c r="AQ555" s="100" t="s">
        <v>801</v>
      </c>
    </row>
    <row r="556" spans="36:43" ht="20.100000000000001" customHeight="1" x14ac:dyDescent="0.25">
      <c r="AJ556" s="100" t="s">
        <v>66</v>
      </c>
      <c r="AK556" s="100" t="s">
        <v>379</v>
      </c>
      <c r="AM556" s="100" t="s">
        <v>555</v>
      </c>
      <c r="AN556" s="102" t="s">
        <v>97</v>
      </c>
      <c r="AP556" s="103" t="s">
        <v>3290</v>
      </c>
      <c r="AQ556" s="100" t="s">
        <v>802</v>
      </c>
    </row>
    <row r="557" spans="36:43" ht="20.100000000000001" customHeight="1" x14ac:dyDescent="0.25">
      <c r="AJ557" s="100" t="s">
        <v>66</v>
      </c>
      <c r="AK557" s="100" t="s">
        <v>381</v>
      </c>
      <c r="AM557" s="100" t="s">
        <v>456</v>
      </c>
      <c r="AN557" s="102" t="s">
        <v>356</v>
      </c>
      <c r="AP557" s="103" t="s">
        <v>3291</v>
      </c>
      <c r="AQ557" s="100" t="s">
        <v>802</v>
      </c>
    </row>
    <row r="558" spans="36:43" ht="20.100000000000001" customHeight="1" x14ac:dyDescent="0.25">
      <c r="AJ558" s="100" t="s">
        <v>66</v>
      </c>
      <c r="AK558" s="100" t="s">
        <v>382</v>
      </c>
      <c r="AM558" s="100" t="s">
        <v>456</v>
      </c>
      <c r="AN558" s="102" t="s">
        <v>366</v>
      </c>
      <c r="AP558" s="103" t="s">
        <v>3292</v>
      </c>
      <c r="AQ558" s="100" t="s">
        <v>800</v>
      </c>
    </row>
    <row r="559" spans="36:43" ht="20.100000000000001" customHeight="1" x14ac:dyDescent="0.25">
      <c r="AJ559" s="100" t="s">
        <v>66</v>
      </c>
      <c r="AK559" s="100" t="s">
        <v>383</v>
      </c>
      <c r="AM559" s="100" t="s">
        <v>456</v>
      </c>
      <c r="AN559" s="102" t="s">
        <v>96</v>
      </c>
      <c r="AP559" s="103" t="s">
        <v>3293</v>
      </c>
      <c r="AQ559" s="100" t="s">
        <v>801</v>
      </c>
    </row>
    <row r="560" spans="36:43" ht="20.100000000000001" customHeight="1" x14ac:dyDescent="0.25">
      <c r="AJ560" s="100" t="s">
        <v>66</v>
      </c>
      <c r="AK560" s="100" t="s">
        <v>384</v>
      </c>
      <c r="AM560" s="100" t="s">
        <v>456</v>
      </c>
      <c r="AN560" s="102" t="s">
        <v>97</v>
      </c>
      <c r="AP560" s="103" t="s">
        <v>3294</v>
      </c>
      <c r="AQ560" s="100" t="s">
        <v>807</v>
      </c>
    </row>
    <row r="561" spans="36:43" ht="20.100000000000001" customHeight="1" x14ac:dyDescent="0.25">
      <c r="AJ561" s="100" t="s">
        <v>66</v>
      </c>
      <c r="AK561" s="100" t="s">
        <v>387</v>
      </c>
      <c r="AM561" s="100" t="s">
        <v>576</v>
      </c>
      <c r="AN561" s="102" t="s">
        <v>102</v>
      </c>
      <c r="AP561" s="103" t="s">
        <v>3294</v>
      </c>
      <c r="AQ561" s="100" t="s">
        <v>804</v>
      </c>
    </row>
    <row r="562" spans="36:43" ht="20.100000000000001" customHeight="1" x14ac:dyDescent="0.25">
      <c r="AJ562" s="100" t="s">
        <v>66</v>
      </c>
      <c r="AK562" s="100" t="s">
        <v>396</v>
      </c>
      <c r="AM562" s="100" t="s">
        <v>576</v>
      </c>
      <c r="AN562" s="102" t="s">
        <v>96</v>
      </c>
      <c r="AP562" s="103" t="s">
        <v>3294</v>
      </c>
      <c r="AQ562" s="100" t="s">
        <v>808</v>
      </c>
    </row>
    <row r="563" spans="36:43" ht="20.100000000000001" customHeight="1" x14ac:dyDescent="0.25">
      <c r="AJ563" s="100" t="s">
        <v>66</v>
      </c>
      <c r="AK563" s="100" t="s">
        <v>306</v>
      </c>
      <c r="AM563" s="100" t="s">
        <v>2421</v>
      </c>
      <c r="AN563" s="102" t="s">
        <v>356</v>
      </c>
      <c r="AP563" s="103" t="s">
        <v>3294</v>
      </c>
      <c r="AQ563" s="100" t="s">
        <v>805</v>
      </c>
    </row>
    <row r="564" spans="36:43" ht="20.100000000000001" customHeight="1" x14ac:dyDescent="0.25">
      <c r="AJ564" s="100" t="s">
        <v>66</v>
      </c>
      <c r="AK564" s="100" t="s">
        <v>339</v>
      </c>
      <c r="AM564" s="100" t="s">
        <v>2421</v>
      </c>
      <c r="AN564" s="102" t="s">
        <v>96</v>
      </c>
      <c r="AP564" s="103" t="s">
        <v>3294</v>
      </c>
      <c r="AQ564" s="100" t="s">
        <v>806</v>
      </c>
    </row>
    <row r="565" spans="36:43" ht="20.100000000000001" customHeight="1" x14ac:dyDescent="0.25">
      <c r="AJ565" s="100" t="s">
        <v>66</v>
      </c>
      <c r="AK565" s="100" t="s">
        <v>1816</v>
      </c>
      <c r="AM565" s="100" t="s">
        <v>558</v>
      </c>
      <c r="AN565" s="102" t="s">
        <v>102</v>
      </c>
      <c r="AP565" s="103" t="s">
        <v>3295</v>
      </c>
      <c r="AQ565" s="100" t="s">
        <v>804</v>
      </c>
    </row>
    <row r="566" spans="36:43" ht="20.100000000000001" customHeight="1" x14ac:dyDescent="0.25">
      <c r="AJ566" s="100" t="s">
        <v>66</v>
      </c>
      <c r="AK566" s="100" t="s">
        <v>1944</v>
      </c>
      <c r="AM566" s="100" t="s">
        <v>558</v>
      </c>
      <c r="AN566" s="102" t="s">
        <v>128</v>
      </c>
      <c r="AP566" s="103" t="s">
        <v>3296</v>
      </c>
      <c r="AQ566" s="100" t="s">
        <v>807</v>
      </c>
    </row>
    <row r="567" spans="36:43" ht="20.100000000000001" customHeight="1" x14ac:dyDescent="0.25">
      <c r="AJ567" s="100" t="s">
        <v>66</v>
      </c>
      <c r="AK567" s="100" t="s">
        <v>1946</v>
      </c>
      <c r="AM567" s="100" t="s">
        <v>558</v>
      </c>
      <c r="AN567" s="102" t="s">
        <v>96</v>
      </c>
      <c r="AP567" s="103" t="s">
        <v>3296</v>
      </c>
      <c r="AQ567" s="100" t="s">
        <v>804</v>
      </c>
    </row>
    <row r="568" spans="36:43" ht="20.100000000000001" customHeight="1" x14ac:dyDescent="0.25">
      <c r="AJ568" s="100" t="s">
        <v>66</v>
      </c>
      <c r="AK568" s="100" t="s">
        <v>1947</v>
      </c>
      <c r="AM568" s="100" t="s">
        <v>558</v>
      </c>
      <c r="AN568" s="102" t="s">
        <v>97</v>
      </c>
      <c r="AP568" s="103" t="s">
        <v>3296</v>
      </c>
      <c r="AQ568" s="100" t="s">
        <v>805</v>
      </c>
    </row>
    <row r="569" spans="36:43" ht="20.100000000000001" customHeight="1" x14ac:dyDescent="0.25">
      <c r="AJ569" s="100" t="s">
        <v>66</v>
      </c>
      <c r="AK569" s="100" t="s">
        <v>1948</v>
      </c>
      <c r="AM569" s="100" t="s">
        <v>559</v>
      </c>
      <c r="AN569" s="102" t="s">
        <v>102</v>
      </c>
      <c r="AP569" s="103" t="s">
        <v>3296</v>
      </c>
      <c r="AQ569" s="100" t="s">
        <v>806</v>
      </c>
    </row>
    <row r="570" spans="36:43" ht="20.100000000000001" customHeight="1" x14ac:dyDescent="0.25">
      <c r="AJ570" s="100" t="s">
        <v>66</v>
      </c>
      <c r="AK570" s="100" t="s">
        <v>1956</v>
      </c>
      <c r="AM570" s="100" t="s">
        <v>559</v>
      </c>
      <c r="AN570" s="102" t="s">
        <v>104</v>
      </c>
      <c r="AP570" s="103" t="s">
        <v>3297</v>
      </c>
      <c r="AQ570" s="100" t="s">
        <v>809</v>
      </c>
    </row>
    <row r="571" spans="36:43" ht="20.100000000000001" customHeight="1" x14ac:dyDescent="0.25">
      <c r="AJ571" s="100" t="s">
        <v>66</v>
      </c>
      <c r="AK571" s="100" t="s">
        <v>1925</v>
      </c>
      <c r="AM571" s="100" t="s">
        <v>559</v>
      </c>
      <c r="AN571" s="102" t="s">
        <v>96</v>
      </c>
      <c r="AP571" s="103" t="s">
        <v>3298</v>
      </c>
      <c r="AQ571" s="100" t="s">
        <v>817</v>
      </c>
    </row>
    <row r="572" spans="36:43" ht="20.100000000000001" customHeight="1" x14ac:dyDescent="0.25">
      <c r="AJ572" s="100" t="s">
        <v>66</v>
      </c>
      <c r="AK572" s="100" t="s">
        <v>1928</v>
      </c>
      <c r="AM572" s="100" t="s">
        <v>563</v>
      </c>
      <c r="AN572" s="102" t="s">
        <v>356</v>
      </c>
      <c r="AP572" s="103" t="s">
        <v>3298</v>
      </c>
      <c r="AQ572" s="100" t="s">
        <v>812</v>
      </c>
    </row>
    <row r="573" spans="36:43" ht="20.100000000000001" customHeight="1" x14ac:dyDescent="0.25">
      <c r="AJ573" s="100" t="s">
        <v>66</v>
      </c>
      <c r="AK573" s="100" t="s">
        <v>1932</v>
      </c>
      <c r="AM573" s="100" t="s">
        <v>563</v>
      </c>
      <c r="AN573" s="102" t="s">
        <v>96</v>
      </c>
      <c r="AP573" s="103" t="s">
        <v>3298</v>
      </c>
      <c r="AQ573" s="100" t="s">
        <v>816</v>
      </c>
    </row>
    <row r="574" spans="36:43" ht="20.100000000000001" customHeight="1" x14ac:dyDescent="0.25">
      <c r="AJ574" s="100" t="s">
        <v>66</v>
      </c>
      <c r="AK574" s="100" t="s">
        <v>1934</v>
      </c>
      <c r="AM574" s="100" t="s">
        <v>454</v>
      </c>
      <c r="AN574" s="102" t="s">
        <v>366</v>
      </c>
      <c r="AP574" s="103" t="s">
        <v>3298</v>
      </c>
      <c r="AQ574" s="100" t="s">
        <v>820</v>
      </c>
    </row>
    <row r="575" spans="36:43" ht="20.100000000000001" customHeight="1" x14ac:dyDescent="0.25">
      <c r="AJ575" s="100" t="s">
        <v>66</v>
      </c>
      <c r="AK575" s="100" t="s">
        <v>1936</v>
      </c>
      <c r="AM575" s="100" t="s">
        <v>454</v>
      </c>
      <c r="AN575" s="102" t="s">
        <v>97</v>
      </c>
      <c r="AP575" s="103" t="s">
        <v>3298</v>
      </c>
      <c r="AQ575" s="100" t="s">
        <v>819</v>
      </c>
    </row>
    <row r="576" spans="36:43" ht="20.100000000000001" customHeight="1" x14ac:dyDescent="0.25">
      <c r="AJ576" s="100" t="s">
        <v>66</v>
      </c>
      <c r="AK576" s="100" t="s">
        <v>1943</v>
      </c>
      <c r="AM576" s="100" t="s">
        <v>454</v>
      </c>
      <c r="AN576" s="102" t="s">
        <v>94</v>
      </c>
      <c r="AP576" s="103" t="s">
        <v>3298</v>
      </c>
      <c r="AQ576" s="100" t="s">
        <v>818</v>
      </c>
    </row>
    <row r="577" spans="36:43" ht="20.100000000000001" customHeight="1" x14ac:dyDescent="0.25">
      <c r="AJ577" s="100" t="s">
        <v>66</v>
      </c>
      <c r="AK577" s="100" t="s">
        <v>409</v>
      </c>
      <c r="AM577" s="100" t="s">
        <v>556</v>
      </c>
      <c r="AN577" s="102" t="s">
        <v>102</v>
      </c>
      <c r="AP577" s="103" t="s">
        <v>3298</v>
      </c>
      <c r="AQ577" s="100" t="s">
        <v>814</v>
      </c>
    </row>
    <row r="578" spans="36:43" ht="20.100000000000001" customHeight="1" x14ac:dyDescent="0.25">
      <c r="AJ578" s="100" t="s">
        <v>66</v>
      </c>
      <c r="AK578" s="100" t="s">
        <v>1968</v>
      </c>
      <c r="AM578" s="100" t="s">
        <v>556</v>
      </c>
      <c r="AN578" s="102" t="s">
        <v>96</v>
      </c>
      <c r="AP578" s="103" t="s">
        <v>3298</v>
      </c>
      <c r="AQ578" s="100" t="s">
        <v>811</v>
      </c>
    </row>
    <row r="579" spans="36:43" ht="20.100000000000001" customHeight="1" x14ac:dyDescent="0.25">
      <c r="AJ579" s="100" t="s">
        <v>66</v>
      </c>
      <c r="AK579" s="100" t="s">
        <v>1971</v>
      </c>
      <c r="AM579" s="100" t="s">
        <v>562</v>
      </c>
      <c r="AN579" s="102" t="s">
        <v>102</v>
      </c>
      <c r="AP579" s="103" t="s">
        <v>3298</v>
      </c>
      <c r="AQ579" s="100" t="s">
        <v>813</v>
      </c>
    </row>
    <row r="580" spans="36:43" ht="20.100000000000001" customHeight="1" x14ac:dyDescent="0.25">
      <c r="AJ580" s="100" t="s">
        <v>66</v>
      </c>
      <c r="AK580" s="100" t="s">
        <v>1975</v>
      </c>
      <c r="AM580" s="100" t="s">
        <v>562</v>
      </c>
      <c r="AN580" s="102" t="s">
        <v>96</v>
      </c>
      <c r="AP580" s="103" t="s">
        <v>3298</v>
      </c>
      <c r="AQ580" s="100" t="s">
        <v>815</v>
      </c>
    </row>
    <row r="581" spans="36:43" ht="20.100000000000001" customHeight="1" x14ac:dyDescent="0.25">
      <c r="AJ581" s="100" t="s">
        <v>66</v>
      </c>
      <c r="AK581" s="100" t="s">
        <v>1977</v>
      </c>
      <c r="AM581" s="100" t="s">
        <v>562</v>
      </c>
      <c r="AN581" s="102" t="s">
        <v>97</v>
      </c>
      <c r="AP581" s="103" t="s">
        <v>3299</v>
      </c>
      <c r="AQ581" s="100" t="s">
        <v>817</v>
      </c>
    </row>
    <row r="582" spans="36:43" ht="20.100000000000001" customHeight="1" x14ac:dyDescent="0.25">
      <c r="AJ582" s="100" t="s">
        <v>66</v>
      </c>
      <c r="AK582" s="100" t="s">
        <v>410</v>
      </c>
      <c r="AM582" s="100" t="s">
        <v>565</v>
      </c>
      <c r="AN582" s="102" t="s">
        <v>102</v>
      </c>
      <c r="AP582" s="103" t="s">
        <v>3299</v>
      </c>
      <c r="AQ582" s="100" t="s">
        <v>812</v>
      </c>
    </row>
    <row r="583" spans="36:43" ht="20.100000000000001" customHeight="1" x14ac:dyDescent="0.25">
      <c r="AJ583" s="100" t="s">
        <v>66</v>
      </c>
      <c r="AK583" s="100" t="s">
        <v>415</v>
      </c>
      <c r="AM583" s="100" t="s">
        <v>565</v>
      </c>
      <c r="AN583" s="102" t="s">
        <v>104</v>
      </c>
      <c r="AP583" s="103" t="s">
        <v>3299</v>
      </c>
      <c r="AQ583" s="100" t="s">
        <v>816</v>
      </c>
    </row>
    <row r="584" spans="36:43" ht="20.100000000000001" customHeight="1" x14ac:dyDescent="0.25">
      <c r="AJ584" s="100" t="s">
        <v>66</v>
      </c>
      <c r="AK584" s="100" t="s">
        <v>416</v>
      </c>
      <c r="AM584" s="100" t="s">
        <v>565</v>
      </c>
      <c r="AN584" s="102" t="s">
        <v>96</v>
      </c>
      <c r="AP584" s="103" t="s">
        <v>3299</v>
      </c>
      <c r="AQ584" s="100" t="s">
        <v>820</v>
      </c>
    </row>
    <row r="585" spans="36:43" ht="20.100000000000001" customHeight="1" x14ac:dyDescent="0.25">
      <c r="AJ585" s="100" t="s">
        <v>66</v>
      </c>
      <c r="AK585" s="100" t="s">
        <v>1958</v>
      </c>
      <c r="AM585" s="100" t="s">
        <v>565</v>
      </c>
      <c r="AN585" s="102" t="s">
        <v>97</v>
      </c>
      <c r="AP585" s="103" t="s">
        <v>3299</v>
      </c>
      <c r="AQ585" s="100" t="s">
        <v>815</v>
      </c>
    </row>
    <row r="586" spans="36:43" ht="20.100000000000001" customHeight="1" x14ac:dyDescent="0.25">
      <c r="AJ586" s="100" t="s">
        <v>66</v>
      </c>
      <c r="AK586" s="100" t="s">
        <v>1959</v>
      </c>
      <c r="AM586" s="100" t="s">
        <v>565</v>
      </c>
      <c r="AN586" s="102" t="s">
        <v>94</v>
      </c>
      <c r="AP586" s="103" t="s">
        <v>3300</v>
      </c>
      <c r="AQ586" s="100" t="s">
        <v>816</v>
      </c>
    </row>
    <row r="587" spans="36:43" ht="20.100000000000001" customHeight="1" x14ac:dyDescent="0.25">
      <c r="AJ587" s="100" t="s">
        <v>66</v>
      </c>
      <c r="AK587" s="100" t="s">
        <v>1961</v>
      </c>
      <c r="AM587" s="100" t="s">
        <v>565</v>
      </c>
      <c r="AN587" s="102" t="s">
        <v>112</v>
      </c>
      <c r="AP587" s="103" t="s">
        <v>3301</v>
      </c>
      <c r="AQ587" s="100" t="s">
        <v>821</v>
      </c>
    </row>
    <row r="588" spans="36:43" ht="20.100000000000001" customHeight="1" x14ac:dyDescent="0.25">
      <c r="AJ588" s="100" t="s">
        <v>66</v>
      </c>
      <c r="AK588" s="100" t="s">
        <v>1963</v>
      </c>
      <c r="AM588" s="100" t="s">
        <v>2433</v>
      </c>
      <c r="AN588" s="102" t="s">
        <v>102</v>
      </c>
      <c r="AP588" s="103" t="s">
        <v>3302</v>
      </c>
      <c r="AQ588" s="100" t="s">
        <v>823</v>
      </c>
    </row>
    <row r="589" spans="36:43" ht="20.100000000000001" customHeight="1" x14ac:dyDescent="0.25">
      <c r="AJ589" s="100" t="s">
        <v>66</v>
      </c>
      <c r="AK589" s="100" t="s">
        <v>1966</v>
      </c>
      <c r="AM589" s="100" t="s">
        <v>2433</v>
      </c>
      <c r="AN589" s="102" t="s">
        <v>96</v>
      </c>
      <c r="AP589" s="103" t="s">
        <v>3303</v>
      </c>
      <c r="AQ589" s="100" t="s">
        <v>825</v>
      </c>
    </row>
    <row r="590" spans="36:43" ht="20.100000000000001" customHeight="1" x14ac:dyDescent="0.25">
      <c r="AJ590" s="100" t="s">
        <v>66</v>
      </c>
      <c r="AK590" s="100" t="s">
        <v>1797</v>
      </c>
      <c r="AM590" s="100" t="s">
        <v>2433</v>
      </c>
      <c r="AN590" s="102" t="s">
        <v>97</v>
      </c>
      <c r="AP590" s="103" t="s">
        <v>3303</v>
      </c>
      <c r="AQ590" s="100" t="s">
        <v>824</v>
      </c>
    </row>
    <row r="591" spans="36:43" ht="20.100000000000001" customHeight="1" x14ac:dyDescent="0.25">
      <c r="AJ591" s="100" t="s">
        <v>67</v>
      </c>
      <c r="AK591" s="100" t="s">
        <v>1985</v>
      </c>
      <c r="AM591" s="100" t="s">
        <v>2433</v>
      </c>
      <c r="AN591" s="102" t="s">
        <v>94</v>
      </c>
      <c r="AP591" s="103" t="s">
        <v>3304</v>
      </c>
      <c r="AQ591" s="100" t="s">
        <v>823</v>
      </c>
    </row>
    <row r="592" spans="36:43" ht="20.100000000000001" customHeight="1" x14ac:dyDescent="0.25">
      <c r="AJ592" s="100" t="s">
        <v>67</v>
      </c>
      <c r="AK592" s="100" t="s">
        <v>1986</v>
      </c>
      <c r="AM592" s="100" t="s">
        <v>2433</v>
      </c>
      <c r="AN592" s="102" t="s">
        <v>112</v>
      </c>
      <c r="AP592" s="103" t="s">
        <v>3304</v>
      </c>
      <c r="AQ592" s="100" t="s">
        <v>826</v>
      </c>
    </row>
    <row r="593" spans="36:43" ht="20.100000000000001" customHeight="1" x14ac:dyDescent="0.25">
      <c r="AJ593" s="100" t="s">
        <v>67</v>
      </c>
      <c r="AK593" s="100" t="s">
        <v>1987</v>
      </c>
      <c r="AM593" s="100" t="s">
        <v>560</v>
      </c>
      <c r="AN593" s="102" t="s">
        <v>102</v>
      </c>
      <c r="AP593" s="103" t="s">
        <v>3305</v>
      </c>
      <c r="AQ593" s="100" t="s">
        <v>829</v>
      </c>
    </row>
    <row r="594" spans="36:43" ht="20.100000000000001" customHeight="1" x14ac:dyDescent="0.25">
      <c r="AJ594" s="100" t="s">
        <v>67</v>
      </c>
      <c r="AK594" s="100" t="s">
        <v>1988</v>
      </c>
      <c r="AM594" s="100" t="s">
        <v>560</v>
      </c>
      <c r="AN594" s="102" t="s">
        <v>96</v>
      </c>
      <c r="AP594" s="103" t="s">
        <v>3305</v>
      </c>
      <c r="AQ594" s="100" t="s">
        <v>832</v>
      </c>
    </row>
    <row r="595" spans="36:43" ht="20.100000000000001" customHeight="1" x14ac:dyDescent="0.25">
      <c r="AJ595" s="100" t="s">
        <v>67</v>
      </c>
      <c r="AK595" s="100" t="s">
        <v>1989</v>
      </c>
      <c r="AM595" s="100" t="s">
        <v>560</v>
      </c>
      <c r="AN595" s="102" t="s">
        <v>97</v>
      </c>
      <c r="AP595" s="103" t="s">
        <v>3305</v>
      </c>
      <c r="AQ595" s="100" t="s">
        <v>830</v>
      </c>
    </row>
    <row r="596" spans="36:43" ht="20.100000000000001" customHeight="1" x14ac:dyDescent="0.25">
      <c r="AJ596" s="100" t="s">
        <v>67</v>
      </c>
      <c r="AK596" s="100" t="s">
        <v>1990</v>
      </c>
      <c r="AM596" s="100" t="s">
        <v>560</v>
      </c>
      <c r="AN596" s="102" t="s">
        <v>94</v>
      </c>
      <c r="AP596" s="103" t="s">
        <v>3305</v>
      </c>
      <c r="AQ596" s="100" t="s">
        <v>831</v>
      </c>
    </row>
    <row r="597" spans="36:43" ht="20.100000000000001" customHeight="1" x14ac:dyDescent="0.25">
      <c r="AJ597" s="100" t="s">
        <v>67</v>
      </c>
      <c r="AK597" s="100" t="s">
        <v>1991</v>
      </c>
      <c r="AM597" s="100" t="s">
        <v>560</v>
      </c>
      <c r="AN597" s="102" t="s">
        <v>112</v>
      </c>
      <c r="AP597" s="103" t="s">
        <v>3306</v>
      </c>
      <c r="AQ597" s="100" t="s">
        <v>833</v>
      </c>
    </row>
    <row r="598" spans="36:43" ht="20.100000000000001" customHeight="1" x14ac:dyDescent="0.25">
      <c r="AJ598" s="100" t="s">
        <v>67</v>
      </c>
      <c r="AK598" s="100" t="s">
        <v>1992</v>
      </c>
      <c r="AM598" s="100" t="s">
        <v>581</v>
      </c>
      <c r="AN598" s="102" t="s">
        <v>102</v>
      </c>
      <c r="AP598" s="103" t="s">
        <v>3307</v>
      </c>
      <c r="AQ598" s="100" t="s">
        <v>837</v>
      </c>
    </row>
    <row r="599" spans="36:43" ht="20.100000000000001" customHeight="1" x14ac:dyDescent="0.25">
      <c r="AJ599" s="100" t="s">
        <v>67</v>
      </c>
      <c r="AK599" s="100" t="s">
        <v>2022</v>
      </c>
      <c r="AM599" s="100" t="s">
        <v>581</v>
      </c>
      <c r="AN599" s="102" t="s">
        <v>104</v>
      </c>
      <c r="AP599" s="103" t="s">
        <v>3307</v>
      </c>
      <c r="AQ599" s="100" t="s">
        <v>835</v>
      </c>
    </row>
    <row r="600" spans="36:43" ht="20.100000000000001" customHeight="1" x14ac:dyDescent="0.25">
      <c r="AJ600" s="100" t="s">
        <v>67</v>
      </c>
      <c r="AK600" s="100" t="s">
        <v>2023</v>
      </c>
      <c r="AM600" s="100" t="s">
        <v>581</v>
      </c>
      <c r="AN600" s="102" t="s">
        <v>96</v>
      </c>
      <c r="AP600" s="103" t="s">
        <v>3307</v>
      </c>
      <c r="AQ600" s="100" t="s">
        <v>838</v>
      </c>
    </row>
    <row r="601" spans="36:43" ht="20.100000000000001" customHeight="1" x14ac:dyDescent="0.25">
      <c r="AJ601" s="100" t="s">
        <v>67</v>
      </c>
      <c r="AK601" s="100" t="s">
        <v>1994</v>
      </c>
      <c r="AM601" s="100" t="s">
        <v>581</v>
      </c>
      <c r="AN601" s="102" t="s">
        <v>97</v>
      </c>
      <c r="AP601" s="103" t="s">
        <v>3307</v>
      </c>
      <c r="AQ601" s="100" t="s">
        <v>836</v>
      </c>
    </row>
    <row r="602" spans="36:43" ht="20.100000000000001" customHeight="1" x14ac:dyDescent="0.25">
      <c r="AJ602" s="100" t="s">
        <v>67</v>
      </c>
      <c r="AK602" s="100" t="s">
        <v>1996</v>
      </c>
      <c r="AM602" s="100" t="s">
        <v>581</v>
      </c>
      <c r="AN602" s="102" t="s">
        <v>94</v>
      </c>
      <c r="AP602" s="103" t="s">
        <v>3308</v>
      </c>
      <c r="AQ602" s="100" t="s">
        <v>838</v>
      </c>
    </row>
    <row r="603" spans="36:43" ht="20.100000000000001" customHeight="1" x14ac:dyDescent="0.25">
      <c r="AJ603" s="100" t="s">
        <v>67</v>
      </c>
      <c r="AK603" s="100" t="s">
        <v>1998</v>
      </c>
      <c r="AM603" s="100" t="s">
        <v>581</v>
      </c>
      <c r="AN603" s="102" t="s">
        <v>112</v>
      </c>
      <c r="AP603" s="103" t="s">
        <v>3309</v>
      </c>
      <c r="AQ603" s="100" t="s">
        <v>835</v>
      </c>
    </row>
    <row r="604" spans="36:43" ht="20.100000000000001" customHeight="1" x14ac:dyDescent="0.25">
      <c r="AJ604" s="100" t="s">
        <v>67</v>
      </c>
      <c r="AK604" s="100" t="s">
        <v>2000</v>
      </c>
      <c r="AM604" s="100" t="s">
        <v>582</v>
      </c>
      <c r="AN604" s="102" t="s">
        <v>102</v>
      </c>
      <c r="AP604" s="103" t="s">
        <v>3310</v>
      </c>
      <c r="AQ604" s="100" t="s">
        <v>836</v>
      </c>
    </row>
    <row r="605" spans="36:43" ht="20.100000000000001" customHeight="1" x14ac:dyDescent="0.25">
      <c r="AJ605" s="100" t="s">
        <v>67</v>
      </c>
      <c r="AK605" s="100" t="s">
        <v>1997</v>
      </c>
      <c r="AM605" s="100" t="s">
        <v>582</v>
      </c>
      <c r="AN605" s="102" t="s">
        <v>104</v>
      </c>
      <c r="AP605" s="103" t="s">
        <v>3311</v>
      </c>
      <c r="AQ605" s="100" t="s">
        <v>6250</v>
      </c>
    </row>
    <row r="606" spans="36:43" ht="20.100000000000001" customHeight="1" x14ac:dyDescent="0.25">
      <c r="AJ606" s="100" t="s">
        <v>67</v>
      </c>
      <c r="AK606" s="100" t="s">
        <v>2006</v>
      </c>
      <c r="AM606" s="100" t="s">
        <v>582</v>
      </c>
      <c r="AN606" s="102" t="s">
        <v>96</v>
      </c>
      <c r="AP606" s="103" t="s">
        <v>3311</v>
      </c>
      <c r="AQ606" s="100" t="s">
        <v>6251</v>
      </c>
    </row>
    <row r="607" spans="36:43" ht="20.100000000000001" customHeight="1" x14ac:dyDescent="0.25">
      <c r="AJ607" s="100" t="s">
        <v>67</v>
      </c>
      <c r="AK607" s="100" t="s">
        <v>2007</v>
      </c>
      <c r="AM607" s="100" t="s">
        <v>582</v>
      </c>
      <c r="AN607" s="102" t="s">
        <v>97</v>
      </c>
      <c r="AP607" s="103" t="s">
        <v>3312</v>
      </c>
      <c r="AQ607" s="100" t="s">
        <v>6252</v>
      </c>
    </row>
    <row r="608" spans="36:43" ht="20.100000000000001" customHeight="1" x14ac:dyDescent="0.25">
      <c r="AJ608" s="100" t="s">
        <v>67</v>
      </c>
      <c r="AK608" s="100" t="s">
        <v>2009</v>
      </c>
      <c r="AM608" s="100" t="s">
        <v>582</v>
      </c>
      <c r="AN608" s="102" t="s">
        <v>94</v>
      </c>
      <c r="AP608" s="103" t="s">
        <v>3312</v>
      </c>
      <c r="AQ608" s="100" t="s">
        <v>6253</v>
      </c>
    </row>
    <row r="609" spans="36:43" ht="20.100000000000001" customHeight="1" x14ac:dyDescent="0.25">
      <c r="AJ609" s="100" t="s">
        <v>67</v>
      </c>
      <c r="AK609" s="100" t="s">
        <v>2010</v>
      </c>
      <c r="AM609" s="100" t="s">
        <v>582</v>
      </c>
      <c r="AN609" s="102" t="s">
        <v>112</v>
      </c>
      <c r="AP609" s="103" t="s">
        <v>3313</v>
      </c>
      <c r="AQ609" s="100" t="s">
        <v>6252</v>
      </c>
    </row>
    <row r="610" spans="36:43" ht="20.100000000000001" customHeight="1" x14ac:dyDescent="0.25">
      <c r="AJ610" s="100" t="s">
        <v>67</v>
      </c>
      <c r="AK610" s="100" t="s">
        <v>2012</v>
      </c>
      <c r="AM610" s="100" t="s">
        <v>582</v>
      </c>
      <c r="AN610" s="102" t="s">
        <v>116</v>
      </c>
      <c r="AP610" s="103" t="s">
        <v>3313</v>
      </c>
      <c r="AQ610" s="100" t="s">
        <v>6253</v>
      </c>
    </row>
    <row r="611" spans="36:43" ht="20.100000000000001" customHeight="1" x14ac:dyDescent="0.25">
      <c r="AJ611" s="100" t="s">
        <v>67</v>
      </c>
      <c r="AK611" s="100" t="s">
        <v>2016</v>
      </c>
      <c r="AM611" s="100" t="s">
        <v>582</v>
      </c>
      <c r="AN611" s="102" t="s">
        <v>118</v>
      </c>
      <c r="AP611" s="103" t="s">
        <v>3314</v>
      </c>
      <c r="AQ611" s="100" t="s">
        <v>797</v>
      </c>
    </row>
    <row r="612" spans="36:43" ht="20.100000000000001" customHeight="1" x14ac:dyDescent="0.25">
      <c r="AJ612" s="100" t="s">
        <v>67</v>
      </c>
      <c r="AK612" s="100" t="s">
        <v>2018</v>
      </c>
      <c r="AM612" s="100" t="s">
        <v>566</v>
      </c>
      <c r="AN612" s="102" t="s">
        <v>102</v>
      </c>
      <c r="AP612" s="103" t="s">
        <v>3314</v>
      </c>
      <c r="AQ612" s="100" t="s">
        <v>2989</v>
      </c>
    </row>
    <row r="613" spans="36:43" ht="20.100000000000001" customHeight="1" x14ac:dyDescent="0.25">
      <c r="AJ613" s="100" t="s">
        <v>67</v>
      </c>
      <c r="AK613" s="100" t="s">
        <v>2019</v>
      </c>
      <c r="AM613" s="100" t="s">
        <v>566</v>
      </c>
      <c r="AN613" s="102" t="s">
        <v>96</v>
      </c>
      <c r="AP613" s="103" t="s">
        <v>3314</v>
      </c>
      <c r="AQ613" s="100" t="s">
        <v>1106</v>
      </c>
    </row>
    <row r="614" spans="36:43" ht="20.100000000000001" customHeight="1" x14ac:dyDescent="0.25">
      <c r="AJ614" s="100" t="s">
        <v>67</v>
      </c>
      <c r="AK614" s="100" t="s">
        <v>2011</v>
      </c>
      <c r="AM614" s="100" t="s">
        <v>566</v>
      </c>
      <c r="AN614" s="102" t="s">
        <v>97</v>
      </c>
      <c r="AP614" s="103" t="s">
        <v>3314</v>
      </c>
      <c r="AQ614" s="100" t="s">
        <v>2987</v>
      </c>
    </row>
    <row r="615" spans="36:43" ht="20.100000000000001" customHeight="1" x14ac:dyDescent="0.25">
      <c r="AJ615" s="100" t="s">
        <v>67</v>
      </c>
      <c r="AK615" s="100" t="s">
        <v>2031</v>
      </c>
      <c r="AM615" s="100" t="s">
        <v>566</v>
      </c>
      <c r="AN615" s="102" t="s">
        <v>94</v>
      </c>
      <c r="AP615" s="103" t="s">
        <v>3314</v>
      </c>
      <c r="AQ615" s="100" t="s">
        <v>2988</v>
      </c>
    </row>
    <row r="616" spans="36:43" ht="20.100000000000001" customHeight="1" x14ac:dyDescent="0.25">
      <c r="AJ616" s="100" t="s">
        <v>67</v>
      </c>
      <c r="AK616" s="100" t="s">
        <v>2024</v>
      </c>
      <c r="AM616" s="100" t="s">
        <v>570</v>
      </c>
      <c r="AN616" s="102" t="s">
        <v>571</v>
      </c>
      <c r="AP616" s="103" t="s">
        <v>3314</v>
      </c>
      <c r="AQ616" s="100" t="s">
        <v>1107</v>
      </c>
    </row>
    <row r="617" spans="36:43" ht="20.100000000000001" customHeight="1" x14ac:dyDescent="0.25">
      <c r="AJ617" s="100" t="s">
        <v>67</v>
      </c>
      <c r="AK617" s="100" t="s">
        <v>2026</v>
      </c>
      <c r="AM617" s="100" t="s">
        <v>570</v>
      </c>
      <c r="AN617" s="102" t="s">
        <v>96</v>
      </c>
      <c r="AP617" s="103" t="s">
        <v>3314</v>
      </c>
      <c r="AQ617" s="100" t="s">
        <v>2990</v>
      </c>
    </row>
    <row r="618" spans="36:43" ht="20.100000000000001" customHeight="1" x14ac:dyDescent="0.25">
      <c r="AJ618" s="100" t="s">
        <v>67</v>
      </c>
      <c r="AK618" s="100" t="s">
        <v>2027</v>
      </c>
      <c r="AM618" s="100" t="s">
        <v>570</v>
      </c>
      <c r="AN618" s="102" t="s">
        <v>97</v>
      </c>
      <c r="AP618" s="103" t="s">
        <v>3315</v>
      </c>
      <c r="AQ618" s="100" t="s">
        <v>796</v>
      </c>
    </row>
    <row r="619" spans="36:43" ht="20.100000000000001" customHeight="1" x14ac:dyDescent="0.25">
      <c r="AJ619" s="100" t="s">
        <v>67</v>
      </c>
      <c r="AK619" s="100" t="s">
        <v>2028</v>
      </c>
      <c r="AM619" s="100" t="s">
        <v>570</v>
      </c>
      <c r="AN619" s="102" t="s">
        <v>94</v>
      </c>
      <c r="AP619" s="103" t="s">
        <v>3316</v>
      </c>
      <c r="AQ619" s="100" t="s">
        <v>797</v>
      </c>
    </row>
    <row r="620" spans="36:43" ht="20.100000000000001" customHeight="1" x14ac:dyDescent="0.25">
      <c r="AJ620" s="100" t="s">
        <v>67</v>
      </c>
      <c r="AK620" s="100" t="s">
        <v>2029</v>
      </c>
      <c r="AM620" s="100" t="s">
        <v>570</v>
      </c>
      <c r="AN620" s="102" t="s">
        <v>112</v>
      </c>
      <c r="AP620" s="103" t="s">
        <v>3316</v>
      </c>
      <c r="AQ620" s="100" t="s">
        <v>797</v>
      </c>
    </row>
    <row r="621" spans="36:43" ht="20.100000000000001" customHeight="1" x14ac:dyDescent="0.25">
      <c r="AJ621" s="100" t="s">
        <v>67</v>
      </c>
      <c r="AK621" s="100" t="s">
        <v>2071</v>
      </c>
      <c r="AM621" s="100" t="s">
        <v>570</v>
      </c>
      <c r="AN621" s="102" t="s">
        <v>116</v>
      </c>
      <c r="AP621" s="103" t="s">
        <v>3316</v>
      </c>
      <c r="AQ621" s="100" t="s">
        <v>2989</v>
      </c>
    </row>
    <row r="622" spans="36:43" ht="20.100000000000001" customHeight="1" x14ac:dyDescent="0.25">
      <c r="AJ622" s="100" t="s">
        <v>67</v>
      </c>
      <c r="AK622" s="100" t="s">
        <v>2072</v>
      </c>
      <c r="AM622" s="100" t="s">
        <v>568</v>
      </c>
      <c r="AN622" s="102" t="s">
        <v>102</v>
      </c>
      <c r="AP622" s="103" t="s">
        <v>3316</v>
      </c>
      <c r="AQ622" s="100" t="s">
        <v>6254</v>
      </c>
    </row>
    <row r="623" spans="36:43" ht="20.100000000000001" customHeight="1" x14ac:dyDescent="0.25">
      <c r="AJ623" s="100" t="s">
        <v>67</v>
      </c>
      <c r="AK623" s="100" t="s">
        <v>2075</v>
      </c>
      <c r="AM623" s="100" t="s">
        <v>568</v>
      </c>
      <c r="AN623" s="102" t="s">
        <v>96</v>
      </c>
      <c r="AP623" s="103" t="s">
        <v>3316</v>
      </c>
      <c r="AQ623" s="100" t="s">
        <v>6255</v>
      </c>
    </row>
    <row r="624" spans="36:43" ht="20.100000000000001" customHeight="1" x14ac:dyDescent="0.25">
      <c r="AJ624" s="100" t="s">
        <v>67</v>
      </c>
      <c r="AK624" s="100" t="s">
        <v>2078</v>
      </c>
      <c r="AM624" s="100" t="s">
        <v>568</v>
      </c>
      <c r="AN624" s="102" t="s">
        <v>97</v>
      </c>
      <c r="AP624" s="103" t="s">
        <v>3316</v>
      </c>
      <c r="AQ624" s="100" t="s">
        <v>6256</v>
      </c>
    </row>
    <row r="625" spans="36:43" ht="20.100000000000001" customHeight="1" x14ac:dyDescent="0.25">
      <c r="AJ625" s="100" t="s">
        <v>67</v>
      </c>
      <c r="AK625" s="100" t="s">
        <v>2079</v>
      </c>
      <c r="AM625" s="100" t="s">
        <v>568</v>
      </c>
      <c r="AN625" s="102" t="s">
        <v>94</v>
      </c>
      <c r="AP625" s="103" t="s">
        <v>3316</v>
      </c>
      <c r="AQ625" s="100" t="s">
        <v>1107</v>
      </c>
    </row>
    <row r="626" spans="36:43" ht="20.100000000000001" customHeight="1" x14ac:dyDescent="0.25">
      <c r="AJ626" s="100" t="s">
        <v>67</v>
      </c>
      <c r="AK626" s="100" t="s">
        <v>2080</v>
      </c>
      <c r="AM626" s="100" t="s">
        <v>2439</v>
      </c>
      <c r="AN626" s="102" t="s">
        <v>102</v>
      </c>
      <c r="AP626" s="103" t="s">
        <v>3316</v>
      </c>
      <c r="AQ626" s="100" t="s">
        <v>6257</v>
      </c>
    </row>
    <row r="627" spans="36:43" ht="20.100000000000001" customHeight="1" x14ac:dyDescent="0.25">
      <c r="AJ627" s="100" t="s">
        <v>67</v>
      </c>
      <c r="AK627" s="100" t="s">
        <v>2082</v>
      </c>
      <c r="AM627" s="100" t="s">
        <v>2439</v>
      </c>
      <c r="AN627" s="102" t="s">
        <v>96</v>
      </c>
      <c r="AP627" s="103" t="s">
        <v>3316</v>
      </c>
      <c r="AQ627" s="100" t="s">
        <v>2990</v>
      </c>
    </row>
    <row r="628" spans="36:43" ht="20.100000000000001" customHeight="1" x14ac:dyDescent="0.25">
      <c r="AJ628" s="100" t="s">
        <v>67</v>
      </c>
      <c r="AK628" s="100" t="s">
        <v>2085</v>
      </c>
      <c r="AM628" s="100" t="s">
        <v>541</v>
      </c>
      <c r="AN628" s="102" t="s">
        <v>102</v>
      </c>
      <c r="AP628" s="103" t="s">
        <v>3316</v>
      </c>
      <c r="AQ628" s="100" t="s">
        <v>796</v>
      </c>
    </row>
    <row r="629" spans="36:43" ht="20.100000000000001" customHeight="1" x14ac:dyDescent="0.25">
      <c r="AJ629" s="100" t="s">
        <v>67</v>
      </c>
      <c r="AK629" s="100" t="s">
        <v>2089</v>
      </c>
      <c r="AM629" s="100" t="s">
        <v>541</v>
      </c>
      <c r="AN629" s="102" t="s">
        <v>96</v>
      </c>
      <c r="AP629" s="103" t="s">
        <v>3316</v>
      </c>
      <c r="AQ629" s="100" t="s">
        <v>796</v>
      </c>
    </row>
    <row r="630" spans="36:43" ht="20.100000000000001" customHeight="1" x14ac:dyDescent="0.25">
      <c r="AJ630" s="100" t="s">
        <v>67</v>
      </c>
      <c r="AK630" s="100" t="s">
        <v>2090</v>
      </c>
      <c r="AM630" s="100" t="s">
        <v>541</v>
      </c>
      <c r="AN630" s="102" t="s">
        <v>97</v>
      </c>
      <c r="AP630" s="103" t="s">
        <v>3317</v>
      </c>
      <c r="AQ630" s="100" t="s">
        <v>797</v>
      </c>
    </row>
    <row r="631" spans="36:43" ht="20.100000000000001" customHeight="1" x14ac:dyDescent="0.25">
      <c r="AJ631" s="100" t="s">
        <v>67</v>
      </c>
      <c r="AK631" s="100" t="s">
        <v>2091</v>
      </c>
      <c r="AM631" s="100" t="s">
        <v>541</v>
      </c>
      <c r="AN631" s="102" t="s">
        <v>94</v>
      </c>
      <c r="AP631" s="103" t="s">
        <v>3317</v>
      </c>
      <c r="AQ631" s="100" t="s">
        <v>2989</v>
      </c>
    </row>
    <row r="632" spans="36:43" ht="20.100000000000001" customHeight="1" x14ac:dyDescent="0.25">
      <c r="AJ632" s="100" t="s">
        <v>67</v>
      </c>
      <c r="AK632" s="100" t="s">
        <v>2092</v>
      </c>
      <c r="AM632" s="100" t="s">
        <v>543</v>
      </c>
      <c r="AN632" s="102" t="s">
        <v>96</v>
      </c>
      <c r="AP632" s="103" t="s">
        <v>3317</v>
      </c>
      <c r="AQ632" s="100" t="s">
        <v>1106</v>
      </c>
    </row>
    <row r="633" spans="36:43" ht="20.100000000000001" customHeight="1" x14ac:dyDescent="0.25">
      <c r="AJ633" s="100" t="s">
        <v>67</v>
      </c>
      <c r="AK633" s="100" t="s">
        <v>2093</v>
      </c>
      <c r="AM633" s="100" t="s">
        <v>543</v>
      </c>
      <c r="AN633" s="102" t="s">
        <v>97</v>
      </c>
      <c r="AP633" s="103" t="s">
        <v>3317</v>
      </c>
      <c r="AQ633" s="100" t="s">
        <v>6255</v>
      </c>
    </row>
    <row r="634" spans="36:43" ht="20.100000000000001" customHeight="1" x14ac:dyDescent="0.25">
      <c r="AJ634" s="100" t="s">
        <v>69</v>
      </c>
      <c r="AK634" s="100" t="s">
        <v>1740</v>
      </c>
      <c r="AM634" s="100" t="s">
        <v>543</v>
      </c>
      <c r="AN634" s="102" t="s">
        <v>94</v>
      </c>
      <c r="AP634" s="103" t="s">
        <v>3317</v>
      </c>
      <c r="AQ634" s="100" t="s">
        <v>1107</v>
      </c>
    </row>
    <row r="635" spans="36:43" ht="20.100000000000001" customHeight="1" x14ac:dyDescent="0.25">
      <c r="AJ635" s="100" t="s">
        <v>69</v>
      </c>
      <c r="AK635" s="100" t="s">
        <v>1743</v>
      </c>
      <c r="AM635" s="100" t="s">
        <v>544</v>
      </c>
      <c r="AN635" s="102" t="s">
        <v>102</v>
      </c>
      <c r="AP635" s="103" t="s">
        <v>3317</v>
      </c>
      <c r="AQ635" s="100" t="s">
        <v>2990</v>
      </c>
    </row>
    <row r="636" spans="36:43" ht="20.100000000000001" customHeight="1" x14ac:dyDescent="0.25">
      <c r="AJ636" s="100" t="s">
        <v>69</v>
      </c>
      <c r="AK636" s="100" t="s">
        <v>1734</v>
      </c>
      <c r="AM636" s="100" t="s">
        <v>544</v>
      </c>
      <c r="AN636" s="102" t="s">
        <v>96</v>
      </c>
      <c r="AP636" s="103" t="s">
        <v>3317</v>
      </c>
      <c r="AQ636" s="100" t="s">
        <v>796</v>
      </c>
    </row>
    <row r="637" spans="36:43" ht="20.100000000000001" customHeight="1" x14ac:dyDescent="0.25">
      <c r="AJ637" s="100" t="s">
        <v>69</v>
      </c>
      <c r="AK637" s="100" t="s">
        <v>1746</v>
      </c>
      <c r="AM637" s="100" t="s">
        <v>544</v>
      </c>
      <c r="AN637" s="102" t="s">
        <v>97</v>
      </c>
      <c r="AP637" s="103" t="s">
        <v>3318</v>
      </c>
      <c r="AQ637" s="100" t="s">
        <v>797</v>
      </c>
    </row>
    <row r="638" spans="36:43" ht="20.100000000000001" customHeight="1" x14ac:dyDescent="0.25">
      <c r="AJ638" s="100" t="s">
        <v>69</v>
      </c>
      <c r="AK638" s="100" t="s">
        <v>1747</v>
      </c>
      <c r="AM638" s="100" t="s">
        <v>547</v>
      </c>
      <c r="AN638" s="102" t="s">
        <v>102</v>
      </c>
      <c r="AP638" s="103" t="s">
        <v>3318</v>
      </c>
      <c r="AQ638" s="100" t="s">
        <v>2990</v>
      </c>
    </row>
    <row r="639" spans="36:43" ht="20.100000000000001" customHeight="1" x14ac:dyDescent="0.25">
      <c r="AJ639" s="100" t="s">
        <v>69</v>
      </c>
      <c r="AK639" s="100" t="s">
        <v>1748</v>
      </c>
      <c r="AM639" s="100" t="s">
        <v>547</v>
      </c>
      <c r="AN639" s="102" t="s">
        <v>96</v>
      </c>
      <c r="AP639" s="103" t="s">
        <v>3319</v>
      </c>
      <c r="AQ639" s="100" t="s">
        <v>1106</v>
      </c>
    </row>
    <row r="640" spans="36:43" ht="20.100000000000001" customHeight="1" x14ac:dyDescent="0.25">
      <c r="AJ640" s="100" t="s">
        <v>69</v>
      </c>
      <c r="AK640" s="100" t="s">
        <v>1749</v>
      </c>
      <c r="AM640" s="100" t="s">
        <v>547</v>
      </c>
      <c r="AN640" s="102" t="s">
        <v>97</v>
      </c>
      <c r="AP640" s="103" t="s">
        <v>3320</v>
      </c>
      <c r="AQ640" s="100" t="s">
        <v>2185</v>
      </c>
    </row>
    <row r="641" spans="36:43" ht="20.100000000000001" customHeight="1" x14ac:dyDescent="0.25">
      <c r="AJ641" s="100" t="s">
        <v>69</v>
      </c>
      <c r="AK641" s="100" t="s">
        <v>1744</v>
      </c>
      <c r="AM641" s="100" t="s">
        <v>547</v>
      </c>
      <c r="AN641" s="102" t="s">
        <v>94</v>
      </c>
      <c r="AP641" s="103" t="s">
        <v>3320</v>
      </c>
      <c r="AQ641" s="100" t="s">
        <v>2174</v>
      </c>
    </row>
    <row r="642" spans="36:43" ht="20.100000000000001" customHeight="1" x14ac:dyDescent="0.25">
      <c r="AJ642" s="100" t="s">
        <v>69</v>
      </c>
      <c r="AK642" s="100" t="s">
        <v>1745</v>
      </c>
      <c r="AM642" s="100" t="s">
        <v>547</v>
      </c>
      <c r="AN642" s="102" t="s">
        <v>112</v>
      </c>
      <c r="AP642" s="103" t="s">
        <v>3320</v>
      </c>
      <c r="AQ642" s="100" t="s">
        <v>2184</v>
      </c>
    </row>
    <row r="643" spans="36:43" ht="20.100000000000001" customHeight="1" x14ac:dyDescent="0.25">
      <c r="AJ643" s="100" t="s">
        <v>69</v>
      </c>
      <c r="AK643" s="100" t="s">
        <v>1736</v>
      </c>
      <c r="AM643" s="100" t="s">
        <v>552</v>
      </c>
      <c r="AN643" s="102" t="s">
        <v>102</v>
      </c>
      <c r="AP643" s="103" t="s">
        <v>3321</v>
      </c>
      <c r="AQ643" s="100" t="s">
        <v>2196</v>
      </c>
    </row>
    <row r="644" spans="36:43" ht="20.100000000000001" customHeight="1" x14ac:dyDescent="0.25">
      <c r="AJ644" s="100" t="s">
        <v>70</v>
      </c>
      <c r="AK644" s="100" t="s">
        <v>1760</v>
      </c>
      <c r="AM644" s="100" t="s">
        <v>552</v>
      </c>
      <c r="AN644" s="102" t="s">
        <v>96</v>
      </c>
      <c r="AP644" s="103" t="s">
        <v>3321</v>
      </c>
      <c r="AQ644" s="100" t="s">
        <v>2197</v>
      </c>
    </row>
    <row r="645" spans="36:43" ht="20.100000000000001" customHeight="1" x14ac:dyDescent="0.25">
      <c r="AJ645" s="100" t="s">
        <v>70</v>
      </c>
      <c r="AK645" s="100" t="s">
        <v>1764</v>
      </c>
      <c r="AM645" s="100" t="s">
        <v>552</v>
      </c>
      <c r="AN645" s="102" t="s">
        <v>97</v>
      </c>
      <c r="AP645" s="103" t="s">
        <v>3321</v>
      </c>
      <c r="AQ645" s="100" t="s">
        <v>2198</v>
      </c>
    </row>
    <row r="646" spans="36:43" ht="20.100000000000001" customHeight="1" x14ac:dyDescent="0.25">
      <c r="AJ646" s="100" t="s">
        <v>70</v>
      </c>
      <c r="AK646" s="100" t="s">
        <v>1767</v>
      </c>
      <c r="AM646" s="100" t="s">
        <v>554</v>
      </c>
      <c r="AN646" s="102" t="s">
        <v>102</v>
      </c>
      <c r="AP646" s="103" t="s">
        <v>3322</v>
      </c>
      <c r="AQ646" s="100" t="s">
        <v>2184</v>
      </c>
    </row>
    <row r="647" spans="36:43" ht="20.100000000000001" customHeight="1" x14ac:dyDescent="0.25">
      <c r="AJ647" s="100" t="s">
        <v>70</v>
      </c>
      <c r="AK647" s="100" t="s">
        <v>1770</v>
      </c>
      <c r="AM647" s="100" t="s">
        <v>554</v>
      </c>
      <c r="AN647" s="102" t="s">
        <v>96</v>
      </c>
      <c r="AP647" s="103" t="s">
        <v>3323</v>
      </c>
      <c r="AQ647" s="100" t="s">
        <v>2188</v>
      </c>
    </row>
    <row r="648" spans="36:43" ht="20.100000000000001" customHeight="1" x14ac:dyDescent="0.25">
      <c r="AJ648" s="100" t="s">
        <v>70</v>
      </c>
      <c r="AK648" s="100" t="s">
        <v>1771</v>
      </c>
      <c r="AM648" s="100" t="s">
        <v>554</v>
      </c>
      <c r="AN648" s="102" t="s">
        <v>97</v>
      </c>
      <c r="AP648" s="103" t="s">
        <v>3323</v>
      </c>
      <c r="AQ648" s="100" t="s">
        <v>2193</v>
      </c>
    </row>
    <row r="649" spans="36:43" ht="20.100000000000001" customHeight="1" x14ac:dyDescent="0.25">
      <c r="AJ649" s="100" t="s">
        <v>70</v>
      </c>
      <c r="AK649" s="100" t="s">
        <v>1784</v>
      </c>
      <c r="AM649" s="100" t="s">
        <v>554</v>
      </c>
      <c r="AN649" s="102" t="s">
        <v>94</v>
      </c>
      <c r="AP649" s="103" t="s">
        <v>3323</v>
      </c>
      <c r="AQ649" s="100" t="s">
        <v>2191</v>
      </c>
    </row>
    <row r="650" spans="36:43" ht="20.100000000000001" customHeight="1" x14ac:dyDescent="0.25">
      <c r="AJ650" s="100" t="s">
        <v>70</v>
      </c>
      <c r="AK650" s="100" t="s">
        <v>1779</v>
      </c>
      <c r="AM650" s="100" t="s">
        <v>554</v>
      </c>
      <c r="AN650" s="102" t="s">
        <v>112</v>
      </c>
      <c r="AP650" s="103" t="s">
        <v>3323</v>
      </c>
      <c r="AQ650" s="100" t="s">
        <v>2190</v>
      </c>
    </row>
    <row r="651" spans="36:43" ht="20.100000000000001" customHeight="1" x14ac:dyDescent="0.25">
      <c r="AJ651" s="100" t="s">
        <v>70</v>
      </c>
      <c r="AK651" s="100" t="s">
        <v>1773</v>
      </c>
      <c r="AM651" s="100" t="s">
        <v>577</v>
      </c>
      <c r="AN651" s="102" t="s">
        <v>571</v>
      </c>
      <c r="AP651" s="103" t="s">
        <v>3323</v>
      </c>
      <c r="AQ651" s="100" t="s">
        <v>2189</v>
      </c>
    </row>
    <row r="652" spans="36:43" ht="20.100000000000001" customHeight="1" x14ac:dyDescent="0.25">
      <c r="AJ652" s="100" t="s">
        <v>70</v>
      </c>
      <c r="AK652" s="100" t="s">
        <v>1778</v>
      </c>
      <c r="AM652" s="100" t="s">
        <v>577</v>
      </c>
      <c r="AN652" s="102" t="s">
        <v>104</v>
      </c>
      <c r="AP652" s="103" t="s">
        <v>3323</v>
      </c>
      <c r="AQ652" s="100" t="s">
        <v>2192</v>
      </c>
    </row>
    <row r="653" spans="36:43" ht="20.100000000000001" customHeight="1" x14ac:dyDescent="0.25">
      <c r="AJ653" s="100" t="s">
        <v>70</v>
      </c>
      <c r="AK653" s="100" t="s">
        <v>1774</v>
      </c>
      <c r="AM653" s="100" t="s">
        <v>577</v>
      </c>
      <c r="AN653" s="102" t="s">
        <v>108</v>
      </c>
      <c r="AP653" s="103" t="s">
        <v>3324</v>
      </c>
      <c r="AQ653" s="100" t="s">
        <v>2194</v>
      </c>
    </row>
    <row r="654" spans="36:43" ht="20.100000000000001" customHeight="1" x14ac:dyDescent="0.25">
      <c r="AJ654" s="100" t="s">
        <v>71</v>
      </c>
      <c r="AK654" s="100" t="s">
        <v>2302</v>
      </c>
      <c r="AM654" s="100" t="s">
        <v>577</v>
      </c>
      <c r="AN654" s="102" t="s">
        <v>109</v>
      </c>
      <c r="AP654" s="103" t="s">
        <v>3324</v>
      </c>
      <c r="AQ654" s="100" t="s">
        <v>2189</v>
      </c>
    </row>
    <row r="655" spans="36:43" ht="20.100000000000001" customHeight="1" x14ac:dyDescent="0.25">
      <c r="AJ655" s="100" t="s">
        <v>71</v>
      </c>
      <c r="AK655" s="100" t="s">
        <v>2304</v>
      </c>
      <c r="AM655" s="100" t="s">
        <v>577</v>
      </c>
      <c r="AN655" s="102" t="s">
        <v>353</v>
      </c>
      <c r="AP655" s="103" t="s">
        <v>3325</v>
      </c>
      <c r="AQ655" s="100" t="s">
        <v>2200</v>
      </c>
    </row>
    <row r="656" spans="36:43" ht="20.100000000000001" customHeight="1" x14ac:dyDescent="0.25">
      <c r="AJ656" s="100" t="s">
        <v>71</v>
      </c>
      <c r="AK656" s="100" t="s">
        <v>2305</v>
      </c>
      <c r="AM656" s="100" t="s">
        <v>577</v>
      </c>
      <c r="AN656" s="102" t="s">
        <v>97</v>
      </c>
      <c r="AP656" s="103" t="s">
        <v>3325</v>
      </c>
      <c r="AQ656" s="100" t="s">
        <v>2201</v>
      </c>
    </row>
    <row r="657" spans="36:43" ht="20.100000000000001" customHeight="1" x14ac:dyDescent="0.25">
      <c r="AJ657" s="100" t="s">
        <v>71</v>
      </c>
      <c r="AK657" s="100" t="s">
        <v>2318</v>
      </c>
      <c r="AM657" s="100" t="s">
        <v>577</v>
      </c>
      <c r="AN657" s="102" t="s">
        <v>94</v>
      </c>
      <c r="AP657" s="103" t="s">
        <v>3326</v>
      </c>
      <c r="AQ657" s="100" t="s">
        <v>2200</v>
      </c>
    </row>
    <row r="658" spans="36:43" ht="20.100000000000001" customHeight="1" x14ac:dyDescent="0.25">
      <c r="AJ658" s="100" t="s">
        <v>71</v>
      </c>
      <c r="AK658" s="100" t="s">
        <v>2294</v>
      </c>
      <c r="AM658" s="100" t="s">
        <v>577</v>
      </c>
      <c r="AN658" s="102" t="s">
        <v>112</v>
      </c>
      <c r="AP658" s="103" t="s">
        <v>3327</v>
      </c>
      <c r="AQ658" s="100" t="s">
        <v>2203</v>
      </c>
    </row>
    <row r="659" spans="36:43" ht="20.100000000000001" customHeight="1" x14ac:dyDescent="0.25">
      <c r="AJ659" s="100" t="s">
        <v>72</v>
      </c>
      <c r="AK659" s="100" t="s">
        <v>1054</v>
      </c>
      <c r="AM659" s="100" t="s">
        <v>2870</v>
      </c>
      <c r="AN659" s="102" t="s">
        <v>102</v>
      </c>
      <c r="AP659" s="103" t="s">
        <v>3328</v>
      </c>
      <c r="AQ659" s="100" t="s">
        <v>2203</v>
      </c>
    </row>
    <row r="660" spans="36:43" ht="20.100000000000001" customHeight="1" x14ac:dyDescent="0.25">
      <c r="AJ660" s="100" t="s">
        <v>72</v>
      </c>
      <c r="AK660" s="100" t="s">
        <v>1058</v>
      </c>
      <c r="AM660" s="100" t="s">
        <v>2870</v>
      </c>
      <c r="AN660" s="102" t="s">
        <v>96</v>
      </c>
      <c r="AP660" s="103" t="s">
        <v>3329</v>
      </c>
      <c r="AQ660" s="100" t="s">
        <v>2203</v>
      </c>
    </row>
    <row r="661" spans="36:43" ht="20.100000000000001" customHeight="1" x14ac:dyDescent="0.25">
      <c r="AJ661" s="100" t="s">
        <v>72</v>
      </c>
      <c r="AK661" s="100" t="s">
        <v>867</v>
      </c>
      <c r="AM661" s="100" t="s">
        <v>1756</v>
      </c>
      <c r="AN661" s="102" t="s">
        <v>1757</v>
      </c>
      <c r="AP661" s="103" t="s">
        <v>3330</v>
      </c>
      <c r="AQ661" s="100" t="s">
        <v>2207</v>
      </c>
    </row>
    <row r="662" spans="36:43" ht="20.100000000000001" customHeight="1" x14ac:dyDescent="0.25">
      <c r="AJ662" s="100" t="s">
        <v>72</v>
      </c>
      <c r="AK662" s="100" t="s">
        <v>868</v>
      </c>
      <c r="AM662" s="100" t="s">
        <v>1759</v>
      </c>
      <c r="AN662" s="102" t="s">
        <v>102</v>
      </c>
      <c r="AP662" s="103" t="s">
        <v>3330</v>
      </c>
      <c r="AQ662" s="100" t="s">
        <v>2208</v>
      </c>
    </row>
    <row r="663" spans="36:43" ht="20.100000000000001" customHeight="1" x14ac:dyDescent="0.25">
      <c r="AJ663" s="100" t="s">
        <v>72</v>
      </c>
      <c r="AK663" s="100" t="s">
        <v>2345</v>
      </c>
      <c r="AM663" s="100" t="s">
        <v>1759</v>
      </c>
      <c r="AN663" s="102" t="s">
        <v>96</v>
      </c>
      <c r="AP663" s="103" t="s">
        <v>3330</v>
      </c>
      <c r="AQ663" s="100" t="s">
        <v>2209</v>
      </c>
    </row>
    <row r="664" spans="36:43" ht="20.100000000000001" customHeight="1" x14ac:dyDescent="0.25">
      <c r="AJ664" s="100" t="s">
        <v>72</v>
      </c>
      <c r="AK664" s="100" t="s">
        <v>857</v>
      </c>
      <c r="AM664" s="100" t="s">
        <v>1679</v>
      </c>
      <c r="AN664" s="102" t="s">
        <v>102</v>
      </c>
      <c r="AP664" s="103" t="s">
        <v>3330</v>
      </c>
      <c r="AQ664" s="100" t="s">
        <v>2210</v>
      </c>
    </row>
    <row r="665" spans="36:43" ht="20.100000000000001" customHeight="1" x14ac:dyDescent="0.25">
      <c r="AJ665" s="100" t="s">
        <v>72</v>
      </c>
      <c r="AK665" s="100" t="s">
        <v>855</v>
      </c>
      <c r="AM665" s="100" t="s">
        <v>1679</v>
      </c>
      <c r="AN665" s="102" t="s">
        <v>96</v>
      </c>
      <c r="AP665" s="103" t="s">
        <v>3330</v>
      </c>
      <c r="AQ665" s="100" t="s">
        <v>2201</v>
      </c>
    </row>
    <row r="666" spans="36:43" ht="20.100000000000001" customHeight="1" x14ac:dyDescent="0.25">
      <c r="AJ666" s="100" t="s">
        <v>72</v>
      </c>
      <c r="AK666" s="100" t="s">
        <v>862</v>
      </c>
      <c r="AM666" s="100" t="s">
        <v>1679</v>
      </c>
      <c r="AN666" s="102" t="s">
        <v>97</v>
      </c>
      <c r="AP666" s="103" t="s">
        <v>3331</v>
      </c>
      <c r="AQ666" s="100" t="s">
        <v>2207</v>
      </c>
    </row>
    <row r="667" spans="36:43" ht="20.100000000000001" customHeight="1" x14ac:dyDescent="0.25">
      <c r="AJ667" s="100" t="s">
        <v>72</v>
      </c>
      <c r="AK667" s="100" t="s">
        <v>864</v>
      </c>
      <c r="AM667" s="100" t="s">
        <v>1679</v>
      </c>
      <c r="AN667" s="102" t="s">
        <v>94</v>
      </c>
      <c r="AP667" s="103" t="s">
        <v>3332</v>
      </c>
      <c r="AQ667" s="100" t="s">
        <v>2212</v>
      </c>
    </row>
    <row r="668" spans="36:43" ht="20.100000000000001" customHeight="1" x14ac:dyDescent="0.25">
      <c r="AJ668" s="100" t="s">
        <v>72</v>
      </c>
      <c r="AK668" s="100" t="s">
        <v>865</v>
      </c>
      <c r="AM668" s="100" t="s">
        <v>1696</v>
      </c>
      <c r="AN668" s="102" t="s">
        <v>102</v>
      </c>
      <c r="AP668" s="103" t="s">
        <v>3332</v>
      </c>
      <c r="AQ668" s="100" t="s">
        <v>2211</v>
      </c>
    </row>
    <row r="669" spans="36:43" ht="20.100000000000001" customHeight="1" x14ac:dyDescent="0.25">
      <c r="AJ669" s="100" t="s">
        <v>72</v>
      </c>
      <c r="AK669" s="100" t="s">
        <v>1063</v>
      </c>
      <c r="AM669" s="100" t="s">
        <v>1696</v>
      </c>
      <c r="AN669" s="102" t="s">
        <v>96</v>
      </c>
      <c r="AP669" s="103" t="s">
        <v>3333</v>
      </c>
      <c r="AQ669" s="100" t="s">
        <v>2217</v>
      </c>
    </row>
    <row r="670" spans="36:43" ht="20.100000000000001" customHeight="1" x14ac:dyDescent="0.25">
      <c r="AJ670" s="100" t="s">
        <v>72</v>
      </c>
      <c r="AK670" s="100" t="s">
        <v>872</v>
      </c>
      <c r="AM670" s="100" t="s">
        <v>1696</v>
      </c>
      <c r="AN670" s="102" t="s">
        <v>97</v>
      </c>
      <c r="AP670" s="103" t="s">
        <v>3333</v>
      </c>
      <c r="AQ670" s="100" t="s">
        <v>2216</v>
      </c>
    </row>
    <row r="671" spans="36:43" ht="20.100000000000001" customHeight="1" x14ac:dyDescent="0.25">
      <c r="AK671" s="100" t="s">
        <v>7727</v>
      </c>
      <c r="AM671" s="100" t="s">
        <v>1696</v>
      </c>
      <c r="AN671" s="102" t="s">
        <v>94</v>
      </c>
      <c r="AP671" s="103" t="s">
        <v>3333</v>
      </c>
      <c r="AQ671" s="100" t="s">
        <v>2218</v>
      </c>
    </row>
    <row r="672" spans="36:43" ht="20.100000000000001" customHeight="1" x14ac:dyDescent="0.25">
      <c r="AK672" s="100" t="s">
        <v>7727</v>
      </c>
      <c r="AM672" s="100" t="s">
        <v>1698</v>
      </c>
      <c r="AN672" s="102" t="s">
        <v>102</v>
      </c>
      <c r="AP672" s="103" t="s">
        <v>3333</v>
      </c>
      <c r="AQ672" s="100" t="s">
        <v>2214</v>
      </c>
    </row>
    <row r="673" spans="37:43" ht="20.100000000000001" customHeight="1" x14ac:dyDescent="0.25">
      <c r="AK673" s="100" t="s">
        <v>7727</v>
      </c>
      <c r="AM673" s="100" t="s">
        <v>1698</v>
      </c>
      <c r="AN673" s="102" t="s">
        <v>96</v>
      </c>
      <c r="AP673" s="103" t="s">
        <v>3333</v>
      </c>
      <c r="AQ673" s="100" t="s">
        <v>2219</v>
      </c>
    </row>
    <row r="674" spans="37:43" ht="20.100000000000001" customHeight="1" x14ac:dyDescent="0.25">
      <c r="AK674" s="100" t="s">
        <v>7727</v>
      </c>
      <c r="AM674" s="100" t="s">
        <v>1698</v>
      </c>
      <c r="AN674" s="102" t="s">
        <v>97</v>
      </c>
      <c r="AP674" s="103" t="s">
        <v>3333</v>
      </c>
      <c r="AQ674" s="100" t="s">
        <v>2220</v>
      </c>
    </row>
    <row r="675" spans="37:43" ht="20.100000000000001" customHeight="1" x14ac:dyDescent="0.25">
      <c r="AK675" s="100" t="s">
        <v>7727</v>
      </c>
      <c r="AM675" s="100" t="s">
        <v>1700</v>
      </c>
      <c r="AN675" s="102" t="s">
        <v>102</v>
      </c>
      <c r="AP675" s="103" t="s">
        <v>3333</v>
      </c>
      <c r="AQ675" s="100" t="s">
        <v>2215</v>
      </c>
    </row>
    <row r="676" spans="37:43" ht="20.100000000000001" customHeight="1" x14ac:dyDescent="0.25">
      <c r="AK676" s="100" t="s">
        <v>7727</v>
      </c>
      <c r="AM676" s="100" t="s">
        <v>1700</v>
      </c>
      <c r="AN676" s="102" t="s">
        <v>96</v>
      </c>
      <c r="AP676" s="103" t="s">
        <v>3333</v>
      </c>
      <c r="AQ676" s="100" t="s">
        <v>2208</v>
      </c>
    </row>
    <row r="677" spans="37:43" ht="20.100000000000001" customHeight="1" x14ac:dyDescent="0.25">
      <c r="AK677" s="100" t="s">
        <v>7727</v>
      </c>
      <c r="AM677" s="100" t="s">
        <v>1700</v>
      </c>
      <c r="AN677" s="102" t="s">
        <v>97</v>
      </c>
      <c r="AP677" s="103" t="s">
        <v>3333</v>
      </c>
      <c r="AQ677" s="100" t="s">
        <v>2209</v>
      </c>
    </row>
    <row r="678" spans="37:43" ht="20.100000000000001" customHeight="1" x14ac:dyDescent="0.25">
      <c r="AK678" s="100" t="s">
        <v>7727</v>
      </c>
      <c r="AM678" s="100" t="s">
        <v>1680</v>
      </c>
      <c r="AN678" s="102" t="s">
        <v>1681</v>
      </c>
      <c r="AP678" s="103" t="s">
        <v>3333</v>
      </c>
      <c r="AQ678" s="100" t="s">
        <v>2210</v>
      </c>
    </row>
    <row r="679" spans="37:43" ht="20.100000000000001" customHeight="1" x14ac:dyDescent="0.25">
      <c r="AK679" s="100" t="s">
        <v>7727</v>
      </c>
      <c r="AM679" s="100" t="s">
        <v>1680</v>
      </c>
      <c r="AN679" s="102" t="s">
        <v>96</v>
      </c>
      <c r="AP679" s="103" t="s">
        <v>3333</v>
      </c>
      <c r="AQ679" s="100" t="s">
        <v>2221</v>
      </c>
    </row>
    <row r="680" spans="37:43" ht="20.100000000000001" customHeight="1" x14ac:dyDescent="0.25">
      <c r="AK680" s="100" t="s">
        <v>7727</v>
      </c>
      <c r="AM680" s="100" t="s">
        <v>1683</v>
      </c>
      <c r="AN680" s="102" t="s">
        <v>102</v>
      </c>
      <c r="AP680" s="103" t="s">
        <v>3333</v>
      </c>
      <c r="AQ680" s="100" t="s">
        <v>2212</v>
      </c>
    </row>
    <row r="681" spans="37:43" ht="20.100000000000001" customHeight="1" x14ac:dyDescent="0.25">
      <c r="AK681" s="100" t="s">
        <v>7727</v>
      </c>
      <c r="AM681" s="100" t="s">
        <v>1683</v>
      </c>
      <c r="AN681" s="102" t="s">
        <v>96</v>
      </c>
      <c r="AP681" s="103" t="s">
        <v>3334</v>
      </c>
      <c r="AQ681" s="100" t="s">
        <v>2217</v>
      </c>
    </row>
    <row r="682" spans="37:43" ht="20.100000000000001" customHeight="1" x14ac:dyDescent="0.25">
      <c r="AK682" s="100" t="s">
        <v>7727</v>
      </c>
      <c r="AM682" s="100" t="s">
        <v>1683</v>
      </c>
      <c r="AN682" s="102" t="s">
        <v>97</v>
      </c>
      <c r="AP682" s="103" t="s">
        <v>3334</v>
      </c>
      <c r="AQ682" s="100" t="s">
        <v>2222</v>
      </c>
    </row>
    <row r="683" spans="37:43" ht="20.100000000000001" customHeight="1" x14ac:dyDescent="0.25">
      <c r="AK683" s="100" t="s">
        <v>7727</v>
      </c>
      <c r="AM683" s="100" t="s">
        <v>1683</v>
      </c>
      <c r="AN683" s="102" t="s">
        <v>94</v>
      </c>
      <c r="AP683" s="103" t="s">
        <v>3334</v>
      </c>
      <c r="AQ683" s="100" t="s">
        <v>2223</v>
      </c>
    </row>
    <row r="684" spans="37:43" ht="20.100000000000001" customHeight="1" x14ac:dyDescent="0.25">
      <c r="AK684" s="100" t="s">
        <v>7727</v>
      </c>
      <c r="AM684" s="100" t="s">
        <v>1684</v>
      </c>
      <c r="AN684" s="102" t="s">
        <v>102</v>
      </c>
      <c r="AP684" s="103" t="s">
        <v>3334</v>
      </c>
      <c r="AQ684" s="100" t="s">
        <v>2218</v>
      </c>
    </row>
    <row r="685" spans="37:43" ht="20.100000000000001" customHeight="1" x14ac:dyDescent="0.25">
      <c r="AK685" s="100" t="s">
        <v>7727</v>
      </c>
      <c r="AM685" s="100" t="s">
        <v>1684</v>
      </c>
      <c r="AN685" s="102" t="s">
        <v>380</v>
      </c>
      <c r="AP685" s="103" t="s">
        <v>3334</v>
      </c>
      <c r="AQ685" s="100" t="s">
        <v>2215</v>
      </c>
    </row>
    <row r="686" spans="37:43" ht="20.100000000000001" customHeight="1" x14ac:dyDescent="0.25">
      <c r="AK686" s="100" t="s">
        <v>7727</v>
      </c>
      <c r="AM686" s="100" t="s">
        <v>1684</v>
      </c>
      <c r="AN686" s="102" t="s">
        <v>104</v>
      </c>
      <c r="AP686" s="103" t="s">
        <v>3334</v>
      </c>
      <c r="AQ686" s="100" t="s">
        <v>2208</v>
      </c>
    </row>
    <row r="687" spans="37:43" ht="20.100000000000001" customHeight="1" x14ac:dyDescent="0.25">
      <c r="AK687" s="100" t="s">
        <v>7727</v>
      </c>
      <c r="AM687" s="100" t="s">
        <v>1684</v>
      </c>
      <c r="AN687" s="102" t="s">
        <v>96</v>
      </c>
      <c r="AP687" s="103" t="s">
        <v>3334</v>
      </c>
      <c r="AQ687" s="100" t="s">
        <v>2209</v>
      </c>
    </row>
    <row r="688" spans="37:43" ht="20.100000000000001" customHeight="1" x14ac:dyDescent="0.25">
      <c r="AK688" s="100" t="s">
        <v>7727</v>
      </c>
      <c r="AM688" s="100" t="s">
        <v>1684</v>
      </c>
      <c r="AN688" s="102" t="s">
        <v>97</v>
      </c>
      <c r="AP688" s="103" t="s">
        <v>3334</v>
      </c>
      <c r="AQ688" s="100" t="s">
        <v>2210</v>
      </c>
    </row>
    <row r="689" spans="37:43" ht="20.100000000000001" customHeight="1" x14ac:dyDescent="0.25">
      <c r="AK689" s="100" t="s">
        <v>7727</v>
      </c>
      <c r="AM689" s="100" t="s">
        <v>1684</v>
      </c>
      <c r="AN689" s="102" t="s">
        <v>94</v>
      </c>
      <c r="AP689" s="103" t="s">
        <v>3335</v>
      </c>
      <c r="AQ689" s="100" t="s">
        <v>2215</v>
      </c>
    </row>
    <row r="690" spans="37:43" ht="20.100000000000001" customHeight="1" x14ac:dyDescent="0.25">
      <c r="AK690" s="100" t="s">
        <v>7727</v>
      </c>
      <c r="AM690" s="100" t="s">
        <v>1684</v>
      </c>
      <c r="AN690" s="102" t="s">
        <v>112</v>
      </c>
      <c r="AP690" s="103" t="s">
        <v>3335</v>
      </c>
      <c r="AQ690" s="100" t="s">
        <v>2224</v>
      </c>
    </row>
    <row r="691" spans="37:43" ht="20.100000000000001" customHeight="1" x14ac:dyDescent="0.25">
      <c r="AK691" s="100" t="s">
        <v>7727</v>
      </c>
      <c r="AM691" s="100" t="s">
        <v>1684</v>
      </c>
      <c r="AN691" s="102" t="s">
        <v>116</v>
      </c>
      <c r="AP691" s="103" t="s">
        <v>3336</v>
      </c>
      <c r="AQ691" s="100" t="s">
        <v>2212</v>
      </c>
    </row>
    <row r="692" spans="37:43" ht="20.100000000000001" customHeight="1" x14ac:dyDescent="0.25">
      <c r="AK692" s="100" t="s">
        <v>7727</v>
      </c>
      <c r="AM692" s="100" t="s">
        <v>1684</v>
      </c>
      <c r="AN692" s="102" t="s">
        <v>118</v>
      </c>
      <c r="AP692" s="103" t="s">
        <v>3336</v>
      </c>
      <c r="AQ692" s="100" t="s">
        <v>2211</v>
      </c>
    </row>
    <row r="693" spans="37:43" ht="20.100000000000001" customHeight="1" x14ac:dyDescent="0.25">
      <c r="AK693" s="100" t="s">
        <v>7727</v>
      </c>
      <c r="AM693" s="100" t="s">
        <v>1688</v>
      </c>
      <c r="AN693" s="102" t="s">
        <v>102</v>
      </c>
      <c r="AP693" s="103" t="s">
        <v>3337</v>
      </c>
      <c r="AQ693" s="100" t="s">
        <v>2225</v>
      </c>
    </row>
    <row r="694" spans="37:43" ht="20.100000000000001" customHeight="1" x14ac:dyDescent="0.25">
      <c r="AK694" s="100" t="s">
        <v>7727</v>
      </c>
      <c r="AM694" s="100" t="s">
        <v>1688</v>
      </c>
      <c r="AN694" s="102" t="s">
        <v>96</v>
      </c>
      <c r="AP694" s="103" t="s">
        <v>3337</v>
      </c>
      <c r="AQ694" s="100" t="s">
        <v>2218</v>
      </c>
    </row>
    <row r="695" spans="37:43" ht="20.100000000000001" customHeight="1" x14ac:dyDescent="0.25">
      <c r="AK695" s="100" t="s">
        <v>7727</v>
      </c>
      <c r="AM695" s="100" t="s">
        <v>1688</v>
      </c>
      <c r="AN695" s="102" t="s">
        <v>97</v>
      </c>
      <c r="AP695" s="103" t="s">
        <v>3338</v>
      </c>
      <c r="AQ695" s="100" t="s">
        <v>2125</v>
      </c>
    </row>
    <row r="696" spans="37:43" ht="20.100000000000001" customHeight="1" x14ac:dyDescent="0.25">
      <c r="AK696" s="100" t="s">
        <v>7727</v>
      </c>
      <c r="AM696" s="100" t="s">
        <v>1689</v>
      </c>
      <c r="AN696" s="102" t="s">
        <v>102</v>
      </c>
      <c r="AP696" s="103" t="s">
        <v>3339</v>
      </c>
      <c r="AQ696" s="100" t="s">
        <v>2126</v>
      </c>
    </row>
    <row r="697" spans="37:43" ht="20.100000000000001" customHeight="1" x14ac:dyDescent="0.25">
      <c r="AK697" s="100" t="s">
        <v>7727</v>
      </c>
      <c r="AM697" s="100" t="s">
        <v>1689</v>
      </c>
      <c r="AN697" s="102" t="s">
        <v>96</v>
      </c>
      <c r="AP697" s="103" t="s">
        <v>3340</v>
      </c>
      <c r="AQ697" s="100" t="s">
        <v>2125</v>
      </c>
    </row>
    <row r="698" spans="37:43" ht="20.100000000000001" customHeight="1" x14ac:dyDescent="0.25">
      <c r="AK698" s="100" t="s">
        <v>7727</v>
      </c>
      <c r="AM698" s="100" t="s">
        <v>1690</v>
      </c>
      <c r="AN698" s="102" t="s">
        <v>102</v>
      </c>
      <c r="AP698" s="103" t="s">
        <v>3340</v>
      </c>
      <c r="AQ698" s="100" t="s">
        <v>2126</v>
      </c>
    </row>
    <row r="699" spans="37:43" ht="20.100000000000001" customHeight="1" x14ac:dyDescent="0.25">
      <c r="AK699" s="100" t="s">
        <v>7727</v>
      </c>
      <c r="AM699" s="100" t="s">
        <v>1690</v>
      </c>
      <c r="AN699" s="102" t="s">
        <v>96</v>
      </c>
      <c r="AP699" s="103" t="s">
        <v>3341</v>
      </c>
      <c r="AQ699" s="100" t="s">
        <v>2129</v>
      </c>
    </row>
    <row r="700" spans="37:43" ht="20.100000000000001" customHeight="1" x14ac:dyDescent="0.25">
      <c r="AK700" s="100" t="s">
        <v>7727</v>
      </c>
      <c r="AM700" s="100" t="s">
        <v>1690</v>
      </c>
      <c r="AN700" s="102" t="s">
        <v>97</v>
      </c>
      <c r="AP700" s="103" t="s">
        <v>3341</v>
      </c>
      <c r="AQ700" s="100" t="s">
        <v>2130</v>
      </c>
    </row>
    <row r="701" spans="37:43" ht="20.100000000000001" customHeight="1" x14ac:dyDescent="0.25">
      <c r="AK701" s="100" t="s">
        <v>7727</v>
      </c>
      <c r="AM701" s="100" t="s">
        <v>1690</v>
      </c>
      <c r="AN701" s="102" t="s">
        <v>94</v>
      </c>
      <c r="AP701" s="103" t="s">
        <v>3341</v>
      </c>
      <c r="AQ701" s="100" t="s">
        <v>2132</v>
      </c>
    </row>
    <row r="702" spans="37:43" ht="20.100000000000001" customHeight="1" x14ac:dyDescent="0.25">
      <c r="AK702" s="100" t="s">
        <v>7727</v>
      </c>
      <c r="AM702" s="100" t="s">
        <v>1693</v>
      </c>
      <c r="AN702" s="102" t="s">
        <v>102</v>
      </c>
      <c r="AP702" s="103" t="s">
        <v>3341</v>
      </c>
      <c r="AQ702" s="100" t="s">
        <v>2128</v>
      </c>
    </row>
    <row r="703" spans="37:43" ht="20.100000000000001" customHeight="1" x14ac:dyDescent="0.25">
      <c r="AK703" s="100" t="s">
        <v>7727</v>
      </c>
      <c r="AM703" s="100" t="s">
        <v>1693</v>
      </c>
      <c r="AN703" s="102" t="s">
        <v>104</v>
      </c>
      <c r="AP703" s="103" t="s">
        <v>3341</v>
      </c>
      <c r="AQ703" s="100" t="s">
        <v>2131</v>
      </c>
    </row>
    <row r="704" spans="37:43" ht="20.100000000000001" customHeight="1" x14ac:dyDescent="0.25">
      <c r="AK704" s="100" t="s">
        <v>7727</v>
      </c>
      <c r="AM704" s="100" t="s">
        <v>1693</v>
      </c>
      <c r="AN704" s="102" t="s">
        <v>96</v>
      </c>
      <c r="AP704" s="103" t="s">
        <v>3342</v>
      </c>
      <c r="AQ704" s="100" t="s">
        <v>2129</v>
      </c>
    </row>
    <row r="705" spans="37:43" ht="20.100000000000001" customHeight="1" x14ac:dyDescent="0.25">
      <c r="AK705" s="100" t="s">
        <v>7727</v>
      </c>
      <c r="AM705" s="100" t="s">
        <v>1693</v>
      </c>
      <c r="AN705" s="102" t="s">
        <v>97</v>
      </c>
      <c r="AP705" s="103" t="s">
        <v>3342</v>
      </c>
      <c r="AQ705" s="100" t="s">
        <v>2132</v>
      </c>
    </row>
    <row r="706" spans="37:43" ht="20.100000000000001" customHeight="1" x14ac:dyDescent="0.25">
      <c r="AK706" s="100" t="s">
        <v>7727</v>
      </c>
      <c r="AM706" s="100" t="s">
        <v>1694</v>
      </c>
      <c r="AN706" s="102" t="s">
        <v>102</v>
      </c>
      <c r="AP706" s="103" t="s">
        <v>3342</v>
      </c>
      <c r="AQ706" s="100" t="s">
        <v>2128</v>
      </c>
    </row>
    <row r="707" spans="37:43" ht="20.100000000000001" customHeight="1" x14ac:dyDescent="0.25">
      <c r="AK707" s="100" t="s">
        <v>7727</v>
      </c>
      <c r="AM707" s="100" t="s">
        <v>1694</v>
      </c>
      <c r="AN707" s="102" t="s">
        <v>96</v>
      </c>
      <c r="AP707" s="103" t="s">
        <v>3342</v>
      </c>
      <c r="AQ707" s="100" t="s">
        <v>2131</v>
      </c>
    </row>
    <row r="708" spans="37:43" ht="20.100000000000001" customHeight="1" x14ac:dyDescent="0.25">
      <c r="AK708" s="100" t="s">
        <v>7727</v>
      </c>
      <c r="AM708" s="100" t="s">
        <v>1694</v>
      </c>
      <c r="AN708" s="102" t="s">
        <v>97</v>
      </c>
      <c r="AP708" s="103" t="s">
        <v>3342</v>
      </c>
      <c r="AQ708" s="100" t="s">
        <v>2135</v>
      </c>
    </row>
    <row r="709" spans="37:43" ht="20.100000000000001" customHeight="1" x14ac:dyDescent="0.25">
      <c r="AK709" s="100" t="s">
        <v>7727</v>
      </c>
      <c r="AM709" s="100" t="s">
        <v>1118</v>
      </c>
      <c r="AN709" s="102" t="s">
        <v>102</v>
      </c>
      <c r="AP709" s="103" t="s">
        <v>3342</v>
      </c>
      <c r="AQ709" s="100" t="s">
        <v>2136</v>
      </c>
    </row>
    <row r="710" spans="37:43" ht="20.100000000000001" customHeight="1" x14ac:dyDescent="0.25">
      <c r="AK710" s="100" t="s">
        <v>7727</v>
      </c>
      <c r="AM710" s="100" t="s">
        <v>1118</v>
      </c>
      <c r="AN710" s="102" t="s">
        <v>104</v>
      </c>
      <c r="AP710" s="103" t="s">
        <v>3342</v>
      </c>
      <c r="AQ710" s="100" t="s">
        <v>2137</v>
      </c>
    </row>
    <row r="711" spans="37:43" ht="20.100000000000001" customHeight="1" x14ac:dyDescent="0.25">
      <c r="AK711" s="100" t="s">
        <v>7727</v>
      </c>
      <c r="AM711" s="100" t="s">
        <v>1118</v>
      </c>
      <c r="AN711" s="102" t="s">
        <v>96</v>
      </c>
      <c r="AP711" s="103" t="s">
        <v>3342</v>
      </c>
      <c r="AQ711" s="100" t="s">
        <v>2138</v>
      </c>
    </row>
    <row r="712" spans="37:43" ht="20.100000000000001" customHeight="1" x14ac:dyDescent="0.25">
      <c r="AK712" s="100" t="s">
        <v>7727</v>
      </c>
      <c r="AM712" s="100" t="s">
        <v>1120</v>
      </c>
      <c r="AN712" s="102" t="s">
        <v>102</v>
      </c>
      <c r="AP712" s="103" t="s">
        <v>3342</v>
      </c>
      <c r="AQ712" s="100" t="s">
        <v>2133</v>
      </c>
    </row>
    <row r="713" spans="37:43" ht="20.100000000000001" customHeight="1" x14ac:dyDescent="0.25">
      <c r="AK713" s="100" t="s">
        <v>7727</v>
      </c>
      <c r="AM713" s="100" t="s">
        <v>1120</v>
      </c>
      <c r="AN713" s="102" t="s">
        <v>104</v>
      </c>
      <c r="AP713" s="103" t="s">
        <v>3342</v>
      </c>
      <c r="AQ713" s="100" t="s">
        <v>2134</v>
      </c>
    </row>
    <row r="714" spans="37:43" ht="20.100000000000001" customHeight="1" x14ac:dyDescent="0.25">
      <c r="AK714" s="100" t="s">
        <v>7727</v>
      </c>
      <c r="AM714" s="100" t="s">
        <v>1120</v>
      </c>
      <c r="AN714" s="102" t="s">
        <v>96</v>
      </c>
      <c r="AP714" s="103" t="s">
        <v>3343</v>
      </c>
      <c r="AQ714" s="100" t="s">
        <v>2128</v>
      </c>
    </row>
    <row r="715" spans="37:43" ht="20.100000000000001" customHeight="1" x14ac:dyDescent="0.25">
      <c r="AK715" s="100" t="s">
        <v>7727</v>
      </c>
      <c r="AM715" s="100" t="s">
        <v>1120</v>
      </c>
      <c r="AN715" s="102" t="s">
        <v>97</v>
      </c>
      <c r="AP715" s="103" t="s">
        <v>3343</v>
      </c>
      <c r="AQ715" s="100" t="s">
        <v>2133</v>
      </c>
    </row>
    <row r="716" spans="37:43" ht="20.100000000000001" customHeight="1" x14ac:dyDescent="0.25">
      <c r="AK716" s="100" t="s">
        <v>7727</v>
      </c>
      <c r="AM716" s="100" t="s">
        <v>1120</v>
      </c>
      <c r="AN716" s="102" t="s">
        <v>94</v>
      </c>
      <c r="AP716" s="103" t="s">
        <v>3343</v>
      </c>
      <c r="AQ716" s="100" t="s">
        <v>2134</v>
      </c>
    </row>
    <row r="717" spans="37:43" ht="20.100000000000001" customHeight="1" x14ac:dyDescent="0.25">
      <c r="AK717" s="100" t="s">
        <v>7727</v>
      </c>
      <c r="AM717" s="100" t="s">
        <v>1135</v>
      </c>
      <c r="AN717" s="102" t="s">
        <v>270</v>
      </c>
      <c r="AP717" s="103" t="s">
        <v>3344</v>
      </c>
      <c r="AQ717" s="100" t="s">
        <v>2129</v>
      </c>
    </row>
    <row r="718" spans="37:43" ht="20.100000000000001" customHeight="1" x14ac:dyDescent="0.25">
      <c r="AK718" s="100" t="s">
        <v>7727</v>
      </c>
      <c r="AM718" s="100" t="s">
        <v>1135</v>
      </c>
      <c r="AN718" s="102" t="s">
        <v>102</v>
      </c>
      <c r="AP718" s="103" t="s">
        <v>3345</v>
      </c>
      <c r="AQ718" s="100" t="s">
        <v>2129</v>
      </c>
    </row>
    <row r="719" spans="37:43" ht="20.100000000000001" customHeight="1" x14ac:dyDescent="0.25">
      <c r="AK719" s="100" t="s">
        <v>7727</v>
      </c>
      <c r="AM719" s="100" t="s">
        <v>1135</v>
      </c>
      <c r="AN719" s="102" t="s">
        <v>128</v>
      </c>
      <c r="AP719" s="103" t="s">
        <v>3346</v>
      </c>
      <c r="AQ719" s="100" t="s">
        <v>2135</v>
      </c>
    </row>
    <row r="720" spans="37:43" ht="20.100000000000001" customHeight="1" x14ac:dyDescent="0.25">
      <c r="AK720" s="100" t="s">
        <v>7727</v>
      </c>
      <c r="AM720" s="100" t="s">
        <v>1135</v>
      </c>
      <c r="AN720" s="102" t="s">
        <v>104</v>
      </c>
      <c r="AP720" s="103" t="s">
        <v>3346</v>
      </c>
      <c r="AQ720" s="100" t="s">
        <v>2136</v>
      </c>
    </row>
    <row r="721" spans="37:43" ht="20.100000000000001" customHeight="1" x14ac:dyDescent="0.25">
      <c r="AK721" s="100" t="s">
        <v>7727</v>
      </c>
      <c r="AM721" s="100" t="s">
        <v>1135</v>
      </c>
      <c r="AN721" s="102" t="s">
        <v>108</v>
      </c>
      <c r="AP721" s="103" t="s">
        <v>3346</v>
      </c>
      <c r="AQ721" s="100" t="s">
        <v>2137</v>
      </c>
    </row>
    <row r="722" spans="37:43" ht="20.100000000000001" customHeight="1" x14ac:dyDescent="0.25">
      <c r="AK722" s="100" t="s">
        <v>7727</v>
      </c>
      <c r="AM722" s="100" t="s">
        <v>1135</v>
      </c>
      <c r="AN722" s="102" t="s">
        <v>96</v>
      </c>
      <c r="AP722" s="103" t="s">
        <v>3346</v>
      </c>
      <c r="AQ722" s="100" t="s">
        <v>2138</v>
      </c>
    </row>
    <row r="723" spans="37:43" ht="20.100000000000001" customHeight="1" x14ac:dyDescent="0.25">
      <c r="AK723" s="100" t="s">
        <v>7727</v>
      </c>
      <c r="AM723" s="100" t="s">
        <v>1135</v>
      </c>
      <c r="AN723" s="102" t="s">
        <v>97</v>
      </c>
      <c r="AP723" s="103" t="s">
        <v>3347</v>
      </c>
      <c r="AQ723" s="100" t="s">
        <v>2139</v>
      </c>
    </row>
    <row r="724" spans="37:43" ht="20.100000000000001" customHeight="1" x14ac:dyDescent="0.25">
      <c r="AK724" s="100" t="s">
        <v>7727</v>
      </c>
      <c r="AM724" s="100" t="s">
        <v>1136</v>
      </c>
      <c r="AN724" s="102" t="s">
        <v>270</v>
      </c>
      <c r="AP724" s="103" t="s">
        <v>3347</v>
      </c>
      <c r="AQ724" s="100" t="s">
        <v>2131</v>
      </c>
    </row>
    <row r="725" spans="37:43" ht="20.100000000000001" customHeight="1" x14ac:dyDescent="0.25">
      <c r="AK725" s="100" t="s">
        <v>7727</v>
      </c>
      <c r="AM725" s="100" t="s">
        <v>1136</v>
      </c>
      <c r="AN725" s="102" t="s">
        <v>96</v>
      </c>
      <c r="AP725" s="103" t="s">
        <v>3348</v>
      </c>
      <c r="AQ725" s="100" t="s">
        <v>2132</v>
      </c>
    </row>
    <row r="726" spans="37:43" ht="20.100000000000001" customHeight="1" x14ac:dyDescent="0.25">
      <c r="AK726" s="100" t="s">
        <v>7727</v>
      </c>
      <c r="AM726" s="100" t="s">
        <v>1137</v>
      </c>
      <c r="AN726" s="102" t="s">
        <v>270</v>
      </c>
      <c r="AP726" s="103" t="s">
        <v>3348</v>
      </c>
      <c r="AQ726" s="100" t="s">
        <v>2140</v>
      </c>
    </row>
    <row r="727" spans="37:43" ht="20.100000000000001" customHeight="1" x14ac:dyDescent="0.25">
      <c r="AK727" s="100" t="s">
        <v>7727</v>
      </c>
      <c r="AM727" s="100" t="s">
        <v>1137</v>
      </c>
      <c r="AN727" s="102" t="s">
        <v>104</v>
      </c>
      <c r="AP727" s="103" t="s">
        <v>3349</v>
      </c>
      <c r="AQ727" s="100" t="s">
        <v>2146</v>
      </c>
    </row>
    <row r="728" spans="37:43" ht="20.100000000000001" customHeight="1" x14ac:dyDescent="0.25">
      <c r="AK728" s="100" t="s">
        <v>7727</v>
      </c>
      <c r="AM728" s="100" t="s">
        <v>1137</v>
      </c>
      <c r="AN728" s="102" t="s">
        <v>96</v>
      </c>
      <c r="AP728" s="103" t="s">
        <v>3350</v>
      </c>
      <c r="AQ728" s="100" t="s">
        <v>2146</v>
      </c>
    </row>
    <row r="729" spans="37:43" ht="20.100000000000001" customHeight="1" x14ac:dyDescent="0.25">
      <c r="AK729" s="100" t="s">
        <v>7727</v>
      </c>
      <c r="AM729" s="100" t="s">
        <v>1150</v>
      </c>
      <c r="AN729" s="102" t="s">
        <v>102</v>
      </c>
      <c r="AP729" s="103" t="s">
        <v>3351</v>
      </c>
      <c r="AQ729" s="100" t="s">
        <v>1705</v>
      </c>
    </row>
    <row r="730" spans="37:43" ht="20.100000000000001" customHeight="1" x14ac:dyDescent="0.25">
      <c r="AK730" s="100" t="s">
        <v>7727</v>
      </c>
      <c r="AM730" s="100" t="s">
        <v>1150</v>
      </c>
      <c r="AN730" s="102" t="s">
        <v>104</v>
      </c>
      <c r="AP730" s="103" t="s">
        <v>3352</v>
      </c>
      <c r="AQ730" s="100" t="s">
        <v>1705</v>
      </c>
    </row>
    <row r="731" spans="37:43" ht="20.100000000000001" customHeight="1" x14ac:dyDescent="0.25">
      <c r="AK731" s="100" t="s">
        <v>7727</v>
      </c>
      <c r="AM731" s="100" t="s">
        <v>1150</v>
      </c>
      <c r="AN731" s="102" t="s">
        <v>96</v>
      </c>
      <c r="AP731" s="103" t="s">
        <v>3353</v>
      </c>
      <c r="AQ731" s="100" t="s">
        <v>1705</v>
      </c>
    </row>
    <row r="732" spans="37:43" ht="20.100000000000001" customHeight="1" x14ac:dyDescent="0.25">
      <c r="AK732" s="100" t="s">
        <v>7727</v>
      </c>
      <c r="AM732" s="100" t="s">
        <v>1150</v>
      </c>
      <c r="AN732" s="102" t="s">
        <v>97</v>
      </c>
      <c r="AP732" s="103" t="s">
        <v>3353</v>
      </c>
      <c r="AQ732" s="100" t="s">
        <v>1706</v>
      </c>
    </row>
    <row r="733" spans="37:43" ht="20.100000000000001" customHeight="1" x14ac:dyDescent="0.25">
      <c r="AK733" s="100" t="s">
        <v>7727</v>
      </c>
      <c r="AM733" s="100" t="s">
        <v>1150</v>
      </c>
      <c r="AN733" s="102" t="s">
        <v>112</v>
      </c>
      <c r="AP733" s="103" t="s">
        <v>3354</v>
      </c>
      <c r="AQ733" s="100" t="s">
        <v>1703</v>
      </c>
    </row>
    <row r="734" spans="37:43" ht="20.100000000000001" customHeight="1" x14ac:dyDescent="0.25">
      <c r="AK734" s="100" t="s">
        <v>7727</v>
      </c>
      <c r="AM734" s="100" t="s">
        <v>1150</v>
      </c>
      <c r="AN734" s="102" t="s">
        <v>116</v>
      </c>
      <c r="AP734" s="103" t="s">
        <v>3355</v>
      </c>
      <c r="AQ734" s="100" t="s">
        <v>1703</v>
      </c>
    </row>
    <row r="735" spans="37:43" ht="20.100000000000001" customHeight="1" x14ac:dyDescent="0.25">
      <c r="AK735" s="100" t="s">
        <v>7727</v>
      </c>
      <c r="AM735" s="100" t="s">
        <v>1109</v>
      </c>
      <c r="AN735" s="102" t="s">
        <v>95</v>
      </c>
      <c r="AP735" s="103" t="s">
        <v>3356</v>
      </c>
      <c r="AQ735" s="100" t="s">
        <v>1711</v>
      </c>
    </row>
    <row r="736" spans="37:43" ht="20.100000000000001" customHeight="1" x14ac:dyDescent="0.25">
      <c r="AK736" s="100" t="s">
        <v>7727</v>
      </c>
      <c r="AM736" s="100" t="s">
        <v>1109</v>
      </c>
      <c r="AN736" s="102" t="s">
        <v>96</v>
      </c>
      <c r="AP736" s="103" t="s">
        <v>3357</v>
      </c>
      <c r="AQ736" s="100" t="s">
        <v>1711</v>
      </c>
    </row>
    <row r="737" spans="37:43" ht="20.100000000000001" customHeight="1" x14ac:dyDescent="0.25">
      <c r="AK737" s="100" t="s">
        <v>7727</v>
      </c>
      <c r="AM737" s="100" t="s">
        <v>1115</v>
      </c>
      <c r="AN737" s="102" t="s">
        <v>95</v>
      </c>
      <c r="AP737" s="103" t="s">
        <v>3358</v>
      </c>
      <c r="AQ737" s="100" t="s">
        <v>1711</v>
      </c>
    </row>
    <row r="738" spans="37:43" ht="20.100000000000001" customHeight="1" x14ac:dyDescent="0.25">
      <c r="AK738" s="100" t="s">
        <v>7727</v>
      </c>
      <c r="AM738" s="100" t="s">
        <v>1115</v>
      </c>
      <c r="AN738" s="102" t="s">
        <v>102</v>
      </c>
      <c r="AP738" s="103" t="s">
        <v>3359</v>
      </c>
      <c r="AQ738" s="100" t="s">
        <v>1711</v>
      </c>
    </row>
    <row r="739" spans="37:43" ht="20.100000000000001" customHeight="1" x14ac:dyDescent="0.25">
      <c r="AK739" s="100" t="s">
        <v>7727</v>
      </c>
      <c r="AM739" s="100" t="s">
        <v>1115</v>
      </c>
      <c r="AN739" s="102" t="s">
        <v>96</v>
      </c>
      <c r="AP739" s="103" t="s">
        <v>3360</v>
      </c>
      <c r="AQ739" s="100" t="s">
        <v>1711</v>
      </c>
    </row>
    <row r="740" spans="37:43" ht="20.100000000000001" customHeight="1" x14ac:dyDescent="0.25">
      <c r="AK740" s="100" t="s">
        <v>7727</v>
      </c>
      <c r="AM740" s="100" t="s">
        <v>1115</v>
      </c>
      <c r="AN740" s="102" t="s">
        <v>97</v>
      </c>
      <c r="AP740" s="103" t="s">
        <v>3361</v>
      </c>
      <c r="AQ740" s="100" t="s">
        <v>1711</v>
      </c>
    </row>
    <row r="741" spans="37:43" ht="20.100000000000001" customHeight="1" x14ac:dyDescent="0.25">
      <c r="AK741" s="100" t="s">
        <v>7727</v>
      </c>
      <c r="AM741" s="100" t="s">
        <v>1115</v>
      </c>
      <c r="AN741" s="102" t="s">
        <v>94</v>
      </c>
      <c r="AP741" s="103" t="s">
        <v>3362</v>
      </c>
      <c r="AQ741" s="100" t="s">
        <v>2149</v>
      </c>
    </row>
    <row r="742" spans="37:43" ht="20.100000000000001" customHeight="1" x14ac:dyDescent="0.25">
      <c r="AK742" s="100" t="s">
        <v>7727</v>
      </c>
      <c r="AM742" s="100" t="s">
        <v>1127</v>
      </c>
      <c r="AN742" s="102" t="s">
        <v>102</v>
      </c>
      <c r="AP742" s="103" t="s">
        <v>3362</v>
      </c>
      <c r="AQ742" s="100" t="s">
        <v>2148</v>
      </c>
    </row>
    <row r="743" spans="37:43" ht="20.100000000000001" customHeight="1" x14ac:dyDescent="0.25">
      <c r="AK743" s="100" t="s">
        <v>7727</v>
      </c>
      <c r="AM743" s="100" t="s">
        <v>1127</v>
      </c>
      <c r="AN743" s="102" t="s">
        <v>104</v>
      </c>
      <c r="AP743" s="103" t="s">
        <v>3363</v>
      </c>
      <c r="AQ743" s="100" t="s">
        <v>2149</v>
      </c>
    </row>
    <row r="744" spans="37:43" ht="20.100000000000001" customHeight="1" x14ac:dyDescent="0.25">
      <c r="AK744" s="100" t="s">
        <v>7727</v>
      </c>
      <c r="AM744" s="100" t="s">
        <v>1127</v>
      </c>
      <c r="AN744" s="102" t="s">
        <v>108</v>
      </c>
      <c r="AP744" s="103" t="s">
        <v>3363</v>
      </c>
      <c r="AQ744" s="100" t="s">
        <v>2148</v>
      </c>
    </row>
    <row r="745" spans="37:43" ht="20.100000000000001" customHeight="1" x14ac:dyDescent="0.25">
      <c r="AK745" s="100" t="s">
        <v>7727</v>
      </c>
      <c r="AM745" s="100" t="s">
        <v>1127</v>
      </c>
      <c r="AN745" s="102" t="s">
        <v>109</v>
      </c>
      <c r="AP745" s="103" t="s">
        <v>3364</v>
      </c>
      <c r="AQ745" s="100" t="s">
        <v>6258</v>
      </c>
    </row>
    <row r="746" spans="37:43" ht="20.100000000000001" customHeight="1" x14ac:dyDescent="0.25">
      <c r="AK746" s="100" t="s">
        <v>7727</v>
      </c>
      <c r="AM746" s="100" t="s">
        <v>1127</v>
      </c>
      <c r="AN746" s="102" t="s">
        <v>353</v>
      </c>
      <c r="AP746" s="103" t="s">
        <v>3365</v>
      </c>
      <c r="AQ746" s="100" t="s">
        <v>6258</v>
      </c>
    </row>
    <row r="747" spans="37:43" ht="20.100000000000001" customHeight="1" x14ac:dyDescent="0.25">
      <c r="AK747" s="100" t="s">
        <v>7727</v>
      </c>
      <c r="AM747" s="100" t="s">
        <v>1127</v>
      </c>
      <c r="AN747" s="102" t="s">
        <v>1131</v>
      </c>
      <c r="AP747" s="103" t="s">
        <v>3366</v>
      </c>
      <c r="AQ747" s="100" t="s">
        <v>6258</v>
      </c>
    </row>
    <row r="748" spans="37:43" ht="20.100000000000001" customHeight="1" x14ac:dyDescent="0.25">
      <c r="AK748" s="100" t="s">
        <v>7727</v>
      </c>
      <c r="AM748" s="100" t="s">
        <v>1127</v>
      </c>
      <c r="AN748" s="102" t="s">
        <v>1133</v>
      </c>
      <c r="AP748" s="103" t="s">
        <v>3366</v>
      </c>
      <c r="AQ748" s="100" t="s">
        <v>6259</v>
      </c>
    </row>
    <row r="749" spans="37:43" ht="20.100000000000001" customHeight="1" x14ac:dyDescent="0.25">
      <c r="AK749" s="100" t="s">
        <v>7727</v>
      </c>
      <c r="AM749" s="100" t="s">
        <v>1127</v>
      </c>
      <c r="AN749" s="102" t="s">
        <v>1134</v>
      </c>
      <c r="AP749" s="103" t="s">
        <v>3367</v>
      </c>
      <c r="AQ749" s="100" t="s">
        <v>6260</v>
      </c>
    </row>
    <row r="750" spans="37:43" ht="20.100000000000001" customHeight="1" x14ac:dyDescent="0.25">
      <c r="AK750" s="100" t="s">
        <v>7727</v>
      </c>
      <c r="AM750" s="100" t="s">
        <v>1127</v>
      </c>
      <c r="AN750" s="102" t="s">
        <v>96</v>
      </c>
      <c r="AP750" s="103" t="s">
        <v>3367</v>
      </c>
      <c r="AQ750" s="100" t="s">
        <v>2143</v>
      </c>
    </row>
    <row r="751" spans="37:43" ht="20.100000000000001" customHeight="1" x14ac:dyDescent="0.25">
      <c r="AK751" s="100" t="s">
        <v>7727</v>
      </c>
      <c r="AM751" s="100" t="s">
        <v>1127</v>
      </c>
      <c r="AN751" s="102" t="s">
        <v>97</v>
      </c>
      <c r="AP751" s="103" t="s">
        <v>3368</v>
      </c>
      <c r="AQ751" s="100" t="s">
        <v>6260</v>
      </c>
    </row>
    <row r="752" spans="37:43" ht="20.100000000000001" customHeight="1" x14ac:dyDescent="0.25">
      <c r="AK752" s="100" t="s">
        <v>7727</v>
      </c>
      <c r="AM752" s="100" t="s">
        <v>1148</v>
      </c>
      <c r="AN752" s="102" t="s">
        <v>102</v>
      </c>
      <c r="AP752" s="103" t="s">
        <v>3368</v>
      </c>
      <c r="AQ752" s="100" t="s">
        <v>2143</v>
      </c>
    </row>
    <row r="753" spans="37:43" ht="20.100000000000001" customHeight="1" x14ac:dyDescent="0.25">
      <c r="AK753" s="100" t="s">
        <v>7727</v>
      </c>
      <c r="AM753" s="100" t="s">
        <v>1148</v>
      </c>
      <c r="AN753" s="102" t="s">
        <v>128</v>
      </c>
      <c r="AP753" s="103" t="s">
        <v>3368</v>
      </c>
      <c r="AQ753" s="100" t="s">
        <v>2144</v>
      </c>
    </row>
    <row r="754" spans="37:43" ht="20.100000000000001" customHeight="1" x14ac:dyDescent="0.25">
      <c r="AK754" s="100" t="s">
        <v>7727</v>
      </c>
      <c r="AM754" s="100" t="s">
        <v>1148</v>
      </c>
      <c r="AN754" s="102" t="s">
        <v>96</v>
      </c>
      <c r="AP754" s="103" t="s">
        <v>3369</v>
      </c>
      <c r="AQ754" s="100" t="s">
        <v>2143</v>
      </c>
    </row>
    <row r="755" spans="37:43" ht="20.100000000000001" customHeight="1" x14ac:dyDescent="0.25">
      <c r="AK755" s="100" t="s">
        <v>7727</v>
      </c>
      <c r="AM755" s="100" t="s">
        <v>1148</v>
      </c>
      <c r="AN755" s="102" t="s">
        <v>97</v>
      </c>
      <c r="AP755" s="103" t="s">
        <v>3369</v>
      </c>
      <c r="AQ755" s="100" t="s">
        <v>2144</v>
      </c>
    </row>
    <row r="756" spans="37:43" ht="20.100000000000001" customHeight="1" x14ac:dyDescent="0.25">
      <c r="AK756" s="100" t="s">
        <v>7727</v>
      </c>
      <c r="AM756" s="100" t="s">
        <v>1148</v>
      </c>
      <c r="AN756" s="102" t="s">
        <v>94</v>
      </c>
      <c r="AP756" s="103" t="s">
        <v>3370</v>
      </c>
      <c r="AQ756" s="100" t="s">
        <v>1708</v>
      </c>
    </row>
    <row r="757" spans="37:43" ht="20.100000000000001" customHeight="1" x14ac:dyDescent="0.25">
      <c r="AK757" s="100" t="s">
        <v>7727</v>
      </c>
      <c r="AM757" s="100" t="s">
        <v>1138</v>
      </c>
      <c r="AN757" s="102" t="s">
        <v>102</v>
      </c>
      <c r="AP757" s="103" t="s">
        <v>3371</v>
      </c>
      <c r="AQ757" s="100" t="s">
        <v>1709</v>
      </c>
    </row>
    <row r="758" spans="37:43" ht="20.100000000000001" customHeight="1" x14ac:dyDescent="0.25">
      <c r="AK758" s="100" t="s">
        <v>7727</v>
      </c>
      <c r="AM758" s="100" t="s">
        <v>1138</v>
      </c>
      <c r="AN758" s="102" t="s">
        <v>96</v>
      </c>
      <c r="AP758" s="103" t="s">
        <v>3372</v>
      </c>
      <c r="AQ758" s="100" t="s">
        <v>1708</v>
      </c>
    </row>
    <row r="759" spans="37:43" ht="20.100000000000001" customHeight="1" x14ac:dyDescent="0.25">
      <c r="AK759" s="100" t="s">
        <v>7727</v>
      </c>
      <c r="AM759" s="100" t="s">
        <v>1138</v>
      </c>
      <c r="AN759" s="102" t="s">
        <v>97</v>
      </c>
      <c r="AP759" s="103" t="s">
        <v>3372</v>
      </c>
      <c r="AQ759" s="100" t="s">
        <v>1709</v>
      </c>
    </row>
    <row r="760" spans="37:43" ht="20.100000000000001" customHeight="1" x14ac:dyDescent="0.25">
      <c r="AK760" s="100" t="s">
        <v>7727</v>
      </c>
      <c r="AM760" s="100" t="s">
        <v>1138</v>
      </c>
      <c r="AN760" s="102" t="s">
        <v>94</v>
      </c>
      <c r="AP760" s="103" t="s">
        <v>3373</v>
      </c>
      <c r="AQ760" s="100" t="s">
        <v>2158</v>
      </c>
    </row>
    <row r="761" spans="37:43" ht="20.100000000000001" customHeight="1" x14ac:dyDescent="0.25">
      <c r="AK761" s="100" t="s">
        <v>7727</v>
      </c>
      <c r="AM761" s="100" t="s">
        <v>1138</v>
      </c>
      <c r="AN761" s="102" t="s">
        <v>112</v>
      </c>
      <c r="AP761" s="103" t="s">
        <v>3373</v>
      </c>
      <c r="AQ761" s="100" t="s">
        <v>2159</v>
      </c>
    </row>
    <row r="762" spans="37:43" ht="20.100000000000001" customHeight="1" x14ac:dyDescent="0.25">
      <c r="AK762" s="100" t="s">
        <v>7727</v>
      </c>
      <c r="AM762" s="100" t="s">
        <v>1138</v>
      </c>
      <c r="AN762" s="102" t="s">
        <v>116</v>
      </c>
      <c r="AP762" s="103" t="s">
        <v>3373</v>
      </c>
      <c r="AQ762" s="100" t="s">
        <v>2157</v>
      </c>
    </row>
    <row r="763" spans="37:43" ht="20.100000000000001" customHeight="1" x14ac:dyDescent="0.25">
      <c r="AK763" s="100" t="s">
        <v>7727</v>
      </c>
      <c r="AM763" s="100" t="s">
        <v>1138</v>
      </c>
      <c r="AN763" s="102" t="s">
        <v>118</v>
      </c>
      <c r="AP763" s="103" t="s">
        <v>3374</v>
      </c>
      <c r="AQ763" s="100" t="s">
        <v>2158</v>
      </c>
    </row>
    <row r="764" spans="37:43" ht="20.100000000000001" customHeight="1" x14ac:dyDescent="0.25">
      <c r="AK764" s="100" t="s">
        <v>7727</v>
      </c>
      <c r="AM764" s="100" t="s">
        <v>1145</v>
      </c>
      <c r="AN764" s="102" t="s">
        <v>102</v>
      </c>
      <c r="AP764" s="103" t="s">
        <v>3374</v>
      </c>
      <c r="AQ764" s="100" t="s">
        <v>2159</v>
      </c>
    </row>
    <row r="765" spans="37:43" ht="20.100000000000001" customHeight="1" x14ac:dyDescent="0.25">
      <c r="AK765" s="100" t="s">
        <v>7727</v>
      </c>
      <c r="AM765" s="100" t="s">
        <v>1145</v>
      </c>
      <c r="AN765" s="102" t="s">
        <v>96</v>
      </c>
      <c r="AP765" s="103" t="s">
        <v>3374</v>
      </c>
      <c r="AQ765" s="100" t="s">
        <v>2157</v>
      </c>
    </row>
    <row r="766" spans="37:43" ht="20.100000000000001" customHeight="1" x14ac:dyDescent="0.25">
      <c r="AK766" s="100" t="s">
        <v>7727</v>
      </c>
      <c r="AM766" s="100" t="s">
        <v>1145</v>
      </c>
      <c r="AN766" s="102" t="s">
        <v>97</v>
      </c>
      <c r="AP766" s="103" t="s">
        <v>3374</v>
      </c>
      <c r="AQ766" s="100" t="s">
        <v>2160</v>
      </c>
    </row>
    <row r="767" spans="37:43" ht="20.100000000000001" customHeight="1" x14ac:dyDescent="0.25">
      <c r="AK767" s="100" t="s">
        <v>7727</v>
      </c>
      <c r="AM767" s="100" t="s">
        <v>1145</v>
      </c>
      <c r="AN767" s="102" t="s">
        <v>94</v>
      </c>
      <c r="AP767" s="103" t="s">
        <v>3374</v>
      </c>
      <c r="AQ767" s="100" t="s">
        <v>2161</v>
      </c>
    </row>
    <row r="768" spans="37:43" ht="20.100000000000001" customHeight="1" x14ac:dyDescent="0.25">
      <c r="AK768" s="100" t="s">
        <v>7727</v>
      </c>
      <c r="AM768" s="100" t="s">
        <v>1528</v>
      </c>
      <c r="AN768" s="102" t="s">
        <v>102</v>
      </c>
      <c r="AP768" s="103" t="s">
        <v>3374</v>
      </c>
      <c r="AQ768" s="100" t="s">
        <v>2162</v>
      </c>
    </row>
    <row r="769" spans="37:43" ht="20.100000000000001" customHeight="1" x14ac:dyDescent="0.25">
      <c r="AK769" s="100" t="s">
        <v>7727</v>
      </c>
      <c r="AM769" s="100" t="s">
        <v>1528</v>
      </c>
      <c r="AN769" s="102" t="s">
        <v>104</v>
      </c>
      <c r="AP769" s="103" t="s">
        <v>3374</v>
      </c>
      <c r="AQ769" s="100" t="s">
        <v>2163</v>
      </c>
    </row>
    <row r="770" spans="37:43" ht="20.100000000000001" customHeight="1" x14ac:dyDescent="0.25">
      <c r="AK770" s="100" t="s">
        <v>7727</v>
      </c>
      <c r="AM770" s="100" t="s">
        <v>1528</v>
      </c>
      <c r="AN770" s="102" t="s">
        <v>96</v>
      </c>
      <c r="AP770" s="103" t="s">
        <v>3375</v>
      </c>
      <c r="AQ770" s="100" t="s">
        <v>2157</v>
      </c>
    </row>
    <row r="771" spans="37:43" ht="20.100000000000001" customHeight="1" x14ac:dyDescent="0.25">
      <c r="AK771" s="100" t="s">
        <v>7727</v>
      </c>
      <c r="AM771" s="100" t="s">
        <v>1531</v>
      </c>
      <c r="AN771" s="102" t="s">
        <v>102</v>
      </c>
      <c r="AP771" s="103" t="s">
        <v>3375</v>
      </c>
      <c r="AQ771" s="100" t="s">
        <v>2164</v>
      </c>
    </row>
    <row r="772" spans="37:43" ht="20.100000000000001" customHeight="1" x14ac:dyDescent="0.25">
      <c r="AK772" s="100" t="s">
        <v>7727</v>
      </c>
      <c r="AM772" s="100" t="s">
        <v>1531</v>
      </c>
      <c r="AN772" s="102" t="s">
        <v>104</v>
      </c>
      <c r="AP772" s="103" t="s">
        <v>3376</v>
      </c>
      <c r="AQ772" s="100" t="s">
        <v>2158</v>
      </c>
    </row>
    <row r="773" spans="37:43" ht="20.100000000000001" customHeight="1" x14ac:dyDescent="0.25">
      <c r="AK773" s="100" t="s">
        <v>7727</v>
      </c>
      <c r="AM773" s="100" t="s">
        <v>1531</v>
      </c>
      <c r="AN773" s="102" t="s">
        <v>96</v>
      </c>
      <c r="AP773" s="103" t="s">
        <v>3377</v>
      </c>
      <c r="AQ773" s="100" t="s">
        <v>2158</v>
      </c>
    </row>
    <row r="774" spans="37:43" ht="20.100000000000001" customHeight="1" x14ac:dyDescent="0.25">
      <c r="AK774" s="100" t="s">
        <v>7727</v>
      </c>
      <c r="AM774" s="100" t="s">
        <v>1531</v>
      </c>
      <c r="AN774" s="102" t="s">
        <v>97</v>
      </c>
      <c r="AP774" s="103" t="s">
        <v>3377</v>
      </c>
      <c r="AQ774" s="100" t="s">
        <v>2160</v>
      </c>
    </row>
    <row r="775" spans="37:43" ht="20.100000000000001" customHeight="1" x14ac:dyDescent="0.25">
      <c r="AK775" s="100" t="s">
        <v>7727</v>
      </c>
      <c r="AM775" s="100" t="s">
        <v>1531</v>
      </c>
      <c r="AN775" s="102" t="s">
        <v>94</v>
      </c>
      <c r="AP775" s="103" t="s">
        <v>3377</v>
      </c>
      <c r="AQ775" s="100" t="s">
        <v>2161</v>
      </c>
    </row>
    <row r="776" spans="37:43" ht="20.100000000000001" customHeight="1" x14ac:dyDescent="0.25">
      <c r="AK776" s="100" t="s">
        <v>7727</v>
      </c>
      <c r="AM776" s="100" t="s">
        <v>1531</v>
      </c>
      <c r="AN776" s="102" t="s">
        <v>112</v>
      </c>
      <c r="AP776" s="103" t="s">
        <v>3377</v>
      </c>
      <c r="AQ776" s="100" t="s">
        <v>2162</v>
      </c>
    </row>
    <row r="777" spans="37:43" ht="20.100000000000001" customHeight="1" x14ac:dyDescent="0.25">
      <c r="AK777" s="100" t="s">
        <v>7727</v>
      </c>
      <c r="AM777" s="100" t="s">
        <v>1539</v>
      </c>
      <c r="AN777" s="102" t="s">
        <v>270</v>
      </c>
      <c r="AP777" s="103" t="s">
        <v>3378</v>
      </c>
      <c r="AQ777" s="100" t="s">
        <v>2166</v>
      </c>
    </row>
    <row r="778" spans="37:43" ht="20.100000000000001" customHeight="1" x14ac:dyDescent="0.25">
      <c r="AK778" s="100" t="s">
        <v>7727</v>
      </c>
      <c r="AM778" s="100" t="s">
        <v>1539</v>
      </c>
      <c r="AN778" s="102" t="s">
        <v>102</v>
      </c>
      <c r="AP778" s="103" t="s">
        <v>3379</v>
      </c>
      <c r="AQ778" s="100" t="s">
        <v>2166</v>
      </c>
    </row>
    <row r="779" spans="37:43" ht="20.100000000000001" customHeight="1" x14ac:dyDescent="0.25">
      <c r="AK779" s="100" t="s">
        <v>7727</v>
      </c>
      <c r="AM779" s="100" t="s">
        <v>1539</v>
      </c>
      <c r="AN779" s="102" t="s">
        <v>104</v>
      </c>
      <c r="AP779" s="103" t="s">
        <v>3380</v>
      </c>
      <c r="AQ779" s="100" t="s">
        <v>2168</v>
      </c>
    </row>
    <row r="780" spans="37:43" ht="20.100000000000001" customHeight="1" x14ac:dyDescent="0.25">
      <c r="AK780" s="100" t="s">
        <v>7727</v>
      </c>
      <c r="AM780" s="100" t="s">
        <v>1539</v>
      </c>
      <c r="AN780" s="102" t="s">
        <v>108</v>
      </c>
      <c r="AP780" s="103" t="s">
        <v>3381</v>
      </c>
      <c r="AQ780" s="100" t="s">
        <v>2168</v>
      </c>
    </row>
    <row r="781" spans="37:43" ht="20.100000000000001" customHeight="1" x14ac:dyDescent="0.25">
      <c r="AK781" s="100" t="s">
        <v>7727</v>
      </c>
      <c r="AM781" s="100" t="s">
        <v>1539</v>
      </c>
      <c r="AN781" s="102" t="s">
        <v>96</v>
      </c>
      <c r="AP781" s="103" t="s">
        <v>3382</v>
      </c>
      <c r="AQ781" s="100" t="s">
        <v>2168</v>
      </c>
    </row>
    <row r="782" spans="37:43" ht="20.100000000000001" customHeight="1" x14ac:dyDescent="0.25">
      <c r="AK782" s="100" t="s">
        <v>7727</v>
      </c>
      <c r="AM782" s="100" t="s">
        <v>1539</v>
      </c>
      <c r="AN782" s="102" t="s">
        <v>97</v>
      </c>
      <c r="AP782" s="103" t="s">
        <v>3382</v>
      </c>
      <c r="AQ782" s="100" t="s">
        <v>2169</v>
      </c>
    </row>
    <row r="783" spans="37:43" ht="20.100000000000001" customHeight="1" x14ac:dyDescent="0.25">
      <c r="AK783" s="100" t="s">
        <v>7727</v>
      </c>
      <c r="AM783" s="100" t="s">
        <v>1547</v>
      </c>
      <c r="AN783" s="102" t="s">
        <v>270</v>
      </c>
      <c r="AP783" s="103" t="s">
        <v>3383</v>
      </c>
      <c r="AQ783" s="100" t="s">
        <v>2171</v>
      </c>
    </row>
    <row r="784" spans="37:43" ht="20.100000000000001" customHeight="1" x14ac:dyDescent="0.25">
      <c r="AK784" s="100" t="s">
        <v>7727</v>
      </c>
      <c r="AM784" s="100" t="s">
        <v>1547</v>
      </c>
      <c r="AN784" s="102" t="s">
        <v>104</v>
      </c>
      <c r="AP784" s="103" t="s">
        <v>3384</v>
      </c>
      <c r="AQ784" s="100" t="s">
        <v>2171</v>
      </c>
    </row>
    <row r="785" spans="37:43" ht="20.100000000000001" customHeight="1" x14ac:dyDescent="0.25">
      <c r="AK785" s="100" t="s">
        <v>7727</v>
      </c>
      <c r="AM785" s="100" t="s">
        <v>1547</v>
      </c>
      <c r="AN785" s="102" t="s">
        <v>96</v>
      </c>
      <c r="AP785" s="103" t="s">
        <v>3385</v>
      </c>
      <c r="AQ785" s="100" t="s">
        <v>2174</v>
      </c>
    </row>
    <row r="786" spans="37:43" ht="20.100000000000001" customHeight="1" x14ac:dyDescent="0.25">
      <c r="AK786" s="100" t="s">
        <v>7727</v>
      </c>
      <c r="AM786" s="100" t="s">
        <v>1549</v>
      </c>
      <c r="AN786" s="102" t="s">
        <v>102</v>
      </c>
      <c r="AP786" s="103" t="s">
        <v>3385</v>
      </c>
      <c r="AQ786" s="100" t="s">
        <v>2173</v>
      </c>
    </row>
    <row r="787" spans="37:43" ht="20.100000000000001" customHeight="1" x14ac:dyDescent="0.25">
      <c r="AK787" s="100" t="s">
        <v>7727</v>
      </c>
      <c r="AM787" s="100" t="s">
        <v>1549</v>
      </c>
      <c r="AN787" s="102" t="s">
        <v>138</v>
      </c>
      <c r="AP787" s="103" t="s">
        <v>3386</v>
      </c>
      <c r="AQ787" s="100" t="s">
        <v>2173</v>
      </c>
    </row>
    <row r="788" spans="37:43" ht="20.100000000000001" customHeight="1" x14ac:dyDescent="0.25">
      <c r="AK788" s="100" t="s">
        <v>7727</v>
      </c>
      <c r="AM788" s="100" t="s">
        <v>1549</v>
      </c>
      <c r="AN788" s="102" t="s">
        <v>104</v>
      </c>
      <c r="AP788" s="103" t="s">
        <v>3387</v>
      </c>
      <c r="AQ788" s="100" t="s">
        <v>2173</v>
      </c>
    </row>
    <row r="789" spans="37:43" ht="20.100000000000001" customHeight="1" x14ac:dyDescent="0.25">
      <c r="AK789" s="100" t="s">
        <v>7727</v>
      </c>
      <c r="AM789" s="100" t="s">
        <v>1549</v>
      </c>
      <c r="AN789" s="102" t="s">
        <v>96</v>
      </c>
      <c r="AP789" s="103" t="s">
        <v>3387</v>
      </c>
      <c r="AQ789" s="100" t="s">
        <v>2176</v>
      </c>
    </row>
    <row r="790" spans="37:43" ht="20.100000000000001" customHeight="1" x14ac:dyDescent="0.25">
      <c r="AK790" s="100" t="s">
        <v>7727</v>
      </c>
      <c r="AM790" s="100" t="s">
        <v>1549</v>
      </c>
      <c r="AN790" s="102" t="s">
        <v>97</v>
      </c>
      <c r="AP790" s="103" t="s">
        <v>3388</v>
      </c>
      <c r="AQ790" s="100" t="s">
        <v>2173</v>
      </c>
    </row>
    <row r="791" spans="37:43" ht="20.100000000000001" customHeight="1" x14ac:dyDescent="0.25">
      <c r="AK791" s="100" t="s">
        <v>7727</v>
      </c>
      <c r="AM791" s="100" t="s">
        <v>1549</v>
      </c>
      <c r="AN791" s="102" t="s">
        <v>94</v>
      </c>
      <c r="AP791" s="103" t="s">
        <v>3388</v>
      </c>
      <c r="AQ791" s="100" t="s">
        <v>2175</v>
      </c>
    </row>
    <row r="792" spans="37:43" ht="20.100000000000001" customHeight="1" x14ac:dyDescent="0.25">
      <c r="AK792" s="100" t="s">
        <v>7727</v>
      </c>
      <c r="AM792" s="100" t="s">
        <v>1549</v>
      </c>
      <c r="AN792" s="102" t="s">
        <v>112</v>
      </c>
      <c r="AP792" s="103" t="s">
        <v>3389</v>
      </c>
      <c r="AQ792" s="100" t="s">
        <v>2173</v>
      </c>
    </row>
    <row r="793" spans="37:43" ht="20.100000000000001" customHeight="1" x14ac:dyDescent="0.25">
      <c r="AK793" s="100" t="s">
        <v>7727</v>
      </c>
      <c r="AM793" s="100" t="s">
        <v>1554</v>
      </c>
      <c r="AN793" s="102" t="s">
        <v>102</v>
      </c>
      <c r="AP793" s="103" t="s">
        <v>3390</v>
      </c>
      <c r="AQ793" s="100" t="s">
        <v>2205</v>
      </c>
    </row>
    <row r="794" spans="37:43" ht="20.100000000000001" customHeight="1" x14ac:dyDescent="0.25">
      <c r="AK794" s="100" t="s">
        <v>7727</v>
      </c>
      <c r="AM794" s="100" t="s">
        <v>1554</v>
      </c>
      <c r="AN794" s="102" t="s">
        <v>96</v>
      </c>
      <c r="AP794" s="103" t="s">
        <v>3391</v>
      </c>
      <c r="AQ794" s="100" t="s">
        <v>2205</v>
      </c>
    </row>
    <row r="795" spans="37:43" ht="20.100000000000001" customHeight="1" x14ac:dyDescent="0.25">
      <c r="AK795" s="100" t="s">
        <v>7727</v>
      </c>
      <c r="AM795" s="100" t="s">
        <v>1556</v>
      </c>
      <c r="AN795" s="102" t="s">
        <v>102</v>
      </c>
      <c r="AP795" s="103" t="s">
        <v>3392</v>
      </c>
      <c r="AQ795" s="100" t="s">
        <v>2205</v>
      </c>
    </row>
    <row r="796" spans="37:43" ht="20.100000000000001" customHeight="1" x14ac:dyDescent="0.25">
      <c r="AK796" s="100" t="s">
        <v>7727</v>
      </c>
      <c r="AM796" s="100" t="s">
        <v>1556</v>
      </c>
      <c r="AN796" s="102" t="s">
        <v>96</v>
      </c>
      <c r="AP796" s="103" t="s">
        <v>3393</v>
      </c>
      <c r="AQ796" s="100" t="s">
        <v>6261</v>
      </c>
    </row>
    <row r="797" spans="37:43" ht="20.100000000000001" customHeight="1" x14ac:dyDescent="0.25">
      <c r="AK797" s="100" t="s">
        <v>7727</v>
      </c>
      <c r="AM797" s="100" t="s">
        <v>1556</v>
      </c>
      <c r="AN797" s="102" t="s">
        <v>97</v>
      </c>
      <c r="AP797" s="103" t="s">
        <v>3394</v>
      </c>
      <c r="AQ797" s="100" t="s">
        <v>6261</v>
      </c>
    </row>
    <row r="798" spans="37:43" ht="20.100000000000001" customHeight="1" x14ac:dyDescent="0.25">
      <c r="AK798" s="100" t="s">
        <v>7727</v>
      </c>
      <c r="AM798" s="100" t="s">
        <v>1556</v>
      </c>
      <c r="AN798" s="102" t="s">
        <v>94</v>
      </c>
      <c r="AP798" s="103" t="s">
        <v>3395</v>
      </c>
      <c r="AQ798" s="100" t="s">
        <v>6261</v>
      </c>
    </row>
    <row r="799" spans="37:43" ht="20.100000000000001" customHeight="1" x14ac:dyDescent="0.25">
      <c r="AK799" s="100" t="s">
        <v>7727</v>
      </c>
      <c r="AM799" s="100" t="s">
        <v>1560</v>
      </c>
      <c r="AN799" s="102" t="s">
        <v>102</v>
      </c>
      <c r="AP799" s="103" t="s">
        <v>3395</v>
      </c>
      <c r="AQ799" s="100" t="s">
        <v>6262</v>
      </c>
    </row>
    <row r="800" spans="37:43" ht="20.100000000000001" customHeight="1" x14ac:dyDescent="0.25">
      <c r="AK800" s="100" t="s">
        <v>7727</v>
      </c>
      <c r="AM800" s="100" t="s">
        <v>1560</v>
      </c>
      <c r="AN800" s="102" t="s">
        <v>104</v>
      </c>
      <c r="AP800" s="103" t="s">
        <v>3396</v>
      </c>
      <c r="AQ800" s="100" t="s">
        <v>6263</v>
      </c>
    </row>
    <row r="801" spans="37:43" ht="20.100000000000001" customHeight="1" x14ac:dyDescent="0.25">
      <c r="AK801" s="100" t="s">
        <v>7727</v>
      </c>
      <c r="AM801" s="100" t="s">
        <v>1560</v>
      </c>
      <c r="AN801" s="102" t="s">
        <v>108</v>
      </c>
      <c r="AP801" s="103" t="s">
        <v>3396</v>
      </c>
      <c r="AQ801" s="100" t="s">
        <v>2179</v>
      </c>
    </row>
    <row r="802" spans="37:43" ht="20.100000000000001" customHeight="1" x14ac:dyDescent="0.25">
      <c r="AK802" s="100" t="s">
        <v>7727</v>
      </c>
      <c r="AM802" s="100" t="s">
        <v>1560</v>
      </c>
      <c r="AN802" s="102" t="s">
        <v>96</v>
      </c>
      <c r="AP802" s="103" t="s">
        <v>3397</v>
      </c>
      <c r="AQ802" s="100" t="s">
        <v>6263</v>
      </c>
    </row>
    <row r="803" spans="37:43" ht="20.100000000000001" customHeight="1" x14ac:dyDescent="0.25">
      <c r="AK803" s="100" t="s">
        <v>7727</v>
      </c>
      <c r="AM803" s="100" t="s">
        <v>1560</v>
      </c>
      <c r="AN803" s="102" t="s">
        <v>97</v>
      </c>
      <c r="AP803" s="103" t="s">
        <v>3397</v>
      </c>
      <c r="AQ803" s="100" t="s">
        <v>2179</v>
      </c>
    </row>
    <row r="804" spans="37:43" ht="20.100000000000001" customHeight="1" x14ac:dyDescent="0.25">
      <c r="AK804" s="100" t="s">
        <v>7727</v>
      </c>
      <c r="AM804" s="100" t="s">
        <v>1560</v>
      </c>
      <c r="AN804" s="102" t="s">
        <v>94</v>
      </c>
      <c r="AP804" s="103" t="s">
        <v>3397</v>
      </c>
      <c r="AQ804" s="100" t="s">
        <v>2180</v>
      </c>
    </row>
    <row r="805" spans="37:43" ht="20.100000000000001" customHeight="1" x14ac:dyDescent="0.25">
      <c r="AK805" s="100" t="s">
        <v>7727</v>
      </c>
      <c r="AM805" s="100" t="s">
        <v>1560</v>
      </c>
      <c r="AN805" s="102" t="s">
        <v>112</v>
      </c>
      <c r="AP805" s="103" t="s">
        <v>3398</v>
      </c>
      <c r="AQ805" s="100" t="s">
        <v>2179</v>
      </c>
    </row>
    <row r="806" spans="37:43" ht="20.100000000000001" customHeight="1" x14ac:dyDescent="0.25">
      <c r="AK806" s="100" t="s">
        <v>7727</v>
      </c>
      <c r="AM806" s="100" t="s">
        <v>1535</v>
      </c>
      <c r="AN806" s="102" t="s">
        <v>102</v>
      </c>
      <c r="AP806" s="103" t="s">
        <v>3398</v>
      </c>
      <c r="AQ806" s="100" t="s">
        <v>2180</v>
      </c>
    </row>
    <row r="807" spans="37:43" ht="20.100000000000001" customHeight="1" x14ac:dyDescent="0.25">
      <c r="AK807" s="100" t="s">
        <v>7727</v>
      </c>
      <c r="AM807" s="100" t="s">
        <v>1535</v>
      </c>
      <c r="AN807" s="102" t="s">
        <v>96</v>
      </c>
      <c r="AP807" s="103" t="s">
        <v>3399</v>
      </c>
      <c r="AQ807" s="100" t="s">
        <v>1714</v>
      </c>
    </row>
    <row r="808" spans="37:43" ht="20.100000000000001" customHeight="1" x14ac:dyDescent="0.25">
      <c r="AK808" s="100" t="s">
        <v>7727</v>
      </c>
      <c r="AM808" s="100" t="s">
        <v>1535</v>
      </c>
      <c r="AN808" s="102" t="s">
        <v>97</v>
      </c>
      <c r="AP808" s="103" t="s">
        <v>3399</v>
      </c>
      <c r="AQ808" s="100" t="s">
        <v>1713</v>
      </c>
    </row>
    <row r="809" spans="37:43" ht="20.100000000000001" customHeight="1" x14ac:dyDescent="0.25">
      <c r="AK809" s="100" t="s">
        <v>7727</v>
      </c>
      <c r="AM809" s="100" t="s">
        <v>1535</v>
      </c>
      <c r="AN809" s="102" t="s">
        <v>94</v>
      </c>
      <c r="AP809" s="103" t="s">
        <v>3399</v>
      </c>
      <c r="AQ809" s="100" t="s">
        <v>1715</v>
      </c>
    </row>
    <row r="810" spans="37:43" ht="20.100000000000001" customHeight="1" x14ac:dyDescent="0.25">
      <c r="AK810" s="100" t="s">
        <v>7727</v>
      </c>
      <c r="AM810" s="100" t="s">
        <v>1517</v>
      </c>
      <c r="AN810" s="102" t="s">
        <v>102</v>
      </c>
      <c r="AP810" s="103" t="s">
        <v>3400</v>
      </c>
      <c r="AQ810" s="100" t="s">
        <v>1714</v>
      </c>
    </row>
    <row r="811" spans="37:43" ht="20.100000000000001" customHeight="1" x14ac:dyDescent="0.25">
      <c r="AK811" s="100" t="s">
        <v>7727</v>
      </c>
      <c r="AM811" s="100" t="s">
        <v>1517</v>
      </c>
      <c r="AN811" s="102" t="s">
        <v>138</v>
      </c>
      <c r="AP811" s="103" t="s">
        <v>3400</v>
      </c>
      <c r="AQ811" s="100" t="s">
        <v>1713</v>
      </c>
    </row>
    <row r="812" spans="37:43" ht="20.100000000000001" customHeight="1" x14ac:dyDescent="0.25">
      <c r="AK812" s="100" t="s">
        <v>7727</v>
      </c>
      <c r="AM812" s="100" t="s">
        <v>1517</v>
      </c>
      <c r="AN812" s="102" t="s">
        <v>96</v>
      </c>
      <c r="AP812" s="103" t="s">
        <v>3400</v>
      </c>
      <c r="AQ812" s="100" t="s">
        <v>1715</v>
      </c>
    </row>
    <row r="813" spans="37:43" ht="20.100000000000001" customHeight="1" x14ac:dyDescent="0.25">
      <c r="AK813" s="100" t="s">
        <v>7727</v>
      </c>
      <c r="AM813" s="100" t="s">
        <v>1517</v>
      </c>
      <c r="AN813" s="102" t="s">
        <v>97</v>
      </c>
      <c r="AP813" s="103" t="s">
        <v>3401</v>
      </c>
      <c r="AQ813" s="100" t="s">
        <v>1717</v>
      </c>
    </row>
    <row r="814" spans="37:43" ht="20.100000000000001" customHeight="1" x14ac:dyDescent="0.25">
      <c r="AK814" s="100" t="s">
        <v>7727</v>
      </c>
      <c r="AM814" s="100" t="s">
        <v>1517</v>
      </c>
      <c r="AN814" s="102" t="s">
        <v>94</v>
      </c>
      <c r="AP814" s="103" t="s">
        <v>3402</v>
      </c>
      <c r="AQ814" s="100" t="s">
        <v>1719</v>
      </c>
    </row>
    <row r="815" spans="37:43" ht="20.100000000000001" customHeight="1" x14ac:dyDescent="0.25">
      <c r="AK815" s="100" t="s">
        <v>7727</v>
      </c>
      <c r="AM815" s="100" t="s">
        <v>1524</v>
      </c>
      <c r="AN815" s="102" t="s">
        <v>102</v>
      </c>
      <c r="AP815" s="103" t="s">
        <v>3402</v>
      </c>
      <c r="AQ815" s="100" t="s">
        <v>1720</v>
      </c>
    </row>
    <row r="816" spans="37:43" ht="20.100000000000001" customHeight="1" x14ac:dyDescent="0.25">
      <c r="AK816" s="100" t="s">
        <v>7727</v>
      </c>
      <c r="AM816" s="100" t="s">
        <v>1524</v>
      </c>
      <c r="AN816" s="102" t="s">
        <v>96</v>
      </c>
      <c r="AP816" s="103" t="s">
        <v>3402</v>
      </c>
      <c r="AQ816" s="100" t="s">
        <v>1717</v>
      </c>
    </row>
    <row r="817" spans="37:43" ht="20.100000000000001" customHeight="1" x14ac:dyDescent="0.25">
      <c r="AK817" s="100" t="s">
        <v>7727</v>
      </c>
      <c r="AM817" s="100" t="s">
        <v>1562</v>
      </c>
      <c r="AN817" s="102" t="s">
        <v>102</v>
      </c>
      <c r="AP817" s="103" t="s">
        <v>3402</v>
      </c>
      <c r="AQ817" s="100" t="s">
        <v>1718</v>
      </c>
    </row>
    <row r="818" spans="37:43" ht="20.100000000000001" customHeight="1" x14ac:dyDescent="0.25">
      <c r="AK818" s="100" t="s">
        <v>7727</v>
      </c>
      <c r="AM818" s="100" t="s">
        <v>1562</v>
      </c>
      <c r="AN818" s="102" t="s">
        <v>96</v>
      </c>
      <c r="AP818" s="103" t="s">
        <v>3403</v>
      </c>
      <c r="AQ818" s="100" t="s">
        <v>1717</v>
      </c>
    </row>
    <row r="819" spans="37:43" ht="20.100000000000001" customHeight="1" x14ac:dyDescent="0.25">
      <c r="AK819" s="100" t="s">
        <v>7727</v>
      </c>
      <c r="AM819" s="100" t="s">
        <v>540</v>
      </c>
      <c r="AN819" s="102" t="s">
        <v>102</v>
      </c>
      <c r="AP819" s="103" t="s">
        <v>3403</v>
      </c>
      <c r="AQ819" s="100" t="s">
        <v>1718</v>
      </c>
    </row>
    <row r="820" spans="37:43" ht="20.100000000000001" customHeight="1" x14ac:dyDescent="0.25">
      <c r="AK820" s="100" t="s">
        <v>7727</v>
      </c>
      <c r="AM820" s="100" t="s">
        <v>540</v>
      </c>
      <c r="AN820" s="102" t="s">
        <v>96</v>
      </c>
      <c r="AP820" s="103" t="s">
        <v>3404</v>
      </c>
      <c r="AQ820" s="100" t="s">
        <v>1717</v>
      </c>
    </row>
    <row r="821" spans="37:43" ht="20.100000000000001" customHeight="1" x14ac:dyDescent="0.25">
      <c r="AK821" s="100" t="s">
        <v>7727</v>
      </c>
      <c r="AM821" s="100" t="s">
        <v>540</v>
      </c>
      <c r="AN821" s="102" t="s">
        <v>97</v>
      </c>
      <c r="AP821" s="103" t="s">
        <v>3404</v>
      </c>
      <c r="AQ821" s="100" t="s">
        <v>1721</v>
      </c>
    </row>
    <row r="822" spans="37:43" ht="20.100000000000001" customHeight="1" x14ac:dyDescent="0.25">
      <c r="AK822" s="100" t="s">
        <v>7727</v>
      </c>
      <c r="AM822" s="100" t="s">
        <v>540</v>
      </c>
      <c r="AN822" s="102" t="s">
        <v>94</v>
      </c>
      <c r="AP822" s="103" t="s">
        <v>3405</v>
      </c>
      <c r="AQ822" s="100" t="s">
        <v>1722</v>
      </c>
    </row>
    <row r="823" spans="37:43" ht="20.100000000000001" customHeight="1" x14ac:dyDescent="0.25">
      <c r="AK823" s="100" t="s">
        <v>7727</v>
      </c>
      <c r="AM823" s="100" t="s">
        <v>519</v>
      </c>
      <c r="AN823" s="102" t="s">
        <v>102</v>
      </c>
      <c r="AP823" s="103" t="s">
        <v>3405</v>
      </c>
      <c r="AQ823" s="100" t="s">
        <v>1719</v>
      </c>
    </row>
    <row r="824" spans="37:43" ht="20.100000000000001" customHeight="1" x14ac:dyDescent="0.25">
      <c r="AK824" s="100" t="s">
        <v>7727</v>
      </c>
      <c r="AM824" s="100" t="s">
        <v>519</v>
      </c>
      <c r="AN824" s="102" t="s">
        <v>96</v>
      </c>
      <c r="AP824" s="103" t="s">
        <v>3405</v>
      </c>
      <c r="AQ824" s="100" t="s">
        <v>1720</v>
      </c>
    </row>
    <row r="825" spans="37:43" ht="20.100000000000001" customHeight="1" x14ac:dyDescent="0.25">
      <c r="AK825" s="100" t="s">
        <v>7727</v>
      </c>
      <c r="AM825" s="100" t="s">
        <v>519</v>
      </c>
      <c r="AN825" s="102" t="s">
        <v>97</v>
      </c>
      <c r="AP825" s="103" t="s">
        <v>3405</v>
      </c>
      <c r="AQ825" s="100" t="s">
        <v>1717</v>
      </c>
    </row>
    <row r="826" spans="37:43" ht="20.100000000000001" customHeight="1" x14ac:dyDescent="0.25">
      <c r="AK826" s="100" t="s">
        <v>7727</v>
      </c>
      <c r="AM826" s="100" t="s">
        <v>519</v>
      </c>
      <c r="AN826" s="102" t="s">
        <v>94</v>
      </c>
      <c r="AP826" s="103" t="s">
        <v>3406</v>
      </c>
      <c r="AQ826" s="100" t="s">
        <v>1724</v>
      </c>
    </row>
    <row r="827" spans="37:43" ht="20.100000000000001" customHeight="1" x14ac:dyDescent="0.25">
      <c r="AK827" s="100" t="s">
        <v>7727</v>
      </c>
      <c r="AM827" s="100" t="s">
        <v>519</v>
      </c>
      <c r="AN827" s="102" t="s">
        <v>112</v>
      </c>
      <c r="AP827" s="103" t="s">
        <v>3407</v>
      </c>
      <c r="AQ827" s="100" t="s">
        <v>1725</v>
      </c>
    </row>
    <row r="828" spans="37:43" ht="20.100000000000001" customHeight="1" x14ac:dyDescent="0.25">
      <c r="AK828" s="100" t="s">
        <v>7727</v>
      </c>
      <c r="AM828" s="100" t="s">
        <v>1701</v>
      </c>
      <c r="AN828" s="102" t="s">
        <v>97</v>
      </c>
      <c r="AP828" s="103" t="s">
        <v>3407</v>
      </c>
      <c r="AQ828" s="100" t="s">
        <v>1724</v>
      </c>
    </row>
    <row r="829" spans="37:43" ht="20.100000000000001" customHeight="1" x14ac:dyDescent="0.25">
      <c r="AK829" s="100" t="s">
        <v>7727</v>
      </c>
      <c r="AM829" s="100" t="s">
        <v>536</v>
      </c>
      <c r="AN829" s="102" t="s">
        <v>102</v>
      </c>
      <c r="AP829" s="103" t="s">
        <v>3408</v>
      </c>
      <c r="AQ829" s="100" t="s">
        <v>1724</v>
      </c>
    </row>
    <row r="830" spans="37:43" ht="20.100000000000001" customHeight="1" x14ac:dyDescent="0.25">
      <c r="AK830" s="100" t="s">
        <v>7727</v>
      </c>
      <c r="AM830" s="100" t="s">
        <v>536</v>
      </c>
      <c r="AN830" s="102" t="s">
        <v>96</v>
      </c>
      <c r="AP830" s="103" t="s">
        <v>3409</v>
      </c>
      <c r="AQ830" s="100" t="s">
        <v>1727</v>
      </c>
    </row>
    <row r="831" spans="37:43" ht="20.100000000000001" customHeight="1" x14ac:dyDescent="0.25">
      <c r="AK831" s="100" t="s">
        <v>7727</v>
      </c>
      <c r="AM831" s="100" t="s">
        <v>536</v>
      </c>
      <c r="AN831" s="102" t="s">
        <v>97</v>
      </c>
      <c r="AP831" s="103" t="s">
        <v>3410</v>
      </c>
      <c r="AQ831" s="100" t="s">
        <v>1727</v>
      </c>
    </row>
    <row r="832" spans="37:43" ht="20.100000000000001" customHeight="1" x14ac:dyDescent="0.25">
      <c r="AK832" s="100" t="s">
        <v>7727</v>
      </c>
      <c r="AM832" s="100" t="s">
        <v>536</v>
      </c>
      <c r="AN832" s="102" t="s">
        <v>94</v>
      </c>
      <c r="AP832" s="103" t="s">
        <v>3411</v>
      </c>
      <c r="AQ832" s="100" t="s">
        <v>1729</v>
      </c>
    </row>
    <row r="833" spans="37:43" ht="20.100000000000001" customHeight="1" x14ac:dyDescent="0.25">
      <c r="AK833" s="100" t="s">
        <v>7727</v>
      </c>
      <c r="AM833" s="100" t="s">
        <v>536</v>
      </c>
      <c r="AN833" s="102" t="s">
        <v>112</v>
      </c>
      <c r="AP833" s="103" t="s">
        <v>3412</v>
      </c>
      <c r="AQ833" s="100" t="s">
        <v>1729</v>
      </c>
    </row>
    <row r="834" spans="37:43" ht="20.100000000000001" customHeight="1" x14ac:dyDescent="0.25">
      <c r="AK834" s="100" t="s">
        <v>7727</v>
      </c>
      <c r="AM834" s="100" t="s">
        <v>536</v>
      </c>
      <c r="AN834" s="102" t="s">
        <v>116</v>
      </c>
      <c r="AP834" s="103" t="s">
        <v>3413</v>
      </c>
      <c r="AQ834" s="100" t="s">
        <v>1729</v>
      </c>
    </row>
    <row r="835" spans="37:43" ht="20.100000000000001" customHeight="1" x14ac:dyDescent="0.25">
      <c r="AK835" s="100" t="s">
        <v>7727</v>
      </c>
      <c r="AM835" s="100" t="s">
        <v>536</v>
      </c>
      <c r="AN835" s="102" t="s">
        <v>118</v>
      </c>
      <c r="AP835" s="103" t="s">
        <v>3414</v>
      </c>
      <c r="AQ835" s="100" t="s">
        <v>1729</v>
      </c>
    </row>
    <row r="836" spans="37:43" ht="20.100000000000001" customHeight="1" x14ac:dyDescent="0.25">
      <c r="AK836" s="100" t="s">
        <v>7727</v>
      </c>
      <c r="AM836" s="100" t="s">
        <v>536</v>
      </c>
      <c r="AN836" s="102" t="s">
        <v>121</v>
      </c>
      <c r="AP836" s="103" t="s">
        <v>3414</v>
      </c>
      <c r="AQ836" s="100" t="s">
        <v>1730</v>
      </c>
    </row>
    <row r="837" spans="37:43" ht="20.100000000000001" customHeight="1" x14ac:dyDescent="0.25">
      <c r="AK837" s="100" t="s">
        <v>7727</v>
      </c>
      <c r="AM837" s="100" t="s">
        <v>537</v>
      </c>
      <c r="AN837" s="102" t="s">
        <v>102</v>
      </c>
      <c r="AP837" s="103" t="s">
        <v>3415</v>
      </c>
      <c r="AQ837" s="100" t="s">
        <v>1733</v>
      </c>
    </row>
    <row r="838" spans="37:43" ht="20.100000000000001" customHeight="1" x14ac:dyDescent="0.25">
      <c r="AK838" s="100" t="s">
        <v>7727</v>
      </c>
      <c r="AM838" s="100" t="s">
        <v>537</v>
      </c>
      <c r="AN838" s="102" t="s">
        <v>96</v>
      </c>
      <c r="AP838" s="103" t="s">
        <v>3416</v>
      </c>
      <c r="AQ838" s="100" t="s">
        <v>1733</v>
      </c>
    </row>
    <row r="839" spans="37:43" ht="20.100000000000001" customHeight="1" x14ac:dyDescent="0.25">
      <c r="AK839" s="100" t="s">
        <v>7727</v>
      </c>
      <c r="AM839" s="100" t="s">
        <v>537</v>
      </c>
      <c r="AN839" s="102" t="s">
        <v>97</v>
      </c>
      <c r="AP839" s="103" t="s">
        <v>3417</v>
      </c>
      <c r="AQ839" s="100" t="s">
        <v>1733</v>
      </c>
    </row>
    <row r="840" spans="37:43" ht="20.100000000000001" customHeight="1" x14ac:dyDescent="0.25">
      <c r="AK840" s="100" t="s">
        <v>7727</v>
      </c>
      <c r="AM840" s="100" t="s">
        <v>538</v>
      </c>
      <c r="AN840" s="102" t="s">
        <v>102</v>
      </c>
      <c r="AP840" s="103" t="s">
        <v>3418</v>
      </c>
      <c r="AQ840" s="100" t="s">
        <v>1733</v>
      </c>
    </row>
    <row r="841" spans="37:43" ht="20.100000000000001" customHeight="1" x14ac:dyDescent="0.25">
      <c r="AK841" s="100" t="s">
        <v>7727</v>
      </c>
      <c r="AM841" s="100" t="s">
        <v>538</v>
      </c>
      <c r="AN841" s="102" t="s">
        <v>104</v>
      </c>
      <c r="AP841" s="103" t="s">
        <v>3419</v>
      </c>
      <c r="AQ841" s="100" t="s">
        <v>2154</v>
      </c>
    </row>
    <row r="842" spans="37:43" ht="20.100000000000001" customHeight="1" x14ac:dyDescent="0.25">
      <c r="AK842" s="100" t="s">
        <v>7727</v>
      </c>
      <c r="AM842" s="100" t="s">
        <v>538</v>
      </c>
      <c r="AN842" s="102" t="s">
        <v>96</v>
      </c>
      <c r="AP842" s="103" t="s">
        <v>3419</v>
      </c>
      <c r="AQ842" s="100" t="s">
        <v>2155</v>
      </c>
    </row>
    <row r="843" spans="37:43" ht="20.100000000000001" customHeight="1" x14ac:dyDescent="0.25">
      <c r="AK843" s="100" t="s">
        <v>7727</v>
      </c>
      <c r="AM843" s="100" t="s">
        <v>538</v>
      </c>
      <c r="AN843" s="102" t="s">
        <v>97</v>
      </c>
      <c r="AP843" s="103" t="s">
        <v>3420</v>
      </c>
      <c r="AQ843" s="100" t="s">
        <v>2154</v>
      </c>
    </row>
    <row r="844" spans="37:43" ht="20.100000000000001" customHeight="1" x14ac:dyDescent="0.25">
      <c r="AK844" s="100" t="s">
        <v>7727</v>
      </c>
      <c r="AM844" s="100" t="s">
        <v>539</v>
      </c>
      <c r="AN844" s="102" t="s">
        <v>102</v>
      </c>
      <c r="AP844" s="103" t="s">
        <v>3421</v>
      </c>
      <c r="AQ844" s="100" t="s">
        <v>2151</v>
      </c>
    </row>
    <row r="845" spans="37:43" ht="20.100000000000001" customHeight="1" x14ac:dyDescent="0.25">
      <c r="AK845" s="100" t="s">
        <v>7727</v>
      </c>
      <c r="AM845" s="100" t="s">
        <v>539</v>
      </c>
      <c r="AN845" s="102" t="s">
        <v>97</v>
      </c>
      <c r="AP845" s="103" t="s">
        <v>3421</v>
      </c>
      <c r="AQ845" s="100" t="s">
        <v>2152</v>
      </c>
    </row>
    <row r="846" spans="37:43" ht="20.100000000000001" customHeight="1" x14ac:dyDescent="0.25">
      <c r="AK846" s="100" t="s">
        <v>7727</v>
      </c>
      <c r="AM846" s="100" t="s">
        <v>1195</v>
      </c>
      <c r="AN846" s="102" t="s">
        <v>96</v>
      </c>
      <c r="AP846" s="103" t="s">
        <v>3422</v>
      </c>
      <c r="AQ846" s="100" t="s">
        <v>2151</v>
      </c>
    </row>
    <row r="847" spans="37:43" ht="20.100000000000001" customHeight="1" x14ac:dyDescent="0.25">
      <c r="AK847" s="100" t="s">
        <v>7727</v>
      </c>
      <c r="AM847" s="100" t="s">
        <v>1195</v>
      </c>
      <c r="AN847" s="102" t="s">
        <v>97</v>
      </c>
      <c r="AP847" s="103" t="s">
        <v>3422</v>
      </c>
      <c r="AQ847" s="100" t="s">
        <v>2152</v>
      </c>
    </row>
    <row r="848" spans="37:43" ht="20.100000000000001" customHeight="1" x14ac:dyDescent="0.25">
      <c r="AK848" s="100" t="s">
        <v>7727</v>
      </c>
      <c r="AM848" s="100" t="s">
        <v>1195</v>
      </c>
      <c r="AN848" s="102" t="s">
        <v>94</v>
      </c>
      <c r="AP848" s="103" t="s">
        <v>3423</v>
      </c>
      <c r="AQ848" s="100" t="s">
        <v>743</v>
      </c>
    </row>
    <row r="849" spans="37:43" ht="20.100000000000001" customHeight="1" x14ac:dyDescent="0.25">
      <c r="AK849" s="100" t="s">
        <v>7727</v>
      </c>
      <c r="AM849" s="100" t="s">
        <v>1188</v>
      </c>
      <c r="AN849" s="102" t="s">
        <v>102</v>
      </c>
      <c r="AP849" s="103" t="s">
        <v>3424</v>
      </c>
      <c r="AQ849" s="100" t="s">
        <v>745</v>
      </c>
    </row>
    <row r="850" spans="37:43" ht="20.100000000000001" customHeight="1" x14ac:dyDescent="0.25">
      <c r="AK850" s="100" t="s">
        <v>7727</v>
      </c>
      <c r="AM850" s="100" t="s">
        <v>1188</v>
      </c>
      <c r="AN850" s="102" t="s">
        <v>104</v>
      </c>
      <c r="AP850" s="103" t="s">
        <v>3425</v>
      </c>
      <c r="AQ850" s="100" t="s">
        <v>745</v>
      </c>
    </row>
    <row r="851" spans="37:43" ht="20.100000000000001" customHeight="1" x14ac:dyDescent="0.25">
      <c r="AK851" s="100" t="s">
        <v>7727</v>
      </c>
      <c r="AM851" s="100" t="s">
        <v>1188</v>
      </c>
      <c r="AN851" s="102" t="s">
        <v>96</v>
      </c>
      <c r="AP851" s="103" t="s">
        <v>3426</v>
      </c>
      <c r="AQ851" s="100" t="s">
        <v>748</v>
      </c>
    </row>
    <row r="852" spans="37:43" ht="20.100000000000001" customHeight="1" x14ac:dyDescent="0.25">
      <c r="AK852" s="100" t="s">
        <v>7727</v>
      </c>
      <c r="AM852" s="100" t="s">
        <v>1190</v>
      </c>
      <c r="AN852" s="102" t="s">
        <v>102</v>
      </c>
      <c r="AP852" s="103" t="s">
        <v>3427</v>
      </c>
      <c r="AQ852" s="100" t="s">
        <v>747</v>
      </c>
    </row>
    <row r="853" spans="37:43" ht="20.100000000000001" customHeight="1" x14ac:dyDescent="0.25">
      <c r="AK853" s="100" t="s">
        <v>7727</v>
      </c>
      <c r="AM853" s="100" t="s">
        <v>1190</v>
      </c>
      <c r="AN853" s="102" t="s">
        <v>104</v>
      </c>
      <c r="AP853" s="103" t="s">
        <v>3427</v>
      </c>
      <c r="AQ853" s="100" t="s">
        <v>748</v>
      </c>
    </row>
    <row r="854" spans="37:43" ht="20.100000000000001" customHeight="1" x14ac:dyDescent="0.25">
      <c r="AK854" s="100" t="s">
        <v>7727</v>
      </c>
      <c r="AM854" s="100" t="s">
        <v>1190</v>
      </c>
      <c r="AN854" s="102" t="s">
        <v>96</v>
      </c>
      <c r="AP854" s="103" t="s">
        <v>3428</v>
      </c>
      <c r="AQ854" s="100" t="s">
        <v>750</v>
      </c>
    </row>
    <row r="855" spans="37:43" ht="20.100000000000001" customHeight="1" x14ac:dyDescent="0.25">
      <c r="AK855" s="100" t="s">
        <v>7727</v>
      </c>
      <c r="AM855" s="100" t="s">
        <v>1190</v>
      </c>
      <c r="AN855" s="102" t="s">
        <v>97</v>
      </c>
      <c r="AP855" s="103" t="s">
        <v>3428</v>
      </c>
      <c r="AQ855" s="100" t="s">
        <v>751</v>
      </c>
    </row>
    <row r="856" spans="37:43" ht="20.100000000000001" customHeight="1" x14ac:dyDescent="0.25">
      <c r="AK856" s="100" t="s">
        <v>7727</v>
      </c>
      <c r="AM856" s="100" t="s">
        <v>1190</v>
      </c>
      <c r="AN856" s="102" t="s">
        <v>94</v>
      </c>
      <c r="AP856" s="103" t="s">
        <v>3429</v>
      </c>
      <c r="AQ856" s="100" t="s">
        <v>752</v>
      </c>
    </row>
    <row r="857" spans="37:43" ht="20.100000000000001" customHeight="1" x14ac:dyDescent="0.25">
      <c r="AK857" s="100" t="s">
        <v>7727</v>
      </c>
      <c r="AM857" s="100" t="s">
        <v>1190</v>
      </c>
      <c r="AN857" s="102" t="s">
        <v>112</v>
      </c>
      <c r="AP857" s="103" t="s">
        <v>3430</v>
      </c>
      <c r="AQ857" s="100" t="s">
        <v>750</v>
      </c>
    </row>
    <row r="858" spans="37:43" ht="20.100000000000001" customHeight="1" x14ac:dyDescent="0.25">
      <c r="AK858" s="100" t="s">
        <v>7727</v>
      </c>
      <c r="AM858" s="100" t="s">
        <v>1171</v>
      </c>
      <c r="AN858" s="102" t="s">
        <v>1174</v>
      </c>
      <c r="AP858" s="103" t="s">
        <v>3430</v>
      </c>
      <c r="AQ858" s="100" t="s">
        <v>751</v>
      </c>
    </row>
    <row r="859" spans="37:43" ht="20.100000000000001" customHeight="1" x14ac:dyDescent="0.25">
      <c r="AK859" s="100" t="s">
        <v>7727</v>
      </c>
      <c r="AM859" s="100" t="s">
        <v>1171</v>
      </c>
      <c r="AN859" s="102" t="s">
        <v>102</v>
      </c>
      <c r="AP859" s="103" t="s">
        <v>3431</v>
      </c>
      <c r="AQ859" s="100" t="s">
        <v>751</v>
      </c>
    </row>
    <row r="860" spans="37:43" ht="20.100000000000001" customHeight="1" x14ac:dyDescent="0.25">
      <c r="AK860" s="100" t="s">
        <v>7727</v>
      </c>
      <c r="AM860" s="100" t="s">
        <v>1171</v>
      </c>
      <c r="AN860" s="102" t="s">
        <v>104</v>
      </c>
      <c r="AP860" s="103" t="s">
        <v>3432</v>
      </c>
      <c r="AQ860" s="100" t="s">
        <v>756</v>
      </c>
    </row>
    <row r="861" spans="37:43" ht="20.100000000000001" customHeight="1" x14ac:dyDescent="0.25">
      <c r="AK861" s="100" t="s">
        <v>7727</v>
      </c>
      <c r="AM861" s="100" t="s">
        <v>1171</v>
      </c>
      <c r="AN861" s="102" t="s">
        <v>108</v>
      </c>
      <c r="AP861" s="103" t="s">
        <v>3432</v>
      </c>
      <c r="AQ861" s="100" t="s">
        <v>757</v>
      </c>
    </row>
    <row r="862" spans="37:43" ht="20.100000000000001" customHeight="1" x14ac:dyDescent="0.25">
      <c r="AK862" s="100" t="s">
        <v>7727</v>
      </c>
      <c r="AM862" s="100" t="s">
        <v>1171</v>
      </c>
      <c r="AN862" s="102" t="s">
        <v>109</v>
      </c>
      <c r="AP862" s="103" t="s">
        <v>3433</v>
      </c>
      <c r="AQ862" s="100" t="s">
        <v>756</v>
      </c>
    </row>
    <row r="863" spans="37:43" ht="20.100000000000001" customHeight="1" x14ac:dyDescent="0.25">
      <c r="AK863" s="100" t="s">
        <v>7727</v>
      </c>
      <c r="AM863" s="100" t="s">
        <v>1171</v>
      </c>
      <c r="AN863" s="102" t="s">
        <v>353</v>
      </c>
      <c r="AP863" s="103" t="s">
        <v>3433</v>
      </c>
      <c r="AQ863" s="100" t="s">
        <v>757</v>
      </c>
    </row>
    <row r="864" spans="37:43" ht="20.100000000000001" customHeight="1" x14ac:dyDescent="0.25">
      <c r="AK864" s="100" t="s">
        <v>7727</v>
      </c>
      <c r="AM864" s="100" t="s">
        <v>1171</v>
      </c>
      <c r="AN864" s="102" t="s">
        <v>1131</v>
      </c>
      <c r="AP864" s="103" t="s">
        <v>3434</v>
      </c>
      <c r="AQ864" s="100" t="s">
        <v>757</v>
      </c>
    </row>
    <row r="865" spans="37:43" ht="20.100000000000001" customHeight="1" x14ac:dyDescent="0.25">
      <c r="AK865" s="100" t="s">
        <v>7727</v>
      </c>
      <c r="AM865" s="100" t="s">
        <v>1171</v>
      </c>
      <c r="AN865" s="102" t="s">
        <v>1133</v>
      </c>
      <c r="AP865" s="103" t="s">
        <v>3435</v>
      </c>
      <c r="AQ865" s="100" t="s">
        <v>757</v>
      </c>
    </row>
    <row r="866" spans="37:43" ht="20.100000000000001" customHeight="1" x14ac:dyDescent="0.25">
      <c r="AK866" s="100" t="s">
        <v>7727</v>
      </c>
      <c r="AM866" s="100" t="s">
        <v>1171</v>
      </c>
      <c r="AN866" s="102" t="s">
        <v>1134</v>
      </c>
      <c r="AP866" s="103" t="s">
        <v>3436</v>
      </c>
      <c r="AQ866" s="100" t="s">
        <v>757</v>
      </c>
    </row>
    <row r="867" spans="37:43" ht="20.100000000000001" customHeight="1" x14ac:dyDescent="0.25">
      <c r="AK867" s="100" t="s">
        <v>7727</v>
      </c>
      <c r="AM867" s="100" t="s">
        <v>1171</v>
      </c>
      <c r="AN867" s="102" t="s">
        <v>1181</v>
      </c>
      <c r="AP867" s="103" t="s">
        <v>3437</v>
      </c>
      <c r="AQ867" s="100" t="s">
        <v>754</v>
      </c>
    </row>
    <row r="868" spans="37:43" ht="20.100000000000001" customHeight="1" x14ac:dyDescent="0.25">
      <c r="AK868" s="100" t="s">
        <v>7727</v>
      </c>
      <c r="AM868" s="100" t="s">
        <v>1171</v>
      </c>
      <c r="AN868" s="102" t="s">
        <v>1183</v>
      </c>
      <c r="AP868" s="103" t="s">
        <v>3438</v>
      </c>
      <c r="AQ868" s="100" t="s">
        <v>754</v>
      </c>
    </row>
    <row r="869" spans="37:43" ht="20.100000000000001" customHeight="1" x14ac:dyDescent="0.25">
      <c r="AK869" s="100" t="s">
        <v>7727</v>
      </c>
      <c r="AM869" s="100" t="s">
        <v>1171</v>
      </c>
      <c r="AN869" s="102" t="s">
        <v>1185</v>
      </c>
      <c r="AP869" s="103" t="s">
        <v>3439</v>
      </c>
      <c r="AQ869" s="100" t="s">
        <v>740</v>
      </c>
    </row>
    <row r="870" spans="37:43" ht="20.100000000000001" customHeight="1" x14ac:dyDescent="0.25">
      <c r="AK870" s="100" t="s">
        <v>7727</v>
      </c>
      <c r="AM870" s="100" t="s">
        <v>1171</v>
      </c>
      <c r="AN870" s="102" t="s">
        <v>96</v>
      </c>
      <c r="AP870" s="103" t="s">
        <v>3439</v>
      </c>
      <c r="AQ870" s="100" t="s">
        <v>739</v>
      </c>
    </row>
    <row r="871" spans="37:43" ht="20.100000000000001" customHeight="1" x14ac:dyDescent="0.25">
      <c r="AK871" s="100" t="s">
        <v>7727</v>
      </c>
      <c r="AM871" s="100" t="s">
        <v>1171</v>
      </c>
      <c r="AN871" s="102" t="s">
        <v>97</v>
      </c>
      <c r="AP871" s="103" t="s">
        <v>3439</v>
      </c>
      <c r="AQ871" s="100" t="s">
        <v>741</v>
      </c>
    </row>
    <row r="872" spans="37:43" ht="20.100000000000001" customHeight="1" x14ac:dyDescent="0.25">
      <c r="AK872" s="100" t="s">
        <v>7727</v>
      </c>
      <c r="AM872" s="100" t="s">
        <v>1171</v>
      </c>
      <c r="AN872" s="102" t="s">
        <v>94</v>
      </c>
      <c r="AP872" s="103" t="s">
        <v>3440</v>
      </c>
      <c r="AQ872" s="100" t="s">
        <v>760</v>
      </c>
    </row>
    <row r="873" spans="37:43" ht="20.100000000000001" customHeight="1" x14ac:dyDescent="0.25">
      <c r="AK873" s="100" t="s">
        <v>7727</v>
      </c>
      <c r="AM873" s="100" t="s">
        <v>1191</v>
      </c>
      <c r="AN873" s="102" t="s">
        <v>102</v>
      </c>
      <c r="AP873" s="103" t="s">
        <v>3441</v>
      </c>
      <c r="AQ873" s="100" t="s">
        <v>760</v>
      </c>
    </row>
    <row r="874" spans="37:43" ht="20.100000000000001" customHeight="1" x14ac:dyDescent="0.25">
      <c r="AK874" s="100" t="s">
        <v>7727</v>
      </c>
      <c r="AM874" s="100" t="s">
        <v>1191</v>
      </c>
      <c r="AN874" s="102" t="s">
        <v>138</v>
      </c>
      <c r="AP874" s="103" t="s">
        <v>3442</v>
      </c>
      <c r="AQ874" s="100" t="s">
        <v>763</v>
      </c>
    </row>
    <row r="875" spans="37:43" ht="20.100000000000001" customHeight="1" x14ac:dyDescent="0.25">
      <c r="AK875" s="100" t="s">
        <v>7727</v>
      </c>
      <c r="AM875" s="100" t="s">
        <v>1191</v>
      </c>
      <c r="AN875" s="102" t="s">
        <v>96</v>
      </c>
      <c r="AP875" s="103" t="s">
        <v>3442</v>
      </c>
      <c r="AQ875" s="100" t="s">
        <v>764</v>
      </c>
    </row>
    <row r="876" spans="37:43" ht="20.100000000000001" customHeight="1" x14ac:dyDescent="0.25">
      <c r="AK876" s="100" t="s">
        <v>7727</v>
      </c>
      <c r="AM876" s="100" t="s">
        <v>1191</v>
      </c>
      <c r="AN876" s="102" t="s">
        <v>97</v>
      </c>
      <c r="AP876" s="103" t="s">
        <v>3443</v>
      </c>
      <c r="AQ876" s="100" t="s">
        <v>762</v>
      </c>
    </row>
    <row r="877" spans="37:43" ht="20.100000000000001" customHeight="1" x14ac:dyDescent="0.25">
      <c r="AK877" s="100" t="s">
        <v>7727</v>
      </c>
      <c r="AM877" s="100" t="s">
        <v>1191</v>
      </c>
      <c r="AN877" s="102" t="s">
        <v>94</v>
      </c>
      <c r="AP877" s="103" t="s">
        <v>3444</v>
      </c>
      <c r="AQ877" s="100" t="s">
        <v>763</v>
      </c>
    </row>
    <row r="878" spans="37:43" ht="20.100000000000001" customHeight="1" x14ac:dyDescent="0.25">
      <c r="AK878" s="100" t="s">
        <v>7727</v>
      </c>
      <c r="AM878" s="100" t="s">
        <v>1191</v>
      </c>
      <c r="AN878" s="102" t="s">
        <v>112</v>
      </c>
      <c r="AP878" s="103" t="s">
        <v>3445</v>
      </c>
      <c r="AQ878" s="100" t="s">
        <v>763</v>
      </c>
    </row>
    <row r="879" spans="37:43" ht="20.100000000000001" customHeight="1" x14ac:dyDescent="0.25">
      <c r="AK879" s="100" t="s">
        <v>7727</v>
      </c>
      <c r="AM879" s="100" t="s">
        <v>1151</v>
      </c>
      <c r="AN879" s="102" t="s">
        <v>95</v>
      </c>
      <c r="AP879" s="103" t="s">
        <v>3445</v>
      </c>
      <c r="AQ879" s="100" t="s">
        <v>764</v>
      </c>
    </row>
    <row r="880" spans="37:43" ht="20.100000000000001" customHeight="1" x14ac:dyDescent="0.25">
      <c r="AK880" s="100" t="s">
        <v>7727</v>
      </c>
      <c r="AM880" s="100" t="s">
        <v>1151</v>
      </c>
      <c r="AN880" s="102" t="s">
        <v>102</v>
      </c>
      <c r="AP880" s="103" t="s">
        <v>3445</v>
      </c>
      <c r="AQ880" s="100" t="s">
        <v>762</v>
      </c>
    </row>
    <row r="881" spans="37:43" ht="20.100000000000001" customHeight="1" x14ac:dyDescent="0.25">
      <c r="AK881" s="100" t="s">
        <v>7727</v>
      </c>
      <c r="AM881" s="100" t="s">
        <v>1151</v>
      </c>
      <c r="AN881" s="102" t="s">
        <v>1637</v>
      </c>
      <c r="AP881" s="103" t="s">
        <v>3446</v>
      </c>
      <c r="AQ881" s="100" t="s">
        <v>766</v>
      </c>
    </row>
    <row r="882" spans="37:43" ht="20.100000000000001" customHeight="1" x14ac:dyDescent="0.25">
      <c r="AK882" s="100" t="s">
        <v>7727</v>
      </c>
      <c r="AM882" s="100" t="s">
        <v>1151</v>
      </c>
      <c r="AN882" s="102" t="s">
        <v>124</v>
      </c>
      <c r="AP882" s="103" t="s">
        <v>3447</v>
      </c>
      <c r="AQ882" s="100" t="s">
        <v>766</v>
      </c>
    </row>
    <row r="883" spans="37:43" ht="20.100000000000001" customHeight="1" x14ac:dyDescent="0.25">
      <c r="AK883" s="100" t="s">
        <v>7727</v>
      </c>
      <c r="AM883" s="100" t="s">
        <v>1151</v>
      </c>
      <c r="AN883" s="102" t="s">
        <v>97</v>
      </c>
      <c r="AP883" s="103" t="s">
        <v>3448</v>
      </c>
      <c r="AQ883" s="100" t="s">
        <v>6264</v>
      </c>
    </row>
    <row r="884" spans="37:43" ht="20.100000000000001" customHeight="1" x14ac:dyDescent="0.25">
      <c r="AK884" s="100" t="s">
        <v>7727</v>
      </c>
      <c r="AM884" s="100" t="s">
        <v>1155</v>
      </c>
      <c r="AN884" s="102" t="s">
        <v>95</v>
      </c>
      <c r="AP884" s="103" t="s">
        <v>3449</v>
      </c>
      <c r="AQ884" s="100" t="s">
        <v>6265</v>
      </c>
    </row>
    <row r="885" spans="37:43" ht="20.100000000000001" customHeight="1" x14ac:dyDescent="0.25">
      <c r="AK885" s="100" t="s">
        <v>7727</v>
      </c>
      <c r="AM885" s="100" t="s">
        <v>1155</v>
      </c>
      <c r="AN885" s="102" t="s">
        <v>270</v>
      </c>
      <c r="AP885" s="103" t="s">
        <v>3449</v>
      </c>
      <c r="AQ885" s="100" t="s">
        <v>6266</v>
      </c>
    </row>
    <row r="886" spans="37:43" ht="20.100000000000001" customHeight="1" x14ac:dyDescent="0.25">
      <c r="AK886" s="100" t="s">
        <v>7727</v>
      </c>
      <c r="AM886" s="100" t="s">
        <v>1155</v>
      </c>
      <c r="AN886" s="102" t="s">
        <v>102</v>
      </c>
      <c r="AP886" s="103" t="s">
        <v>3450</v>
      </c>
      <c r="AQ886" s="100" t="s">
        <v>6267</v>
      </c>
    </row>
    <row r="887" spans="37:43" ht="20.100000000000001" customHeight="1" x14ac:dyDescent="0.25">
      <c r="AK887" s="100" t="s">
        <v>7727</v>
      </c>
      <c r="AM887" s="100" t="s">
        <v>1155</v>
      </c>
      <c r="AN887" s="102" t="s">
        <v>1164</v>
      </c>
      <c r="AP887" s="103" t="s">
        <v>3451</v>
      </c>
      <c r="AQ887" s="100" t="s">
        <v>6268</v>
      </c>
    </row>
    <row r="888" spans="37:43" ht="20.100000000000001" customHeight="1" x14ac:dyDescent="0.25">
      <c r="AK888" s="100" t="s">
        <v>7727</v>
      </c>
      <c r="AM888" s="100" t="s">
        <v>1155</v>
      </c>
      <c r="AN888" s="102" t="s">
        <v>97</v>
      </c>
      <c r="AP888" s="103" t="s">
        <v>3451</v>
      </c>
      <c r="AQ888" s="100" t="s">
        <v>6267</v>
      </c>
    </row>
    <row r="889" spans="37:43" ht="20.100000000000001" customHeight="1" x14ac:dyDescent="0.25">
      <c r="AK889" s="100" t="s">
        <v>7727</v>
      </c>
      <c r="AM889" s="100" t="s">
        <v>1155</v>
      </c>
      <c r="AN889" s="102" t="s">
        <v>121</v>
      </c>
      <c r="AP889" s="103" t="s">
        <v>3452</v>
      </c>
      <c r="AQ889" s="100" t="s">
        <v>6269</v>
      </c>
    </row>
    <row r="890" spans="37:43" ht="20.100000000000001" customHeight="1" x14ac:dyDescent="0.25">
      <c r="AK890" s="100" t="s">
        <v>7727</v>
      </c>
      <c r="AM890" s="100" t="s">
        <v>1155</v>
      </c>
      <c r="AN890" s="102" t="s">
        <v>122</v>
      </c>
      <c r="AP890" s="103" t="s">
        <v>3453</v>
      </c>
      <c r="AQ890" s="100" t="s">
        <v>6269</v>
      </c>
    </row>
    <row r="891" spans="37:43" ht="20.100000000000001" customHeight="1" x14ac:dyDescent="0.25">
      <c r="AK891" s="100" t="s">
        <v>7727</v>
      </c>
      <c r="AM891" s="100" t="s">
        <v>1166</v>
      </c>
      <c r="AN891" s="102" t="s">
        <v>102</v>
      </c>
      <c r="AP891" s="103" t="s">
        <v>3454</v>
      </c>
      <c r="AQ891" s="100" t="s">
        <v>6269</v>
      </c>
    </row>
    <row r="892" spans="37:43" ht="20.100000000000001" customHeight="1" x14ac:dyDescent="0.25">
      <c r="AK892" s="100" t="s">
        <v>7727</v>
      </c>
      <c r="AM892" s="100" t="s">
        <v>1166</v>
      </c>
      <c r="AN892" s="102" t="s">
        <v>104</v>
      </c>
      <c r="AP892" s="103" t="s">
        <v>3455</v>
      </c>
      <c r="AQ892" s="100" t="s">
        <v>6270</v>
      </c>
    </row>
    <row r="893" spans="37:43" ht="20.100000000000001" customHeight="1" x14ac:dyDescent="0.25">
      <c r="AK893" s="100" t="s">
        <v>7727</v>
      </c>
      <c r="AM893" s="100" t="s">
        <v>1166</v>
      </c>
      <c r="AN893" s="102" t="s">
        <v>108</v>
      </c>
      <c r="AP893" s="103" t="s">
        <v>3456</v>
      </c>
      <c r="AQ893" s="100" t="s">
        <v>6270</v>
      </c>
    </row>
    <row r="894" spans="37:43" ht="20.100000000000001" customHeight="1" x14ac:dyDescent="0.25">
      <c r="AK894" s="100" t="s">
        <v>7727</v>
      </c>
      <c r="AM894" s="100" t="s">
        <v>1166</v>
      </c>
      <c r="AN894" s="102" t="s">
        <v>96</v>
      </c>
      <c r="AP894" s="103" t="s">
        <v>3457</v>
      </c>
      <c r="AQ894" s="100" t="s">
        <v>6271</v>
      </c>
    </row>
    <row r="895" spans="37:43" ht="20.100000000000001" customHeight="1" x14ac:dyDescent="0.25">
      <c r="AK895" s="100" t="s">
        <v>7727</v>
      </c>
      <c r="AM895" s="100" t="s">
        <v>1166</v>
      </c>
      <c r="AN895" s="102" t="s">
        <v>97</v>
      </c>
      <c r="AP895" s="103" t="s">
        <v>3457</v>
      </c>
      <c r="AQ895" s="100" t="s">
        <v>103</v>
      </c>
    </row>
    <row r="896" spans="37:43" ht="20.100000000000001" customHeight="1" x14ac:dyDescent="0.25">
      <c r="AK896" s="100" t="s">
        <v>7727</v>
      </c>
      <c r="AM896" s="100" t="s">
        <v>1166</v>
      </c>
      <c r="AN896" s="102" t="s">
        <v>94</v>
      </c>
      <c r="AP896" s="103" t="s">
        <v>3458</v>
      </c>
      <c r="AQ896" s="100" t="s">
        <v>103</v>
      </c>
    </row>
    <row r="897" spans="37:43" ht="20.100000000000001" customHeight="1" x14ac:dyDescent="0.25">
      <c r="AK897" s="100" t="s">
        <v>7727</v>
      </c>
      <c r="AM897" s="100" t="s">
        <v>1196</v>
      </c>
      <c r="AN897" s="102" t="s">
        <v>1198</v>
      </c>
      <c r="AP897" s="103" t="s">
        <v>3459</v>
      </c>
      <c r="AQ897" s="100" t="s">
        <v>6271</v>
      </c>
    </row>
    <row r="898" spans="37:43" ht="20.100000000000001" customHeight="1" x14ac:dyDescent="0.25">
      <c r="AK898" s="100" t="s">
        <v>7727</v>
      </c>
      <c r="AM898" s="100" t="s">
        <v>1196</v>
      </c>
      <c r="AN898" s="102" t="s">
        <v>102</v>
      </c>
      <c r="AP898" s="103" t="s">
        <v>3459</v>
      </c>
      <c r="AQ898" s="100" t="s">
        <v>103</v>
      </c>
    </row>
    <row r="899" spans="37:43" ht="20.100000000000001" customHeight="1" x14ac:dyDescent="0.25">
      <c r="AK899" s="100" t="s">
        <v>7727</v>
      </c>
      <c r="AM899" s="100" t="s">
        <v>1196</v>
      </c>
      <c r="AN899" s="102" t="s">
        <v>104</v>
      </c>
      <c r="AP899" s="103" t="s">
        <v>3460</v>
      </c>
      <c r="AQ899" s="100" t="s">
        <v>6272</v>
      </c>
    </row>
    <row r="900" spans="37:43" ht="20.100000000000001" customHeight="1" x14ac:dyDescent="0.25">
      <c r="AK900" s="100" t="s">
        <v>7727</v>
      </c>
      <c r="AM900" s="100" t="s">
        <v>1196</v>
      </c>
      <c r="AN900" s="102" t="s">
        <v>96</v>
      </c>
      <c r="AP900" s="103" t="s">
        <v>3460</v>
      </c>
      <c r="AQ900" s="100" t="s">
        <v>6273</v>
      </c>
    </row>
    <row r="901" spans="37:43" ht="20.100000000000001" customHeight="1" x14ac:dyDescent="0.25">
      <c r="AK901" s="100" t="s">
        <v>7727</v>
      </c>
      <c r="AM901" s="100" t="s">
        <v>1196</v>
      </c>
      <c r="AN901" s="102" t="s">
        <v>161</v>
      </c>
      <c r="AP901" s="103" t="s">
        <v>3460</v>
      </c>
      <c r="AQ901" s="100" t="s">
        <v>6274</v>
      </c>
    </row>
    <row r="902" spans="37:43" ht="20.100000000000001" customHeight="1" x14ac:dyDescent="0.25">
      <c r="AK902" s="100" t="s">
        <v>7727</v>
      </c>
      <c r="AM902" s="100" t="s">
        <v>1196</v>
      </c>
      <c r="AN902" s="102" t="s">
        <v>97</v>
      </c>
      <c r="AP902" s="103" t="s">
        <v>3461</v>
      </c>
      <c r="AQ902" s="100" t="s">
        <v>6272</v>
      </c>
    </row>
    <row r="903" spans="37:43" ht="20.100000000000001" customHeight="1" x14ac:dyDescent="0.25">
      <c r="AK903" s="100" t="s">
        <v>7727</v>
      </c>
      <c r="AM903" s="100" t="s">
        <v>1196</v>
      </c>
      <c r="AN903" s="102" t="s">
        <v>94</v>
      </c>
      <c r="AP903" s="103" t="s">
        <v>3462</v>
      </c>
      <c r="AQ903" s="100" t="s">
        <v>2186</v>
      </c>
    </row>
    <row r="904" spans="37:43" ht="20.100000000000001" customHeight="1" x14ac:dyDescent="0.25">
      <c r="AK904" s="100" t="s">
        <v>7727</v>
      </c>
      <c r="AM904" s="100" t="s">
        <v>1196</v>
      </c>
      <c r="AN904" s="102" t="s">
        <v>112</v>
      </c>
      <c r="AP904" s="103" t="s">
        <v>3463</v>
      </c>
      <c r="AQ904" s="100" t="s">
        <v>6275</v>
      </c>
    </row>
    <row r="905" spans="37:43" ht="20.100000000000001" customHeight="1" x14ac:dyDescent="0.25">
      <c r="AK905" s="100" t="s">
        <v>7727</v>
      </c>
      <c r="AM905" s="100" t="s">
        <v>1196</v>
      </c>
      <c r="AN905" s="102" t="s">
        <v>116</v>
      </c>
      <c r="AP905" s="103" t="s">
        <v>3463</v>
      </c>
      <c r="AQ905" s="100" t="s">
        <v>6276</v>
      </c>
    </row>
    <row r="906" spans="37:43" ht="20.100000000000001" customHeight="1" x14ac:dyDescent="0.25">
      <c r="AK906" s="100" t="s">
        <v>7727</v>
      </c>
      <c r="AM906" s="100" t="s">
        <v>1197</v>
      </c>
      <c r="AN906" s="102" t="s">
        <v>102</v>
      </c>
      <c r="AP906" s="103" t="s">
        <v>3463</v>
      </c>
      <c r="AQ906" s="100" t="s">
        <v>6277</v>
      </c>
    </row>
    <row r="907" spans="37:43" ht="20.100000000000001" customHeight="1" x14ac:dyDescent="0.25">
      <c r="AK907" s="100" t="s">
        <v>7727</v>
      </c>
      <c r="AM907" s="100" t="s">
        <v>1197</v>
      </c>
      <c r="AN907" s="102" t="s">
        <v>104</v>
      </c>
      <c r="AP907" s="103" t="s">
        <v>3463</v>
      </c>
      <c r="AQ907" s="100" t="s">
        <v>6278</v>
      </c>
    </row>
    <row r="908" spans="37:43" ht="20.100000000000001" customHeight="1" x14ac:dyDescent="0.25">
      <c r="AK908" s="100" t="s">
        <v>7727</v>
      </c>
      <c r="AM908" s="100" t="s">
        <v>1197</v>
      </c>
      <c r="AN908" s="102" t="s">
        <v>108</v>
      </c>
      <c r="AP908" s="103" t="s">
        <v>3463</v>
      </c>
      <c r="AQ908" s="100" t="s">
        <v>6279</v>
      </c>
    </row>
    <row r="909" spans="37:43" ht="20.100000000000001" customHeight="1" x14ac:dyDescent="0.25">
      <c r="AK909" s="100" t="s">
        <v>7727</v>
      </c>
      <c r="AM909" s="100" t="s">
        <v>1197</v>
      </c>
      <c r="AN909" s="102" t="s">
        <v>96</v>
      </c>
      <c r="AP909" s="103" t="s">
        <v>3463</v>
      </c>
      <c r="AQ909" s="100" t="s">
        <v>107</v>
      </c>
    </row>
    <row r="910" spans="37:43" ht="20.100000000000001" customHeight="1" x14ac:dyDescent="0.25">
      <c r="AK910" s="100" t="s">
        <v>7727</v>
      </c>
      <c r="AM910" s="100" t="s">
        <v>1197</v>
      </c>
      <c r="AN910" s="102" t="s">
        <v>161</v>
      </c>
      <c r="AP910" s="103" t="s">
        <v>3464</v>
      </c>
      <c r="AQ910" s="100" t="s">
        <v>179</v>
      </c>
    </row>
    <row r="911" spans="37:43" ht="20.100000000000001" customHeight="1" x14ac:dyDescent="0.25">
      <c r="AK911" s="100" t="s">
        <v>7727</v>
      </c>
      <c r="AM911" s="100" t="s">
        <v>1197</v>
      </c>
      <c r="AN911" s="102" t="s">
        <v>97</v>
      </c>
      <c r="AP911" s="103" t="s">
        <v>3465</v>
      </c>
      <c r="AQ911" s="100" t="s">
        <v>6276</v>
      </c>
    </row>
    <row r="912" spans="37:43" ht="20.100000000000001" customHeight="1" x14ac:dyDescent="0.25">
      <c r="AK912" s="100" t="s">
        <v>7727</v>
      </c>
      <c r="AM912" s="100" t="s">
        <v>1197</v>
      </c>
      <c r="AN912" s="102" t="s">
        <v>94</v>
      </c>
      <c r="AP912" s="103" t="s">
        <v>3466</v>
      </c>
      <c r="AQ912" s="100" t="s">
        <v>6276</v>
      </c>
    </row>
    <row r="913" spans="37:43" ht="20.100000000000001" customHeight="1" x14ac:dyDescent="0.25">
      <c r="AK913" s="100" t="s">
        <v>7727</v>
      </c>
      <c r="AM913" s="100" t="s">
        <v>1197</v>
      </c>
      <c r="AN913" s="102" t="s">
        <v>112</v>
      </c>
      <c r="AP913" s="103" t="s">
        <v>3467</v>
      </c>
      <c r="AQ913" s="100" t="s">
        <v>6276</v>
      </c>
    </row>
    <row r="914" spans="37:43" ht="20.100000000000001" customHeight="1" x14ac:dyDescent="0.25">
      <c r="AK914" s="100" t="s">
        <v>7727</v>
      </c>
      <c r="AM914" s="100" t="s">
        <v>1187</v>
      </c>
      <c r="AN914" s="102" t="s">
        <v>102</v>
      </c>
      <c r="AP914" s="103" t="s">
        <v>3467</v>
      </c>
      <c r="AQ914" s="100" t="s">
        <v>6277</v>
      </c>
    </row>
    <row r="915" spans="37:43" ht="20.100000000000001" customHeight="1" x14ac:dyDescent="0.25">
      <c r="AK915" s="100" t="s">
        <v>7727</v>
      </c>
      <c r="AM915" s="100" t="s">
        <v>1187</v>
      </c>
      <c r="AN915" s="102" t="s">
        <v>104</v>
      </c>
      <c r="AP915" s="103" t="s">
        <v>3468</v>
      </c>
      <c r="AQ915" s="100" t="s">
        <v>6277</v>
      </c>
    </row>
    <row r="916" spans="37:43" ht="20.100000000000001" customHeight="1" x14ac:dyDescent="0.25">
      <c r="AK916" s="100" t="s">
        <v>7727</v>
      </c>
      <c r="AM916" s="100" t="s">
        <v>1187</v>
      </c>
      <c r="AN916" s="102" t="s">
        <v>108</v>
      </c>
      <c r="AP916" s="103" t="s">
        <v>3469</v>
      </c>
      <c r="AQ916" s="100" t="s">
        <v>6276</v>
      </c>
    </row>
    <row r="917" spans="37:43" ht="20.100000000000001" customHeight="1" x14ac:dyDescent="0.25">
      <c r="AK917" s="100" t="s">
        <v>7727</v>
      </c>
      <c r="AM917" s="100" t="s">
        <v>1187</v>
      </c>
      <c r="AN917" s="102" t="s">
        <v>96</v>
      </c>
      <c r="AP917" s="103" t="s">
        <v>3469</v>
      </c>
      <c r="AQ917" s="100" t="s">
        <v>6279</v>
      </c>
    </row>
    <row r="918" spans="37:43" ht="20.100000000000001" customHeight="1" x14ac:dyDescent="0.25">
      <c r="AK918" s="100" t="s">
        <v>7727</v>
      </c>
      <c r="AM918" s="100" t="s">
        <v>1187</v>
      </c>
      <c r="AN918" s="102" t="s">
        <v>97</v>
      </c>
      <c r="AP918" s="103" t="s">
        <v>3470</v>
      </c>
      <c r="AQ918" s="100" t="s">
        <v>6276</v>
      </c>
    </row>
    <row r="919" spans="37:43" ht="20.100000000000001" customHeight="1" x14ac:dyDescent="0.25">
      <c r="AK919" s="100" t="s">
        <v>7727</v>
      </c>
      <c r="AM919" s="100" t="s">
        <v>1169</v>
      </c>
      <c r="AN919" s="102" t="s">
        <v>102</v>
      </c>
      <c r="AP919" s="103" t="s">
        <v>3471</v>
      </c>
      <c r="AQ919" s="100" t="s">
        <v>2417</v>
      </c>
    </row>
    <row r="920" spans="37:43" ht="20.100000000000001" customHeight="1" x14ac:dyDescent="0.25">
      <c r="AK920" s="100" t="s">
        <v>7727</v>
      </c>
      <c r="AM920" s="100" t="s">
        <v>1169</v>
      </c>
      <c r="AN920" s="102" t="s">
        <v>96</v>
      </c>
      <c r="AP920" s="103" t="s">
        <v>3471</v>
      </c>
      <c r="AQ920" s="100" t="s">
        <v>2416</v>
      </c>
    </row>
    <row r="921" spans="37:43" ht="20.100000000000001" customHeight="1" x14ac:dyDescent="0.25">
      <c r="AK921" s="100" t="s">
        <v>7727</v>
      </c>
      <c r="AM921" s="100" t="s">
        <v>1169</v>
      </c>
      <c r="AN921" s="102" t="s">
        <v>161</v>
      </c>
      <c r="AP921" s="103" t="s">
        <v>3472</v>
      </c>
      <c r="AQ921" s="100" t="s">
        <v>2417</v>
      </c>
    </row>
    <row r="922" spans="37:43" ht="20.100000000000001" customHeight="1" x14ac:dyDescent="0.25">
      <c r="AK922" s="100" t="s">
        <v>7727</v>
      </c>
      <c r="AM922" s="100" t="s">
        <v>1169</v>
      </c>
      <c r="AN922" s="102" t="s">
        <v>97</v>
      </c>
      <c r="AP922" s="103" t="s">
        <v>3473</v>
      </c>
      <c r="AQ922" s="100" t="s">
        <v>2416</v>
      </c>
    </row>
    <row r="923" spans="37:43" ht="20.100000000000001" customHeight="1" x14ac:dyDescent="0.25">
      <c r="AK923" s="100" t="s">
        <v>7727</v>
      </c>
      <c r="AM923" s="100" t="s">
        <v>1203</v>
      </c>
      <c r="AN923" s="102" t="s">
        <v>102</v>
      </c>
      <c r="AP923" s="103" t="s">
        <v>3474</v>
      </c>
      <c r="AQ923" s="100" t="s">
        <v>2416</v>
      </c>
    </row>
    <row r="924" spans="37:43" ht="20.100000000000001" customHeight="1" x14ac:dyDescent="0.25">
      <c r="AK924" s="100" t="s">
        <v>7727</v>
      </c>
      <c r="AM924" s="100" t="s">
        <v>1203</v>
      </c>
      <c r="AN924" s="102" t="s">
        <v>96</v>
      </c>
      <c r="AP924" s="103" t="s">
        <v>3474</v>
      </c>
      <c r="AQ924" s="100" t="s">
        <v>6280</v>
      </c>
    </row>
    <row r="925" spans="37:43" ht="20.100000000000001" customHeight="1" x14ac:dyDescent="0.25">
      <c r="AK925" s="100" t="s">
        <v>7727</v>
      </c>
      <c r="AM925" s="100" t="s">
        <v>1203</v>
      </c>
      <c r="AN925" s="102" t="s">
        <v>97</v>
      </c>
      <c r="AP925" s="103" t="s">
        <v>3475</v>
      </c>
      <c r="AQ925" s="100" t="s">
        <v>2417</v>
      </c>
    </row>
    <row r="926" spans="37:43" ht="20.100000000000001" customHeight="1" x14ac:dyDescent="0.25">
      <c r="AK926" s="100" t="s">
        <v>7727</v>
      </c>
      <c r="AM926" s="100" t="s">
        <v>1203</v>
      </c>
      <c r="AN926" s="102" t="s">
        <v>94</v>
      </c>
      <c r="AP926" s="103" t="s">
        <v>3476</v>
      </c>
      <c r="AQ926" s="100" t="s">
        <v>2417</v>
      </c>
    </row>
    <row r="927" spans="37:43" ht="20.100000000000001" customHeight="1" x14ac:dyDescent="0.25">
      <c r="AK927" s="100" t="s">
        <v>7727</v>
      </c>
      <c r="AM927" s="100" t="s">
        <v>1615</v>
      </c>
      <c r="AN927" s="102" t="s">
        <v>102</v>
      </c>
      <c r="AP927" s="103" t="s">
        <v>3477</v>
      </c>
      <c r="AQ927" s="100" t="s">
        <v>2417</v>
      </c>
    </row>
    <row r="928" spans="37:43" ht="20.100000000000001" customHeight="1" x14ac:dyDescent="0.25">
      <c r="AK928" s="100" t="s">
        <v>7727</v>
      </c>
      <c r="AM928" s="100" t="s">
        <v>1615</v>
      </c>
      <c r="AN928" s="102" t="s">
        <v>96</v>
      </c>
      <c r="AP928" s="103" t="s">
        <v>3478</v>
      </c>
      <c r="AQ928" s="100" t="s">
        <v>2417</v>
      </c>
    </row>
    <row r="929" spans="37:43" ht="20.100000000000001" customHeight="1" x14ac:dyDescent="0.25">
      <c r="AK929" s="100" t="s">
        <v>7727</v>
      </c>
      <c r="AM929" s="100" t="s">
        <v>1618</v>
      </c>
      <c r="AN929" s="102" t="s">
        <v>7725</v>
      </c>
      <c r="AP929" s="103" t="s">
        <v>3479</v>
      </c>
      <c r="AQ929" s="100" t="s">
        <v>2417</v>
      </c>
    </row>
    <row r="930" spans="37:43" ht="20.100000000000001" customHeight="1" x14ac:dyDescent="0.25">
      <c r="AK930" s="100" t="s">
        <v>7727</v>
      </c>
      <c r="AM930" s="100" t="s">
        <v>1618</v>
      </c>
      <c r="AN930" s="102" t="s">
        <v>138</v>
      </c>
      <c r="AP930" s="103" t="s">
        <v>3480</v>
      </c>
      <c r="AQ930" s="100" t="s">
        <v>6281</v>
      </c>
    </row>
    <row r="931" spans="37:43" ht="20.100000000000001" customHeight="1" x14ac:dyDescent="0.25">
      <c r="AK931" s="100" t="s">
        <v>7727</v>
      </c>
      <c r="AM931" s="100" t="s">
        <v>1618</v>
      </c>
      <c r="AN931" s="102" t="s">
        <v>139</v>
      </c>
      <c r="AP931" s="103" t="s">
        <v>3481</v>
      </c>
      <c r="AQ931" s="100" t="s">
        <v>6281</v>
      </c>
    </row>
    <row r="932" spans="37:43" ht="20.100000000000001" customHeight="1" x14ac:dyDescent="0.25">
      <c r="AK932" s="100" t="s">
        <v>7727</v>
      </c>
      <c r="AM932" s="100" t="s">
        <v>1618</v>
      </c>
      <c r="AN932" s="102" t="s">
        <v>1405</v>
      </c>
      <c r="AP932" s="103" t="s">
        <v>3482</v>
      </c>
      <c r="AQ932" s="100" t="s">
        <v>6282</v>
      </c>
    </row>
    <row r="933" spans="37:43" ht="20.100000000000001" customHeight="1" x14ac:dyDescent="0.25">
      <c r="AK933" s="100" t="s">
        <v>7727</v>
      </c>
      <c r="AM933" s="100" t="s">
        <v>1618</v>
      </c>
      <c r="AN933" s="102" t="s">
        <v>1638</v>
      </c>
      <c r="AP933" s="103" t="s">
        <v>3483</v>
      </c>
      <c r="AQ933" s="100" t="s">
        <v>6282</v>
      </c>
    </row>
    <row r="934" spans="37:43" ht="20.100000000000001" customHeight="1" x14ac:dyDescent="0.25">
      <c r="AK934" s="100" t="s">
        <v>7727</v>
      </c>
      <c r="AM934" s="100" t="s">
        <v>1618</v>
      </c>
      <c r="AN934" s="102" t="s">
        <v>1639</v>
      </c>
      <c r="AP934" s="103" t="s">
        <v>3484</v>
      </c>
      <c r="AQ934" s="100" t="s">
        <v>6282</v>
      </c>
    </row>
    <row r="935" spans="37:43" ht="20.100000000000001" customHeight="1" x14ac:dyDescent="0.25">
      <c r="AK935" s="100" t="s">
        <v>7727</v>
      </c>
      <c r="AM935" s="100" t="s">
        <v>1618</v>
      </c>
      <c r="AN935" s="102" t="s">
        <v>1640</v>
      </c>
      <c r="AP935" s="103" t="s">
        <v>3485</v>
      </c>
      <c r="AQ935" s="100" t="s">
        <v>183</v>
      </c>
    </row>
    <row r="936" spans="37:43" ht="20.100000000000001" customHeight="1" x14ac:dyDescent="0.25">
      <c r="AK936" s="100" t="s">
        <v>7727</v>
      </c>
      <c r="AM936" s="100" t="s">
        <v>1618</v>
      </c>
      <c r="AN936" s="102" t="s">
        <v>1641</v>
      </c>
      <c r="AP936" s="103" t="s">
        <v>3485</v>
      </c>
      <c r="AQ936" s="100" t="s">
        <v>182</v>
      </c>
    </row>
    <row r="937" spans="37:43" ht="20.100000000000001" customHeight="1" x14ac:dyDescent="0.25">
      <c r="AK937" s="100" t="s">
        <v>7727</v>
      </c>
      <c r="AM937" s="100" t="s">
        <v>1618</v>
      </c>
      <c r="AN937" s="102" t="s">
        <v>1642</v>
      </c>
      <c r="AP937" s="103" t="s">
        <v>3485</v>
      </c>
      <c r="AQ937" s="100" t="s">
        <v>6283</v>
      </c>
    </row>
    <row r="938" spans="37:43" ht="20.100000000000001" customHeight="1" x14ac:dyDescent="0.25">
      <c r="AK938" s="100" t="s">
        <v>7727</v>
      </c>
      <c r="AM938" s="100" t="s">
        <v>1618</v>
      </c>
      <c r="AN938" s="102" t="s">
        <v>96</v>
      </c>
      <c r="AP938" s="103" t="s">
        <v>3485</v>
      </c>
      <c r="AQ938" s="100" t="s">
        <v>6284</v>
      </c>
    </row>
    <row r="939" spans="37:43" ht="20.100000000000001" customHeight="1" x14ac:dyDescent="0.25">
      <c r="AK939" s="100" t="s">
        <v>7727</v>
      </c>
      <c r="AM939" s="100" t="s">
        <v>1619</v>
      </c>
      <c r="AN939" s="102" t="s">
        <v>7725</v>
      </c>
      <c r="AP939" s="103" t="s">
        <v>3486</v>
      </c>
      <c r="AQ939" s="100" t="s">
        <v>182</v>
      </c>
    </row>
    <row r="940" spans="37:43" ht="20.100000000000001" customHeight="1" x14ac:dyDescent="0.25">
      <c r="AK940" s="100" t="s">
        <v>7727</v>
      </c>
      <c r="AM940" s="100" t="s">
        <v>1619</v>
      </c>
      <c r="AN940" s="102" t="s">
        <v>96</v>
      </c>
      <c r="AP940" s="103" t="s">
        <v>3486</v>
      </c>
      <c r="AQ940" s="100" t="s">
        <v>6284</v>
      </c>
    </row>
    <row r="941" spans="37:43" ht="20.100000000000001" customHeight="1" x14ac:dyDescent="0.25">
      <c r="AK941" s="100" t="s">
        <v>7727</v>
      </c>
      <c r="AM941" s="100" t="s">
        <v>1619</v>
      </c>
      <c r="AN941" s="102" t="s">
        <v>97</v>
      </c>
      <c r="AP941" s="103" t="s">
        <v>3487</v>
      </c>
      <c r="AQ941" s="100" t="s">
        <v>2187</v>
      </c>
    </row>
    <row r="942" spans="37:43" ht="20.100000000000001" customHeight="1" x14ac:dyDescent="0.25">
      <c r="AK942" s="100" t="s">
        <v>7727</v>
      </c>
      <c r="AM942" s="100" t="s">
        <v>1620</v>
      </c>
      <c r="AN942" s="102" t="s">
        <v>7725</v>
      </c>
      <c r="AP942" s="103" t="s">
        <v>3488</v>
      </c>
      <c r="AQ942" s="100" t="s">
        <v>6285</v>
      </c>
    </row>
    <row r="943" spans="37:43" ht="20.100000000000001" customHeight="1" x14ac:dyDescent="0.25">
      <c r="AK943" s="100" t="s">
        <v>7727</v>
      </c>
      <c r="AM943" s="100" t="s">
        <v>1620</v>
      </c>
      <c r="AN943" s="102" t="s">
        <v>96</v>
      </c>
      <c r="AP943" s="103" t="s">
        <v>3488</v>
      </c>
      <c r="AQ943" s="100" t="s">
        <v>6286</v>
      </c>
    </row>
    <row r="944" spans="37:43" ht="20.100000000000001" customHeight="1" x14ac:dyDescent="0.25">
      <c r="AK944" s="100" t="s">
        <v>7727</v>
      </c>
      <c r="AM944" s="100" t="s">
        <v>1621</v>
      </c>
      <c r="AN944" s="102" t="s">
        <v>102</v>
      </c>
      <c r="AP944" s="103" t="s">
        <v>3488</v>
      </c>
      <c r="AQ944" s="100" t="s">
        <v>186</v>
      </c>
    </row>
    <row r="945" spans="37:43" ht="20.100000000000001" customHeight="1" x14ac:dyDescent="0.25">
      <c r="AK945" s="100" t="s">
        <v>7727</v>
      </c>
      <c r="AM945" s="100" t="s">
        <v>1621</v>
      </c>
      <c r="AN945" s="102" t="s">
        <v>96</v>
      </c>
      <c r="AP945" s="103" t="s">
        <v>3488</v>
      </c>
      <c r="AQ945" s="100" t="s">
        <v>6287</v>
      </c>
    </row>
    <row r="946" spans="37:43" ht="20.100000000000001" customHeight="1" x14ac:dyDescent="0.25">
      <c r="AK946" s="100" t="s">
        <v>7727</v>
      </c>
      <c r="AM946" s="100" t="s">
        <v>1621</v>
      </c>
      <c r="AN946" s="102" t="s">
        <v>97</v>
      </c>
      <c r="AP946" s="103" t="s">
        <v>3488</v>
      </c>
      <c r="AQ946" s="100" t="s">
        <v>6288</v>
      </c>
    </row>
    <row r="947" spans="37:43" ht="20.100000000000001" customHeight="1" x14ac:dyDescent="0.25">
      <c r="AK947" s="100" t="s">
        <v>7727</v>
      </c>
      <c r="AM947" s="100" t="s">
        <v>1621</v>
      </c>
      <c r="AN947" s="102" t="s">
        <v>94</v>
      </c>
      <c r="AP947" s="103" t="s">
        <v>3488</v>
      </c>
      <c r="AQ947" s="100" t="s">
        <v>6289</v>
      </c>
    </row>
    <row r="948" spans="37:43" ht="20.100000000000001" customHeight="1" x14ac:dyDescent="0.25">
      <c r="AK948" s="100" t="s">
        <v>7727</v>
      </c>
      <c r="AM948" s="100" t="s">
        <v>1621</v>
      </c>
      <c r="AN948" s="102" t="s">
        <v>112</v>
      </c>
      <c r="AP948" s="103" t="s">
        <v>3489</v>
      </c>
      <c r="AQ948" s="100" t="s">
        <v>6286</v>
      </c>
    </row>
    <row r="949" spans="37:43" ht="20.100000000000001" customHeight="1" x14ac:dyDescent="0.25">
      <c r="AK949" s="100" t="s">
        <v>7727</v>
      </c>
      <c r="AM949" s="100" t="s">
        <v>1621</v>
      </c>
      <c r="AN949" s="102" t="s">
        <v>116</v>
      </c>
      <c r="AP949" s="103" t="s">
        <v>3490</v>
      </c>
      <c r="AQ949" s="100" t="s">
        <v>6286</v>
      </c>
    </row>
    <row r="950" spans="37:43" ht="20.100000000000001" customHeight="1" x14ac:dyDescent="0.25">
      <c r="AK950" s="100" t="s">
        <v>7727</v>
      </c>
      <c r="AM950" s="100" t="s">
        <v>1621</v>
      </c>
      <c r="AN950" s="102" t="s">
        <v>118</v>
      </c>
      <c r="AP950" s="103" t="s">
        <v>3490</v>
      </c>
      <c r="AQ950" s="100" t="s">
        <v>186</v>
      </c>
    </row>
    <row r="951" spans="37:43" ht="20.100000000000001" customHeight="1" x14ac:dyDescent="0.25">
      <c r="AK951" s="100" t="s">
        <v>7727</v>
      </c>
      <c r="AM951" s="100" t="s">
        <v>1624</v>
      </c>
      <c r="AN951" s="102" t="s">
        <v>7725</v>
      </c>
      <c r="AP951" s="103" t="s">
        <v>3491</v>
      </c>
      <c r="AQ951" s="100" t="s">
        <v>186</v>
      </c>
    </row>
    <row r="952" spans="37:43" ht="20.100000000000001" customHeight="1" x14ac:dyDescent="0.25">
      <c r="AK952" s="100" t="s">
        <v>7727</v>
      </c>
      <c r="AM952" s="100" t="s">
        <v>1624</v>
      </c>
      <c r="AN952" s="102" t="s">
        <v>104</v>
      </c>
      <c r="AP952" s="103" t="s">
        <v>3492</v>
      </c>
      <c r="AQ952" s="100" t="s">
        <v>6285</v>
      </c>
    </row>
    <row r="953" spans="37:43" ht="20.100000000000001" customHeight="1" x14ac:dyDescent="0.25">
      <c r="AK953" s="100" t="s">
        <v>7727</v>
      </c>
      <c r="AM953" s="100" t="s">
        <v>1624</v>
      </c>
      <c r="AN953" s="102" t="s">
        <v>96</v>
      </c>
      <c r="AP953" s="103" t="s">
        <v>3493</v>
      </c>
      <c r="AQ953" s="100" t="s">
        <v>187</v>
      </c>
    </row>
    <row r="954" spans="37:43" ht="20.100000000000001" customHeight="1" x14ac:dyDescent="0.25">
      <c r="AK954" s="100" t="s">
        <v>7727</v>
      </c>
      <c r="AM954" s="100" t="s">
        <v>1627</v>
      </c>
      <c r="AN954" s="102" t="s">
        <v>102</v>
      </c>
      <c r="AP954" s="103" t="s">
        <v>3494</v>
      </c>
      <c r="AQ954" s="100" t="s">
        <v>6285</v>
      </c>
    </row>
    <row r="955" spans="37:43" ht="20.100000000000001" customHeight="1" x14ac:dyDescent="0.25">
      <c r="AK955" s="100" t="s">
        <v>7727</v>
      </c>
      <c r="AM955" s="100" t="s">
        <v>1627</v>
      </c>
      <c r="AN955" s="102" t="s">
        <v>96</v>
      </c>
      <c r="AP955" s="103" t="s">
        <v>3494</v>
      </c>
      <c r="AQ955" s="100" t="s">
        <v>6286</v>
      </c>
    </row>
    <row r="956" spans="37:43" ht="20.100000000000001" customHeight="1" x14ac:dyDescent="0.25">
      <c r="AK956" s="100" t="s">
        <v>7727</v>
      </c>
      <c r="AM956" s="100" t="s">
        <v>1627</v>
      </c>
      <c r="AN956" s="102" t="s">
        <v>97</v>
      </c>
      <c r="AP956" s="103" t="s">
        <v>3495</v>
      </c>
      <c r="AQ956" s="100" t="s">
        <v>3013</v>
      </c>
    </row>
    <row r="957" spans="37:43" ht="20.100000000000001" customHeight="1" x14ac:dyDescent="0.25">
      <c r="AK957" s="100" t="s">
        <v>7727</v>
      </c>
      <c r="AM957" s="100" t="s">
        <v>1629</v>
      </c>
      <c r="AN957" s="102" t="s">
        <v>102</v>
      </c>
      <c r="AP957" s="103" t="s">
        <v>3495</v>
      </c>
      <c r="AQ957" s="100" t="s">
        <v>2420</v>
      </c>
    </row>
    <row r="958" spans="37:43" ht="20.100000000000001" customHeight="1" x14ac:dyDescent="0.25">
      <c r="AK958" s="100" t="s">
        <v>7727</v>
      </c>
      <c r="AM958" s="100" t="s">
        <v>1629</v>
      </c>
      <c r="AN958" s="102" t="s">
        <v>128</v>
      </c>
      <c r="AP958" s="103" t="s">
        <v>3495</v>
      </c>
      <c r="AQ958" s="100" t="s">
        <v>2419</v>
      </c>
    </row>
    <row r="959" spans="37:43" ht="20.100000000000001" customHeight="1" x14ac:dyDescent="0.25">
      <c r="AK959" s="100" t="s">
        <v>7727</v>
      </c>
      <c r="AM959" s="100" t="s">
        <v>1629</v>
      </c>
      <c r="AN959" s="102" t="s">
        <v>96</v>
      </c>
      <c r="AP959" s="103" t="s">
        <v>3496</v>
      </c>
      <c r="AQ959" s="100" t="s">
        <v>3013</v>
      </c>
    </row>
    <row r="960" spans="37:43" ht="20.100000000000001" customHeight="1" x14ac:dyDescent="0.25">
      <c r="AK960" s="100" t="s">
        <v>7727</v>
      </c>
      <c r="AM960" s="100" t="s">
        <v>1629</v>
      </c>
      <c r="AN960" s="102" t="s">
        <v>97</v>
      </c>
      <c r="AP960" s="103" t="s">
        <v>3496</v>
      </c>
      <c r="AQ960" s="100" t="s">
        <v>2420</v>
      </c>
    </row>
    <row r="961" spans="37:43" ht="20.100000000000001" customHeight="1" x14ac:dyDescent="0.25">
      <c r="AK961" s="100" t="s">
        <v>7727</v>
      </c>
      <c r="AM961" s="100" t="s">
        <v>1633</v>
      </c>
      <c r="AN961" s="102" t="s">
        <v>102</v>
      </c>
      <c r="AP961" s="103" t="s">
        <v>3496</v>
      </c>
      <c r="AQ961" s="100" t="s">
        <v>6290</v>
      </c>
    </row>
    <row r="962" spans="37:43" ht="20.100000000000001" customHeight="1" x14ac:dyDescent="0.25">
      <c r="AK962" s="100" t="s">
        <v>7727</v>
      </c>
      <c r="AM962" s="100" t="s">
        <v>1633</v>
      </c>
      <c r="AN962" s="102" t="s">
        <v>104</v>
      </c>
      <c r="AP962" s="103" t="s">
        <v>3496</v>
      </c>
      <c r="AQ962" s="100" t="s">
        <v>2419</v>
      </c>
    </row>
    <row r="963" spans="37:43" ht="20.100000000000001" customHeight="1" x14ac:dyDescent="0.25">
      <c r="AK963" s="100" t="s">
        <v>7727</v>
      </c>
      <c r="AM963" s="100" t="s">
        <v>1633</v>
      </c>
      <c r="AN963" s="102" t="s">
        <v>96</v>
      </c>
      <c r="AP963" s="103" t="s">
        <v>3497</v>
      </c>
      <c r="AQ963" s="100" t="s">
        <v>2420</v>
      </c>
    </row>
    <row r="964" spans="37:43" ht="20.100000000000001" customHeight="1" x14ac:dyDescent="0.25">
      <c r="AK964" s="100" t="s">
        <v>7727</v>
      </c>
      <c r="AM964" s="100" t="s">
        <v>1633</v>
      </c>
      <c r="AN964" s="102" t="s">
        <v>97</v>
      </c>
      <c r="AP964" s="103" t="s">
        <v>3498</v>
      </c>
      <c r="AQ964" s="100" t="s">
        <v>2420</v>
      </c>
    </row>
    <row r="965" spans="37:43" ht="20.100000000000001" customHeight="1" x14ac:dyDescent="0.25">
      <c r="AK965" s="100" t="s">
        <v>7727</v>
      </c>
      <c r="AM965" s="100" t="s">
        <v>3011</v>
      </c>
      <c r="AN965" s="102" t="s">
        <v>102</v>
      </c>
      <c r="AP965" s="103" t="s">
        <v>3498</v>
      </c>
      <c r="AQ965" s="100" t="s">
        <v>6290</v>
      </c>
    </row>
    <row r="966" spans="37:43" ht="20.100000000000001" customHeight="1" x14ac:dyDescent="0.25">
      <c r="AK966" s="100" t="s">
        <v>7727</v>
      </c>
      <c r="AM966" s="100" t="s">
        <v>3011</v>
      </c>
      <c r="AN966" s="102" t="s">
        <v>96</v>
      </c>
      <c r="AP966" s="103" t="s">
        <v>3499</v>
      </c>
      <c r="AQ966" s="100" t="s">
        <v>3013</v>
      </c>
    </row>
    <row r="967" spans="37:43" ht="20.100000000000001" customHeight="1" x14ac:dyDescent="0.25">
      <c r="AK967" s="100" t="s">
        <v>7727</v>
      </c>
      <c r="AM967" s="100" t="s">
        <v>3011</v>
      </c>
      <c r="AN967" s="102" t="s">
        <v>97</v>
      </c>
      <c r="AP967" s="103" t="s">
        <v>3500</v>
      </c>
      <c r="AQ967" s="100" t="s">
        <v>3013</v>
      </c>
    </row>
    <row r="968" spans="37:43" ht="20.100000000000001" customHeight="1" x14ac:dyDescent="0.25">
      <c r="AK968" s="100" t="s">
        <v>7727</v>
      </c>
      <c r="AM968" s="100" t="s">
        <v>3010</v>
      </c>
      <c r="AN968" s="102" t="s">
        <v>7725</v>
      </c>
      <c r="AP968" s="103" t="s">
        <v>3501</v>
      </c>
      <c r="AQ968" s="100" t="s">
        <v>3013</v>
      </c>
    </row>
    <row r="969" spans="37:43" ht="20.100000000000001" customHeight="1" x14ac:dyDescent="0.25">
      <c r="AK969" s="100" t="s">
        <v>7727</v>
      </c>
      <c r="AM969" s="100" t="s">
        <v>3010</v>
      </c>
      <c r="AN969" s="102" t="s">
        <v>96</v>
      </c>
      <c r="AP969" s="103" t="s">
        <v>3502</v>
      </c>
      <c r="AQ969" s="100" t="s">
        <v>3013</v>
      </c>
    </row>
    <row r="970" spans="37:43" ht="20.100000000000001" customHeight="1" x14ac:dyDescent="0.25">
      <c r="AK970" s="100" t="s">
        <v>7727</v>
      </c>
      <c r="AM970" s="100" t="s">
        <v>1622</v>
      </c>
      <c r="AN970" s="102" t="s">
        <v>102</v>
      </c>
      <c r="AP970" s="103" t="s">
        <v>3503</v>
      </c>
      <c r="AQ970" s="100" t="s">
        <v>3013</v>
      </c>
    </row>
    <row r="971" spans="37:43" ht="20.100000000000001" customHeight="1" x14ac:dyDescent="0.25">
      <c r="AK971" s="100" t="s">
        <v>7727</v>
      </c>
      <c r="AM971" s="100" t="s">
        <v>1622</v>
      </c>
      <c r="AN971" s="102" t="s">
        <v>109</v>
      </c>
      <c r="AP971" s="103" t="s">
        <v>3504</v>
      </c>
      <c r="AQ971" s="100" t="s">
        <v>2227</v>
      </c>
    </row>
    <row r="972" spans="37:43" ht="20.100000000000001" customHeight="1" x14ac:dyDescent="0.25">
      <c r="AK972" s="100" t="s">
        <v>7727</v>
      </c>
      <c r="AM972" s="100" t="s">
        <v>1622</v>
      </c>
      <c r="AN972" s="102" t="s">
        <v>124</v>
      </c>
      <c r="AP972" s="103" t="s">
        <v>3504</v>
      </c>
      <c r="AQ972" s="100" t="s">
        <v>2228</v>
      </c>
    </row>
    <row r="973" spans="37:43" ht="20.100000000000001" customHeight="1" x14ac:dyDescent="0.25">
      <c r="AK973" s="100" t="s">
        <v>7727</v>
      </c>
      <c r="AM973" s="100" t="s">
        <v>1622</v>
      </c>
      <c r="AN973" s="102" t="s">
        <v>1623</v>
      </c>
      <c r="AP973" s="103" t="s">
        <v>3504</v>
      </c>
      <c r="AQ973" s="100" t="s">
        <v>2229</v>
      </c>
    </row>
    <row r="974" spans="37:43" ht="20.100000000000001" customHeight="1" x14ac:dyDescent="0.25">
      <c r="AK974" s="100" t="s">
        <v>7727</v>
      </c>
      <c r="AM974" s="100" t="s">
        <v>1622</v>
      </c>
      <c r="AN974" s="102" t="s">
        <v>161</v>
      </c>
      <c r="AP974" s="103" t="s">
        <v>3504</v>
      </c>
      <c r="AQ974" s="100" t="s">
        <v>2230</v>
      </c>
    </row>
    <row r="975" spans="37:43" ht="20.100000000000001" customHeight="1" x14ac:dyDescent="0.25">
      <c r="AK975" s="100" t="s">
        <v>7727</v>
      </c>
      <c r="AM975" s="100" t="s">
        <v>1622</v>
      </c>
      <c r="AN975" s="102" t="s">
        <v>97</v>
      </c>
      <c r="AP975" s="103" t="s">
        <v>3504</v>
      </c>
      <c r="AQ975" s="100" t="s">
        <v>2231</v>
      </c>
    </row>
    <row r="976" spans="37:43" ht="20.100000000000001" customHeight="1" x14ac:dyDescent="0.25">
      <c r="AK976" s="100" t="s">
        <v>7727</v>
      </c>
      <c r="AM976" s="100" t="s">
        <v>1625</v>
      </c>
      <c r="AN976" s="102" t="s">
        <v>97</v>
      </c>
      <c r="AP976" s="103" t="s">
        <v>3505</v>
      </c>
      <c r="AQ976" s="100" t="s">
        <v>2227</v>
      </c>
    </row>
    <row r="977" spans="37:43" ht="20.100000000000001" customHeight="1" x14ac:dyDescent="0.25">
      <c r="AK977" s="100" t="s">
        <v>7727</v>
      </c>
      <c r="AM977" s="100" t="s">
        <v>1626</v>
      </c>
      <c r="AN977" s="102" t="s">
        <v>380</v>
      </c>
      <c r="AP977" s="103" t="s">
        <v>3505</v>
      </c>
      <c r="AQ977" s="100" t="s">
        <v>2228</v>
      </c>
    </row>
    <row r="978" spans="37:43" ht="20.100000000000001" customHeight="1" x14ac:dyDescent="0.25">
      <c r="AK978" s="100" t="s">
        <v>7727</v>
      </c>
      <c r="AM978" s="100" t="s">
        <v>1626</v>
      </c>
      <c r="AN978" s="102" t="s">
        <v>104</v>
      </c>
      <c r="AP978" s="103" t="s">
        <v>3505</v>
      </c>
      <c r="AQ978" s="100" t="s">
        <v>2229</v>
      </c>
    </row>
    <row r="979" spans="37:43" ht="20.100000000000001" customHeight="1" x14ac:dyDescent="0.25">
      <c r="AK979" s="100" t="s">
        <v>7727</v>
      </c>
      <c r="AM979" s="100" t="s">
        <v>1626</v>
      </c>
      <c r="AN979" s="102" t="s">
        <v>108</v>
      </c>
      <c r="AP979" s="103" t="s">
        <v>3505</v>
      </c>
      <c r="AQ979" s="100" t="s">
        <v>2230</v>
      </c>
    </row>
    <row r="980" spans="37:43" ht="20.100000000000001" customHeight="1" x14ac:dyDescent="0.25">
      <c r="AK980" s="100" t="s">
        <v>7727</v>
      </c>
      <c r="AM980" s="100" t="s">
        <v>1626</v>
      </c>
      <c r="AN980" s="102" t="s">
        <v>96</v>
      </c>
      <c r="AP980" s="103" t="s">
        <v>3505</v>
      </c>
      <c r="AQ980" s="100" t="s">
        <v>2231</v>
      </c>
    </row>
    <row r="981" spans="37:43" ht="20.100000000000001" customHeight="1" x14ac:dyDescent="0.25">
      <c r="AK981" s="100" t="s">
        <v>7727</v>
      </c>
      <c r="AM981" s="100" t="s">
        <v>1626</v>
      </c>
      <c r="AN981" s="102" t="s">
        <v>97</v>
      </c>
      <c r="AP981" s="103" t="s">
        <v>3506</v>
      </c>
      <c r="AQ981" s="100" t="s">
        <v>2231</v>
      </c>
    </row>
    <row r="982" spans="37:43" ht="20.100000000000001" customHeight="1" x14ac:dyDescent="0.25">
      <c r="AK982" s="100" t="s">
        <v>7727</v>
      </c>
      <c r="AM982" s="100" t="s">
        <v>1626</v>
      </c>
      <c r="AN982" s="102" t="s">
        <v>94</v>
      </c>
      <c r="AP982" s="103" t="s">
        <v>3506</v>
      </c>
      <c r="AQ982" s="100" t="s">
        <v>2232</v>
      </c>
    </row>
    <row r="983" spans="37:43" ht="20.100000000000001" customHeight="1" x14ac:dyDescent="0.25">
      <c r="AK983" s="100" t="s">
        <v>7727</v>
      </c>
      <c r="AM983" s="100" t="s">
        <v>1626</v>
      </c>
      <c r="AN983" s="102" t="s">
        <v>112</v>
      </c>
      <c r="AP983" s="103" t="s">
        <v>3507</v>
      </c>
      <c r="AQ983" s="100" t="s">
        <v>2234</v>
      </c>
    </row>
    <row r="984" spans="37:43" ht="20.100000000000001" customHeight="1" x14ac:dyDescent="0.25">
      <c r="AK984" s="100" t="s">
        <v>7727</v>
      </c>
      <c r="AM984" s="100" t="s">
        <v>1631</v>
      </c>
      <c r="AN984" s="102" t="s">
        <v>102</v>
      </c>
      <c r="AP984" s="103" t="s">
        <v>3507</v>
      </c>
      <c r="AQ984" s="100" t="s">
        <v>2235</v>
      </c>
    </row>
    <row r="985" spans="37:43" ht="20.100000000000001" customHeight="1" x14ac:dyDescent="0.25">
      <c r="AK985" s="100" t="s">
        <v>7727</v>
      </c>
      <c r="AM985" s="100" t="s">
        <v>1631</v>
      </c>
      <c r="AN985" s="102" t="s">
        <v>96</v>
      </c>
      <c r="AP985" s="103" t="s">
        <v>3508</v>
      </c>
      <c r="AQ985" s="100" t="s">
        <v>2234</v>
      </c>
    </row>
    <row r="986" spans="37:43" ht="20.100000000000001" customHeight="1" x14ac:dyDescent="0.25">
      <c r="AK986" s="100" t="s">
        <v>7727</v>
      </c>
      <c r="AM986" s="100" t="s">
        <v>1631</v>
      </c>
      <c r="AN986" s="102" t="s">
        <v>97</v>
      </c>
      <c r="AP986" s="103" t="s">
        <v>3508</v>
      </c>
      <c r="AQ986" s="100" t="s">
        <v>2235</v>
      </c>
    </row>
    <row r="987" spans="37:43" ht="20.100000000000001" customHeight="1" x14ac:dyDescent="0.25">
      <c r="AK987" s="100" t="s">
        <v>7727</v>
      </c>
      <c r="AM987" s="100" t="s">
        <v>1635</v>
      </c>
      <c r="AN987" s="102" t="s">
        <v>95</v>
      </c>
      <c r="AP987" s="103" t="s">
        <v>3509</v>
      </c>
      <c r="AQ987" s="100" t="s">
        <v>2234</v>
      </c>
    </row>
    <row r="988" spans="37:43" ht="20.100000000000001" customHeight="1" x14ac:dyDescent="0.25">
      <c r="AK988" s="100" t="s">
        <v>7727</v>
      </c>
      <c r="AM988" s="100" t="s">
        <v>1635</v>
      </c>
      <c r="AN988" s="102" t="s">
        <v>102</v>
      </c>
      <c r="AP988" s="103" t="s">
        <v>3509</v>
      </c>
      <c r="AQ988" s="100" t="s">
        <v>2236</v>
      </c>
    </row>
    <row r="989" spans="37:43" ht="20.100000000000001" customHeight="1" x14ac:dyDescent="0.25">
      <c r="AK989" s="100" t="s">
        <v>7727</v>
      </c>
      <c r="AM989" s="100" t="s">
        <v>1635</v>
      </c>
      <c r="AN989" s="102" t="s">
        <v>96</v>
      </c>
      <c r="AP989" s="103" t="s">
        <v>3510</v>
      </c>
      <c r="AQ989" s="100" t="s">
        <v>2235</v>
      </c>
    </row>
    <row r="990" spans="37:43" ht="20.100000000000001" customHeight="1" x14ac:dyDescent="0.25">
      <c r="AK990" s="100" t="s">
        <v>7727</v>
      </c>
      <c r="AM990" s="100" t="s">
        <v>1635</v>
      </c>
      <c r="AN990" s="102" t="s">
        <v>97</v>
      </c>
      <c r="AP990" s="103" t="s">
        <v>3510</v>
      </c>
      <c r="AQ990" s="100" t="s">
        <v>2237</v>
      </c>
    </row>
    <row r="991" spans="37:43" ht="20.100000000000001" customHeight="1" x14ac:dyDescent="0.25">
      <c r="AK991" s="100" t="s">
        <v>7727</v>
      </c>
      <c r="AM991" s="100" t="s">
        <v>1636</v>
      </c>
      <c r="AN991" s="102" t="s">
        <v>95</v>
      </c>
      <c r="AP991" s="103" t="s">
        <v>3511</v>
      </c>
      <c r="AQ991" s="100" t="s">
        <v>2239</v>
      </c>
    </row>
    <row r="992" spans="37:43" ht="20.100000000000001" customHeight="1" x14ac:dyDescent="0.25">
      <c r="AK992" s="100" t="s">
        <v>7727</v>
      </c>
      <c r="AM992" s="100" t="s">
        <v>1636</v>
      </c>
      <c r="AN992" s="102" t="s">
        <v>102</v>
      </c>
      <c r="AP992" s="103" t="s">
        <v>3511</v>
      </c>
      <c r="AQ992" s="100" t="s">
        <v>2236</v>
      </c>
    </row>
    <row r="993" spans="37:43" ht="20.100000000000001" customHeight="1" x14ac:dyDescent="0.25">
      <c r="AK993" s="100" t="s">
        <v>7727</v>
      </c>
      <c r="AM993" s="100" t="s">
        <v>1636</v>
      </c>
      <c r="AN993" s="102" t="s">
        <v>1637</v>
      </c>
      <c r="AP993" s="103" t="s">
        <v>3511</v>
      </c>
      <c r="AQ993" s="100" t="s">
        <v>2237</v>
      </c>
    </row>
    <row r="994" spans="37:43" ht="20.100000000000001" customHeight="1" x14ac:dyDescent="0.25">
      <c r="AK994" s="100" t="s">
        <v>7727</v>
      </c>
      <c r="AM994" s="100" t="s">
        <v>1636</v>
      </c>
      <c r="AN994" s="102" t="s">
        <v>124</v>
      </c>
      <c r="AP994" s="103" t="s">
        <v>3512</v>
      </c>
      <c r="AQ994" s="100" t="s">
        <v>2239</v>
      </c>
    </row>
    <row r="995" spans="37:43" ht="20.100000000000001" customHeight="1" x14ac:dyDescent="0.25">
      <c r="AK995" s="100" t="s">
        <v>7727</v>
      </c>
      <c r="AM995" s="100" t="s">
        <v>1636</v>
      </c>
      <c r="AN995" s="102" t="s">
        <v>97</v>
      </c>
      <c r="AP995" s="103" t="s">
        <v>3512</v>
      </c>
      <c r="AQ995" s="100" t="s">
        <v>2236</v>
      </c>
    </row>
    <row r="996" spans="37:43" ht="20.100000000000001" customHeight="1" x14ac:dyDescent="0.25">
      <c r="AK996" s="100" t="s">
        <v>7727</v>
      </c>
      <c r="AM996" s="100" t="s">
        <v>1636</v>
      </c>
      <c r="AN996" s="102" t="s">
        <v>94</v>
      </c>
      <c r="AP996" s="103" t="s">
        <v>3512</v>
      </c>
      <c r="AQ996" s="100" t="s">
        <v>2237</v>
      </c>
    </row>
    <row r="997" spans="37:43" ht="20.100000000000001" customHeight="1" x14ac:dyDescent="0.25">
      <c r="AK997" s="100" t="s">
        <v>7727</v>
      </c>
      <c r="AM997" s="100" t="s">
        <v>1636</v>
      </c>
      <c r="AN997" s="102" t="s">
        <v>112</v>
      </c>
      <c r="AP997" s="103" t="s">
        <v>3513</v>
      </c>
      <c r="AQ997" s="100" t="s">
        <v>2236</v>
      </c>
    </row>
    <row r="998" spans="37:43" ht="20.100000000000001" customHeight="1" x14ac:dyDescent="0.25">
      <c r="AK998" s="100" t="s">
        <v>7727</v>
      </c>
      <c r="AM998" s="100" t="s">
        <v>2365</v>
      </c>
      <c r="AN998" s="102" t="s">
        <v>657</v>
      </c>
      <c r="AP998" s="103" t="s">
        <v>3514</v>
      </c>
      <c r="AQ998" s="100" t="s">
        <v>2237</v>
      </c>
    </row>
    <row r="999" spans="37:43" ht="20.100000000000001" customHeight="1" x14ac:dyDescent="0.25">
      <c r="AK999" s="100" t="s">
        <v>7727</v>
      </c>
      <c r="AM999" s="100" t="s">
        <v>2365</v>
      </c>
      <c r="AN999" s="102" t="s">
        <v>96</v>
      </c>
      <c r="AP999" s="103" t="s">
        <v>3515</v>
      </c>
      <c r="AQ999" s="100" t="s">
        <v>6291</v>
      </c>
    </row>
    <row r="1000" spans="37:43" ht="20.100000000000001" customHeight="1" x14ac:dyDescent="0.25">
      <c r="AK1000" s="100" t="s">
        <v>7727</v>
      </c>
      <c r="AM1000" s="100" t="s">
        <v>2369</v>
      </c>
      <c r="AN1000" s="102" t="s">
        <v>657</v>
      </c>
      <c r="AP1000" s="103" t="s">
        <v>3515</v>
      </c>
      <c r="AQ1000" s="100" t="s">
        <v>6292</v>
      </c>
    </row>
    <row r="1001" spans="37:43" ht="20.100000000000001" customHeight="1" x14ac:dyDescent="0.25">
      <c r="AK1001" s="100" t="s">
        <v>7727</v>
      </c>
      <c r="AM1001" s="100" t="s">
        <v>2369</v>
      </c>
      <c r="AN1001" s="102" t="s">
        <v>96</v>
      </c>
      <c r="AP1001" s="103" t="s">
        <v>3516</v>
      </c>
      <c r="AQ1001" s="100" t="s">
        <v>6291</v>
      </c>
    </row>
    <row r="1002" spans="37:43" ht="20.100000000000001" customHeight="1" x14ac:dyDescent="0.25">
      <c r="AK1002" s="100" t="s">
        <v>7727</v>
      </c>
      <c r="AM1002" s="100" t="s">
        <v>2371</v>
      </c>
      <c r="AN1002" s="102" t="s">
        <v>102</v>
      </c>
      <c r="AP1002" s="103" t="s">
        <v>3516</v>
      </c>
      <c r="AQ1002" s="100" t="s">
        <v>6292</v>
      </c>
    </row>
    <row r="1003" spans="37:43" ht="20.100000000000001" customHeight="1" x14ac:dyDescent="0.25">
      <c r="AK1003" s="100" t="s">
        <v>7727</v>
      </c>
      <c r="AM1003" s="100" t="s">
        <v>2371</v>
      </c>
      <c r="AN1003" s="102" t="s">
        <v>96</v>
      </c>
      <c r="AP1003" s="103" t="s">
        <v>3517</v>
      </c>
      <c r="AQ1003" s="100" t="s">
        <v>6291</v>
      </c>
    </row>
    <row r="1004" spans="37:43" ht="20.100000000000001" customHeight="1" x14ac:dyDescent="0.25">
      <c r="AK1004" s="100" t="s">
        <v>7727</v>
      </c>
      <c r="AM1004" s="100" t="s">
        <v>2371</v>
      </c>
      <c r="AN1004" s="102" t="s">
        <v>97</v>
      </c>
      <c r="AP1004" s="103" t="s">
        <v>3518</v>
      </c>
      <c r="AQ1004" s="100" t="s">
        <v>6293</v>
      </c>
    </row>
    <row r="1005" spans="37:43" ht="20.100000000000001" customHeight="1" x14ac:dyDescent="0.25">
      <c r="AK1005" s="100" t="s">
        <v>7727</v>
      </c>
      <c r="AM1005" s="100" t="s">
        <v>2371</v>
      </c>
      <c r="AN1005" s="102" t="s">
        <v>94</v>
      </c>
      <c r="AP1005" s="103" t="s">
        <v>3518</v>
      </c>
      <c r="AQ1005" s="100" t="s">
        <v>6294</v>
      </c>
    </row>
    <row r="1006" spans="37:43" ht="20.100000000000001" customHeight="1" x14ac:dyDescent="0.25">
      <c r="AK1006" s="100" t="s">
        <v>7727</v>
      </c>
      <c r="AM1006" s="100" t="s">
        <v>2353</v>
      </c>
      <c r="AN1006" s="102" t="s">
        <v>100</v>
      </c>
      <c r="AP1006" s="103" t="s">
        <v>3518</v>
      </c>
      <c r="AQ1006" s="100" t="s">
        <v>6295</v>
      </c>
    </row>
    <row r="1007" spans="37:43" ht="20.100000000000001" customHeight="1" x14ac:dyDescent="0.25">
      <c r="AK1007" s="100" t="s">
        <v>7727</v>
      </c>
      <c r="AM1007" s="100" t="s">
        <v>2353</v>
      </c>
      <c r="AN1007" s="102" t="s">
        <v>96</v>
      </c>
      <c r="AP1007" s="103" t="s">
        <v>3518</v>
      </c>
      <c r="AQ1007" s="100" t="s">
        <v>6296</v>
      </c>
    </row>
    <row r="1008" spans="37:43" ht="20.100000000000001" customHeight="1" x14ac:dyDescent="0.25">
      <c r="AK1008" s="100" t="s">
        <v>7727</v>
      </c>
      <c r="AM1008" s="100" t="s">
        <v>2358</v>
      </c>
      <c r="AN1008" s="102" t="s">
        <v>100</v>
      </c>
      <c r="AP1008" s="103" t="s">
        <v>3518</v>
      </c>
      <c r="AQ1008" s="100" t="s">
        <v>6297</v>
      </c>
    </row>
    <row r="1009" spans="37:43" ht="20.100000000000001" customHeight="1" x14ac:dyDescent="0.25">
      <c r="AK1009" s="100" t="s">
        <v>7727</v>
      </c>
      <c r="AM1009" s="100" t="s">
        <v>2358</v>
      </c>
      <c r="AN1009" s="102" t="s">
        <v>96</v>
      </c>
      <c r="AP1009" s="103" t="s">
        <v>3519</v>
      </c>
      <c r="AQ1009" s="100" t="s">
        <v>6298</v>
      </c>
    </row>
    <row r="1010" spans="37:43" ht="20.100000000000001" customHeight="1" x14ac:dyDescent="0.25">
      <c r="AK1010" s="100" t="s">
        <v>7727</v>
      </c>
      <c r="AM1010" s="100" t="s">
        <v>2360</v>
      </c>
      <c r="AN1010" s="102" t="s">
        <v>657</v>
      </c>
      <c r="AP1010" s="103" t="s">
        <v>3520</v>
      </c>
      <c r="AQ1010" s="100" t="s">
        <v>6298</v>
      </c>
    </row>
    <row r="1011" spans="37:43" ht="20.100000000000001" customHeight="1" x14ac:dyDescent="0.25">
      <c r="AK1011" s="100" t="s">
        <v>7727</v>
      </c>
      <c r="AM1011" s="100" t="s">
        <v>2360</v>
      </c>
      <c r="AN1011" s="102" t="s">
        <v>128</v>
      </c>
      <c r="AP1011" s="103" t="s">
        <v>3521</v>
      </c>
      <c r="AQ1011" s="100" t="s">
        <v>6293</v>
      </c>
    </row>
    <row r="1012" spans="37:43" ht="20.100000000000001" customHeight="1" x14ac:dyDescent="0.25">
      <c r="AK1012" s="100" t="s">
        <v>7727</v>
      </c>
      <c r="AM1012" s="100" t="s">
        <v>2360</v>
      </c>
      <c r="AN1012" s="102" t="s">
        <v>133</v>
      </c>
      <c r="AP1012" s="103" t="s">
        <v>3521</v>
      </c>
      <c r="AQ1012" s="100" t="s">
        <v>6294</v>
      </c>
    </row>
    <row r="1013" spans="37:43" ht="20.100000000000001" customHeight="1" x14ac:dyDescent="0.25">
      <c r="AK1013" s="100" t="s">
        <v>7727</v>
      </c>
      <c r="AM1013" s="100" t="s">
        <v>2360</v>
      </c>
      <c r="AN1013" s="102" t="s">
        <v>104</v>
      </c>
      <c r="AP1013" s="103" t="s">
        <v>3521</v>
      </c>
      <c r="AQ1013" s="100" t="s">
        <v>6295</v>
      </c>
    </row>
    <row r="1014" spans="37:43" ht="20.100000000000001" customHeight="1" x14ac:dyDescent="0.25">
      <c r="AK1014" s="100" t="s">
        <v>7727</v>
      </c>
      <c r="AM1014" s="100" t="s">
        <v>2360</v>
      </c>
      <c r="AN1014" s="102" t="s">
        <v>96</v>
      </c>
      <c r="AP1014" s="103" t="s">
        <v>3521</v>
      </c>
      <c r="AQ1014" s="100" t="s">
        <v>6296</v>
      </c>
    </row>
    <row r="1015" spans="37:43" ht="20.100000000000001" customHeight="1" x14ac:dyDescent="0.25">
      <c r="AK1015" s="100" t="s">
        <v>7727</v>
      </c>
      <c r="AM1015" s="100" t="s">
        <v>2384</v>
      </c>
      <c r="AN1015" s="102" t="s">
        <v>100</v>
      </c>
      <c r="AP1015" s="103" t="s">
        <v>3522</v>
      </c>
      <c r="AQ1015" s="100" t="s">
        <v>6299</v>
      </c>
    </row>
    <row r="1016" spans="37:43" ht="20.100000000000001" customHeight="1" x14ac:dyDescent="0.25">
      <c r="AK1016" s="100" t="s">
        <v>7727</v>
      </c>
      <c r="AM1016" s="100" t="s">
        <v>2384</v>
      </c>
      <c r="AN1016" s="102" t="s">
        <v>102</v>
      </c>
      <c r="AP1016" s="103" t="s">
        <v>3523</v>
      </c>
      <c r="AQ1016" s="100" t="s">
        <v>6299</v>
      </c>
    </row>
    <row r="1017" spans="37:43" ht="20.100000000000001" customHeight="1" x14ac:dyDescent="0.25">
      <c r="AK1017" s="100" t="s">
        <v>7727</v>
      </c>
      <c r="AM1017" s="100" t="s">
        <v>2384</v>
      </c>
      <c r="AN1017" s="102" t="s">
        <v>124</v>
      </c>
      <c r="AP1017" s="103" t="s">
        <v>3524</v>
      </c>
      <c r="AQ1017" s="100" t="s">
        <v>6300</v>
      </c>
    </row>
    <row r="1018" spans="37:43" ht="20.100000000000001" customHeight="1" x14ac:dyDescent="0.25">
      <c r="AK1018" s="100" t="s">
        <v>7727</v>
      </c>
      <c r="AM1018" s="100" t="s">
        <v>2384</v>
      </c>
      <c r="AN1018" s="102" t="s">
        <v>97</v>
      </c>
      <c r="AP1018" s="103" t="s">
        <v>3524</v>
      </c>
      <c r="AQ1018" s="100" t="s">
        <v>6299</v>
      </c>
    </row>
    <row r="1019" spans="37:43" ht="20.100000000000001" customHeight="1" x14ac:dyDescent="0.25">
      <c r="AK1019" s="100" t="s">
        <v>7727</v>
      </c>
      <c r="AM1019" s="100" t="s">
        <v>2346</v>
      </c>
      <c r="AN1019" s="102" t="s">
        <v>100</v>
      </c>
      <c r="AP1019" s="103" t="s">
        <v>3525</v>
      </c>
      <c r="AQ1019" s="100" t="s">
        <v>6299</v>
      </c>
    </row>
    <row r="1020" spans="37:43" ht="20.100000000000001" customHeight="1" x14ac:dyDescent="0.25">
      <c r="AK1020" s="100" t="s">
        <v>7727</v>
      </c>
      <c r="AM1020" s="100" t="s">
        <v>2346</v>
      </c>
      <c r="AN1020" s="102" t="s">
        <v>96</v>
      </c>
      <c r="AP1020" s="103" t="s">
        <v>3526</v>
      </c>
      <c r="AQ1020" s="100" t="s">
        <v>6300</v>
      </c>
    </row>
    <row r="1021" spans="37:43" ht="20.100000000000001" customHeight="1" x14ac:dyDescent="0.25">
      <c r="AK1021" s="100" t="s">
        <v>7727</v>
      </c>
      <c r="AM1021" s="100" t="s">
        <v>2346</v>
      </c>
      <c r="AN1021" s="102" t="s">
        <v>97</v>
      </c>
      <c r="AP1021" s="103" t="s">
        <v>3526</v>
      </c>
      <c r="AQ1021" s="100" t="s">
        <v>6299</v>
      </c>
    </row>
    <row r="1022" spans="37:43" ht="20.100000000000001" customHeight="1" x14ac:dyDescent="0.25">
      <c r="AK1022" s="100" t="s">
        <v>7727</v>
      </c>
      <c r="AM1022" s="100" t="s">
        <v>2346</v>
      </c>
      <c r="AN1022" s="102" t="s">
        <v>94</v>
      </c>
      <c r="AP1022" s="103" t="s">
        <v>3527</v>
      </c>
      <c r="AQ1022" s="100" t="s">
        <v>2426</v>
      </c>
    </row>
    <row r="1023" spans="37:43" ht="20.100000000000001" customHeight="1" x14ac:dyDescent="0.25">
      <c r="AK1023" s="100" t="s">
        <v>7727</v>
      </c>
      <c r="AM1023" s="100" t="s">
        <v>2346</v>
      </c>
      <c r="AN1023" s="102" t="s">
        <v>112</v>
      </c>
      <c r="AP1023" s="103" t="s">
        <v>3528</v>
      </c>
      <c r="AQ1023" s="100" t="s">
        <v>2427</v>
      </c>
    </row>
    <row r="1024" spans="37:43" ht="20.100000000000001" customHeight="1" x14ac:dyDescent="0.25">
      <c r="AK1024" s="100" t="s">
        <v>7727</v>
      </c>
      <c r="AM1024" s="100" t="s">
        <v>2346</v>
      </c>
      <c r="AN1024" s="102" t="s">
        <v>116</v>
      </c>
      <c r="AP1024" s="103" t="s">
        <v>3528</v>
      </c>
      <c r="AQ1024" s="100" t="s">
        <v>2426</v>
      </c>
    </row>
    <row r="1025" spans="37:43" ht="20.100000000000001" customHeight="1" x14ac:dyDescent="0.25">
      <c r="AK1025" s="100" t="s">
        <v>7727</v>
      </c>
      <c r="AM1025" s="100" t="s">
        <v>2398</v>
      </c>
      <c r="AN1025" s="102" t="s">
        <v>96</v>
      </c>
      <c r="AP1025" s="103" t="s">
        <v>3529</v>
      </c>
      <c r="AQ1025" s="100" t="s">
        <v>2426</v>
      </c>
    </row>
    <row r="1026" spans="37:43" ht="20.100000000000001" customHeight="1" x14ac:dyDescent="0.25">
      <c r="AK1026" s="100" t="s">
        <v>7727</v>
      </c>
      <c r="AM1026" s="100" t="s">
        <v>2398</v>
      </c>
      <c r="AN1026" s="102" t="s">
        <v>161</v>
      </c>
      <c r="AP1026" s="103" t="s">
        <v>3530</v>
      </c>
      <c r="AQ1026" s="100" t="s">
        <v>2426</v>
      </c>
    </row>
    <row r="1027" spans="37:43" ht="20.100000000000001" customHeight="1" x14ac:dyDescent="0.25">
      <c r="AK1027" s="100" t="s">
        <v>7727</v>
      </c>
      <c r="AM1027" s="100" t="s">
        <v>2398</v>
      </c>
      <c r="AN1027" s="102" t="s">
        <v>3014</v>
      </c>
      <c r="AP1027" s="103" t="s">
        <v>3531</v>
      </c>
      <c r="AQ1027" s="100" t="s">
        <v>6301</v>
      </c>
    </row>
    <row r="1028" spans="37:43" ht="20.100000000000001" customHeight="1" x14ac:dyDescent="0.25">
      <c r="AK1028" s="100" t="s">
        <v>7727</v>
      </c>
      <c r="AM1028" s="100" t="s">
        <v>2410</v>
      </c>
      <c r="AN1028" s="102" t="s">
        <v>102</v>
      </c>
      <c r="AP1028" s="103" t="s">
        <v>3531</v>
      </c>
      <c r="AQ1028" s="100" t="s">
        <v>6302</v>
      </c>
    </row>
    <row r="1029" spans="37:43" ht="20.100000000000001" customHeight="1" x14ac:dyDescent="0.25">
      <c r="AK1029" s="100" t="s">
        <v>7727</v>
      </c>
      <c r="AM1029" s="100" t="s">
        <v>2410</v>
      </c>
      <c r="AN1029" s="102" t="s">
        <v>96</v>
      </c>
      <c r="AP1029" s="103" t="s">
        <v>3531</v>
      </c>
      <c r="AQ1029" s="100" t="s">
        <v>111</v>
      </c>
    </row>
    <row r="1030" spans="37:43" ht="20.100000000000001" customHeight="1" x14ac:dyDescent="0.25">
      <c r="AK1030" s="100" t="s">
        <v>7727</v>
      </c>
      <c r="AM1030" s="100" t="s">
        <v>2410</v>
      </c>
      <c r="AN1030" s="102" t="s">
        <v>97</v>
      </c>
      <c r="AP1030" s="103" t="s">
        <v>3531</v>
      </c>
      <c r="AQ1030" s="100" t="s">
        <v>6303</v>
      </c>
    </row>
    <row r="1031" spans="37:43" ht="20.100000000000001" customHeight="1" x14ac:dyDescent="0.25">
      <c r="AK1031" s="100" t="s">
        <v>7727</v>
      </c>
      <c r="AM1031" s="100" t="s">
        <v>2410</v>
      </c>
      <c r="AN1031" s="102" t="s">
        <v>94</v>
      </c>
      <c r="AP1031" s="103" t="s">
        <v>3531</v>
      </c>
      <c r="AQ1031" s="100" t="s">
        <v>6304</v>
      </c>
    </row>
    <row r="1032" spans="37:43" ht="20.100000000000001" customHeight="1" x14ac:dyDescent="0.25">
      <c r="AK1032" s="100" t="s">
        <v>7727</v>
      </c>
      <c r="AM1032" s="100" t="s">
        <v>2410</v>
      </c>
      <c r="AN1032" s="102" t="s">
        <v>112</v>
      </c>
      <c r="AP1032" s="103" t="s">
        <v>3531</v>
      </c>
      <c r="AQ1032" s="100" t="s">
        <v>6305</v>
      </c>
    </row>
    <row r="1033" spans="37:43" ht="20.100000000000001" customHeight="1" x14ac:dyDescent="0.25">
      <c r="AK1033" s="100" t="s">
        <v>7727</v>
      </c>
      <c r="AM1033" s="100" t="s">
        <v>2410</v>
      </c>
      <c r="AN1033" s="102" t="s">
        <v>116</v>
      </c>
      <c r="AP1033" s="103" t="s">
        <v>3531</v>
      </c>
      <c r="AQ1033" s="100" t="s">
        <v>2427</v>
      </c>
    </row>
    <row r="1034" spans="37:43" ht="20.100000000000001" customHeight="1" x14ac:dyDescent="0.25">
      <c r="AK1034" s="100" t="s">
        <v>7727</v>
      </c>
      <c r="AM1034" s="100" t="s">
        <v>2389</v>
      </c>
      <c r="AN1034" s="102" t="s">
        <v>102</v>
      </c>
      <c r="AP1034" s="103" t="s">
        <v>3531</v>
      </c>
      <c r="AQ1034" s="100" t="s">
        <v>6306</v>
      </c>
    </row>
    <row r="1035" spans="37:43" ht="20.100000000000001" customHeight="1" x14ac:dyDescent="0.25">
      <c r="AK1035" s="100" t="s">
        <v>7727</v>
      </c>
      <c r="AM1035" s="100" t="s">
        <v>2389</v>
      </c>
      <c r="AN1035" s="102" t="s">
        <v>96</v>
      </c>
      <c r="AP1035" s="103" t="s">
        <v>3531</v>
      </c>
      <c r="AQ1035" s="100" t="s">
        <v>6307</v>
      </c>
    </row>
    <row r="1036" spans="37:43" ht="20.100000000000001" customHeight="1" x14ac:dyDescent="0.25">
      <c r="AK1036" s="100" t="s">
        <v>7727</v>
      </c>
      <c r="AM1036" s="100" t="s">
        <v>2389</v>
      </c>
      <c r="AN1036" s="102" t="s">
        <v>97</v>
      </c>
      <c r="AP1036" s="103" t="s">
        <v>3531</v>
      </c>
      <c r="AQ1036" s="100" t="s">
        <v>6308</v>
      </c>
    </row>
    <row r="1037" spans="37:43" ht="20.100000000000001" customHeight="1" x14ac:dyDescent="0.25">
      <c r="AK1037" s="100" t="s">
        <v>7727</v>
      </c>
      <c r="AM1037" s="100" t="s">
        <v>2394</v>
      </c>
      <c r="AN1037" s="102" t="s">
        <v>657</v>
      </c>
      <c r="AP1037" s="103" t="s">
        <v>3531</v>
      </c>
      <c r="AQ1037" s="100" t="s">
        <v>113</v>
      </c>
    </row>
    <row r="1038" spans="37:43" ht="20.100000000000001" customHeight="1" x14ac:dyDescent="0.25">
      <c r="AK1038" s="100" t="s">
        <v>7727</v>
      </c>
      <c r="AM1038" s="100" t="s">
        <v>2394</v>
      </c>
      <c r="AN1038" s="102" t="s">
        <v>128</v>
      </c>
      <c r="AP1038" s="103" t="s">
        <v>3532</v>
      </c>
      <c r="AQ1038" s="100" t="s">
        <v>6304</v>
      </c>
    </row>
    <row r="1039" spans="37:43" ht="20.100000000000001" customHeight="1" x14ac:dyDescent="0.25">
      <c r="AK1039" s="100" t="s">
        <v>7727</v>
      </c>
      <c r="AM1039" s="100" t="s">
        <v>2394</v>
      </c>
      <c r="AN1039" s="102" t="s">
        <v>96</v>
      </c>
      <c r="AP1039" s="103" t="s">
        <v>3532</v>
      </c>
      <c r="AQ1039" s="100" t="s">
        <v>6308</v>
      </c>
    </row>
    <row r="1040" spans="37:43" ht="20.100000000000001" customHeight="1" x14ac:dyDescent="0.25">
      <c r="AK1040" s="100" t="s">
        <v>7727</v>
      </c>
      <c r="AM1040" s="100" t="s">
        <v>2396</v>
      </c>
      <c r="AN1040" s="102" t="s">
        <v>657</v>
      </c>
      <c r="AP1040" s="103" t="s">
        <v>3533</v>
      </c>
      <c r="AQ1040" s="100" t="s">
        <v>6302</v>
      </c>
    </row>
    <row r="1041" spans="37:43" ht="20.100000000000001" customHeight="1" x14ac:dyDescent="0.25">
      <c r="AK1041" s="100" t="s">
        <v>7727</v>
      </c>
      <c r="AM1041" s="100" t="s">
        <v>2396</v>
      </c>
      <c r="AN1041" s="102" t="s">
        <v>96</v>
      </c>
      <c r="AP1041" s="103" t="s">
        <v>3533</v>
      </c>
      <c r="AQ1041" s="100" t="s">
        <v>111</v>
      </c>
    </row>
    <row r="1042" spans="37:43" ht="20.100000000000001" customHeight="1" x14ac:dyDescent="0.25">
      <c r="AK1042" s="100" t="s">
        <v>7727</v>
      </c>
      <c r="AM1042" s="100" t="s">
        <v>2381</v>
      </c>
      <c r="AN1042" s="102" t="s">
        <v>102</v>
      </c>
      <c r="AP1042" s="103" t="s">
        <v>3533</v>
      </c>
      <c r="AQ1042" s="100" t="s">
        <v>6304</v>
      </c>
    </row>
    <row r="1043" spans="37:43" ht="20.100000000000001" customHeight="1" x14ac:dyDescent="0.25">
      <c r="AK1043" s="100" t="s">
        <v>7727</v>
      </c>
      <c r="AM1043" s="100" t="s">
        <v>2381</v>
      </c>
      <c r="AN1043" s="102" t="s">
        <v>96</v>
      </c>
      <c r="AP1043" s="103" t="s">
        <v>3533</v>
      </c>
      <c r="AQ1043" s="100" t="s">
        <v>6307</v>
      </c>
    </row>
    <row r="1044" spans="37:43" ht="20.100000000000001" customHeight="1" x14ac:dyDescent="0.25">
      <c r="AK1044" s="100" t="s">
        <v>7727</v>
      </c>
      <c r="AM1044" s="100" t="s">
        <v>2381</v>
      </c>
      <c r="AN1044" s="102" t="s">
        <v>97</v>
      </c>
      <c r="AP1044" s="103" t="s">
        <v>3534</v>
      </c>
      <c r="AQ1044" s="100" t="s">
        <v>111</v>
      </c>
    </row>
    <row r="1045" spans="37:43" ht="20.100000000000001" customHeight="1" x14ac:dyDescent="0.25">
      <c r="AK1045" s="100" t="s">
        <v>7727</v>
      </c>
      <c r="AM1045" s="100" t="s">
        <v>2376</v>
      </c>
      <c r="AN1045" s="102" t="s">
        <v>96</v>
      </c>
      <c r="AP1045" s="103" t="s">
        <v>3535</v>
      </c>
      <c r="AQ1045" s="100" t="s">
        <v>6303</v>
      </c>
    </row>
    <row r="1046" spans="37:43" ht="20.100000000000001" customHeight="1" x14ac:dyDescent="0.25">
      <c r="AK1046" s="100" t="s">
        <v>7727</v>
      </c>
      <c r="AM1046" s="100" t="s">
        <v>2376</v>
      </c>
      <c r="AN1046" s="102" t="s">
        <v>161</v>
      </c>
      <c r="AP1046" s="103" t="s">
        <v>3536</v>
      </c>
      <c r="AQ1046" s="100" t="s">
        <v>113</v>
      </c>
    </row>
    <row r="1047" spans="37:43" ht="20.100000000000001" customHeight="1" x14ac:dyDescent="0.25">
      <c r="AK1047" s="100" t="s">
        <v>7727</v>
      </c>
      <c r="AM1047" s="100" t="s">
        <v>2379</v>
      </c>
      <c r="AN1047" s="102" t="s">
        <v>102</v>
      </c>
      <c r="AP1047" s="103" t="s">
        <v>3536</v>
      </c>
      <c r="AQ1047" s="100" t="s">
        <v>114</v>
      </c>
    </row>
    <row r="1048" spans="37:43" ht="20.100000000000001" customHeight="1" x14ac:dyDescent="0.25">
      <c r="AK1048" s="100" t="s">
        <v>7727</v>
      </c>
      <c r="AM1048" s="100" t="s">
        <v>2379</v>
      </c>
      <c r="AN1048" s="102" t="s">
        <v>96</v>
      </c>
      <c r="AP1048" s="103" t="s">
        <v>3536</v>
      </c>
      <c r="AQ1048" s="100" t="s">
        <v>115</v>
      </c>
    </row>
    <row r="1049" spans="37:43" ht="20.100000000000001" customHeight="1" x14ac:dyDescent="0.25">
      <c r="AK1049" s="100" t="s">
        <v>7727</v>
      </c>
      <c r="AM1049" s="100" t="s">
        <v>2402</v>
      </c>
      <c r="AN1049" s="102" t="s">
        <v>102</v>
      </c>
      <c r="AP1049" s="103" t="s">
        <v>3537</v>
      </c>
      <c r="AQ1049" s="100" t="s">
        <v>117</v>
      </c>
    </row>
    <row r="1050" spans="37:43" ht="20.100000000000001" customHeight="1" x14ac:dyDescent="0.25">
      <c r="AK1050" s="100" t="s">
        <v>7727</v>
      </c>
      <c r="AM1050" s="100" t="s">
        <v>2402</v>
      </c>
      <c r="AN1050" s="102" t="s">
        <v>96</v>
      </c>
      <c r="AP1050" s="103" t="s">
        <v>3538</v>
      </c>
      <c r="AQ1050" s="100" t="s">
        <v>6305</v>
      </c>
    </row>
    <row r="1051" spans="37:43" ht="20.100000000000001" customHeight="1" x14ac:dyDescent="0.25">
      <c r="AK1051" s="100" t="s">
        <v>7727</v>
      </c>
      <c r="AM1051" s="100" t="s">
        <v>2402</v>
      </c>
      <c r="AN1051" s="102" t="s">
        <v>97</v>
      </c>
      <c r="AP1051" s="103" t="s">
        <v>3538</v>
      </c>
      <c r="AQ1051" s="100" t="s">
        <v>2427</v>
      </c>
    </row>
    <row r="1052" spans="37:43" ht="20.100000000000001" customHeight="1" x14ac:dyDescent="0.25">
      <c r="AK1052" s="100" t="s">
        <v>7727</v>
      </c>
      <c r="AM1052" s="100" t="s">
        <v>2405</v>
      </c>
      <c r="AN1052" s="102" t="s">
        <v>102</v>
      </c>
      <c r="AP1052" s="103" t="s">
        <v>3539</v>
      </c>
      <c r="AQ1052" s="100" t="s">
        <v>6301</v>
      </c>
    </row>
    <row r="1053" spans="37:43" ht="20.100000000000001" customHeight="1" x14ac:dyDescent="0.25">
      <c r="AK1053" s="100" t="s">
        <v>7727</v>
      </c>
      <c r="AM1053" s="100" t="s">
        <v>2405</v>
      </c>
      <c r="AN1053" s="102" t="s">
        <v>96</v>
      </c>
      <c r="AP1053" s="103" t="s">
        <v>3540</v>
      </c>
      <c r="AQ1053" s="100" t="s">
        <v>6302</v>
      </c>
    </row>
    <row r="1054" spans="37:43" ht="20.100000000000001" customHeight="1" x14ac:dyDescent="0.25">
      <c r="AK1054" s="100" t="s">
        <v>7727</v>
      </c>
      <c r="AM1054" s="100" t="s">
        <v>2405</v>
      </c>
      <c r="AN1054" s="102" t="s">
        <v>97</v>
      </c>
      <c r="AP1054" s="103" t="s">
        <v>3541</v>
      </c>
      <c r="AQ1054" s="100" t="s">
        <v>6306</v>
      </c>
    </row>
    <row r="1055" spans="37:43" ht="20.100000000000001" customHeight="1" x14ac:dyDescent="0.25">
      <c r="AK1055" s="100" t="s">
        <v>7727</v>
      </c>
      <c r="AM1055" s="100" t="s">
        <v>584</v>
      </c>
      <c r="AN1055" s="102" t="s">
        <v>102</v>
      </c>
      <c r="AP1055" s="103" t="s">
        <v>3541</v>
      </c>
      <c r="AQ1055" s="100" t="s">
        <v>6308</v>
      </c>
    </row>
    <row r="1056" spans="37:43" ht="20.100000000000001" customHeight="1" x14ac:dyDescent="0.25">
      <c r="AK1056" s="100" t="s">
        <v>7727</v>
      </c>
      <c r="AM1056" s="100" t="s">
        <v>587</v>
      </c>
      <c r="AN1056" s="102" t="s">
        <v>380</v>
      </c>
      <c r="AP1056" s="103" t="s">
        <v>3542</v>
      </c>
      <c r="AQ1056" s="100" t="s">
        <v>2429</v>
      </c>
    </row>
    <row r="1057" spans="37:43" ht="20.100000000000001" customHeight="1" x14ac:dyDescent="0.25">
      <c r="AK1057" s="100" t="s">
        <v>7727</v>
      </c>
      <c r="AM1057" s="100" t="s">
        <v>587</v>
      </c>
      <c r="AN1057" s="102" t="s">
        <v>96</v>
      </c>
      <c r="AP1057" s="103" t="s">
        <v>3543</v>
      </c>
      <c r="AQ1057" s="100" t="s">
        <v>2985</v>
      </c>
    </row>
    <row r="1058" spans="37:43" ht="20.100000000000001" customHeight="1" x14ac:dyDescent="0.25">
      <c r="AK1058" s="100" t="s">
        <v>7727</v>
      </c>
      <c r="AM1058" s="100" t="s">
        <v>589</v>
      </c>
      <c r="AN1058" s="102" t="s">
        <v>102</v>
      </c>
      <c r="AP1058" s="103" t="s">
        <v>3544</v>
      </c>
      <c r="AQ1058" s="100" t="s">
        <v>2429</v>
      </c>
    </row>
    <row r="1059" spans="37:43" ht="20.100000000000001" customHeight="1" x14ac:dyDescent="0.25">
      <c r="AK1059" s="100" t="s">
        <v>7727</v>
      </c>
      <c r="AM1059" s="100" t="s">
        <v>589</v>
      </c>
      <c r="AN1059" s="102" t="s">
        <v>138</v>
      </c>
      <c r="AP1059" s="103" t="s">
        <v>3545</v>
      </c>
      <c r="AQ1059" s="100" t="s">
        <v>2429</v>
      </c>
    </row>
    <row r="1060" spans="37:43" ht="20.100000000000001" customHeight="1" x14ac:dyDescent="0.25">
      <c r="AK1060" s="100" t="s">
        <v>7727</v>
      </c>
      <c r="AM1060" s="100" t="s">
        <v>589</v>
      </c>
      <c r="AN1060" s="102" t="s">
        <v>139</v>
      </c>
      <c r="AP1060" s="103" t="s">
        <v>3546</v>
      </c>
      <c r="AQ1060" s="100" t="s">
        <v>2985</v>
      </c>
    </row>
    <row r="1061" spans="37:43" ht="20.100000000000001" customHeight="1" x14ac:dyDescent="0.25">
      <c r="AK1061" s="100" t="s">
        <v>7727</v>
      </c>
      <c r="AM1061" s="100" t="s">
        <v>589</v>
      </c>
      <c r="AN1061" s="102" t="s">
        <v>96</v>
      </c>
      <c r="AP1061" s="103" t="s">
        <v>3546</v>
      </c>
      <c r="AQ1061" s="100" t="s">
        <v>2986</v>
      </c>
    </row>
    <row r="1062" spans="37:43" ht="20.100000000000001" customHeight="1" x14ac:dyDescent="0.25">
      <c r="AK1062" s="100" t="s">
        <v>7727</v>
      </c>
      <c r="AM1062" s="100" t="s">
        <v>610</v>
      </c>
      <c r="AN1062" s="102" t="s">
        <v>102</v>
      </c>
      <c r="AP1062" s="103" t="s">
        <v>3547</v>
      </c>
      <c r="AQ1062" s="100" t="s">
        <v>2431</v>
      </c>
    </row>
    <row r="1063" spans="37:43" ht="20.100000000000001" customHeight="1" x14ac:dyDescent="0.25">
      <c r="AK1063" s="100" t="s">
        <v>7727</v>
      </c>
      <c r="AM1063" s="100" t="s">
        <v>610</v>
      </c>
      <c r="AN1063" s="102" t="s">
        <v>96</v>
      </c>
      <c r="AP1063" s="103" t="s">
        <v>3548</v>
      </c>
      <c r="AQ1063" s="100" t="s">
        <v>2431</v>
      </c>
    </row>
    <row r="1064" spans="37:43" ht="20.100000000000001" customHeight="1" x14ac:dyDescent="0.25">
      <c r="AK1064" s="100" t="s">
        <v>7727</v>
      </c>
      <c r="AM1064" s="100" t="s">
        <v>619</v>
      </c>
      <c r="AN1064" s="102" t="s">
        <v>380</v>
      </c>
      <c r="AP1064" s="103" t="s">
        <v>3549</v>
      </c>
      <c r="AQ1064" s="100" t="s">
        <v>2432</v>
      </c>
    </row>
    <row r="1065" spans="37:43" ht="20.100000000000001" customHeight="1" x14ac:dyDescent="0.25">
      <c r="AK1065" s="100" t="s">
        <v>7727</v>
      </c>
      <c r="AM1065" s="100" t="s">
        <v>619</v>
      </c>
      <c r="AN1065" s="102" t="s">
        <v>96</v>
      </c>
      <c r="AP1065" s="103" t="s">
        <v>3549</v>
      </c>
      <c r="AQ1065" s="100" t="s">
        <v>2431</v>
      </c>
    </row>
    <row r="1066" spans="37:43" ht="20.100000000000001" customHeight="1" x14ac:dyDescent="0.25">
      <c r="AK1066" s="100" t="s">
        <v>7727</v>
      </c>
      <c r="AM1066" s="100" t="s">
        <v>1204</v>
      </c>
      <c r="AN1066" s="102" t="s">
        <v>102</v>
      </c>
      <c r="AP1066" s="103" t="s">
        <v>3550</v>
      </c>
      <c r="AQ1066" s="100" t="s">
        <v>2431</v>
      </c>
    </row>
    <row r="1067" spans="37:43" ht="20.100000000000001" customHeight="1" x14ac:dyDescent="0.25">
      <c r="AK1067" s="100" t="s">
        <v>7727</v>
      </c>
      <c r="AM1067" s="100" t="s">
        <v>1204</v>
      </c>
      <c r="AN1067" s="102" t="s">
        <v>96</v>
      </c>
      <c r="AP1067" s="103" t="s">
        <v>3551</v>
      </c>
      <c r="AQ1067" s="100" t="s">
        <v>3004</v>
      </c>
    </row>
    <row r="1068" spans="37:43" ht="20.100000000000001" customHeight="1" x14ac:dyDescent="0.25">
      <c r="AK1068" s="100" t="s">
        <v>7727</v>
      </c>
      <c r="AM1068" s="100" t="s">
        <v>1243</v>
      </c>
      <c r="AN1068" s="102" t="s">
        <v>102</v>
      </c>
      <c r="AP1068" s="103" t="s">
        <v>3551</v>
      </c>
      <c r="AQ1068" s="100" t="s">
        <v>3003</v>
      </c>
    </row>
    <row r="1069" spans="37:43" ht="20.100000000000001" customHeight="1" x14ac:dyDescent="0.25">
      <c r="AK1069" s="100" t="s">
        <v>7727</v>
      </c>
      <c r="AM1069" s="100" t="s">
        <v>1243</v>
      </c>
      <c r="AN1069" s="102" t="s">
        <v>96</v>
      </c>
      <c r="AP1069" s="103" t="s">
        <v>3552</v>
      </c>
      <c r="AQ1069" s="100" t="s">
        <v>3005</v>
      </c>
    </row>
    <row r="1070" spans="37:43" ht="20.100000000000001" customHeight="1" x14ac:dyDescent="0.25">
      <c r="AK1070" s="100" t="s">
        <v>7727</v>
      </c>
      <c r="AM1070" s="100" t="s">
        <v>1226</v>
      </c>
      <c r="AN1070" s="102" t="s">
        <v>380</v>
      </c>
      <c r="AP1070" s="103" t="s">
        <v>3552</v>
      </c>
      <c r="AQ1070" s="100" t="s">
        <v>3006</v>
      </c>
    </row>
    <row r="1071" spans="37:43" ht="20.100000000000001" customHeight="1" x14ac:dyDescent="0.25">
      <c r="AK1071" s="100" t="s">
        <v>7727</v>
      </c>
      <c r="AM1071" s="100" t="s">
        <v>1226</v>
      </c>
      <c r="AN1071" s="102" t="s">
        <v>768</v>
      </c>
      <c r="AP1071" s="103" t="s">
        <v>3552</v>
      </c>
      <c r="AQ1071" s="100" t="s">
        <v>2431</v>
      </c>
    </row>
    <row r="1072" spans="37:43" ht="20.100000000000001" customHeight="1" x14ac:dyDescent="0.25">
      <c r="AK1072" s="100" t="s">
        <v>7727</v>
      </c>
      <c r="AM1072" s="100" t="s">
        <v>1245</v>
      </c>
      <c r="AN1072" s="102" t="s">
        <v>102</v>
      </c>
      <c r="AP1072" s="103" t="s">
        <v>3553</v>
      </c>
      <c r="AQ1072" s="100" t="s">
        <v>3005</v>
      </c>
    </row>
    <row r="1073" spans="37:43" ht="20.100000000000001" customHeight="1" x14ac:dyDescent="0.25">
      <c r="AK1073" s="100" t="s">
        <v>7727</v>
      </c>
      <c r="AM1073" s="100" t="s">
        <v>1245</v>
      </c>
      <c r="AN1073" s="102" t="s">
        <v>96</v>
      </c>
      <c r="AP1073" s="103" t="s">
        <v>3553</v>
      </c>
      <c r="AQ1073" s="100" t="s">
        <v>3006</v>
      </c>
    </row>
    <row r="1074" spans="37:43" ht="20.100000000000001" customHeight="1" x14ac:dyDescent="0.25">
      <c r="AK1074" s="100" t="s">
        <v>7727</v>
      </c>
      <c r="AM1074" s="100" t="s">
        <v>1207</v>
      </c>
      <c r="AN1074" s="102" t="s">
        <v>102</v>
      </c>
      <c r="AP1074" s="103" t="s">
        <v>3553</v>
      </c>
      <c r="AQ1074" s="100" t="s">
        <v>3007</v>
      </c>
    </row>
    <row r="1075" spans="37:43" ht="20.100000000000001" customHeight="1" x14ac:dyDescent="0.25">
      <c r="AK1075" s="100" t="s">
        <v>7727</v>
      </c>
      <c r="AM1075" s="100" t="s">
        <v>1207</v>
      </c>
      <c r="AN1075" s="102" t="s">
        <v>104</v>
      </c>
      <c r="AP1075" s="103" t="s">
        <v>3553</v>
      </c>
      <c r="AQ1075" s="100" t="s">
        <v>3004</v>
      </c>
    </row>
    <row r="1076" spans="37:43" ht="20.100000000000001" customHeight="1" x14ac:dyDescent="0.25">
      <c r="AK1076" s="100" t="s">
        <v>7727</v>
      </c>
      <c r="AM1076" s="100" t="s">
        <v>1207</v>
      </c>
      <c r="AN1076" s="102" t="s">
        <v>96</v>
      </c>
      <c r="AP1076" s="103" t="s">
        <v>3554</v>
      </c>
      <c r="AQ1076" s="100" t="s">
        <v>3008</v>
      </c>
    </row>
    <row r="1077" spans="37:43" ht="20.100000000000001" customHeight="1" x14ac:dyDescent="0.25">
      <c r="AK1077" s="100" t="s">
        <v>7727</v>
      </c>
      <c r="AM1077" s="100" t="s">
        <v>1215</v>
      </c>
      <c r="AN1077" s="102" t="s">
        <v>102</v>
      </c>
      <c r="AP1077" s="103" t="s">
        <v>3554</v>
      </c>
      <c r="AQ1077" s="100" t="s">
        <v>3004</v>
      </c>
    </row>
    <row r="1078" spans="37:43" ht="20.100000000000001" customHeight="1" x14ac:dyDescent="0.25">
      <c r="AK1078" s="100" t="s">
        <v>7727</v>
      </c>
      <c r="AM1078" s="100" t="s">
        <v>1215</v>
      </c>
      <c r="AN1078" s="102" t="s">
        <v>96</v>
      </c>
      <c r="AP1078" s="103" t="s">
        <v>3555</v>
      </c>
      <c r="AQ1078" s="100" t="s">
        <v>2437</v>
      </c>
    </row>
    <row r="1079" spans="37:43" ht="20.100000000000001" customHeight="1" x14ac:dyDescent="0.25">
      <c r="AK1079" s="100" t="s">
        <v>7727</v>
      </c>
      <c r="AM1079" s="100" t="s">
        <v>1215</v>
      </c>
      <c r="AN1079" s="102" t="s">
        <v>97</v>
      </c>
      <c r="AP1079" s="103" t="s">
        <v>3555</v>
      </c>
      <c r="AQ1079" s="100" t="s">
        <v>2438</v>
      </c>
    </row>
    <row r="1080" spans="37:43" ht="20.100000000000001" customHeight="1" x14ac:dyDescent="0.25">
      <c r="AK1080" s="100" t="s">
        <v>7727</v>
      </c>
      <c r="AM1080" s="100" t="s">
        <v>1209</v>
      </c>
      <c r="AN1080" s="102" t="s">
        <v>102</v>
      </c>
      <c r="AP1080" s="103" t="s">
        <v>3556</v>
      </c>
      <c r="AQ1080" s="100" t="s">
        <v>2438</v>
      </c>
    </row>
    <row r="1081" spans="37:43" ht="20.100000000000001" customHeight="1" x14ac:dyDescent="0.25">
      <c r="AK1081" s="100" t="s">
        <v>7727</v>
      </c>
      <c r="AM1081" s="100" t="s">
        <v>1209</v>
      </c>
      <c r="AN1081" s="102" t="s">
        <v>108</v>
      </c>
      <c r="AP1081" s="103" t="s">
        <v>3557</v>
      </c>
      <c r="AQ1081" s="100" t="s">
        <v>2438</v>
      </c>
    </row>
    <row r="1082" spans="37:43" ht="20.100000000000001" customHeight="1" x14ac:dyDescent="0.25">
      <c r="AK1082" s="100" t="s">
        <v>7727</v>
      </c>
      <c r="AM1082" s="100" t="s">
        <v>1209</v>
      </c>
      <c r="AN1082" s="102" t="s">
        <v>109</v>
      </c>
      <c r="AP1082" s="103" t="s">
        <v>3558</v>
      </c>
      <c r="AQ1082" s="100" t="s">
        <v>2438</v>
      </c>
    </row>
    <row r="1083" spans="37:43" ht="20.100000000000001" customHeight="1" x14ac:dyDescent="0.25">
      <c r="AK1083" s="100" t="s">
        <v>7727</v>
      </c>
      <c r="AM1083" s="100" t="s">
        <v>1209</v>
      </c>
      <c r="AN1083" s="102" t="s">
        <v>96</v>
      </c>
      <c r="AP1083" s="103" t="s">
        <v>3559</v>
      </c>
      <c r="AQ1083" s="100" t="s">
        <v>2438</v>
      </c>
    </row>
    <row r="1084" spans="37:43" ht="20.100000000000001" customHeight="1" x14ac:dyDescent="0.25">
      <c r="AK1084" s="100" t="s">
        <v>7727</v>
      </c>
      <c r="AM1084" s="100" t="s">
        <v>1209</v>
      </c>
      <c r="AN1084" s="102" t="s">
        <v>94</v>
      </c>
      <c r="AP1084" s="103" t="s">
        <v>3560</v>
      </c>
      <c r="AQ1084" s="100" t="s">
        <v>373</v>
      </c>
    </row>
    <row r="1085" spans="37:43" ht="20.100000000000001" customHeight="1" x14ac:dyDescent="0.25">
      <c r="AK1085" s="100" t="s">
        <v>7727</v>
      </c>
      <c r="AM1085" s="100" t="s">
        <v>1218</v>
      </c>
      <c r="AN1085" s="102" t="s">
        <v>380</v>
      </c>
      <c r="AP1085" s="103" t="s">
        <v>3561</v>
      </c>
      <c r="AQ1085" s="100" t="s">
        <v>373</v>
      </c>
    </row>
    <row r="1086" spans="37:43" ht="20.100000000000001" customHeight="1" x14ac:dyDescent="0.25">
      <c r="AK1086" s="100" t="s">
        <v>7727</v>
      </c>
      <c r="AM1086" s="100" t="s">
        <v>1218</v>
      </c>
      <c r="AN1086" s="102" t="s">
        <v>353</v>
      </c>
      <c r="AP1086" s="103" t="s">
        <v>3562</v>
      </c>
      <c r="AQ1086" s="100" t="s">
        <v>373</v>
      </c>
    </row>
    <row r="1087" spans="37:43" ht="20.100000000000001" customHeight="1" x14ac:dyDescent="0.25">
      <c r="AK1087" s="100" t="s">
        <v>7727</v>
      </c>
      <c r="AM1087" s="100" t="s">
        <v>1218</v>
      </c>
      <c r="AN1087" s="102" t="s">
        <v>1131</v>
      </c>
      <c r="AP1087" s="103" t="s">
        <v>3563</v>
      </c>
      <c r="AQ1087" s="100" t="s">
        <v>370</v>
      </c>
    </row>
    <row r="1088" spans="37:43" ht="20.100000000000001" customHeight="1" x14ac:dyDescent="0.25">
      <c r="AK1088" s="100" t="s">
        <v>7727</v>
      </c>
      <c r="AM1088" s="100" t="s">
        <v>1218</v>
      </c>
      <c r="AN1088" s="102" t="s">
        <v>96</v>
      </c>
      <c r="AP1088" s="103" t="s">
        <v>3564</v>
      </c>
      <c r="AQ1088" s="100" t="s">
        <v>371</v>
      </c>
    </row>
    <row r="1089" spans="37:43" ht="20.100000000000001" customHeight="1" x14ac:dyDescent="0.25">
      <c r="AK1089" s="100" t="s">
        <v>7727</v>
      </c>
      <c r="AM1089" s="100" t="s">
        <v>1221</v>
      </c>
      <c r="AN1089" s="102" t="s">
        <v>102</v>
      </c>
      <c r="AP1089" s="103" t="s">
        <v>3565</v>
      </c>
      <c r="AQ1089" s="100" t="s">
        <v>370</v>
      </c>
    </row>
    <row r="1090" spans="37:43" ht="20.100000000000001" customHeight="1" x14ac:dyDescent="0.25">
      <c r="AK1090" s="100" t="s">
        <v>7727</v>
      </c>
      <c r="AM1090" s="100" t="s">
        <v>1221</v>
      </c>
      <c r="AN1090" s="102" t="s">
        <v>104</v>
      </c>
      <c r="AP1090" s="103" t="s">
        <v>3566</v>
      </c>
      <c r="AQ1090" s="100" t="s">
        <v>6309</v>
      </c>
    </row>
    <row r="1091" spans="37:43" ht="20.100000000000001" customHeight="1" x14ac:dyDescent="0.25">
      <c r="AK1091" s="100" t="s">
        <v>7727</v>
      </c>
      <c r="AM1091" s="100" t="s">
        <v>1221</v>
      </c>
      <c r="AN1091" s="102" t="s">
        <v>96</v>
      </c>
      <c r="AP1091" s="103" t="s">
        <v>3567</v>
      </c>
      <c r="AQ1091" s="100" t="s">
        <v>6309</v>
      </c>
    </row>
    <row r="1092" spans="37:43" ht="20.100000000000001" customHeight="1" x14ac:dyDescent="0.25">
      <c r="AK1092" s="100" t="s">
        <v>7727</v>
      </c>
      <c r="AM1092" s="100" t="s">
        <v>1224</v>
      </c>
      <c r="AN1092" s="102" t="s">
        <v>102</v>
      </c>
      <c r="AP1092" s="103" t="s">
        <v>3568</v>
      </c>
      <c r="AQ1092" s="100" t="s">
        <v>6309</v>
      </c>
    </row>
    <row r="1093" spans="37:43" ht="20.100000000000001" customHeight="1" x14ac:dyDescent="0.25">
      <c r="AK1093" s="100" t="s">
        <v>7727</v>
      </c>
      <c r="AM1093" s="100" t="s">
        <v>1224</v>
      </c>
      <c r="AN1093" s="102" t="s">
        <v>96</v>
      </c>
      <c r="AP1093" s="103" t="s">
        <v>3569</v>
      </c>
      <c r="AQ1093" s="100" t="s">
        <v>6310</v>
      </c>
    </row>
    <row r="1094" spans="37:43" ht="20.100000000000001" customHeight="1" x14ac:dyDescent="0.25">
      <c r="AK1094" s="100" t="s">
        <v>7727</v>
      </c>
      <c r="AM1094" s="100" t="s">
        <v>1228</v>
      </c>
      <c r="AN1094" s="102" t="s">
        <v>102</v>
      </c>
      <c r="AP1094" s="103" t="s">
        <v>3569</v>
      </c>
      <c r="AQ1094" s="100" t="s">
        <v>375</v>
      </c>
    </row>
    <row r="1095" spans="37:43" ht="20.100000000000001" customHeight="1" x14ac:dyDescent="0.25">
      <c r="AK1095" s="100" t="s">
        <v>7727</v>
      </c>
      <c r="AM1095" s="100" t="s">
        <v>1228</v>
      </c>
      <c r="AN1095" s="102" t="s">
        <v>104</v>
      </c>
      <c r="AP1095" s="103" t="s">
        <v>3570</v>
      </c>
      <c r="AQ1095" s="100" t="s">
        <v>376</v>
      </c>
    </row>
    <row r="1096" spans="37:43" ht="20.100000000000001" customHeight="1" x14ac:dyDescent="0.25">
      <c r="AK1096" s="100" t="s">
        <v>7727</v>
      </c>
      <c r="AM1096" s="100" t="s">
        <v>1228</v>
      </c>
      <c r="AN1096" s="102" t="s">
        <v>96</v>
      </c>
      <c r="AP1096" s="103" t="s">
        <v>3571</v>
      </c>
      <c r="AQ1096" s="100" t="s">
        <v>375</v>
      </c>
    </row>
    <row r="1097" spans="37:43" ht="20.100000000000001" customHeight="1" x14ac:dyDescent="0.25">
      <c r="AK1097" s="100" t="s">
        <v>7727</v>
      </c>
      <c r="AM1097" s="100" t="s">
        <v>1228</v>
      </c>
      <c r="AN1097" s="102" t="s">
        <v>94</v>
      </c>
      <c r="AP1097" s="103" t="s">
        <v>3572</v>
      </c>
      <c r="AQ1097" s="100" t="s">
        <v>2442</v>
      </c>
    </row>
    <row r="1098" spans="37:43" ht="20.100000000000001" customHeight="1" x14ac:dyDescent="0.25">
      <c r="AK1098" s="100" t="s">
        <v>7727</v>
      </c>
      <c r="AM1098" s="100" t="s">
        <v>1235</v>
      </c>
      <c r="AN1098" s="102" t="s">
        <v>102</v>
      </c>
      <c r="AP1098" s="103" t="s">
        <v>3573</v>
      </c>
      <c r="AQ1098" s="100" t="s">
        <v>2442</v>
      </c>
    </row>
    <row r="1099" spans="37:43" ht="20.100000000000001" customHeight="1" x14ac:dyDescent="0.25">
      <c r="AK1099" s="100" t="s">
        <v>7727</v>
      </c>
      <c r="AM1099" s="100" t="s">
        <v>1235</v>
      </c>
      <c r="AN1099" s="102" t="s">
        <v>138</v>
      </c>
      <c r="AP1099" s="103" t="s">
        <v>3574</v>
      </c>
      <c r="AQ1099" s="100" t="s">
        <v>2442</v>
      </c>
    </row>
    <row r="1100" spans="37:43" ht="20.100000000000001" customHeight="1" x14ac:dyDescent="0.25">
      <c r="AK1100" s="100" t="s">
        <v>7727</v>
      </c>
      <c r="AM1100" s="100" t="s">
        <v>1235</v>
      </c>
      <c r="AN1100" s="102" t="s">
        <v>104</v>
      </c>
      <c r="AP1100" s="103" t="s">
        <v>3575</v>
      </c>
      <c r="AQ1100" s="100" t="s">
        <v>2442</v>
      </c>
    </row>
    <row r="1101" spans="37:43" ht="20.100000000000001" customHeight="1" x14ac:dyDescent="0.25">
      <c r="AK1101" s="100" t="s">
        <v>7727</v>
      </c>
      <c r="AM1101" s="100" t="s">
        <v>1235</v>
      </c>
      <c r="AN1101" s="102" t="s">
        <v>96</v>
      </c>
      <c r="AP1101" s="103" t="s">
        <v>3576</v>
      </c>
      <c r="AQ1101" s="100" t="s">
        <v>3045</v>
      </c>
    </row>
    <row r="1102" spans="37:43" ht="20.100000000000001" customHeight="1" x14ac:dyDescent="0.25">
      <c r="AK1102" s="100" t="s">
        <v>7727</v>
      </c>
      <c r="AM1102" s="100" t="s">
        <v>1235</v>
      </c>
      <c r="AN1102" s="102" t="s">
        <v>97</v>
      </c>
      <c r="AP1102" s="103" t="s">
        <v>3577</v>
      </c>
      <c r="AQ1102" s="100" t="s">
        <v>3045</v>
      </c>
    </row>
    <row r="1103" spans="37:43" ht="20.100000000000001" customHeight="1" x14ac:dyDescent="0.25">
      <c r="AK1103" s="100" t="s">
        <v>7727</v>
      </c>
      <c r="AM1103" s="100" t="s">
        <v>1068</v>
      </c>
      <c r="AN1103" s="102" t="s">
        <v>102</v>
      </c>
      <c r="AP1103" s="103" t="s">
        <v>3578</v>
      </c>
      <c r="AQ1103" s="100" t="s">
        <v>141</v>
      </c>
    </row>
    <row r="1104" spans="37:43" ht="20.100000000000001" customHeight="1" x14ac:dyDescent="0.25">
      <c r="AK1104" s="100" t="s">
        <v>7727</v>
      </c>
      <c r="AM1104" s="100" t="s">
        <v>1068</v>
      </c>
      <c r="AN1104" s="102" t="s">
        <v>96</v>
      </c>
      <c r="AP1104" s="103" t="s">
        <v>3578</v>
      </c>
      <c r="AQ1104" s="100" t="s">
        <v>142</v>
      </c>
    </row>
    <row r="1105" spans="37:43" ht="20.100000000000001" customHeight="1" x14ac:dyDescent="0.25">
      <c r="AK1105" s="100" t="s">
        <v>7727</v>
      </c>
      <c r="AM1105" s="100" t="s">
        <v>1068</v>
      </c>
      <c r="AN1105" s="102" t="s">
        <v>97</v>
      </c>
      <c r="AP1105" s="103" t="s">
        <v>3579</v>
      </c>
      <c r="AQ1105" s="100" t="s">
        <v>142</v>
      </c>
    </row>
    <row r="1106" spans="37:43" ht="20.100000000000001" customHeight="1" x14ac:dyDescent="0.25">
      <c r="AK1106" s="100" t="s">
        <v>7727</v>
      </c>
      <c r="AM1106" s="100" t="s">
        <v>1066</v>
      </c>
      <c r="AN1106" s="102" t="s">
        <v>102</v>
      </c>
      <c r="AP1106" s="103" t="s">
        <v>3580</v>
      </c>
      <c r="AQ1106" s="100" t="s">
        <v>141</v>
      </c>
    </row>
    <row r="1107" spans="37:43" ht="20.100000000000001" customHeight="1" x14ac:dyDescent="0.25">
      <c r="AK1107" s="100" t="s">
        <v>7727</v>
      </c>
      <c r="AM1107" s="100" t="s">
        <v>1066</v>
      </c>
      <c r="AN1107" s="102" t="s">
        <v>96</v>
      </c>
      <c r="AP1107" s="103" t="s">
        <v>3581</v>
      </c>
      <c r="AQ1107" s="100" t="s">
        <v>142</v>
      </c>
    </row>
    <row r="1108" spans="37:43" ht="20.100000000000001" customHeight="1" x14ac:dyDescent="0.25">
      <c r="AK1108" s="100" t="s">
        <v>7727</v>
      </c>
      <c r="AM1108" s="100" t="s">
        <v>1066</v>
      </c>
      <c r="AN1108" s="102" t="s">
        <v>94</v>
      </c>
      <c r="AP1108" s="103" t="s">
        <v>3582</v>
      </c>
      <c r="AQ1108" s="100" t="s">
        <v>145</v>
      </c>
    </row>
    <row r="1109" spans="37:43" ht="20.100000000000001" customHeight="1" x14ac:dyDescent="0.25">
      <c r="AK1109" s="100" t="s">
        <v>7727</v>
      </c>
      <c r="AM1109" s="100" t="s">
        <v>1073</v>
      </c>
      <c r="AN1109" s="102" t="s">
        <v>102</v>
      </c>
      <c r="AP1109" s="103" t="s">
        <v>3583</v>
      </c>
      <c r="AQ1109" s="100" t="s">
        <v>145</v>
      </c>
    </row>
    <row r="1110" spans="37:43" ht="20.100000000000001" customHeight="1" x14ac:dyDescent="0.25">
      <c r="AK1110" s="100" t="s">
        <v>7727</v>
      </c>
      <c r="AM1110" s="100" t="s">
        <v>1073</v>
      </c>
      <c r="AN1110" s="102" t="s">
        <v>138</v>
      </c>
      <c r="AP1110" s="103" t="s">
        <v>3583</v>
      </c>
      <c r="AQ1110" s="100" t="s">
        <v>144</v>
      </c>
    </row>
    <row r="1111" spans="37:43" ht="20.100000000000001" customHeight="1" x14ac:dyDescent="0.25">
      <c r="AK1111" s="100" t="s">
        <v>7727</v>
      </c>
      <c r="AM1111" s="100" t="s">
        <v>1073</v>
      </c>
      <c r="AN1111" s="102" t="s">
        <v>104</v>
      </c>
      <c r="AP1111" s="103" t="s">
        <v>3584</v>
      </c>
      <c r="AQ1111" s="100" t="s">
        <v>146</v>
      </c>
    </row>
    <row r="1112" spans="37:43" ht="20.100000000000001" customHeight="1" x14ac:dyDescent="0.25">
      <c r="AK1112" s="100" t="s">
        <v>7727</v>
      </c>
      <c r="AM1112" s="100" t="s">
        <v>1073</v>
      </c>
      <c r="AN1112" s="102" t="s">
        <v>109</v>
      </c>
      <c r="AP1112" s="103" t="s">
        <v>3584</v>
      </c>
      <c r="AQ1112" s="100" t="s">
        <v>145</v>
      </c>
    </row>
    <row r="1113" spans="37:43" ht="20.100000000000001" customHeight="1" x14ac:dyDescent="0.25">
      <c r="AK1113" s="100" t="s">
        <v>7727</v>
      </c>
      <c r="AM1113" s="100" t="s">
        <v>1073</v>
      </c>
      <c r="AN1113" s="102" t="s">
        <v>353</v>
      </c>
      <c r="AP1113" s="103" t="s">
        <v>3585</v>
      </c>
      <c r="AQ1113" s="100" t="s">
        <v>6311</v>
      </c>
    </row>
    <row r="1114" spans="37:43" ht="20.100000000000001" customHeight="1" x14ac:dyDescent="0.25">
      <c r="AK1114" s="100" t="s">
        <v>7727</v>
      </c>
      <c r="AM1114" s="100" t="s">
        <v>1073</v>
      </c>
      <c r="AN1114" s="102" t="s">
        <v>1131</v>
      </c>
      <c r="AP1114" s="103" t="s">
        <v>3585</v>
      </c>
      <c r="AQ1114" s="100" t="s">
        <v>6312</v>
      </c>
    </row>
    <row r="1115" spans="37:43" ht="20.100000000000001" customHeight="1" x14ac:dyDescent="0.25">
      <c r="AK1115" s="100" t="s">
        <v>7727</v>
      </c>
      <c r="AM1115" s="100" t="s">
        <v>1073</v>
      </c>
      <c r="AN1115" s="102" t="s">
        <v>1133</v>
      </c>
      <c r="AP1115" s="103" t="s">
        <v>3585</v>
      </c>
      <c r="AQ1115" s="100" t="s">
        <v>6313</v>
      </c>
    </row>
    <row r="1116" spans="37:43" ht="20.100000000000001" customHeight="1" x14ac:dyDescent="0.25">
      <c r="AK1116" s="100" t="s">
        <v>7727</v>
      </c>
      <c r="AM1116" s="100" t="s">
        <v>1073</v>
      </c>
      <c r="AN1116" s="102" t="s">
        <v>1134</v>
      </c>
      <c r="AP1116" s="103" t="s">
        <v>3585</v>
      </c>
      <c r="AQ1116" s="100" t="s">
        <v>6314</v>
      </c>
    </row>
    <row r="1117" spans="37:43" ht="20.100000000000001" customHeight="1" x14ac:dyDescent="0.25">
      <c r="AK1117" s="100" t="s">
        <v>7727</v>
      </c>
      <c r="AM1117" s="100" t="s">
        <v>1073</v>
      </c>
      <c r="AN1117" s="102" t="s">
        <v>96</v>
      </c>
      <c r="AP1117" s="103" t="s">
        <v>3585</v>
      </c>
      <c r="AQ1117" s="100" t="s">
        <v>6315</v>
      </c>
    </row>
    <row r="1118" spans="37:43" ht="20.100000000000001" customHeight="1" x14ac:dyDescent="0.25">
      <c r="AK1118" s="100" t="s">
        <v>7727</v>
      </c>
      <c r="AM1118" s="100" t="s">
        <v>1073</v>
      </c>
      <c r="AN1118" s="102" t="s">
        <v>97</v>
      </c>
      <c r="AP1118" s="103" t="s">
        <v>3585</v>
      </c>
      <c r="AQ1118" s="100" t="s">
        <v>6316</v>
      </c>
    </row>
    <row r="1119" spans="37:43" ht="20.100000000000001" customHeight="1" x14ac:dyDescent="0.25">
      <c r="AK1119" s="100" t="s">
        <v>7727</v>
      </c>
      <c r="AM1119" s="100" t="s">
        <v>1073</v>
      </c>
      <c r="AN1119" s="102" t="s">
        <v>112</v>
      </c>
      <c r="AP1119" s="103" t="s">
        <v>3585</v>
      </c>
      <c r="AQ1119" s="100" t="s">
        <v>6317</v>
      </c>
    </row>
    <row r="1120" spans="37:43" ht="20.100000000000001" customHeight="1" x14ac:dyDescent="0.25">
      <c r="AK1120" s="100" t="s">
        <v>7727</v>
      </c>
      <c r="AM1120" s="100" t="s">
        <v>1090</v>
      </c>
      <c r="AN1120" s="102" t="s">
        <v>380</v>
      </c>
      <c r="AP1120" s="103" t="s">
        <v>3586</v>
      </c>
      <c r="AQ1120" s="100" t="s">
        <v>6316</v>
      </c>
    </row>
    <row r="1121" spans="37:43" ht="20.100000000000001" customHeight="1" x14ac:dyDescent="0.25">
      <c r="AK1121" s="100" t="s">
        <v>7727</v>
      </c>
      <c r="AM1121" s="100" t="s">
        <v>1090</v>
      </c>
      <c r="AN1121" s="102" t="s">
        <v>138</v>
      </c>
      <c r="AP1121" s="103" t="s">
        <v>3587</v>
      </c>
      <c r="AQ1121" s="100" t="s">
        <v>6313</v>
      </c>
    </row>
    <row r="1122" spans="37:43" ht="20.100000000000001" customHeight="1" x14ac:dyDescent="0.25">
      <c r="AK1122" s="100" t="s">
        <v>7727</v>
      </c>
      <c r="AM1122" s="100" t="s">
        <v>1090</v>
      </c>
      <c r="AN1122" s="102" t="s">
        <v>1181</v>
      </c>
      <c r="AP1122" s="103" t="s">
        <v>3587</v>
      </c>
      <c r="AQ1122" s="100" t="s">
        <v>6314</v>
      </c>
    </row>
    <row r="1123" spans="37:43" ht="20.100000000000001" customHeight="1" x14ac:dyDescent="0.25">
      <c r="AK1123" s="100" t="s">
        <v>7727</v>
      </c>
      <c r="AM1123" s="100" t="s">
        <v>1090</v>
      </c>
      <c r="AN1123" s="102" t="s">
        <v>1183</v>
      </c>
      <c r="AP1123" s="103" t="s">
        <v>3588</v>
      </c>
      <c r="AQ1123" s="100" t="s">
        <v>6316</v>
      </c>
    </row>
    <row r="1124" spans="37:43" ht="20.100000000000001" customHeight="1" x14ac:dyDescent="0.25">
      <c r="AK1124" s="100" t="s">
        <v>7727</v>
      </c>
      <c r="AM1124" s="100" t="s">
        <v>1090</v>
      </c>
      <c r="AN1124" s="102" t="s">
        <v>1185</v>
      </c>
      <c r="AP1124" s="103" t="s">
        <v>3589</v>
      </c>
      <c r="AQ1124" s="100" t="s">
        <v>6317</v>
      </c>
    </row>
    <row r="1125" spans="37:43" ht="20.100000000000001" customHeight="1" x14ac:dyDescent="0.25">
      <c r="AK1125" s="100" t="s">
        <v>7727</v>
      </c>
      <c r="AM1125" s="100" t="s">
        <v>1090</v>
      </c>
      <c r="AN1125" s="102" t="s">
        <v>96</v>
      </c>
      <c r="AP1125" s="103" t="s">
        <v>3590</v>
      </c>
      <c r="AQ1125" s="100" t="s">
        <v>6316</v>
      </c>
    </row>
    <row r="1126" spans="37:43" ht="20.100000000000001" customHeight="1" x14ac:dyDescent="0.25">
      <c r="AK1126" s="100" t="s">
        <v>7727</v>
      </c>
      <c r="AM1126" s="100" t="s">
        <v>1266</v>
      </c>
      <c r="AN1126" s="102" t="s">
        <v>1267</v>
      </c>
      <c r="AP1126" s="103" t="s">
        <v>3591</v>
      </c>
      <c r="AQ1126" s="100" t="s">
        <v>2344</v>
      </c>
    </row>
    <row r="1127" spans="37:43" ht="20.100000000000001" customHeight="1" x14ac:dyDescent="0.25">
      <c r="AK1127" s="100" t="s">
        <v>7727</v>
      </c>
      <c r="AM1127" s="100" t="s">
        <v>1266</v>
      </c>
      <c r="AN1127" s="102" t="s">
        <v>96</v>
      </c>
      <c r="AP1127" s="103" t="s">
        <v>3591</v>
      </c>
      <c r="AQ1127" s="100" t="s">
        <v>6318</v>
      </c>
    </row>
    <row r="1128" spans="37:43" ht="20.100000000000001" customHeight="1" x14ac:dyDescent="0.25">
      <c r="AK1128" s="100" t="s">
        <v>7727</v>
      </c>
      <c r="AM1128" s="100" t="s">
        <v>1272</v>
      </c>
      <c r="AN1128" s="102" t="s">
        <v>102</v>
      </c>
      <c r="AP1128" s="103" t="s">
        <v>3591</v>
      </c>
      <c r="AQ1128" s="100" t="s">
        <v>6319</v>
      </c>
    </row>
    <row r="1129" spans="37:43" ht="20.100000000000001" customHeight="1" x14ac:dyDescent="0.25">
      <c r="AK1129" s="100" t="s">
        <v>7727</v>
      </c>
      <c r="AM1129" s="100" t="s">
        <v>1272</v>
      </c>
      <c r="AN1129" s="102" t="s">
        <v>104</v>
      </c>
      <c r="AP1129" s="103" t="s">
        <v>3592</v>
      </c>
      <c r="AQ1129" s="100" t="s">
        <v>149</v>
      </c>
    </row>
    <row r="1130" spans="37:43" ht="20.100000000000001" customHeight="1" x14ac:dyDescent="0.25">
      <c r="AK1130" s="100" t="s">
        <v>7727</v>
      </c>
      <c r="AM1130" s="100" t="s">
        <v>1272</v>
      </c>
      <c r="AN1130" s="102" t="s">
        <v>108</v>
      </c>
      <c r="AP1130" s="103" t="s">
        <v>3593</v>
      </c>
      <c r="AQ1130" s="100" t="s">
        <v>149</v>
      </c>
    </row>
    <row r="1131" spans="37:43" ht="20.100000000000001" customHeight="1" x14ac:dyDescent="0.25">
      <c r="AK1131" s="100" t="s">
        <v>7727</v>
      </c>
      <c r="AM1131" s="100" t="s">
        <v>1272</v>
      </c>
      <c r="AN1131" s="102" t="s">
        <v>109</v>
      </c>
      <c r="AP1131" s="103" t="s">
        <v>3594</v>
      </c>
      <c r="AQ1131" s="100" t="s">
        <v>152</v>
      </c>
    </row>
    <row r="1132" spans="37:43" ht="20.100000000000001" customHeight="1" x14ac:dyDescent="0.25">
      <c r="AK1132" s="100" t="s">
        <v>7727</v>
      </c>
      <c r="AM1132" s="100" t="s">
        <v>1272</v>
      </c>
      <c r="AN1132" s="102" t="s">
        <v>353</v>
      </c>
      <c r="AP1132" s="103" t="s">
        <v>3594</v>
      </c>
      <c r="AQ1132" s="100" t="s">
        <v>151</v>
      </c>
    </row>
    <row r="1133" spans="37:43" ht="20.100000000000001" customHeight="1" x14ac:dyDescent="0.25">
      <c r="AK1133" s="100" t="s">
        <v>7727</v>
      </c>
      <c r="AM1133" s="100" t="s">
        <v>1272</v>
      </c>
      <c r="AN1133" s="102" t="s">
        <v>1131</v>
      </c>
      <c r="AP1133" s="103" t="s">
        <v>3594</v>
      </c>
      <c r="AQ1133" s="100" t="s">
        <v>153</v>
      </c>
    </row>
    <row r="1134" spans="37:43" ht="20.100000000000001" customHeight="1" x14ac:dyDescent="0.25">
      <c r="AK1134" s="100" t="s">
        <v>7727</v>
      </c>
      <c r="AM1134" s="100" t="s">
        <v>1272</v>
      </c>
      <c r="AN1134" s="102" t="s">
        <v>1273</v>
      </c>
      <c r="AP1134" s="103" t="s">
        <v>3595</v>
      </c>
      <c r="AQ1134" s="100" t="s">
        <v>151</v>
      </c>
    </row>
    <row r="1135" spans="37:43" ht="20.100000000000001" customHeight="1" x14ac:dyDescent="0.25">
      <c r="AK1135" s="100" t="s">
        <v>7727</v>
      </c>
      <c r="AM1135" s="100" t="s">
        <v>1272</v>
      </c>
      <c r="AN1135" s="102" t="s">
        <v>96</v>
      </c>
      <c r="AP1135" s="103" t="s">
        <v>3596</v>
      </c>
      <c r="AQ1135" s="100" t="s">
        <v>153</v>
      </c>
    </row>
    <row r="1136" spans="37:43" ht="20.100000000000001" customHeight="1" x14ac:dyDescent="0.25">
      <c r="AK1136" s="100" t="s">
        <v>7727</v>
      </c>
      <c r="AM1136" s="100" t="s">
        <v>2796</v>
      </c>
      <c r="AN1136" s="102" t="s">
        <v>102</v>
      </c>
      <c r="AP1136" s="103" t="s">
        <v>3597</v>
      </c>
      <c r="AQ1136" s="100" t="s">
        <v>157</v>
      </c>
    </row>
    <row r="1137" spans="37:43" ht="20.100000000000001" customHeight="1" x14ac:dyDescent="0.25">
      <c r="AK1137" s="100" t="s">
        <v>7727</v>
      </c>
      <c r="AM1137" s="100" t="s">
        <v>2796</v>
      </c>
      <c r="AN1137" s="102" t="s">
        <v>124</v>
      </c>
      <c r="AP1137" s="103" t="s">
        <v>3597</v>
      </c>
      <c r="AQ1137" s="100" t="s">
        <v>6320</v>
      </c>
    </row>
    <row r="1138" spans="37:43" ht="20.100000000000001" customHeight="1" x14ac:dyDescent="0.25">
      <c r="AK1138" s="100" t="s">
        <v>7727</v>
      </c>
      <c r="AM1138" s="100" t="s">
        <v>2796</v>
      </c>
      <c r="AN1138" s="102" t="s">
        <v>1623</v>
      </c>
      <c r="AP1138" s="103" t="s">
        <v>3597</v>
      </c>
      <c r="AQ1138" s="100" t="s">
        <v>6321</v>
      </c>
    </row>
    <row r="1139" spans="37:43" ht="20.100000000000001" customHeight="1" x14ac:dyDescent="0.25">
      <c r="AK1139" s="100" t="s">
        <v>7727</v>
      </c>
      <c r="AM1139" s="100" t="s">
        <v>2796</v>
      </c>
      <c r="AN1139" s="102" t="s">
        <v>161</v>
      </c>
      <c r="AP1139" s="103" t="s">
        <v>3597</v>
      </c>
      <c r="AQ1139" s="100" t="s">
        <v>6322</v>
      </c>
    </row>
    <row r="1140" spans="37:43" ht="20.100000000000001" customHeight="1" x14ac:dyDescent="0.25">
      <c r="AK1140" s="100" t="s">
        <v>7727</v>
      </c>
      <c r="AM1140" s="100" t="s">
        <v>2796</v>
      </c>
      <c r="AN1140" s="102" t="s">
        <v>97</v>
      </c>
      <c r="AP1140" s="103" t="s">
        <v>3597</v>
      </c>
      <c r="AQ1140" s="100" t="s">
        <v>155</v>
      </c>
    </row>
    <row r="1141" spans="37:43" ht="20.100000000000001" customHeight="1" x14ac:dyDescent="0.25">
      <c r="AK1141" s="100" t="s">
        <v>7727</v>
      </c>
      <c r="AM1141" s="100" t="s">
        <v>2796</v>
      </c>
      <c r="AN1141" s="102" t="s">
        <v>94</v>
      </c>
      <c r="AP1141" s="103" t="s">
        <v>3597</v>
      </c>
      <c r="AQ1141" s="100" t="s">
        <v>156</v>
      </c>
    </row>
    <row r="1142" spans="37:43" ht="20.100000000000001" customHeight="1" x14ac:dyDescent="0.25">
      <c r="AK1142" s="100" t="s">
        <v>7727</v>
      </c>
      <c r="AM1142" s="100" t="s">
        <v>2796</v>
      </c>
      <c r="AN1142" s="102" t="s">
        <v>112</v>
      </c>
      <c r="AP1142" s="103" t="s">
        <v>3598</v>
      </c>
      <c r="AQ1142" s="100" t="s">
        <v>6320</v>
      </c>
    </row>
    <row r="1143" spans="37:43" ht="20.100000000000001" customHeight="1" x14ac:dyDescent="0.25">
      <c r="AK1143" s="100" t="s">
        <v>7727</v>
      </c>
      <c r="AM1143" s="100" t="s">
        <v>2824</v>
      </c>
      <c r="AN1143" s="102" t="s">
        <v>102</v>
      </c>
      <c r="AP1143" s="103" t="s">
        <v>3598</v>
      </c>
      <c r="AQ1143" s="100" t="s">
        <v>6321</v>
      </c>
    </row>
    <row r="1144" spans="37:43" ht="20.100000000000001" customHeight="1" x14ac:dyDescent="0.25">
      <c r="AK1144" s="100" t="s">
        <v>7727</v>
      </c>
      <c r="AM1144" s="100" t="s">
        <v>2826</v>
      </c>
      <c r="AN1144" s="102" t="s">
        <v>102</v>
      </c>
      <c r="AP1144" s="103" t="s">
        <v>3599</v>
      </c>
      <c r="AQ1144" s="100" t="s">
        <v>157</v>
      </c>
    </row>
    <row r="1145" spans="37:43" ht="20.100000000000001" customHeight="1" x14ac:dyDescent="0.25">
      <c r="AK1145" s="100" t="s">
        <v>7727</v>
      </c>
      <c r="AM1145" s="100" t="s">
        <v>2828</v>
      </c>
      <c r="AN1145" s="102" t="s">
        <v>102</v>
      </c>
      <c r="AP1145" s="103" t="s">
        <v>3600</v>
      </c>
      <c r="AQ1145" s="100" t="s">
        <v>6320</v>
      </c>
    </row>
    <row r="1146" spans="37:43" ht="20.100000000000001" customHeight="1" x14ac:dyDescent="0.25">
      <c r="AK1146" s="100" t="s">
        <v>7727</v>
      </c>
      <c r="AM1146" s="100" t="s">
        <v>2828</v>
      </c>
      <c r="AN1146" s="102" t="s">
        <v>97</v>
      </c>
      <c r="AP1146" s="103" t="s">
        <v>3601</v>
      </c>
      <c r="AQ1146" s="100" t="s">
        <v>6320</v>
      </c>
    </row>
    <row r="1147" spans="37:43" ht="20.100000000000001" customHeight="1" x14ac:dyDescent="0.25">
      <c r="AK1147" s="100" t="s">
        <v>7727</v>
      </c>
      <c r="AM1147" s="100" t="s">
        <v>2830</v>
      </c>
      <c r="AN1147" s="102" t="s">
        <v>380</v>
      </c>
      <c r="AP1147" s="103" t="s">
        <v>3602</v>
      </c>
      <c r="AQ1147" s="100" t="s">
        <v>2095</v>
      </c>
    </row>
    <row r="1148" spans="37:43" ht="20.100000000000001" customHeight="1" x14ac:dyDescent="0.25">
      <c r="AK1148" s="100" t="s">
        <v>7727</v>
      </c>
      <c r="AM1148" s="100" t="s">
        <v>2830</v>
      </c>
      <c r="AN1148" s="102" t="s">
        <v>96</v>
      </c>
      <c r="AP1148" s="103" t="s">
        <v>3603</v>
      </c>
      <c r="AQ1148" s="100" t="s">
        <v>2095</v>
      </c>
    </row>
    <row r="1149" spans="37:43" ht="20.100000000000001" customHeight="1" x14ac:dyDescent="0.25">
      <c r="AK1149" s="100" t="s">
        <v>7727</v>
      </c>
      <c r="AM1149" s="100" t="s">
        <v>2831</v>
      </c>
      <c r="AN1149" s="102" t="s">
        <v>102</v>
      </c>
      <c r="AP1149" s="103" t="s">
        <v>3604</v>
      </c>
      <c r="AQ1149" s="100" t="s">
        <v>2095</v>
      </c>
    </row>
    <row r="1150" spans="37:43" ht="20.100000000000001" customHeight="1" x14ac:dyDescent="0.25">
      <c r="AK1150" s="100" t="s">
        <v>7727</v>
      </c>
      <c r="AM1150" s="100" t="s">
        <v>2831</v>
      </c>
      <c r="AN1150" s="102" t="s">
        <v>96</v>
      </c>
      <c r="AP1150" s="103" t="s">
        <v>3605</v>
      </c>
      <c r="AQ1150" s="100" t="s">
        <v>2096</v>
      </c>
    </row>
    <row r="1151" spans="37:43" ht="20.100000000000001" customHeight="1" x14ac:dyDescent="0.25">
      <c r="AK1151" s="100" t="s">
        <v>7727</v>
      </c>
      <c r="AM1151" s="100" t="s">
        <v>2831</v>
      </c>
      <c r="AN1151" s="102" t="s">
        <v>97</v>
      </c>
      <c r="AP1151" s="103" t="s">
        <v>3605</v>
      </c>
      <c r="AQ1151" s="100" t="s">
        <v>2095</v>
      </c>
    </row>
    <row r="1152" spans="37:43" ht="20.100000000000001" customHeight="1" x14ac:dyDescent="0.25">
      <c r="AK1152" s="100" t="s">
        <v>7727</v>
      </c>
      <c r="AM1152" s="100" t="s">
        <v>2831</v>
      </c>
      <c r="AN1152" s="102" t="s">
        <v>94</v>
      </c>
      <c r="AP1152" s="103" t="s">
        <v>3606</v>
      </c>
      <c r="AQ1152" s="100" t="s">
        <v>2095</v>
      </c>
    </row>
    <row r="1153" spans="37:43" ht="20.100000000000001" customHeight="1" x14ac:dyDescent="0.25">
      <c r="AK1153" s="100" t="s">
        <v>7727</v>
      </c>
      <c r="AM1153" s="100" t="s">
        <v>2831</v>
      </c>
      <c r="AN1153" s="102" t="s">
        <v>112</v>
      </c>
      <c r="AP1153" s="103" t="s">
        <v>3607</v>
      </c>
      <c r="AQ1153" s="100" t="s">
        <v>6323</v>
      </c>
    </row>
    <row r="1154" spans="37:43" ht="20.100000000000001" customHeight="1" x14ac:dyDescent="0.25">
      <c r="AK1154" s="100" t="s">
        <v>7727</v>
      </c>
      <c r="AM1154" s="100" t="s">
        <v>2801</v>
      </c>
      <c r="AN1154" s="102" t="s">
        <v>102</v>
      </c>
      <c r="AP1154" s="103" t="s">
        <v>3607</v>
      </c>
      <c r="AQ1154" s="100" t="s">
        <v>6324</v>
      </c>
    </row>
    <row r="1155" spans="37:43" ht="20.100000000000001" customHeight="1" x14ac:dyDescent="0.25">
      <c r="AK1155" s="100" t="s">
        <v>7727</v>
      </c>
      <c r="AM1155" s="100" t="s">
        <v>2801</v>
      </c>
      <c r="AN1155" s="102" t="s">
        <v>96</v>
      </c>
      <c r="AP1155" s="103" t="s">
        <v>3608</v>
      </c>
      <c r="AQ1155" s="100" t="s">
        <v>6323</v>
      </c>
    </row>
    <row r="1156" spans="37:43" ht="20.100000000000001" customHeight="1" x14ac:dyDescent="0.25">
      <c r="AK1156" s="100" t="s">
        <v>7727</v>
      </c>
      <c r="AM1156" s="100" t="s">
        <v>2803</v>
      </c>
      <c r="AN1156" s="102" t="s">
        <v>102</v>
      </c>
      <c r="AP1156" s="103" t="s">
        <v>3608</v>
      </c>
      <c r="AQ1156" s="100" t="s">
        <v>6324</v>
      </c>
    </row>
    <row r="1157" spans="37:43" ht="20.100000000000001" customHeight="1" x14ac:dyDescent="0.25">
      <c r="AK1157" s="100" t="s">
        <v>7727</v>
      </c>
      <c r="AM1157" s="100" t="s">
        <v>2803</v>
      </c>
      <c r="AN1157" s="102" t="s">
        <v>96</v>
      </c>
      <c r="AP1157" s="103" t="s">
        <v>3609</v>
      </c>
      <c r="AQ1157" s="100" t="s">
        <v>6323</v>
      </c>
    </row>
    <row r="1158" spans="37:43" ht="20.100000000000001" customHeight="1" x14ac:dyDescent="0.25">
      <c r="AK1158" s="100" t="s">
        <v>7727</v>
      </c>
      <c r="AM1158" s="100" t="s">
        <v>2805</v>
      </c>
      <c r="AN1158" s="102" t="s">
        <v>102</v>
      </c>
      <c r="AP1158" s="103" t="s">
        <v>3610</v>
      </c>
      <c r="AQ1158" s="100" t="s">
        <v>6325</v>
      </c>
    </row>
    <row r="1159" spans="37:43" ht="20.100000000000001" customHeight="1" x14ac:dyDescent="0.25">
      <c r="AK1159" s="100" t="s">
        <v>7727</v>
      </c>
      <c r="AM1159" s="100" t="s">
        <v>2805</v>
      </c>
      <c r="AN1159" s="102" t="s">
        <v>96</v>
      </c>
      <c r="AP1159" s="103" t="s">
        <v>3610</v>
      </c>
      <c r="AQ1159" s="100" t="s">
        <v>6326</v>
      </c>
    </row>
    <row r="1160" spans="37:43" ht="20.100000000000001" customHeight="1" x14ac:dyDescent="0.25">
      <c r="AK1160" s="100" t="s">
        <v>7727</v>
      </c>
      <c r="AM1160" s="100" t="s">
        <v>2805</v>
      </c>
      <c r="AN1160" s="102" t="s">
        <v>97</v>
      </c>
      <c r="AP1160" s="103" t="s">
        <v>3610</v>
      </c>
      <c r="AQ1160" s="100" t="s">
        <v>6327</v>
      </c>
    </row>
    <row r="1161" spans="37:43" ht="20.100000000000001" customHeight="1" x14ac:dyDescent="0.25">
      <c r="AK1161" s="100" t="s">
        <v>7727</v>
      </c>
      <c r="AM1161" s="100" t="s">
        <v>2807</v>
      </c>
      <c r="AN1161" s="102" t="s">
        <v>102</v>
      </c>
      <c r="AP1161" s="103" t="s">
        <v>3610</v>
      </c>
      <c r="AQ1161" s="100" t="s">
        <v>6328</v>
      </c>
    </row>
    <row r="1162" spans="37:43" ht="20.100000000000001" customHeight="1" x14ac:dyDescent="0.25">
      <c r="AK1162" s="100" t="s">
        <v>7727</v>
      </c>
      <c r="AM1162" s="100" t="s">
        <v>2807</v>
      </c>
      <c r="AN1162" s="102" t="s">
        <v>96</v>
      </c>
      <c r="AP1162" s="103" t="s">
        <v>3611</v>
      </c>
      <c r="AQ1162" s="100" t="s">
        <v>6329</v>
      </c>
    </row>
    <row r="1163" spans="37:43" ht="20.100000000000001" customHeight="1" x14ac:dyDescent="0.25">
      <c r="AK1163" s="100" t="s">
        <v>7727</v>
      </c>
      <c r="AM1163" s="100" t="s">
        <v>2809</v>
      </c>
      <c r="AN1163" s="102" t="s">
        <v>102</v>
      </c>
      <c r="AP1163" s="103" t="s">
        <v>3611</v>
      </c>
      <c r="AQ1163" s="100" t="s">
        <v>6325</v>
      </c>
    </row>
    <row r="1164" spans="37:43" ht="20.100000000000001" customHeight="1" x14ac:dyDescent="0.25">
      <c r="AK1164" s="100" t="s">
        <v>7727</v>
      </c>
      <c r="AM1164" s="100" t="s">
        <v>2809</v>
      </c>
      <c r="AN1164" s="102" t="s">
        <v>96</v>
      </c>
      <c r="AP1164" s="103" t="s">
        <v>3611</v>
      </c>
      <c r="AQ1164" s="100" t="s">
        <v>6326</v>
      </c>
    </row>
    <row r="1165" spans="37:43" ht="20.100000000000001" customHeight="1" x14ac:dyDescent="0.25">
      <c r="AK1165" s="100" t="s">
        <v>7727</v>
      </c>
      <c r="AM1165" s="100" t="s">
        <v>2809</v>
      </c>
      <c r="AN1165" s="102" t="s">
        <v>97</v>
      </c>
      <c r="AP1165" s="103" t="s">
        <v>3611</v>
      </c>
      <c r="AQ1165" s="100" t="s">
        <v>6327</v>
      </c>
    </row>
    <row r="1166" spans="37:43" ht="20.100000000000001" customHeight="1" x14ac:dyDescent="0.25">
      <c r="AK1166" s="100" t="s">
        <v>7727</v>
      </c>
      <c r="AM1166" s="100" t="s">
        <v>2812</v>
      </c>
      <c r="AN1166" s="102" t="s">
        <v>102</v>
      </c>
      <c r="AP1166" s="103" t="s">
        <v>3611</v>
      </c>
      <c r="AQ1166" s="100" t="s">
        <v>6328</v>
      </c>
    </row>
    <row r="1167" spans="37:43" ht="20.100000000000001" customHeight="1" x14ac:dyDescent="0.25">
      <c r="AK1167" s="100" t="s">
        <v>7727</v>
      </c>
      <c r="AM1167" s="100" t="s">
        <v>2812</v>
      </c>
      <c r="AN1167" s="102" t="s">
        <v>96</v>
      </c>
      <c r="AP1167" s="103" t="s">
        <v>3611</v>
      </c>
      <c r="AQ1167" s="100" t="s">
        <v>6330</v>
      </c>
    </row>
    <row r="1168" spans="37:43" ht="20.100000000000001" customHeight="1" x14ac:dyDescent="0.25">
      <c r="AK1168" s="100" t="s">
        <v>7727</v>
      </c>
      <c r="AM1168" s="100" t="s">
        <v>2812</v>
      </c>
      <c r="AN1168" s="102" t="s">
        <v>97</v>
      </c>
      <c r="AP1168" s="103" t="s">
        <v>3612</v>
      </c>
      <c r="AQ1168" s="100" t="s">
        <v>6329</v>
      </c>
    </row>
    <row r="1169" spans="37:43" ht="20.100000000000001" customHeight="1" x14ac:dyDescent="0.25">
      <c r="AK1169" s="100" t="s">
        <v>7727</v>
      </c>
      <c r="AM1169" s="100" t="s">
        <v>2812</v>
      </c>
      <c r="AN1169" s="102" t="s">
        <v>94</v>
      </c>
      <c r="AP1169" s="103" t="s">
        <v>3612</v>
      </c>
      <c r="AQ1169" s="100" t="s">
        <v>6325</v>
      </c>
    </row>
    <row r="1170" spans="37:43" ht="20.100000000000001" customHeight="1" x14ac:dyDescent="0.25">
      <c r="AK1170" s="100" t="s">
        <v>7727</v>
      </c>
      <c r="AM1170" s="100" t="s">
        <v>2817</v>
      </c>
      <c r="AN1170" s="102" t="s">
        <v>102</v>
      </c>
      <c r="AP1170" s="103" t="s">
        <v>3612</v>
      </c>
      <c r="AQ1170" s="100" t="s">
        <v>6328</v>
      </c>
    </row>
    <row r="1171" spans="37:43" ht="20.100000000000001" customHeight="1" x14ac:dyDescent="0.25">
      <c r="AK1171" s="100" t="s">
        <v>7727</v>
      </c>
      <c r="AM1171" s="100" t="s">
        <v>2817</v>
      </c>
      <c r="AN1171" s="102" t="s">
        <v>96</v>
      </c>
      <c r="AP1171" s="103" t="s">
        <v>3612</v>
      </c>
      <c r="AQ1171" s="100" t="s">
        <v>6330</v>
      </c>
    </row>
    <row r="1172" spans="37:43" ht="20.100000000000001" customHeight="1" x14ac:dyDescent="0.25">
      <c r="AK1172" s="100" t="s">
        <v>7727</v>
      </c>
      <c r="AM1172" s="100" t="s">
        <v>2817</v>
      </c>
      <c r="AN1172" s="102" t="s">
        <v>97</v>
      </c>
      <c r="AP1172" s="103" t="s">
        <v>3613</v>
      </c>
      <c r="AQ1172" s="100" t="s">
        <v>6330</v>
      </c>
    </row>
    <row r="1173" spans="37:43" ht="20.100000000000001" customHeight="1" x14ac:dyDescent="0.25">
      <c r="AK1173" s="100" t="s">
        <v>7727</v>
      </c>
      <c r="AM1173" s="100" t="s">
        <v>2817</v>
      </c>
      <c r="AN1173" s="102" t="s">
        <v>94</v>
      </c>
      <c r="AP1173" s="103" t="s">
        <v>3614</v>
      </c>
      <c r="AQ1173" s="100" t="s">
        <v>6331</v>
      </c>
    </row>
    <row r="1174" spans="37:43" ht="20.100000000000001" customHeight="1" x14ac:dyDescent="0.25">
      <c r="AK1174" s="100" t="s">
        <v>7727</v>
      </c>
      <c r="AM1174" s="100" t="s">
        <v>2817</v>
      </c>
      <c r="AN1174" s="102" t="s">
        <v>112</v>
      </c>
      <c r="AP1174" s="103" t="s">
        <v>3615</v>
      </c>
      <c r="AQ1174" s="100" t="s">
        <v>6331</v>
      </c>
    </row>
    <row r="1175" spans="37:43" ht="20.100000000000001" customHeight="1" x14ac:dyDescent="0.25">
      <c r="AK1175" s="100" t="s">
        <v>7727</v>
      </c>
      <c r="AM1175" s="100" t="s">
        <v>2822</v>
      </c>
      <c r="AN1175" s="102" t="s">
        <v>102</v>
      </c>
      <c r="AP1175" s="103" t="s">
        <v>3616</v>
      </c>
      <c r="AQ1175" s="100" t="s">
        <v>2422</v>
      </c>
    </row>
    <row r="1176" spans="37:43" ht="20.100000000000001" customHeight="1" x14ac:dyDescent="0.25">
      <c r="AK1176" s="100" t="s">
        <v>7727</v>
      </c>
      <c r="AM1176" s="100" t="s">
        <v>2822</v>
      </c>
      <c r="AN1176" s="102" t="s">
        <v>97</v>
      </c>
      <c r="AP1176" s="103" t="s">
        <v>3616</v>
      </c>
      <c r="AQ1176" s="100" t="s">
        <v>2423</v>
      </c>
    </row>
    <row r="1177" spans="37:43" ht="20.100000000000001" customHeight="1" x14ac:dyDescent="0.25">
      <c r="AK1177" s="100" t="s">
        <v>7727</v>
      </c>
      <c r="AM1177" s="100" t="s">
        <v>2562</v>
      </c>
      <c r="AN1177" s="102" t="s">
        <v>102</v>
      </c>
      <c r="AP1177" s="103" t="s">
        <v>3617</v>
      </c>
      <c r="AQ1177" s="100" t="s">
        <v>2422</v>
      </c>
    </row>
    <row r="1178" spans="37:43" ht="20.100000000000001" customHeight="1" x14ac:dyDescent="0.25">
      <c r="AK1178" s="100" t="s">
        <v>7727</v>
      </c>
      <c r="AM1178" s="100" t="s">
        <v>2562</v>
      </c>
      <c r="AN1178" s="102" t="s">
        <v>96</v>
      </c>
      <c r="AP1178" s="103" t="s">
        <v>3617</v>
      </c>
      <c r="AQ1178" s="100" t="s">
        <v>2423</v>
      </c>
    </row>
    <row r="1179" spans="37:43" ht="20.100000000000001" customHeight="1" x14ac:dyDescent="0.25">
      <c r="AK1179" s="100" t="s">
        <v>7727</v>
      </c>
      <c r="AM1179" s="100" t="s">
        <v>2562</v>
      </c>
      <c r="AN1179" s="102" t="s">
        <v>97</v>
      </c>
      <c r="AP1179" s="103" t="s">
        <v>3618</v>
      </c>
      <c r="AQ1179" s="100" t="s">
        <v>6332</v>
      </c>
    </row>
    <row r="1180" spans="37:43" ht="20.100000000000001" customHeight="1" x14ac:dyDescent="0.25">
      <c r="AK1180" s="100" t="s">
        <v>7727</v>
      </c>
      <c r="AM1180" s="100" t="s">
        <v>2562</v>
      </c>
      <c r="AN1180" s="102" t="s">
        <v>94</v>
      </c>
      <c r="AP1180" s="103" t="s">
        <v>3619</v>
      </c>
      <c r="AQ1180" s="100" t="s">
        <v>6332</v>
      </c>
    </row>
    <row r="1181" spans="37:43" ht="20.100000000000001" customHeight="1" x14ac:dyDescent="0.25">
      <c r="AK1181" s="100" t="s">
        <v>7727</v>
      </c>
      <c r="AM1181" s="100" t="s">
        <v>2562</v>
      </c>
      <c r="AN1181" s="102" t="s">
        <v>112</v>
      </c>
      <c r="AP1181" s="103" t="s">
        <v>3620</v>
      </c>
      <c r="AQ1181" s="100" t="s">
        <v>6332</v>
      </c>
    </row>
    <row r="1182" spans="37:43" ht="20.100000000000001" customHeight="1" x14ac:dyDescent="0.25">
      <c r="AK1182" s="100" t="s">
        <v>7727</v>
      </c>
      <c r="AM1182" s="100" t="s">
        <v>2562</v>
      </c>
      <c r="AN1182" s="102" t="s">
        <v>116</v>
      </c>
      <c r="AP1182" s="103" t="s">
        <v>3621</v>
      </c>
      <c r="AQ1182" s="100" t="s">
        <v>6333</v>
      </c>
    </row>
    <row r="1183" spans="37:43" ht="20.100000000000001" customHeight="1" x14ac:dyDescent="0.25">
      <c r="AK1183" s="100" t="s">
        <v>7727</v>
      </c>
      <c r="AM1183" s="100" t="s">
        <v>2562</v>
      </c>
      <c r="AN1183" s="102" t="s">
        <v>118</v>
      </c>
      <c r="AP1183" s="103" t="s">
        <v>3621</v>
      </c>
      <c r="AQ1183" s="100" t="s">
        <v>6332</v>
      </c>
    </row>
    <row r="1184" spans="37:43" ht="20.100000000000001" customHeight="1" x14ac:dyDescent="0.25">
      <c r="AK1184" s="100" t="s">
        <v>7727</v>
      </c>
      <c r="AM1184" s="100" t="s">
        <v>2562</v>
      </c>
      <c r="AN1184" s="102" t="s">
        <v>121</v>
      </c>
      <c r="AP1184" s="103" t="s">
        <v>3622</v>
      </c>
      <c r="AQ1184" s="100" t="s">
        <v>6334</v>
      </c>
    </row>
    <row r="1185" spans="37:43" ht="20.100000000000001" customHeight="1" x14ac:dyDescent="0.25">
      <c r="AK1185" s="100" t="s">
        <v>7727</v>
      </c>
      <c r="AM1185" s="100" t="s">
        <v>2562</v>
      </c>
      <c r="AN1185" s="102" t="s">
        <v>122</v>
      </c>
      <c r="AP1185" s="103" t="s">
        <v>3623</v>
      </c>
      <c r="AQ1185" s="100" t="s">
        <v>6334</v>
      </c>
    </row>
    <row r="1186" spans="37:43" ht="20.100000000000001" customHeight="1" x14ac:dyDescent="0.25">
      <c r="AK1186" s="100" t="s">
        <v>7727</v>
      </c>
      <c r="AM1186" s="100" t="s">
        <v>2562</v>
      </c>
      <c r="AN1186" s="102" t="s">
        <v>123</v>
      </c>
      <c r="AP1186" s="103" t="s">
        <v>3624</v>
      </c>
      <c r="AQ1186" s="100" t="s">
        <v>6334</v>
      </c>
    </row>
    <row r="1187" spans="37:43" ht="20.100000000000001" customHeight="1" x14ac:dyDescent="0.25">
      <c r="AK1187" s="100" t="s">
        <v>7727</v>
      </c>
      <c r="AM1187" s="100" t="s">
        <v>2562</v>
      </c>
      <c r="AN1187" s="102" t="s">
        <v>127</v>
      </c>
      <c r="AP1187" s="103" t="s">
        <v>3625</v>
      </c>
      <c r="AQ1187" s="100" t="s">
        <v>6335</v>
      </c>
    </row>
    <row r="1188" spans="37:43" ht="20.100000000000001" customHeight="1" x14ac:dyDescent="0.25">
      <c r="AK1188" s="100" t="s">
        <v>7727</v>
      </c>
      <c r="AM1188" s="100" t="s">
        <v>2736</v>
      </c>
      <c r="AN1188" s="102" t="s">
        <v>102</v>
      </c>
      <c r="AP1188" s="103" t="s">
        <v>3625</v>
      </c>
      <c r="AQ1188" s="100" t="s">
        <v>6336</v>
      </c>
    </row>
    <row r="1189" spans="37:43" ht="20.100000000000001" customHeight="1" x14ac:dyDescent="0.25">
      <c r="AK1189" s="100" t="s">
        <v>7727</v>
      </c>
      <c r="AM1189" s="100" t="s">
        <v>2736</v>
      </c>
      <c r="AN1189" s="102" t="s">
        <v>96</v>
      </c>
      <c r="AP1189" s="103" t="s">
        <v>3625</v>
      </c>
      <c r="AQ1189" s="100" t="s">
        <v>564</v>
      </c>
    </row>
    <row r="1190" spans="37:43" ht="20.100000000000001" customHeight="1" x14ac:dyDescent="0.25">
      <c r="AK1190" s="100" t="s">
        <v>7727</v>
      </c>
      <c r="AM1190" s="100" t="s">
        <v>2738</v>
      </c>
      <c r="AN1190" s="102" t="s">
        <v>102</v>
      </c>
      <c r="AP1190" s="103" t="s">
        <v>3626</v>
      </c>
      <c r="AQ1190" s="100" t="s">
        <v>6335</v>
      </c>
    </row>
    <row r="1191" spans="37:43" ht="20.100000000000001" customHeight="1" x14ac:dyDescent="0.25">
      <c r="AK1191" s="100" t="s">
        <v>7727</v>
      </c>
      <c r="AM1191" s="100" t="s">
        <v>2738</v>
      </c>
      <c r="AN1191" s="102" t="s">
        <v>96</v>
      </c>
      <c r="AP1191" s="103" t="s">
        <v>3626</v>
      </c>
      <c r="AQ1191" s="100" t="s">
        <v>6336</v>
      </c>
    </row>
    <row r="1192" spans="37:43" ht="20.100000000000001" customHeight="1" x14ac:dyDescent="0.25">
      <c r="AK1192" s="100" t="s">
        <v>7727</v>
      </c>
      <c r="AM1192" s="100" t="s">
        <v>2565</v>
      </c>
      <c r="AN1192" s="102" t="s">
        <v>102</v>
      </c>
      <c r="AP1192" s="103" t="s">
        <v>3626</v>
      </c>
      <c r="AQ1192" s="100" t="s">
        <v>564</v>
      </c>
    </row>
    <row r="1193" spans="37:43" ht="20.100000000000001" customHeight="1" x14ac:dyDescent="0.25">
      <c r="AK1193" s="100" t="s">
        <v>7727</v>
      </c>
      <c r="AM1193" s="100" t="s">
        <v>2565</v>
      </c>
      <c r="AN1193" s="102" t="s">
        <v>96</v>
      </c>
      <c r="AP1193" s="103" t="s">
        <v>3627</v>
      </c>
      <c r="AQ1193" s="100" t="s">
        <v>6337</v>
      </c>
    </row>
    <row r="1194" spans="37:43" ht="20.100000000000001" customHeight="1" x14ac:dyDescent="0.25">
      <c r="AK1194" s="100" t="s">
        <v>7727</v>
      </c>
      <c r="AM1194" s="100" t="s">
        <v>2565</v>
      </c>
      <c r="AN1194" s="102" t="s">
        <v>97</v>
      </c>
      <c r="AP1194" s="103" t="s">
        <v>3627</v>
      </c>
      <c r="AQ1194" s="100" t="s">
        <v>6338</v>
      </c>
    </row>
    <row r="1195" spans="37:43" ht="20.100000000000001" customHeight="1" x14ac:dyDescent="0.25">
      <c r="AK1195" s="100" t="s">
        <v>7727</v>
      </c>
      <c r="AM1195" s="100" t="s">
        <v>2636</v>
      </c>
      <c r="AN1195" s="102" t="s">
        <v>102</v>
      </c>
      <c r="AP1195" s="103" t="s">
        <v>3628</v>
      </c>
      <c r="AQ1195" s="100" t="s">
        <v>455</v>
      </c>
    </row>
    <row r="1196" spans="37:43" ht="20.100000000000001" customHeight="1" x14ac:dyDescent="0.25">
      <c r="AK1196" s="100" t="s">
        <v>7727</v>
      </c>
      <c r="AM1196" s="100" t="s">
        <v>2636</v>
      </c>
      <c r="AN1196" s="102" t="s">
        <v>96</v>
      </c>
      <c r="AP1196" s="103" t="s">
        <v>3629</v>
      </c>
      <c r="AQ1196" s="100" t="s">
        <v>6339</v>
      </c>
    </row>
    <row r="1197" spans="37:43" ht="20.100000000000001" customHeight="1" x14ac:dyDescent="0.25">
      <c r="AK1197" s="100" t="s">
        <v>7727</v>
      </c>
      <c r="AM1197" s="100" t="s">
        <v>2636</v>
      </c>
      <c r="AN1197" s="102" t="s">
        <v>97</v>
      </c>
      <c r="AP1197" s="103" t="s">
        <v>3630</v>
      </c>
      <c r="AQ1197" s="100" t="s">
        <v>557</v>
      </c>
    </row>
    <row r="1198" spans="37:43" ht="20.100000000000001" customHeight="1" x14ac:dyDescent="0.25">
      <c r="AK1198" s="100" t="s">
        <v>7727</v>
      </c>
      <c r="AM1198" s="100" t="s">
        <v>2462</v>
      </c>
      <c r="AN1198" s="102" t="s">
        <v>356</v>
      </c>
      <c r="AP1198" s="103" t="s">
        <v>3630</v>
      </c>
      <c r="AQ1198" s="100" t="s">
        <v>6340</v>
      </c>
    </row>
    <row r="1199" spans="37:43" ht="20.100000000000001" customHeight="1" x14ac:dyDescent="0.25">
      <c r="AK1199" s="100" t="s">
        <v>7727</v>
      </c>
      <c r="AM1199" s="100" t="s">
        <v>2462</v>
      </c>
      <c r="AN1199" s="102" t="s">
        <v>96</v>
      </c>
      <c r="AP1199" s="103" t="s">
        <v>3631</v>
      </c>
      <c r="AQ1199" s="100" t="s">
        <v>557</v>
      </c>
    </row>
    <row r="1200" spans="37:43" ht="20.100000000000001" customHeight="1" x14ac:dyDescent="0.25">
      <c r="AK1200" s="100" t="s">
        <v>7727</v>
      </c>
      <c r="AM1200" s="100" t="s">
        <v>2644</v>
      </c>
      <c r="AN1200" s="102" t="s">
        <v>102</v>
      </c>
      <c r="AP1200" s="103" t="s">
        <v>3631</v>
      </c>
      <c r="AQ1200" s="100" t="s">
        <v>6340</v>
      </c>
    </row>
    <row r="1201" spans="37:43" ht="20.100000000000001" customHeight="1" x14ac:dyDescent="0.25">
      <c r="AK1201" s="100" t="s">
        <v>7727</v>
      </c>
      <c r="AM1201" s="100" t="s">
        <v>2644</v>
      </c>
      <c r="AN1201" s="102" t="s">
        <v>768</v>
      </c>
      <c r="AP1201" s="103" t="s">
        <v>3632</v>
      </c>
      <c r="AQ1201" s="100" t="s">
        <v>6341</v>
      </c>
    </row>
    <row r="1202" spans="37:43" ht="20.100000000000001" customHeight="1" x14ac:dyDescent="0.25">
      <c r="AK1202" s="100" t="s">
        <v>7727</v>
      </c>
      <c r="AM1202" s="100" t="s">
        <v>2772</v>
      </c>
      <c r="AN1202" s="102" t="s">
        <v>102</v>
      </c>
      <c r="AP1202" s="103" t="s">
        <v>3632</v>
      </c>
      <c r="AQ1202" s="100" t="s">
        <v>1731</v>
      </c>
    </row>
    <row r="1203" spans="37:43" ht="20.100000000000001" customHeight="1" x14ac:dyDescent="0.25">
      <c r="AK1203" s="100" t="s">
        <v>7727</v>
      </c>
      <c r="AM1203" s="100" t="s">
        <v>2772</v>
      </c>
      <c r="AN1203" s="102" t="s">
        <v>96</v>
      </c>
      <c r="AP1203" s="103" t="s">
        <v>3632</v>
      </c>
      <c r="AQ1203" s="100" t="s">
        <v>6342</v>
      </c>
    </row>
    <row r="1204" spans="37:43" ht="20.100000000000001" customHeight="1" x14ac:dyDescent="0.25">
      <c r="AK1204" s="100" t="s">
        <v>7727</v>
      </c>
      <c r="AM1204" s="100" t="s">
        <v>2772</v>
      </c>
      <c r="AN1204" s="102" t="s">
        <v>97</v>
      </c>
      <c r="AP1204" s="103" t="s">
        <v>3633</v>
      </c>
      <c r="AQ1204" s="100" t="s">
        <v>6341</v>
      </c>
    </row>
    <row r="1205" spans="37:43" ht="20.100000000000001" customHeight="1" x14ac:dyDescent="0.25">
      <c r="AK1205" s="100" t="s">
        <v>7727</v>
      </c>
      <c r="AM1205" s="100" t="s">
        <v>2443</v>
      </c>
      <c r="AN1205" s="102" t="s">
        <v>102</v>
      </c>
      <c r="AP1205" s="103" t="s">
        <v>3633</v>
      </c>
      <c r="AQ1205" s="100" t="s">
        <v>6342</v>
      </c>
    </row>
    <row r="1206" spans="37:43" ht="20.100000000000001" customHeight="1" x14ac:dyDescent="0.25">
      <c r="AK1206" s="100" t="s">
        <v>7727</v>
      </c>
      <c r="AM1206" s="100" t="s">
        <v>2443</v>
      </c>
      <c r="AN1206" s="102" t="s">
        <v>96</v>
      </c>
      <c r="AP1206" s="103" t="s">
        <v>3634</v>
      </c>
      <c r="AQ1206" s="100" t="s">
        <v>1731</v>
      </c>
    </row>
    <row r="1207" spans="37:43" ht="20.100000000000001" customHeight="1" x14ac:dyDescent="0.25">
      <c r="AK1207" s="100" t="s">
        <v>7727</v>
      </c>
      <c r="AM1207" s="100" t="s">
        <v>2443</v>
      </c>
      <c r="AN1207" s="102" t="s">
        <v>97</v>
      </c>
      <c r="AP1207" s="103" t="s">
        <v>3635</v>
      </c>
      <c r="AQ1207" s="100" t="s">
        <v>6343</v>
      </c>
    </row>
    <row r="1208" spans="37:43" ht="20.100000000000001" customHeight="1" x14ac:dyDescent="0.25">
      <c r="AK1208" s="100" t="s">
        <v>7727</v>
      </c>
      <c r="AM1208" s="100" t="s">
        <v>2847</v>
      </c>
      <c r="AN1208" s="102" t="s">
        <v>102</v>
      </c>
      <c r="AP1208" s="103" t="s">
        <v>3635</v>
      </c>
      <c r="AQ1208" s="100" t="s">
        <v>6344</v>
      </c>
    </row>
    <row r="1209" spans="37:43" ht="20.100000000000001" customHeight="1" x14ac:dyDescent="0.25">
      <c r="AK1209" s="100" t="s">
        <v>7727</v>
      </c>
      <c r="AM1209" s="100" t="s">
        <v>2847</v>
      </c>
      <c r="AN1209" s="102" t="s">
        <v>96</v>
      </c>
      <c r="AP1209" s="103" t="s">
        <v>3635</v>
      </c>
      <c r="AQ1209" s="100" t="s">
        <v>6345</v>
      </c>
    </row>
    <row r="1210" spans="37:43" ht="20.100000000000001" customHeight="1" x14ac:dyDescent="0.25">
      <c r="AK1210" s="100" t="s">
        <v>7727</v>
      </c>
      <c r="AM1210" s="100" t="s">
        <v>2847</v>
      </c>
      <c r="AN1210" s="102" t="s">
        <v>97</v>
      </c>
      <c r="AP1210" s="103" t="s">
        <v>3635</v>
      </c>
      <c r="AQ1210" s="100" t="s">
        <v>6346</v>
      </c>
    </row>
    <row r="1211" spans="37:43" ht="20.100000000000001" customHeight="1" x14ac:dyDescent="0.25">
      <c r="AK1211" s="100" t="s">
        <v>7727</v>
      </c>
      <c r="AM1211" s="100" t="s">
        <v>2847</v>
      </c>
      <c r="AN1211" s="102" t="s">
        <v>2852</v>
      </c>
      <c r="AP1211" s="103" t="s">
        <v>3635</v>
      </c>
      <c r="AQ1211" s="100" t="s">
        <v>6347</v>
      </c>
    </row>
    <row r="1212" spans="37:43" ht="20.100000000000001" customHeight="1" x14ac:dyDescent="0.25">
      <c r="AK1212" s="100" t="s">
        <v>7727</v>
      </c>
      <c r="AM1212" s="100" t="s">
        <v>2558</v>
      </c>
      <c r="AN1212" s="102" t="s">
        <v>102</v>
      </c>
      <c r="AP1212" s="103" t="s">
        <v>3636</v>
      </c>
      <c r="AQ1212" s="100" t="s">
        <v>6347</v>
      </c>
    </row>
    <row r="1213" spans="37:43" ht="20.100000000000001" customHeight="1" x14ac:dyDescent="0.25">
      <c r="AK1213" s="100" t="s">
        <v>7727</v>
      </c>
      <c r="AM1213" s="100" t="s">
        <v>2558</v>
      </c>
      <c r="AN1213" s="102" t="s">
        <v>96</v>
      </c>
      <c r="AP1213" s="103" t="s">
        <v>3637</v>
      </c>
      <c r="AQ1213" s="100" t="s">
        <v>6344</v>
      </c>
    </row>
    <row r="1214" spans="37:43" ht="20.100000000000001" customHeight="1" x14ac:dyDescent="0.25">
      <c r="AK1214" s="100" t="s">
        <v>7727</v>
      </c>
      <c r="AM1214" s="100" t="s">
        <v>2512</v>
      </c>
      <c r="AN1214" s="102" t="s">
        <v>102</v>
      </c>
      <c r="AP1214" s="103" t="s">
        <v>3637</v>
      </c>
      <c r="AQ1214" s="100" t="s">
        <v>6346</v>
      </c>
    </row>
    <row r="1215" spans="37:43" ht="20.100000000000001" customHeight="1" x14ac:dyDescent="0.25">
      <c r="AK1215" s="100" t="s">
        <v>7727</v>
      </c>
      <c r="AM1215" s="100" t="s">
        <v>2512</v>
      </c>
      <c r="AN1215" s="102" t="s">
        <v>96</v>
      </c>
      <c r="AP1215" s="103" t="s">
        <v>3638</v>
      </c>
      <c r="AQ1215" s="100" t="s">
        <v>6344</v>
      </c>
    </row>
    <row r="1216" spans="37:43" ht="20.100000000000001" customHeight="1" x14ac:dyDescent="0.25">
      <c r="AK1216" s="100" t="s">
        <v>7727</v>
      </c>
      <c r="AM1216" s="100" t="s">
        <v>2512</v>
      </c>
      <c r="AN1216" s="102" t="s">
        <v>97</v>
      </c>
      <c r="AP1216" s="103" t="s">
        <v>3639</v>
      </c>
      <c r="AQ1216" s="100" t="s">
        <v>6348</v>
      </c>
    </row>
    <row r="1217" spans="37:43" ht="20.100000000000001" customHeight="1" x14ac:dyDescent="0.25">
      <c r="AK1217" s="100" t="s">
        <v>7727</v>
      </c>
      <c r="AM1217" s="100" t="s">
        <v>2492</v>
      </c>
      <c r="AN1217" s="102" t="s">
        <v>102</v>
      </c>
      <c r="AP1217" s="103" t="s">
        <v>3640</v>
      </c>
      <c r="AQ1217" s="100" t="s">
        <v>6349</v>
      </c>
    </row>
    <row r="1218" spans="37:43" ht="20.100000000000001" customHeight="1" x14ac:dyDescent="0.25">
      <c r="AK1218" s="100" t="s">
        <v>7727</v>
      </c>
      <c r="AM1218" s="100" t="s">
        <v>2492</v>
      </c>
      <c r="AN1218" s="102" t="s">
        <v>96</v>
      </c>
      <c r="AP1218" s="103" t="s">
        <v>3641</v>
      </c>
      <c r="AQ1218" s="100" t="s">
        <v>2435</v>
      </c>
    </row>
    <row r="1219" spans="37:43" ht="20.100000000000001" customHeight="1" x14ac:dyDescent="0.25">
      <c r="AK1219" s="100" t="s">
        <v>7727</v>
      </c>
      <c r="AM1219" s="100" t="s">
        <v>2492</v>
      </c>
      <c r="AN1219" s="102" t="s">
        <v>97</v>
      </c>
      <c r="AP1219" s="103" t="s">
        <v>3641</v>
      </c>
      <c r="AQ1219" s="100" t="s">
        <v>2434</v>
      </c>
    </row>
    <row r="1220" spans="37:43" ht="20.100000000000001" customHeight="1" x14ac:dyDescent="0.25">
      <c r="AK1220" s="100" t="s">
        <v>7727</v>
      </c>
      <c r="AM1220" s="100" t="s">
        <v>2492</v>
      </c>
      <c r="AN1220" s="102" t="s">
        <v>94</v>
      </c>
      <c r="AP1220" s="103" t="s">
        <v>3642</v>
      </c>
      <c r="AQ1220" s="100" t="s">
        <v>2434</v>
      </c>
    </row>
    <row r="1221" spans="37:43" ht="20.100000000000001" customHeight="1" x14ac:dyDescent="0.25">
      <c r="AK1221" s="100" t="s">
        <v>7727</v>
      </c>
      <c r="AM1221" s="100" t="s">
        <v>2745</v>
      </c>
      <c r="AN1221" s="102" t="s">
        <v>102</v>
      </c>
      <c r="AP1221" s="103" t="s">
        <v>3643</v>
      </c>
      <c r="AQ1221" s="100" t="s">
        <v>2434</v>
      </c>
    </row>
    <row r="1222" spans="37:43" ht="20.100000000000001" customHeight="1" x14ac:dyDescent="0.25">
      <c r="AK1222" s="100" t="s">
        <v>7727</v>
      </c>
      <c r="AM1222" s="100" t="s">
        <v>2745</v>
      </c>
      <c r="AN1222" s="102" t="s">
        <v>96</v>
      </c>
      <c r="AP1222" s="103" t="s">
        <v>3644</v>
      </c>
      <c r="AQ1222" s="100" t="s">
        <v>2434</v>
      </c>
    </row>
    <row r="1223" spans="37:43" ht="20.100000000000001" customHeight="1" x14ac:dyDescent="0.25">
      <c r="AK1223" s="100" t="s">
        <v>7727</v>
      </c>
      <c r="AM1223" s="100" t="s">
        <v>2745</v>
      </c>
      <c r="AN1223" s="102" t="s">
        <v>97</v>
      </c>
      <c r="AP1223" s="103" t="s">
        <v>3645</v>
      </c>
      <c r="AQ1223" s="100" t="s">
        <v>2434</v>
      </c>
    </row>
    <row r="1224" spans="37:43" ht="20.100000000000001" customHeight="1" x14ac:dyDescent="0.25">
      <c r="AK1224" s="100" t="s">
        <v>7727</v>
      </c>
      <c r="AM1224" s="100" t="s">
        <v>2745</v>
      </c>
      <c r="AN1224" s="102" t="s">
        <v>94</v>
      </c>
      <c r="AP1224" s="103" t="s">
        <v>3646</v>
      </c>
      <c r="AQ1224" s="100" t="s">
        <v>6350</v>
      </c>
    </row>
    <row r="1225" spans="37:43" ht="20.100000000000001" customHeight="1" x14ac:dyDescent="0.25">
      <c r="AK1225" s="100" t="s">
        <v>7727</v>
      </c>
      <c r="AM1225" s="100" t="s">
        <v>2745</v>
      </c>
      <c r="AN1225" s="102" t="s">
        <v>112</v>
      </c>
      <c r="AP1225" s="103" t="s">
        <v>3646</v>
      </c>
      <c r="AQ1225" s="100" t="s">
        <v>6351</v>
      </c>
    </row>
    <row r="1226" spans="37:43" ht="20.100000000000001" customHeight="1" x14ac:dyDescent="0.25">
      <c r="AK1226" s="100" t="s">
        <v>7727</v>
      </c>
      <c r="AM1226" s="100" t="s">
        <v>2745</v>
      </c>
      <c r="AN1226" s="102" t="s">
        <v>116</v>
      </c>
      <c r="AP1226" s="103" t="s">
        <v>3646</v>
      </c>
      <c r="AQ1226" s="100" t="s">
        <v>6352</v>
      </c>
    </row>
    <row r="1227" spans="37:43" ht="20.100000000000001" customHeight="1" x14ac:dyDescent="0.25">
      <c r="AK1227" s="100" t="s">
        <v>7727</v>
      </c>
      <c r="AM1227" s="100" t="s">
        <v>2522</v>
      </c>
      <c r="AN1227" s="102" t="s">
        <v>102</v>
      </c>
      <c r="AP1227" s="103" t="s">
        <v>3646</v>
      </c>
      <c r="AQ1227" s="100" t="s">
        <v>6353</v>
      </c>
    </row>
    <row r="1228" spans="37:43" ht="20.100000000000001" customHeight="1" x14ac:dyDescent="0.25">
      <c r="AK1228" s="100" t="s">
        <v>7727</v>
      </c>
      <c r="AM1228" s="100" t="s">
        <v>2522</v>
      </c>
      <c r="AN1228" s="102" t="s">
        <v>96</v>
      </c>
      <c r="AP1228" s="103" t="s">
        <v>3646</v>
      </c>
      <c r="AQ1228" s="100" t="s">
        <v>6354</v>
      </c>
    </row>
    <row r="1229" spans="37:43" ht="20.100000000000001" customHeight="1" x14ac:dyDescent="0.25">
      <c r="AK1229" s="100" t="s">
        <v>7727</v>
      </c>
      <c r="AM1229" s="100" t="s">
        <v>2519</v>
      </c>
      <c r="AN1229" s="102" t="s">
        <v>102</v>
      </c>
      <c r="AP1229" s="103" t="s">
        <v>3647</v>
      </c>
      <c r="AQ1229" s="100" t="s">
        <v>6354</v>
      </c>
    </row>
    <row r="1230" spans="37:43" ht="20.100000000000001" customHeight="1" x14ac:dyDescent="0.25">
      <c r="AK1230" s="100" t="s">
        <v>7727</v>
      </c>
      <c r="AM1230" s="100" t="s">
        <v>2519</v>
      </c>
      <c r="AN1230" s="102" t="s">
        <v>96</v>
      </c>
      <c r="AP1230" s="103" t="s">
        <v>3648</v>
      </c>
      <c r="AQ1230" s="100" t="s">
        <v>6351</v>
      </c>
    </row>
    <row r="1231" spans="37:43" ht="20.100000000000001" customHeight="1" x14ac:dyDescent="0.25">
      <c r="AK1231" s="100" t="s">
        <v>7727</v>
      </c>
      <c r="AM1231" s="100" t="s">
        <v>2519</v>
      </c>
      <c r="AN1231" s="102" t="s">
        <v>97</v>
      </c>
      <c r="AP1231" s="103" t="s">
        <v>3649</v>
      </c>
      <c r="AQ1231" s="100" t="s">
        <v>561</v>
      </c>
    </row>
    <row r="1232" spans="37:43" ht="20.100000000000001" customHeight="1" x14ac:dyDescent="0.25">
      <c r="AK1232" s="100" t="s">
        <v>7727</v>
      </c>
      <c r="AM1232" s="100" t="s">
        <v>2526</v>
      </c>
      <c r="AN1232" s="102" t="s">
        <v>102</v>
      </c>
      <c r="AP1232" s="103" t="s">
        <v>3650</v>
      </c>
      <c r="AQ1232" s="100" t="s">
        <v>6352</v>
      </c>
    </row>
    <row r="1233" spans="37:43" ht="20.100000000000001" customHeight="1" x14ac:dyDescent="0.25">
      <c r="AK1233" s="100" t="s">
        <v>7727</v>
      </c>
      <c r="AM1233" s="100" t="s">
        <v>2526</v>
      </c>
      <c r="AN1233" s="102" t="s">
        <v>96</v>
      </c>
      <c r="AP1233" s="103" t="s">
        <v>3651</v>
      </c>
      <c r="AQ1233" s="100" t="s">
        <v>6355</v>
      </c>
    </row>
    <row r="1234" spans="37:43" ht="20.100000000000001" customHeight="1" x14ac:dyDescent="0.25">
      <c r="AK1234" s="100" t="s">
        <v>7727</v>
      </c>
      <c r="AM1234" s="100" t="s">
        <v>2543</v>
      </c>
      <c r="AN1234" s="102" t="s">
        <v>102</v>
      </c>
      <c r="AP1234" s="103" t="s">
        <v>3651</v>
      </c>
      <c r="AQ1234" s="100" t="s">
        <v>6356</v>
      </c>
    </row>
    <row r="1235" spans="37:43" ht="20.100000000000001" customHeight="1" x14ac:dyDescent="0.25">
      <c r="AK1235" s="100" t="s">
        <v>7727</v>
      </c>
      <c r="AM1235" s="100" t="s">
        <v>2543</v>
      </c>
      <c r="AN1235" s="102" t="s">
        <v>768</v>
      </c>
      <c r="AP1235" s="103" t="s">
        <v>3651</v>
      </c>
      <c r="AQ1235" s="100" t="s">
        <v>6357</v>
      </c>
    </row>
    <row r="1236" spans="37:43" ht="20.100000000000001" customHeight="1" x14ac:dyDescent="0.25">
      <c r="AK1236" s="100" t="s">
        <v>7727</v>
      </c>
      <c r="AM1236" s="100" t="s">
        <v>2543</v>
      </c>
      <c r="AN1236" s="102" t="s">
        <v>97</v>
      </c>
      <c r="AP1236" s="103" t="s">
        <v>3651</v>
      </c>
      <c r="AQ1236" s="100" t="s">
        <v>6358</v>
      </c>
    </row>
    <row r="1237" spans="37:43" ht="20.100000000000001" customHeight="1" x14ac:dyDescent="0.25">
      <c r="AK1237" s="100" t="s">
        <v>7727</v>
      </c>
      <c r="AM1237" s="100" t="s">
        <v>2543</v>
      </c>
      <c r="AN1237" s="102" t="s">
        <v>94</v>
      </c>
      <c r="AP1237" s="103" t="s">
        <v>3651</v>
      </c>
      <c r="AQ1237" s="100" t="s">
        <v>6359</v>
      </c>
    </row>
    <row r="1238" spans="37:43" ht="20.100000000000001" customHeight="1" x14ac:dyDescent="0.25">
      <c r="AK1238" s="100" t="s">
        <v>7727</v>
      </c>
      <c r="AM1238" s="100" t="s">
        <v>2543</v>
      </c>
      <c r="AN1238" s="102" t="s">
        <v>112</v>
      </c>
      <c r="AP1238" s="103" t="s">
        <v>3651</v>
      </c>
      <c r="AQ1238" s="100" t="s">
        <v>6360</v>
      </c>
    </row>
    <row r="1239" spans="37:43" ht="20.100000000000001" customHeight="1" x14ac:dyDescent="0.25">
      <c r="AK1239" s="100" t="s">
        <v>7727</v>
      </c>
      <c r="AM1239" s="100" t="s">
        <v>2543</v>
      </c>
      <c r="AN1239" s="102" t="s">
        <v>116</v>
      </c>
      <c r="AP1239" s="103" t="s">
        <v>3652</v>
      </c>
      <c r="AQ1239" s="100" t="s">
        <v>6360</v>
      </c>
    </row>
    <row r="1240" spans="37:43" ht="20.100000000000001" customHeight="1" x14ac:dyDescent="0.25">
      <c r="AK1240" s="100" t="s">
        <v>7727</v>
      </c>
      <c r="AM1240" s="100" t="s">
        <v>2555</v>
      </c>
      <c r="AN1240" s="102" t="s">
        <v>380</v>
      </c>
      <c r="AP1240" s="103" t="s">
        <v>3653</v>
      </c>
      <c r="AQ1240" s="100" t="s">
        <v>6355</v>
      </c>
    </row>
    <row r="1241" spans="37:43" ht="20.100000000000001" customHeight="1" x14ac:dyDescent="0.25">
      <c r="AK1241" s="100" t="s">
        <v>7727</v>
      </c>
      <c r="AM1241" s="100" t="s">
        <v>2555</v>
      </c>
      <c r="AN1241" s="102" t="s">
        <v>96</v>
      </c>
      <c r="AP1241" s="103" t="s">
        <v>3653</v>
      </c>
      <c r="AQ1241" s="100" t="s">
        <v>6356</v>
      </c>
    </row>
    <row r="1242" spans="37:43" ht="20.100000000000001" customHeight="1" x14ac:dyDescent="0.25">
      <c r="AK1242" s="100" t="s">
        <v>7727</v>
      </c>
      <c r="AM1242" s="100" t="s">
        <v>2614</v>
      </c>
      <c r="AN1242" s="102" t="s">
        <v>102</v>
      </c>
      <c r="AP1242" s="103" t="s">
        <v>3653</v>
      </c>
      <c r="AQ1242" s="100" t="s">
        <v>6357</v>
      </c>
    </row>
    <row r="1243" spans="37:43" ht="20.100000000000001" customHeight="1" x14ac:dyDescent="0.25">
      <c r="AK1243" s="100" t="s">
        <v>7727</v>
      </c>
      <c r="AM1243" s="100" t="s">
        <v>2614</v>
      </c>
      <c r="AN1243" s="102" t="s">
        <v>96</v>
      </c>
      <c r="AP1243" s="103" t="s">
        <v>3653</v>
      </c>
      <c r="AQ1243" s="100" t="s">
        <v>6358</v>
      </c>
    </row>
    <row r="1244" spans="37:43" ht="20.100000000000001" customHeight="1" x14ac:dyDescent="0.25">
      <c r="AK1244" s="100" t="s">
        <v>7727</v>
      </c>
      <c r="AM1244" s="100" t="s">
        <v>2620</v>
      </c>
      <c r="AN1244" s="102" t="s">
        <v>380</v>
      </c>
      <c r="AP1244" s="103" t="s">
        <v>3653</v>
      </c>
      <c r="AQ1244" s="100" t="s">
        <v>6359</v>
      </c>
    </row>
    <row r="1245" spans="37:43" ht="20.100000000000001" customHeight="1" x14ac:dyDescent="0.25">
      <c r="AK1245" s="100" t="s">
        <v>7727</v>
      </c>
      <c r="AM1245" s="100" t="s">
        <v>2620</v>
      </c>
      <c r="AN1245" s="102" t="s">
        <v>96</v>
      </c>
      <c r="AP1245" s="103" t="s">
        <v>3654</v>
      </c>
      <c r="AQ1245" s="100" t="s">
        <v>6356</v>
      </c>
    </row>
    <row r="1246" spans="37:43" ht="20.100000000000001" customHeight="1" x14ac:dyDescent="0.25">
      <c r="AK1246" s="100" t="s">
        <v>7727</v>
      </c>
      <c r="AM1246" s="100" t="s">
        <v>2620</v>
      </c>
      <c r="AN1246" s="102" t="s">
        <v>94</v>
      </c>
      <c r="AP1246" s="103" t="s">
        <v>3655</v>
      </c>
      <c r="AQ1246" s="100" t="s">
        <v>6355</v>
      </c>
    </row>
    <row r="1247" spans="37:43" ht="20.100000000000001" customHeight="1" x14ac:dyDescent="0.25">
      <c r="AK1247" s="100" t="s">
        <v>7727</v>
      </c>
      <c r="AM1247" s="100" t="s">
        <v>2628</v>
      </c>
      <c r="AN1247" s="102" t="s">
        <v>102</v>
      </c>
      <c r="AP1247" s="103" t="s">
        <v>3656</v>
      </c>
      <c r="AQ1247" s="100" t="s">
        <v>6358</v>
      </c>
    </row>
    <row r="1248" spans="37:43" ht="20.100000000000001" customHeight="1" x14ac:dyDescent="0.25">
      <c r="AK1248" s="100" t="s">
        <v>7727</v>
      </c>
      <c r="AM1248" s="100" t="s">
        <v>2628</v>
      </c>
      <c r="AN1248" s="102" t="s">
        <v>96</v>
      </c>
      <c r="AP1248" s="103" t="s">
        <v>3656</v>
      </c>
      <c r="AQ1248" s="100" t="s">
        <v>6360</v>
      </c>
    </row>
    <row r="1249" spans="37:43" ht="20.100000000000001" customHeight="1" x14ac:dyDescent="0.25">
      <c r="AK1249" s="100" t="s">
        <v>7727</v>
      </c>
      <c r="AM1249" s="100" t="s">
        <v>2630</v>
      </c>
      <c r="AN1249" s="102" t="s">
        <v>102</v>
      </c>
      <c r="AP1249" s="103" t="s">
        <v>3657</v>
      </c>
      <c r="AQ1249" s="100" t="s">
        <v>6361</v>
      </c>
    </row>
    <row r="1250" spans="37:43" ht="20.100000000000001" customHeight="1" x14ac:dyDescent="0.25">
      <c r="AK1250" s="100" t="s">
        <v>7727</v>
      </c>
      <c r="AM1250" s="100" t="s">
        <v>2630</v>
      </c>
      <c r="AN1250" s="102" t="s">
        <v>96</v>
      </c>
      <c r="AP1250" s="103" t="s">
        <v>3657</v>
      </c>
      <c r="AQ1250" s="100" t="s">
        <v>6362</v>
      </c>
    </row>
    <row r="1251" spans="37:43" ht="20.100000000000001" customHeight="1" x14ac:dyDescent="0.25">
      <c r="AK1251" s="100" t="s">
        <v>7727</v>
      </c>
      <c r="AM1251" s="100" t="s">
        <v>2630</v>
      </c>
      <c r="AN1251" s="102" t="s">
        <v>94</v>
      </c>
      <c r="AP1251" s="103" t="s">
        <v>3657</v>
      </c>
      <c r="AQ1251" s="100" t="s">
        <v>6363</v>
      </c>
    </row>
    <row r="1252" spans="37:43" ht="20.100000000000001" customHeight="1" x14ac:dyDescent="0.25">
      <c r="AK1252" s="100" t="s">
        <v>7727</v>
      </c>
      <c r="AM1252" s="100" t="s">
        <v>2097</v>
      </c>
      <c r="AN1252" s="102" t="s">
        <v>102</v>
      </c>
      <c r="AP1252" s="103" t="s">
        <v>3657</v>
      </c>
      <c r="AQ1252" s="100" t="s">
        <v>6364</v>
      </c>
    </row>
    <row r="1253" spans="37:43" ht="20.100000000000001" customHeight="1" x14ac:dyDescent="0.25">
      <c r="AK1253" s="100" t="s">
        <v>7727</v>
      </c>
      <c r="AM1253" s="100" t="s">
        <v>2097</v>
      </c>
      <c r="AN1253" s="102" t="s">
        <v>96</v>
      </c>
      <c r="AP1253" s="103" t="s">
        <v>3657</v>
      </c>
      <c r="AQ1253" s="100" t="s">
        <v>6365</v>
      </c>
    </row>
    <row r="1254" spans="37:43" ht="20.100000000000001" customHeight="1" x14ac:dyDescent="0.25">
      <c r="AK1254" s="100" t="s">
        <v>7727</v>
      </c>
      <c r="AM1254" s="100" t="s">
        <v>2097</v>
      </c>
      <c r="AN1254" s="102" t="s">
        <v>97</v>
      </c>
      <c r="AP1254" s="103" t="s">
        <v>3658</v>
      </c>
      <c r="AQ1254" s="100" t="s">
        <v>583</v>
      </c>
    </row>
    <row r="1255" spans="37:43" ht="20.100000000000001" customHeight="1" x14ac:dyDescent="0.25">
      <c r="AK1255" s="100" t="s">
        <v>7727</v>
      </c>
      <c r="AM1255" s="100" t="s">
        <v>2097</v>
      </c>
      <c r="AN1255" s="102" t="s">
        <v>94</v>
      </c>
      <c r="AP1255" s="103" t="s">
        <v>3658</v>
      </c>
      <c r="AQ1255" s="100" t="s">
        <v>6361</v>
      </c>
    </row>
    <row r="1256" spans="37:43" ht="20.100000000000001" customHeight="1" x14ac:dyDescent="0.25">
      <c r="AK1256" s="100" t="s">
        <v>7727</v>
      </c>
      <c r="AM1256" s="100" t="s">
        <v>2097</v>
      </c>
      <c r="AN1256" s="102" t="s">
        <v>112</v>
      </c>
      <c r="AP1256" s="103" t="s">
        <v>3659</v>
      </c>
      <c r="AQ1256" s="100" t="s">
        <v>6361</v>
      </c>
    </row>
    <row r="1257" spans="37:43" ht="20.100000000000001" customHeight="1" x14ac:dyDescent="0.25">
      <c r="AK1257" s="100" t="s">
        <v>7727</v>
      </c>
      <c r="AM1257" s="100" t="s">
        <v>2097</v>
      </c>
      <c r="AN1257" s="102" t="s">
        <v>116</v>
      </c>
      <c r="AP1257" s="103" t="s">
        <v>3659</v>
      </c>
      <c r="AQ1257" s="100" t="s">
        <v>6362</v>
      </c>
    </row>
    <row r="1258" spans="37:43" ht="20.100000000000001" customHeight="1" x14ac:dyDescent="0.25">
      <c r="AK1258" s="100" t="s">
        <v>7727</v>
      </c>
      <c r="AM1258" s="100" t="s">
        <v>2590</v>
      </c>
      <c r="AN1258" s="102" t="s">
        <v>102</v>
      </c>
      <c r="AP1258" s="103" t="s">
        <v>3659</v>
      </c>
      <c r="AQ1258" s="100" t="s">
        <v>6363</v>
      </c>
    </row>
    <row r="1259" spans="37:43" ht="20.100000000000001" customHeight="1" x14ac:dyDescent="0.25">
      <c r="AK1259" s="100" t="s">
        <v>7727</v>
      </c>
      <c r="AM1259" s="100" t="s">
        <v>2590</v>
      </c>
      <c r="AN1259" s="102" t="s">
        <v>124</v>
      </c>
      <c r="AP1259" s="103" t="s">
        <v>3659</v>
      </c>
      <c r="AQ1259" s="100" t="s">
        <v>6364</v>
      </c>
    </row>
    <row r="1260" spans="37:43" ht="20.100000000000001" customHeight="1" x14ac:dyDescent="0.25">
      <c r="AK1260" s="100" t="s">
        <v>7727</v>
      </c>
      <c r="AM1260" s="100" t="s">
        <v>2590</v>
      </c>
      <c r="AN1260" s="102" t="s">
        <v>1623</v>
      </c>
      <c r="AP1260" s="103" t="s">
        <v>3659</v>
      </c>
      <c r="AQ1260" s="100" t="s">
        <v>6365</v>
      </c>
    </row>
    <row r="1261" spans="37:43" ht="20.100000000000001" customHeight="1" x14ac:dyDescent="0.25">
      <c r="AK1261" s="100" t="s">
        <v>7727</v>
      </c>
      <c r="AM1261" s="100" t="s">
        <v>2590</v>
      </c>
      <c r="AN1261" s="102" t="s">
        <v>161</v>
      </c>
      <c r="AP1261" s="103" t="s">
        <v>3660</v>
      </c>
      <c r="AQ1261" s="100" t="s">
        <v>6362</v>
      </c>
    </row>
    <row r="1262" spans="37:43" ht="20.100000000000001" customHeight="1" x14ac:dyDescent="0.25">
      <c r="AK1262" s="100" t="s">
        <v>7727</v>
      </c>
      <c r="AM1262" s="100" t="s">
        <v>2580</v>
      </c>
      <c r="AN1262" s="102" t="s">
        <v>102</v>
      </c>
      <c r="AP1262" s="103" t="s">
        <v>3661</v>
      </c>
      <c r="AQ1262" s="100" t="s">
        <v>6361</v>
      </c>
    </row>
    <row r="1263" spans="37:43" ht="20.100000000000001" customHeight="1" x14ac:dyDescent="0.25">
      <c r="AK1263" s="100" t="s">
        <v>7727</v>
      </c>
      <c r="AM1263" s="100" t="s">
        <v>2580</v>
      </c>
      <c r="AN1263" s="102" t="s">
        <v>96</v>
      </c>
      <c r="AP1263" s="103" t="s">
        <v>3662</v>
      </c>
      <c r="AQ1263" s="100" t="s">
        <v>6365</v>
      </c>
    </row>
    <row r="1264" spans="37:43" ht="20.100000000000001" customHeight="1" x14ac:dyDescent="0.25">
      <c r="AK1264" s="100" t="s">
        <v>7727</v>
      </c>
      <c r="AM1264" s="100" t="s">
        <v>2587</v>
      </c>
      <c r="AN1264" s="102" t="s">
        <v>96</v>
      </c>
      <c r="AP1264" s="103" t="s">
        <v>3663</v>
      </c>
      <c r="AQ1264" s="100" t="s">
        <v>6363</v>
      </c>
    </row>
    <row r="1265" spans="37:43" ht="20.100000000000001" customHeight="1" x14ac:dyDescent="0.25">
      <c r="AK1265" s="100" t="s">
        <v>7727</v>
      </c>
      <c r="AM1265" s="100" t="s">
        <v>2587</v>
      </c>
      <c r="AN1265" s="102" t="s">
        <v>161</v>
      </c>
      <c r="AP1265" s="103" t="s">
        <v>3663</v>
      </c>
      <c r="AQ1265" s="100" t="s">
        <v>6364</v>
      </c>
    </row>
    <row r="1266" spans="37:43" ht="20.100000000000001" customHeight="1" x14ac:dyDescent="0.25">
      <c r="AK1266" s="100" t="s">
        <v>7727</v>
      </c>
      <c r="AM1266" s="100" t="s">
        <v>2577</v>
      </c>
      <c r="AN1266" s="102" t="s">
        <v>96</v>
      </c>
      <c r="AP1266" s="103" t="s">
        <v>3664</v>
      </c>
      <c r="AQ1266" s="100" t="s">
        <v>561</v>
      </c>
    </row>
    <row r="1267" spans="37:43" ht="20.100000000000001" customHeight="1" x14ac:dyDescent="0.25">
      <c r="AK1267" s="100" t="s">
        <v>7727</v>
      </c>
      <c r="AM1267" s="100" t="s">
        <v>2577</v>
      </c>
      <c r="AN1267" s="102" t="s">
        <v>161</v>
      </c>
      <c r="AP1267" s="103" t="s">
        <v>3665</v>
      </c>
      <c r="AQ1267" s="100" t="s">
        <v>6366</v>
      </c>
    </row>
    <row r="1268" spans="37:43" ht="20.100000000000001" customHeight="1" x14ac:dyDescent="0.25">
      <c r="AK1268" s="100" t="s">
        <v>7727</v>
      </c>
      <c r="AM1268" s="100" t="s">
        <v>2742</v>
      </c>
      <c r="AN1268" s="102" t="s">
        <v>96</v>
      </c>
      <c r="AP1268" s="103" t="s">
        <v>3666</v>
      </c>
      <c r="AQ1268" s="100" t="s">
        <v>6366</v>
      </c>
    </row>
    <row r="1269" spans="37:43" ht="20.100000000000001" customHeight="1" x14ac:dyDescent="0.25">
      <c r="AK1269" s="100" t="s">
        <v>7727</v>
      </c>
      <c r="AM1269" s="100" t="s">
        <v>2742</v>
      </c>
      <c r="AN1269" s="102" t="s">
        <v>161</v>
      </c>
      <c r="AP1269" s="103" t="s">
        <v>3667</v>
      </c>
      <c r="AQ1269" s="100" t="s">
        <v>567</v>
      </c>
    </row>
    <row r="1270" spans="37:43" ht="20.100000000000001" customHeight="1" x14ac:dyDescent="0.25">
      <c r="AK1270" s="100" t="s">
        <v>7727</v>
      </c>
      <c r="AM1270" s="100" t="s">
        <v>2457</v>
      </c>
      <c r="AN1270" s="102" t="s">
        <v>102</v>
      </c>
      <c r="AP1270" s="103" t="s">
        <v>3668</v>
      </c>
      <c r="AQ1270" s="100" t="s">
        <v>6366</v>
      </c>
    </row>
    <row r="1271" spans="37:43" ht="20.100000000000001" customHeight="1" x14ac:dyDescent="0.25">
      <c r="AK1271" s="100" t="s">
        <v>7727</v>
      </c>
      <c r="AM1271" s="100" t="s">
        <v>2457</v>
      </c>
      <c r="AN1271" s="102" t="s">
        <v>104</v>
      </c>
      <c r="AP1271" s="103" t="s">
        <v>3669</v>
      </c>
      <c r="AQ1271" s="100" t="s">
        <v>572</v>
      </c>
    </row>
    <row r="1272" spans="37:43" ht="20.100000000000001" customHeight="1" x14ac:dyDescent="0.25">
      <c r="AK1272" s="100" t="s">
        <v>7727</v>
      </c>
      <c r="AM1272" s="100" t="s">
        <v>2457</v>
      </c>
      <c r="AN1272" s="102" t="s">
        <v>96</v>
      </c>
      <c r="AP1272" s="103" t="s">
        <v>3670</v>
      </c>
      <c r="AQ1272" s="100" t="s">
        <v>573</v>
      </c>
    </row>
    <row r="1273" spans="37:43" ht="20.100000000000001" customHeight="1" x14ac:dyDescent="0.25">
      <c r="AK1273" s="100" t="s">
        <v>7727</v>
      </c>
      <c r="AM1273" s="100" t="s">
        <v>2763</v>
      </c>
      <c r="AN1273" s="102" t="s">
        <v>380</v>
      </c>
      <c r="AP1273" s="103" t="s">
        <v>3670</v>
      </c>
      <c r="AQ1273" s="100" t="s">
        <v>574</v>
      </c>
    </row>
    <row r="1274" spans="37:43" ht="20.100000000000001" customHeight="1" x14ac:dyDescent="0.25">
      <c r="AK1274" s="100" t="s">
        <v>7727</v>
      </c>
      <c r="AM1274" s="100" t="s">
        <v>2763</v>
      </c>
      <c r="AN1274" s="102" t="s">
        <v>96</v>
      </c>
      <c r="AP1274" s="103" t="s">
        <v>3671</v>
      </c>
      <c r="AQ1274" s="100" t="s">
        <v>573</v>
      </c>
    </row>
    <row r="1275" spans="37:43" ht="20.100000000000001" customHeight="1" x14ac:dyDescent="0.25">
      <c r="AK1275" s="100" t="s">
        <v>7727</v>
      </c>
      <c r="AM1275" s="100" t="s">
        <v>2763</v>
      </c>
      <c r="AN1275" s="102" t="s">
        <v>94</v>
      </c>
      <c r="AP1275" s="103" t="s">
        <v>3671</v>
      </c>
      <c r="AQ1275" s="100" t="s">
        <v>573</v>
      </c>
    </row>
    <row r="1276" spans="37:43" ht="20.100000000000001" customHeight="1" x14ac:dyDescent="0.25">
      <c r="AK1276" s="100" t="s">
        <v>7727</v>
      </c>
      <c r="AM1276" s="100" t="s">
        <v>2593</v>
      </c>
      <c r="AN1276" s="102" t="s">
        <v>102</v>
      </c>
      <c r="AP1276" s="103" t="s">
        <v>3671</v>
      </c>
      <c r="AQ1276" s="100" t="s">
        <v>574</v>
      </c>
    </row>
    <row r="1277" spans="37:43" ht="20.100000000000001" customHeight="1" x14ac:dyDescent="0.25">
      <c r="AK1277" s="100" t="s">
        <v>7727</v>
      </c>
      <c r="AM1277" s="100" t="s">
        <v>2593</v>
      </c>
      <c r="AN1277" s="102" t="s">
        <v>96</v>
      </c>
      <c r="AP1277" s="103" t="s">
        <v>3672</v>
      </c>
      <c r="AQ1277" s="100" t="s">
        <v>572</v>
      </c>
    </row>
    <row r="1278" spans="37:43" ht="20.100000000000001" customHeight="1" x14ac:dyDescent="0.25">
      <c r="AK1278" s="100" t="s">
        <v>7727</v>
      </c>
      <c r="AM1278" s="100" t="s">
        <v>2593</v>
      </c>
      <c r="AN1278" s="102" t="s">
        <v>97</v>
      </c>
      <c r="AP1278" s="103" t="s">
        <v>3673</v>
      </c>
      <c r="AQ1278" s="100" t="s">
        <v>575</v>
      </c>
    </row>
    <row r="1279" spans="37:43" ht="20.100000000000001" customHeight="1" x14ac:dyDescent="0.25">
      <c r="AK1279" s="100" t="s">
        <v>7727</v>
      </c>
      <c r="AM1279" s="100" t="s">
        <v>2484</v>
      </c>
      <c r="AN1279" s="102" t="s">
        <v>102</v>
      </c>
      <c r="AP1279" s="103" t="s">
        <v>3674</v>
      </c>
      <c r="AQ1279" s="100" t="s">
        <v>572</v>
      </c>
    </row>
    <row r="1280" spans="37:43" ht="20.100000000000001" customHeight="1" x14ac:dyDescent="0.25">
      <c r="AK1280" s="100" t="s">
        <v>7727</v>
      </c>
      <c r="AM1280" s="100" t="s">
        <v>2484</v>
      </c>
      <c r="AN1280" s="102" t="s">
        <v>104</v>
      </c>
      <c r="AP1280" s="103" t="s">
        <v>3675</v>
      </c>
      <c r="AQ1280" s="100" t="s">
        <v>6367</v>
      </c>
    </row>
    <row r="1281" spans="37:43" ht="20.100000000000001" customHeight="1" x14ac:dyDescent="0.25">
      <c r="AK1281" s="100" t="s">
        <v>7727</v>
      </c>
      <c r="AM1281" s="100" t="s">
        <v>2484</v>
      </c>
      <c r="AN1281" s="102" t="s">
        <v>108</v>
      </c>
      <c r="AP1281" s="103" t="s">
        <v>3676</v>
      </c>
      <c r="AQ1281" s="100" t="s">
        <v>6367</v>
      </c>
    </row>
    <row r="1282" spans="37:43" ht="20.100000000000001" customHeight="1" x14ac:dyDescent="0.25">
      <c r="AK1282" s="100" t="s">
        <v>7727</v>
      </c>
      <c r="AM1282" s="100" t="s">
        <v>2484</v>
      </c>
      <c r="AN1282" s="102" t="s">
        <v>96</v>
      </c>
      <c r="AP1282" s="103" t="s">
        <v>3677</v>
      </c>
      <c r="AQ1282" s="100" t="s">
        <v>6368</v>
      </c>
    </row>
    <row r="1283" spans="37:43" ht="20.100000000000001" customHeight="1" x14ac:dyDescent="0.25">
      <c r="AK1283" s="100" t="s">
        <v>7727</v>
      </c>
      <c r="AM1283" s="100" t="s">
        <v>2484</v>
      </c>
      <c r="AN1283" s="102" t="s">
        <v>97</v>
      </c>
      <c r="AP1283" s="103" t="s">
        <v>3677</v>
      </c>
      <c r="AQ1283" s="100" t="s">
        <v>6369</v>
      </c>
    </row>
    <row r="1284" spans="37:43" ht="20.100000000000001" customHeight="1" x14ac:dyDescent="0.25">
      <c r="AK1284" s="100" t="s">
        <v>7727</v>
      </c>
      <c r="AM1284" s="100" t="s">
        <v>2548</v>
      </c>
      <c r="AN1284" s="102" t="s">
        <v>102</v>
      </c>
      <c r="AP1284" s="103" t="s">
        <v>3678</v>
      </c>
      <c r="AQ1284" s="100" t="s">
        <v>569</v>
      </c>
    </row>
    <row r="1285" spans="37:43" ht="20.100000000000001" customHeight="1" x14ac:dyDescent="0.25">
      <c r="AK1285" s="100" t="s">
        <v>7727</v>
      </c>
      <c r="AM1285" s="100" t="s">
        <v>2548</v>
      </c>
      <c r="AN1285" s="102" t="s">
        <v>96</v>
      </c>
      <c r="AP1285" s="103" t="s">
        <v>3679</v>
      </c>
      <c r="AQ1285" s="100" t="s">
        <v>2440</v>
      </c>
    </row>
    <row r="1286" spans="37:43" ht="20.100000000000001" customHeight="1" x14ac:dyDescent="0.25">
      <c r="AK1286" s="100" t="s">
        <v>7727</v>
      </c>
      <c r="AM1286" s="100" t="s">
        <v>2532</v>
      </c>
      <c r="AN1286" s="102" t="s">
        <v>102</v>
      </c>
      <c r="AP1286" s="103" t="s">
        <v>3680</v>
      </c>
      <c r="AQ1286" s="100" t="s">
        <v>2440</v>
      </c>
    </row>
    <row r="1287" spans="37:43" ht="20.100000000000001" customHeight="1" x14ac:dyDescent="0.25">
      <c r="AK1287" s="100" t="s">
        <v>7727</v>
      </c>
      <c r="AM1287" s="100" t="s">
        <v>2532</v>
      </c>
      <c r="AN1287" s="102" t="s">
        <v>96</v>
      </c>
      <c r="AP1287" s="103" t="s">
        <v>3681</v>
      </c>
      <c r="AQ1287" s="100" t="s">
        <v>6370</v>
      </c>
    </row>
    <row r="1288" spans="37:43" ht="20.100000000000001" customHeight="1" x14ac:dyDescent="0.25">
      <c r="AK1288" s="100" t="s">
        <v>7727</v>
      </c>
      <c r="AM1288" s="100" t="s">
        <v>2532</v>
      </c>
      <c r="AN1288" s="102" t="s">
        <v>97</v>
      </c>
      <c r="AP1288" s="103" t="s">
        <v>3682</v>
      </c>
      <c r="AQ1288" s="100" t="s">
        <v>6370</v>
      </c>
    </row>
    <row r="1289" spans="37:43" ht="20.100000000000001" customHeight="1" x14ac:dyDescent="0.25">
      <c r="AK1289" s="100" t="s">
        <v>7727</v>
      </c>
      <c r="AM1289" s="100" t="s">
        <v>2530</v>
      </c>
      <c r="AN1289" s="102" t="s">
        <v>102</v>
      </c>
      <c r="AP1289" s="103" t="s">
        <v>3683</v>
      </c>
      <c r="AQ1289" s="100" t="s">
        <v>542</v>
      </c>
    </row>
    <row r="1290" spans="37:43" ht="20.100000000000001" customHeight="1" x14ac:dyDescent="0.25">
      <c r="AK1290" s="100" t="s">
        <v>7727</v>
      </c>
      <c r="AM1290" s="100" t="s">
        <v>2530</v>
      </c>
      <c r="AN1290" s="102" t="s">
        <v>96</v>
      </c>
      <c r="AP1290" s="103" t="s">
        <v>3684</v>
      </c>
      <c r="AQ1290" s="100" t="s">
        <v>6370</v>
      </c>
    </row>
    <row r="1291" spans="37:43" ht="20.100000000000001" customHeight="1" x14ac:dyDescent="0.25">
      <c r="AK1291" s="100" t="s">
        <v>7727</v>
      </c>
      <c r="AM1291" s="100" t="s">
        <v>2612</v>
      </c>
      <c r="AN1291" s="102" t="s">
        <v>102</v>
      </c>
      <c r="AP1291" s="103" t="s">
        <v>3685</v>
      </c>
      <c r="AQ1291" s="100" t="s">
        <v>6371</v>
      </c>
    </row>
    <row r="1292" spans="37:43" ht="20.100000000000001" customHeight="1" x14ac:dyDescent="0.25">
      <c r="AK1292" s="100" t="s">
        <v>7727</v>
      </c>
      <c r="AM1292" s="100" t="s">
        <v>2612</v>
      </c>
      <c r="AN1292" s="102" t="s">
        <v>96</v>
      </c>
      <c r="AP1292" s="103" t="s">
        <v>3686</v>
      </c>
      <c r="AQ1292" s="100" t="s">
        <v>6371</v>
      </c>
    </row>
    <row r="1293" spans="37:43" ht="20.100000000000001" customHeight="1" x14ac:dyDescent="0.25">
      <c r="AK1293" s="100" t="s">
        <v>7727</v>
      </c>
      <c r="AM1293" s="100" t="s">
        <v>2470</v>
      </c>
      <c r="AN1293" s="102" t="s">
        <v>102</v>
      </c>
      <c r="AP1293" s="103" t="s">
        <v>3686</v>
      </c>
      <c r="AQ1293" s="100" t="s">
        <v>6372</v>
      </c>
    </row>
    <row r="1294" spans="37:43" ht="20.100000000000001" customHeight="1" x14ac:dyDescent="0.25">
      <c r="AK1294" s="100" t="s">
        <v>7727</v>
      </c>
      <c r="AM1294" s="100" t="s">
        <v>2470</v>
      </c>
      <c r="AN1294" s="102" t="s">
        <v>96</v>
      </c>
      <c r="AP1294" s="103" t="s">
        <v>3687</v>
      </c>
      <c r="AQ1294" s="100" t="s">
        <v>6371</v>
      </c>
    </row>
    <row r="1295" spans="37:43" ht="20.100000000000001" customHeight="1" x14ac:dyDescent="0.25">
      <c r="AK1295" s="100" t="s">
        <v>7727</v>
      </c>
      <c r="AM1295" s="100" t="s">
        <v>2470</v>
      </c>
      <c r="AN1295" s="102" t="s">
        <v>97</v>
      </c>
      <c r="AP1295" s="103" t="s">
        <v>3688</v>
      </c>
      <c r="AQ1295" s="100" t="s">
        <v>6373</v>
      </c>
    </row>
    <row r="1296" spans="37:43" ht="20.100000000000001" customHeight="1" x14ac:dyDescent="0.25">
      <c r="AK1296" s="100" t="s">
        <v>7727</v>
      </c>
      <c r="AM1296" s="100" t="s">
        <v>2470</v>
      </c>
      <c r="AN1296" s="102" t="s">
        <v>94</v>
      </c>
      <c r="AP1296" s="103" t="s">
        <v>3688</v>
      </c>
      <c r="AQ1296" s="100" t="s">
        <v>545</v>
      </c>
    </row>
    <row r="1297" spans="37:43" ht="20.100000000000001" customHeight="1" x14ac:dyDescent="0.25">
      <c r="AK1297" s="100" t="s">
        <v>7727</v>
      </c>
      <c r="AM1297" s="100" t="s">
        <v>2470</v>
      </c>
      <c r="AN1297" s="102" t="s">
        <v>112</v>
      </c>
      <c r="AP1297" s="103" t="s">
        <v>3689</v>
      </c>
      <c r="AQ1297" s="100" t="s">
        <v>6373</v>
      </c>
    </row>
    <row r="1298" spans="37:43" ht="20.100000000000001" customHeight="1" x14ac:dyDescent="0.25">
      <c r="AK1298" s="100" t="s">
        <v>7727</v>
      </c>
      <c r="AM1298" s="100" t="s">
        <v>2470</v>
      </c>
      <c r="AN1298" s="102" t="s">
        <v>116</v>
      </c>
      <c r="AP1298" s="103" t="s">
        <v>3690</v>
      </c>
      <c r="AQ1298" s="100" t="s">
        <v>546</v>
      </c>
    </row>
    <row r="1299" spans="37:43" ht="20.100000000000001" customHeight="1" x14ac:dyDescent="0.25">
      <c r="AK1299" s="100" t="s">
        <v>7727</v>
      </c>
      <c r="AM1299" s="100" t="s">
        <v>2470</v>
      </c>
      <c r="AN1299" s="102" t="s">
        <v>118</v>
      </c>
      <c r="AP1299" s="103" t="s">
        <v>3691</v>
      </c>
      <c r="AQ1299" s="100" t="s">
        <v>6374</v>
      </c>
    </row>
    <row r="1300" spans="37:43" ht="20.100000000000001" customHeight="1" x14ac:dyDescent="0.25">
      <c r="AK1300" s="100" t="s">
        <v>7727</v>
      </c>
      <c r="AM1300" s="100" t="s">
        <v>2651</v>
      </c>
      <c r="AN1300" s="102" t="s">
        <v>102</v>
      </c>
      <c r="AP1300" s="103" t="s">
        <v>3691</v>
      </c>
      <c r="AQ1300" s="100" t="s">
        <v>548</v>
      </c>
    </row>
    <row r="1301" spans="37:43" ht="20.100000000000001" customHeight="1" x14ac:dyDescent="0.25">
      <c r="AK1301" s="100" t="s">
        <v>7727</v>
      </c>
      <c r="AM1301" s="100" t="s">
        <v>2651</v>
      </c>
      <c r="AN1301" s="102" t="s">
        <v>96</v>
      </c>
      <c r="AP1301" s="103" t="s">
        <v>3691</v>
      </c>
      <c r="AQ1301" s="100" t="s">
        <v>6375</v>
      </c>
    </row>
    <row r="1302" spans="37:43" ht="20.100000000000001" customHeight="1" x14ac:dyDescent="0.25">
      <c r="AK1302" s="100" t="s">
        <v>7727</v>
      </c>
      <c r="AM1302" s="100" t="s">
        <v>2651</v>
      </c>
      <c r="AN1302" s="102" t="s">
        <v>97</v>
      </c>
      <c r="AP1302" s="103" t="s">
        <v>3691</v>
      </c>
      <c r="AQ1302" s="100" t="s">
        <v>6376</v>
      </c>
    </row>
    <row r="1303" spans="37:43" ht="20.100000000000001" customHeight="1" x14ac:dyDescent="0.25">
      <c r="AK1303" s="100" t="s">
        <v>7727</v>
      </c>
      <c r="AM1303" s="100" t="s">
        <v>2651</v>
      </c>
      <c r="AN1303" s="102" t="s">
        <v>94</v>
      </c>
      <c r="AP1303" s="103" t="s">
        <v>3691</v>
      </c>
      <c r="AQ1303" s="100" t="s">
        <v>550</v>
      </c>
    </row>
    <row r="1304" spans="37:43" ht="20.100000000000001" customHeight="1" x14ac:dyDescent="0.25">
      <c r="AK1304" s="100" t="s">
        <v>7727</v>
      </c>
      <c r="AM1304" s="100" t="s">
        <v>2651</v>
      </c>
      <c r="AN1304" s="102" t="s">
        <v>112</v>
      </c>
      <c r="AP1304" s="103" t="s">
        <v>3691</v>
      </c>
      <c r="AQ1304" s="100" t="s">
        <v>549</v>
      </c>
    </row>
    <row r="1305" spans="37:43" ht="20.100000000000001" customHeight="1" x14ac:dyDescent="0.25">
      <c r="AK1305" s="100" t="s">
        <v>7727</v>
      </c>
      <c r="AM1305" s="100" t="s">
        <v>2651</v>
      </c>
      <c r="AN1305" s="102" t="s">
        <v>116</v>
      </c>
      <c r="AP1305" s="103" t="s">
        <v>3692</v>
      </c>
      <c r="AQ1305" s="100" t="s">
        <v>6374</v>
      </c>
    </row>
    <row r="1306" spans="37:43" ht="20.100000000000001" customHeight="1" x14ac:dyDescent="0.25">
      <c r="AK1306" s="100" t="s">
        <v>7727</v>
      </c>
      <c r="AM1306" s="100" t="s">
        <v>2651</v>
      </c>
      <c r="AN1306" s="102" t="s">
        <v>118</v>
      </c>
      <c r="AP1306" s="103" t="s">
        <v>3692</v>
      </c>
      <c r="AQ1306" s="100" t="s">
        <v>6376</v>
      </c>
    </row>
    <row r="1307" spans="37:43" ht="20.100000000000001" customHeight="1" x14ac:dyDescent="0.25">
      <c r="AK1307" s="100" t="s">
        <v>7727</v>
      </c>
      <c r="AM1307" s="100" t="s">
        <v>2651</v>
      </c>
      <c r="AN1307" s="102" t="s">
        <v>121</v>
      </c>
      <c r="AP1307" s="103" t="s">
        <v>3692</v>
      </c>
      <c r="AQ1307" s="100" t="s">
        <v>549</v>
      </c>
    </row>
    <row r="1308" spans="37:43" ht="20.100000000000001" customHeight="1" x14ac:dyDescent="0.25">
      <c r="AK1308" s="100" t="s">
        <v>7727</v>
      </c>
      <c r="AM1308" s="100" t="s">
        <v>2651</v>
      </c>
      <c r="AN1308" s="102" t="s">
        <v>122</v>
      </c>
      <c r="AP1308" s="103" t="s">
        <v>3693</v>
      </c>
      <c r="AQ1308" s="100" t="s">
        <v>551</v>
      </c>
    </row>
    <row r="1309" spans="37:43" ht="20.100000000000001" customHeight="1" x14ac:dyDescent="0.25">
      <c r="AK1309" s="100" t="s">
        <v>7727</v>
      </c>
      <c r="AM1309" s="100" t="s">
        <v>2662</v>
      </c>
      <c r="AN1309" s="102" t="s">
        <v>102</v>
      </c>
      <c r="AP1309" s="103" t="s">
        <v>3694</v>
      </c>
      <c r="AQ1309" s="100" t="s">
        <v>6374</v>
      </c>
    </row>
    <row r="1310" spans="37:43" ht="20.100000000000001" customHeight="1" x14ac:dyDescent="0.25">
      <c r="AK1310" s="100" t="s">
        <v>7727</v>
      </c>
      <c r="AM1310" s="100" t="s">
        <v>2662</v>
      </c>
      <c r="AN1310" s="102" t="s">
        <v>96</v>
      </c>
      <c r="AP1310" s="103" t="s">
        <v>3695</v>
      </c>
      <c r="AQ1310" s="100" t="s">
        <v>6374</v>
      </c>
    </row>
    <row r="1311" spans="37:43" ht="20.100000000000001" customHeight="1" x14ac:dyDescent="0.25">
      <c r="AK1311" s="100" t="s">
        <v>7727</v>
      </c>
      <c r="AM1311" s="100" t="s">
        <v>2662</v>
      </c>
      <c r="AN1311" s="102" t="s">
        <v>97</v>
      </c>
      <c r="AP1311" s="103" t="s">
        <v>3695</v>
      </c>
      <c r="AQ1311" s="100" t="s">
        <v>6376</v>
      </c>
    </row>
    <row r="1312" spans="37:43" ht="20.100000000000001" customHeight="1" x14ac:dyDescent="0.25">
      <c r="AK1312" s="100" t="s">
        <v>7727</v>
      </c>
      <c r="AM1312" s="100" t="s">
        <v>2662</v>
      </c>
      <c r="AN1312" s="102" t="s">
        <v>94</v>
      </c>
      <c r="AP1312" s="103" t="s">
        <v>3696</v>
      </c>
      <c r="AQ1312" s="100" t="s">
        <v>6377</v>
      </c>
    </row>
    <row r="1313" spans="37:43" ht="20.100000000000001" customHeight="1" x14ac:dyDescent="0.25">
      <c r="AK1313" s="100" t="s">
        <v>7727</v>
      </c>
      <c r="AM1313" s="100" t="s">
        <v>2662</v>
      </c>
      <c r="AN1313" s="102" t="s">
        <v>112</v>
      </c>
      <c r="AP1313" s="103" t="s">
        <v>3696</v>
      </c>
      <c r="AQ1313" s="100" t="s">
        <v>6378</v>
      </c>
    </row>
    <row r="1314" spans="37:43" ht="20.100000000000001" customHeight="1" x14ac:dyDescent="0.25">
      <c r="AK1314" s="100" t="s">
        <v>7727</v>
      </c>
      <c r="AM1314" s="100" t="s">
        <v>2662</v>
      </c>
      <c r="AN1314" s="102" t="s">
        <v>116</v>
      </c>
      <c r="AP1314" s="103" t="s">
        <v>3697</v>
      </c>
      <c r="AQ1314" s="100" t="s">
        <v>6377</v>
      </c>
    </row>
    <row r="1315" spans="37:43" ht="20.100000000000001" customHeight="1" x14ac:dyDescent="0.25">
      <c r="AK1315" s="100" t="s">
        <v>7727</v>
      </c>
      <c r="AM1315" s="100" t="s">
        <v>2672</v>
      </c>
      <c r="AN1315" s="102" t="s">
        <v>102</v>
      </c>
      <c r="AP1315" s="103" t="s">
        <v>3697</v>
      </c>
      <c r="AQ1315" s="100" t="s">
        <v>6378</v>
      </c>
    </row>
    <row r="1316" spans="37:43" ht="20.100000000000001" customHeight="1" x14ac:dyDescent="0.25">
      <c r="AK1316" s="100" t="s">
        <v>7727</v>
      </c>
      <c r="AM1316" s="100" t="s">
        <v>2672</v>
      </c>
      <c r="AN1316" s="102" t="s">
        <v>96</v>
      </c>
      <c r="AP1316" s="103" t="s">
        <v>3698</v>
      </c>
      <c r="AQ1316" s="100" t="s">
        <v>553</v>
      </c>
    </row>
    <row r="1317" spans="37:43" ht="20.100000000000001" customHeight="1" x14ac:dyDescent="0.25">
      <c r="AK1317" s="100" t="s">
        <v>7727</v>
      </c>
      <c r="AM1317" s="100" t="s">
        <v>2672</v>
      </c>
      <c r="AN1317" s="102" t="s">
        <v>97</v>
      </c>
      <c r="AP1317" s="103" t="s">
        <v>3699</v>
      </c>
      <c r="AQ1317" s="100" t="s">
        <v>6379</v>
      </c>
    </row>
    <row r="1318" spans="37:43" ht="20.100000000000001" customHeight="1" x14ac:dyDescent="0.25">
      <c r="AK1318" s="100" t="s">
        <v>7727</v>
      </c>
      <c r="AM1318" s="100" t="s">
        <v>2672</v>
      </c>
      <c r="AN1318" s="102" t="s">
        <v>94</v>
      </c>
      <c r="AP1318" s="103" t="s">
        <v>3699</v>
      </c>
      <c r="AQ1318" s="100" t="s">
        <v>6380</v>
      </c>
    </row>
    <row r="1319" spans="37:43" ht="20.100000000000001" customHeight="1" x14ac:dyDescent="0.25">
      <c r="AK1319" s="100" t="s">
        <v>7727</v>
      </c>
      <c r="AM1319" s="100" t="s">
        <v>2672</v>
      </c>
      <c r="AN1319" s="102" t="s">
        <v>112</v>
      </c>
      <c r="AP1319" s="103" t="s">
        <v>3700</v>
      </c>
      <c r="AQ1319" s="100" t="s">
        <v>6379</v>
      </c>
    </row>
    <row r="1320" spans="37:43" ht="20.100000000000001" customHeight="1" x14ac:dyDescent="0.25">
      <c r="AK1320" s="100" t="s">
        <v>7727</v>
      </c>
      <c r="AM1320" s="100" t="s">
        <v>2672</v>
      </c>
      <c r="AN1320" s="102" t="s">
        <v>116</v>
      </c>
      <c r="AP1320" s="103" t="s">
        <v>3700</v>
      </c>
      <c r="AQ1320" s="100" t="s">
        <v>6380</v>
      </c>
    </row>
    <row r="1321" spans="37:43" ht="20.100000000000001" customHeight="1" x14ac:dyDescent="0.25">
      <c r="AK1321" s="100" t="s">
        <v>7727</v>
      </c>
      <c r="AM1321" s="100" t="s">
        <v>2672</v>
      </c>
      <c r="AN1321" s="102" t="s">
        <v>118</v>
      </c>
      <c r="AP1321" s="103" t="s">
        <v>3701</v>
      </c>
      <c r="AQ1321" s="100" t="s">
        <v>6379</v>
      </c>
    </row>
    <row r="1322" spans="37:43" ht="20.100000000000001" customHeight="1" x14ac:dyDescent="0.25">
      <c r="AK1322" s="100" t="s">
        <v>7727</v>
      </c>
      <c r="AM1322" s="100" t="s">
        <v>2697</v>
      </c>
      <c r="AN1322" s="102" t="s">
        <v>102</v>
      </c>
      <c r="AP1322" s="103" t="s">
        <v>3702</v>
      </c>
      <c r="AQ1322" s="100" t="s">
        <v>6380</v>
      </c>
    </row>
    <row r="1323" spans="37:43" ht="20.100000000000001" customHeight="1" x14ac:dyDescent="0.25">
      <c r="AK1323" s="100" t="s">
        <v>7727</v>
      </c>
      <c r="AM1323" s="100" t="s">
        <v>2697</v>
      </c>
      <c r="AN1323" s="102" t="s">
        <v>96</v>
      </c>
      <c r="AP1323" s="103" t="s">
        <v>3703</v>
      </c>
      <c r="AQ1323" s="100" t="s">
        <v>6379</v>
      </c>
    </row>
    <row r="1324" spans="37:43" ht="20.100000000000001" customHeight="1" x14ac:dyDescent="0.25">
      <c r="AK1324" s="100" t="s">
        <v>7727</v>
      </c>
      <c r="AM1324" s="100" t="s">
        <v>2697</v>
      </c>
      <c r="AN1324" s="102" t="s">
        <v>97</v>
      </c>
      <c r="AP1324" s="103" t="s">
        <v>3704</v>
      </c>
      <c r="AQ1324" s="100" t="s">
        <v>580</v>
      </c>
    </row>
    <row r="1325" spans="37:43" ht="20.100000000000001" customHeight="1" x14ac:dyDescent="0.25">
      <c r="AK1325" s="100" t="s">
        <v>7727</v>
      </c>
      <c r="AM1325" s="100" t="s">
        <v>2697</v>
      </c>
      <c r="AN1325" s="102" t="s">
        <v>94</v>
      </c>
      <c r="AP1325" s="103" t="s">
        <v>3704</v>
      </c>
      <c r="AQ1325" s="100" t="s">
        <v>6381</v>
      </c>
    </row>
    <row r="1326" spans="37:43" ht="20.100000000000001" customHeight="1" x14ac:dyDescent="0.25">
      <c r="AK1326" s="100" t="s">
        <v>7727</v>
      </c>
      <c r="AM1326" s="100" t="s">
        <v>2697</v>
      </c>
      <c r="AN1326" s="102" t="s">
        <v>112</v>
      </c>
      <c r="AP1326" s="103" t="s">
        <v>3704</v>
      </c>
      <c r="AQ1326" s="100" t="s">
        <v>578</v>
      </c>
    </row>
    <row r="1327" spans="37:43" ht="20.100000000000001" customHeight="1" x14ac:dyDescent="0.25">
      <c r="AK1327" s="100" t="s">
        <v>7727</v>
      </c>
      <c r="AM1327" s="100" t="s">
        <v>2703</v>
      </c>
      <c r="AN1327" s="102" t="s">
        <v>380</v>
      </c>
      <c r="AP1327" s="103" t="s">
        <v>3704</v>
      </c>
      <c r="AQ1327" s="100" t="s">
        <v>579</v>
      </c>
    </row>
    <row r="1328" spans="37:43" ht="20.100000000000001" customHeight="1" x14ac:dyDescent="0.25">
      <c r="AK1328" s="100" t="s">
        <v>7727</v>
      </c>
      <c r="AM1328" s="100" t="s">
        <v>2703</v>
      </c>
      <c r="AN1328" s="102" t="s">
        <v>768</v>
      </c>
      <c r="AP1328" s="103" t="s">
        <v>3705</v>
      </c>
      <c r="AQ1328" s="100" t="s">
        <v>579</v>
      </c>
    </row>
    <row r="1329" spans="37:43" ht="20.100000000000001" customHeight="1" x14ac:dyDescent="0.25">
      <c r="AK1329" s="100" t="s">
        <v>7727</v>
      </c>
      <c r="AM1329" s="100" t="s">
        <v>2703</v>
      </c>
      <c r="AN1329" s="102" t="s">
        <v>97</v>
      </c>
      <c r="AP1329" s="103" t="s">
        <v>3706</v>
      </c>
      <c r="AQ1329" s="100" t="s">
        <v>579</v>
      </c>
    </row>
    <row r="1330" spans="37:43" ht="20.100000000000001" customHeight="1" x14ac:dyDescent="0.25">
      <c r="AK1330" s="100" t="s">
        <v>7727</v>
      </c>
      <c r="AM1330" s="100" t="s">
        <v>2703</v>
      </c>
      <c r="AN1330" s="102" t="s">
        <v>94</v>
      </c>
      <c r="AP1330" s="103" t="s">
        <v>3707</v>
      </c>
      <c r="AQ1330" s="100" t="s">
        <v>579</v>
      </c>
    </row>
    <row r="1331" spans="37:43" ht="20.100000000000001" customHeight="1" x14ac:dyDescent="0.25">
      <c r="AK1331" s="100" t="s">
        <v>7727</v>
      </c>
      <c r="AM1331" s="100" t="s">
        <v>2703</v>
      </c>
      <c r="AN1331" s="102" t="s">
        <v>112</v>
      </c>
      <c r="AP1331" s="103" t="s">
        <v>3708</v>
      </c>
      <c r="AQ1331" s="100" t="s">
        <v>579</v>
      </c>
    </row>
    <row r="1332" spans="37:43" ht="20.100000000000001" customHeight="1" x14ac:dyDescent="0.25">
      <c r="AK1332" s="100" t="s">
        <v>7727</v>
      </c>
      <c r="AM1332" s="100" t="s">
        <v>2703</v>
      </c>
      <c r="AN1332" s="102" t="s">
        <v>116</v>
      </c>
      <c r="AP1332" s="103" t="s">
        <v>3709</v>
      </c>
      <c r="AQ1332" s="100" t="s">
        <v>6381</v>
      </c>
    </row>
    <row r="1333" spans="37:43" ht="20.100000000000001" customHeight="1" x14ac:dyDescent="0.25">
      <c r="AK1333" s="100" t="s">
        <v>7727</v>
      </c>
      <c r="AM1333" s="100" t="s">
        <v>2703</v>
      </c>
      <c r="AN1333" s="102" t="s">
        <v>118</v>
      </c>
      <c r="AP1333" s="103" t="s">
        <v>3710</v>
      </c>
      <c r="AQ1333" s="100" t="s">
        <v>6381</v>
      </c>
    </row>
    <row r="1334" spans="37:43" ht="20.100000000000001" customHeight="1" x14ac:dyDescent="0.25">
      <c r="AK1334" s="100" t="s">
        <v>7727</v>
      </c>
      <c r="AM1334" s="100" t="s">
        <v>2703</v>
      </c>
      <c r="AN1334" s="102" t="s">
        <v>121</v>
      </c>
      <c r="AP1334" s="103" t="s">
        <v>3711</v>
      </c>
      <c r="AQ1334" s="100" t="s">
        <v>579</v>
      </c>
    </row>
    <row r="1335" spans="37:43" ht="20.100000000000001" customHeight="1" x14ac:dyDescent="0.25">
      <c r="AK1335" s="100" t="s">
        <v>7727</v>
      </c>
      <c r="AM1335" s="100" t="s">
        <v>2703</v>
      </c>
      <c r="AN1335" s="102" t="s">
        <v>122</v>
      </c>
      <c r="AP1335" s="103" t="s">
        <v>3712</v>
      </c>
      <c r="AQ1335" s="100" t="s">
        <v>2872</v>
      </c>
    </row>
    <row r="1336" spans="37:43" ht="20.100000000000001" customHeight="1" x14ac:dyDescent="0.25">
      <c r="AK1336" s="100" t="s">
        <v>7727</v>
      </c>
      <c r="AM1336" s="100" t="s">
        <v>2703</v>
      </c>
      <c r="AN1336" s="102" t="s">
        <v>123</v>
      </c>
      <c r="AP1336" s="103" t="s">
        <v>3712</v>
      </c>
      <c r="AQ1336" s="100" t="s">
        <v>2871</v>
      </c>
    </row>
    <row r="1337" spans="37:43" ht="20.100000000000001" customHeight="1" x14ac:dyDescent="0.25">
      <c r="AK1337" s="100" t="s">
        <v>7727</v>
      </c>
      <c r="AM1337" s="100" t="s">
        <v>2703</v>
      </c>
      <c r="AN1337" s="102" t="s">
        <v>127</v>
      </c>
      <c r="AP1337" s="103" t="s">
        <v>3713</v>
      </c>
      <c r="AQ1337" s="100" t="s">
        <v>2872</v>
      </c>
    </row>
    <row r="1338" spans="37:43" ht="20.100000000000001" customHeight="1" x14ac:dyDescent="0.25">
      <c r="AK1338" s="100" t="s">
        <v>7727</v>
      </c>
      <c r="AM1338" s="100" t="s">
        <v>2703</v>
      </c>
      <c r="AN1338" s="102" t="s">
        <v>129</v>
      </c>
      <c r="AP1338" s="103" t="s">
        <v>3713</v>
      </c>
      <c r="AQ1338" s="100" t="s">
        <v>2871</v>
      </c>
    </row>
    <row r="1339" spans="37:43" ht="20.100000000000001" customHeight="1" x14ac:dyDescent="0.25">
      <c r="AK1339" s="100" t="s">
        <v>7727</v>
      </c>
      <c r="AM1339" s="100" t="s">
        <v>2703</v>
      </c>
      <c r="AN1339" s="102" t="s">
        <v>130</v>
      </c>
      <c r="AP1339" s="103" t="s">
        <v>3714</v>
      </c>
      <c r="AQ1339" s="100" t="s">
        <v>6382</v>
      </c>
    </row>
    <row r="1340" spans="37:43" ht="20.100000000000001" customHeight="1" x14ac:dyDescent="0.25">
      <c r="AK1340" s="100" t="s">
        <v>7727</v>
      </c>
      <c r="AM1340" s="100" t="s">
        <v>2721</v>
      </c>
      <c r="AN1340" s="102" t="s">
        <v>102</v>
      </c>
      <c r="AP1340" s="103" t="s">
        <v>3714</v>
      </c>
      <c r="AQ1340" s="100" t="s">
        <v>1758</v>
      </c>
    </row>
    <row r="1341" spans="37:43" ht="20.100000000000001" customHeight="1" x14ac:dyDescent="0.25">
      <c r="AK1341" s="100" t="s">
        <v>7727</v>
      </c>
      <c r="AM1341" s="100" t="s">
        <v>2721</v>
      </c>
      <c r="AN1341" s="102" t="s">
        <v>96</v>
      </c>
      <c r="AP1341" s="103" t="s">
        <v>3715</v>
      </c>
      <c r="AQ1341" s="100" t="s">
        <v>6382</v>
      </c>
    </row>
    <row r="1342" spans="37:43" ht="20.100000000000001" customHeight="1" x14ac:dyDescent="0.25">
      <c r="AK1342" s="100" t="s">
        <v>7727</v>
      </c>
      <c r="AM1342" s="100" t="s">
        <v>2721</v>
      </c>
      <c r="AN1342" s="102" t="s">
        <v>97</v>
      </c>
      <c r="AP1342" s="103" t="s">
        <v>3715</v>
      </c>
      <c r="AQ1342" s="100" t="s">
        <v>1758</v>
      </c>
    </row>
    <row r="1343" spans="37:43" ht="20.100000000000001" customHeight="1" x14ac:dyDescent="0.25">
      <c r="AK1343" s="100" t="s">
        <v>7727</v>
      </c>
      <c r="AM1343" s="100" t="s">
        <v>2721</v>
      </c>
      <c r="AN1343" s="102" t="s">
        <v>94</v>
      </c>
      <c r="AP1343" s="103" t="s">
        <v>3716</v>
      </c>
      <c r="AQ1343" s="100" t="s">
        <v>6382</v>
      </c>
    </row>
    <row r="1344" spans="37:43" ht="20.100000000000001" customHeight="1" x14ac:dyDescent="0.25">
      <c r="AK1344" s="100" t="s">
        <v>7727</v>
      </c>
      <c r="AM1344" s="100" t="s">
        <v>2721</v>
      </c>
      <c r="AN1344" s="102" t="s">
        <v>112</v>
      </c>
      <c r="AP1344" s="103" t="s">
        <v>3717</v>
      </c>
      <c r="AQ1344" s="100" t="s">
        <v>6383</v>
      </c>
    </row>
    <row r="1345" spans="37:43" ht="20.100000000000001" customHeight="1" x14ac:dyDescent="0.25">
      <c r="AK1345" s="100" t="s">
        <v>7727</v>
      </c>
      <c r="AM1345" s="100" t="s">
        <v>2726</v>
      </c>
      <c r="AN1345" s="102" t="s">
        <v>102</v>
      </c>
      <c r="AP1345" s="103" t="s">
        <v>3718</v>
      </c>
      <c r="AQ1345" s="100" t="s">
        <v>6383</v>
      </c>
    </row>
    <row r="1346" spans="37:43" ht="20.100000000000001" customHeight="1" x14ac:dyDescent="0.25">
      <c r="AK1346" s="100" t="s">
        <v>7727</v>
      </c>
      <c r="AM1346" s="100" t="s">
        <v>2726</v>
      </c>
      <c r="AN1346" s="102" t="s">
        <v>96</v>
      </c>
      <c r="AP1346" s="103" t="s">
        <v>3719</v>
      </c>
      <c r="AQ1346" s="100" t="s">
        <v>6383</v>
      </c>
    </row>
    <row r="1347" spans="37:43" ht="20.100000000000001" customHeight="1" x14ac:dyDescent="0.25">
      <c r="AK1347" s="100" t="s">
        <v>7727</v>
      </c>
      <c r="AM1347" s="100" t="s">
        <v>2726</v>
      </c>
      <c r="AN1347" s="102" t="s">
        <v>97</v>
      </c>
      <c r="AP1347" s="103" t="s">
        <v>3720</v>
      </c>
      <c r="AQ1347" s="100" t="s">
        <v>6383</v>
      </c>
    </row>
    <row r="1348" spans="37:43" ht="20.100000000000001" customHeight="1" x14ac:dyDescent="0.25">
      <c r="AK1348" s="100" t="s">
        <v>7727</v>
      </c>
      <c r="AM1348" s="100" t="s">
        <v>2726</v>
      </c>
      <c r="AN1348" s="102" t="s">
        <v>94</v>
      </c>
      <c r="AP1348" s="103" t="s">
        <v>3721</v>
      </c>
      <c r="AQ1348" s="100" t="s">
        <v>6384</v>
      </c>
    </row>
    <row r="1349" spans="37:43" ht="20.100000000000001" customHeight="1" x14ac:dyDescent="0.25">
      <c r="AK1349" s="100" t="s">
        <v>7727</v>
      </c>
      <c r="AM1349" s="100" t="s">
        <v>2726</v>
      </c>
      <c r="AN1349" s="102" t="s">
        <v>112</v>
      </c>
      <c r="AP1349" s="103" t="s">
        <v>3722</v>
      </c>
      <c r="AQ1349" s="100" t="s">
        <v>6384</v>
      </c>
    </row>
    <row r="1350" spans="37:43" ht="20.100000000000001" customHeight="1" x14ac:dyDescent="0.25">
      <c r="AK1350" s="100" t="s">
        <v>7727</v>
      </c>
      <c r="AM1350" s="100" t="s">
        <v>2604</v>
      </c>
      <c r="AN1350" s="102" t="s">
        <v>102</v>
      </c>
      <c r="AP1350" s="103" t="s">
        <v>3722</v>
      </c>
      <c r="AQ1350" s="100" t="s">
        <v>6385</v>
      </c>
    </row>
    <row r="1351" spans="37:43" ht="20.100000000000001" customHeight="1" x14ac:dyDescent="0.25">
      <c r="AK1351" s="100" t="s">
        <v>7727</v>
      </c>
      <c r="AM1351" s="100" t="s">
        <v>2604</v>
      </c>
      <c r="AN1351" s="102" t="s">
        <v>96</v>
      </c>
      <c r="AP1351" s="103" t="s">
        <v>3723</v>
      </c>
      <c r="AQ1351" s="100" t="s">
        <v>6384</v>
      </c>
    </row>
    <row r="1352" spans="37:43" ht="20.100000000000001" customHeight="1" x14ac:dyDescent="0.25">
      <c r="AK1352" s="100" t="s">
        <v>7727</v>
      </c>
      <c r="AM1352" s="100" t="s">
        <v>2604</v>
      </c>
      <c r="AN1352" s="102" t="s">
        <v>97</v>
      </c>
      <c r="AP1352" s="103" t="s">
        <v>3724</v>
      </c>
      <c r="AQ1352" s="100" t="s">
        <v>6384</v>
      </c>
    </row>
    <row r="1353" spans="37:43" ht="20.100000000000001" customHeight="1" x14ac:dyDescent="0.25">
      <c r="AK1353" s="100" t="s">
        <v>7727</v>
      </c>
      <c r="AM1353" s="100" t="s">
        <v>2604</v>
      </c>
      <c r="AN1353" s="102" t="s">
        <v>94</v>
      </c>
      <c r="AP1353" s="103" t="s">
        <v>3724</v>
      </c>
      <c r="AQ1353" s="100" t="s">
        <v>6385</v>
      </c>
    </row>
    <row r="1354" spans="37:43" ht="20.100000000000001" customHeight="1" x14ac:dyDescent="0.25">
      <c r="AK1354" s="100" t="s">
        <v>7727</v>
      </c>
      <c r="AM1354" s="100" t="s">
        <v>2604</v>
      </c>
      <c r="AN1354" s="102" t="s">
        <v>112</v>
      </c>
      <c r="AP1354" s="103" t="s">
        <v>3724</v>
      </c>
      <c r="AQ1354" s="100" t="s">
        <v>1697</v>
      </c>
    </row>
    <row r="1355" spans="37:43" ht="20.100000000000001" customHeight="1" x14ac:dyDescent="0.25">
      <c r="AK1355" s="100" t="s">
        <v>7727</v>
      </c>
      <c r="AM1355" s="100" t="s">
        <v>2604</v>
      </c>
      <c r="AN1355" s="102" t="s">
        <v>116</v>
      </c>
      <c r="AP1355" s="103" t="s">
        <v>3725</v>
      </c>
      <c r="AQ1355" s="100" t="s">
        <v>1699</v>
      </c>
    </row>
    <row r="1356" spans="37:43" ht="20.100000000000001" customHeight="1" x14ac:dyDescent="0.25">
      <c r="AK1356" s="100" t="s">
        <v>7727</v>
      </c>
      <c r="AM1356" s="100" t="s">
        <v>2604</v>
      </c>
      <c r="AN1356" s="102" t="s">
        <v>118</v>
      </c>
      <c r="AP1356" s="103" t="s">
        <v>3726</v>
      </c>
      <c r="AQ1356" s="100" t="s">
        <v>1699</v>
      </c>
    </row>
    <row r="1357" spans="37:43" ht="20.100000000000001" customHeight="1" x14ac:dyDescent="0.25">
      <c r="AK1357" s="100" t="s">
        <v>7727</v>
      </c>
      <c r="AM1357" s="100" t="s">
        <v>2600</v>
      </c>
      <c r="AN1357" s="102" t="s">
        <v>102</v>
      </c>
      <c r="AP1357" s="103" t="s">
        <v>3727</v>
      </c>
      <c r="AQ1357" s="100" t="s">
        <v>1699</v>
      </c>
    </row>
    <row r="1358" spans="37:43" ht="20.100000000000001" customHeight="1" x14ac:dyDescent="0.25">
      <c r="AK1358" s="100" t="s">
        <v>7727</v>
      </c>
      <c r="AM1358" s="100" t="s">
        <v>2600</v>
      </c>
      <c r="AN1358" s="102" t="s">
        <v>96</v>
      </c>
      <c r="AP1358" s="103" t="s">
        <v>3728</v>
      </c>
      <c r="AQ1358" s="100" t="s">
        <v>6386</v>
      </c>
    </row>
    <row r="1359" spans="37:43" ht="20.100000000000001" customHeight="1" x14ac:dyDescent="0.25">
      <c r="AK1359" s="100" t="s">
        <v>7727</v>
      </c>
      <c r="AM1359" s="100" t="s">
        <v>2445</v>
      </c>
      <c r="AN1359" s="102" t="s">
        <v>102</v>
      </c>
      <c r="AP1359" s="103" t="s">
        <v>3728</v>
      </c>
      <c r="AQ1359" s="100" t="s">
        <v>6387</v>
      </c>
    </row>
    <row r="1360" spans="37:43" ht="20.100000000000001" customHeight="1" x14ac:dyDescent="0.25">
      <c r="AK1360" s="100" t="s">
        <v>7727</v>
      </c>
      <c r="AM1360" s="100" t="s">
        <v>2445</v>
      </c>
      <c r="AN1360" s="102" t="s">
        <v>96</v>
      </c>
      <c r="AP1360" s="103" t="s">
        <v>3729</v>
      </c>
      <c r="AQ1360" s="100" t="s">
        <v>6387</v>
      </c>
    </row>
    <row r="1361" spans="37:43" ht="20.100000000000001" customHeight="1" x14ac:dyDescent="0.25">
      <c r="AK1361" s="100" t="s">
        <v>7727</v>
      </c>
      <c r="AM1361" s="100" t="s">
        <v>2445</v>
      </c>
      <c r="AN1361" s="102" t="s">
        <v>97</v>
      </c>
      <c r="AP1361" s="103" t="s">
        <v>3730</v>
      </c>
      <c r="AQ1361" s="100" t="s">
        <v>6387</v>
      </c>
    </row>
    <row r="1362" spans="37:43" ht="20.100000000000001" customHeight="1" x14ac:dyDescent="0.25">
      <c r="AK1362" s="100" t="s">
        <v>7727</v>
      </c>
      <c r="AM1362" s="100" t="s">
        <v>2445</v>
      </c>
      <c r="AN1362" s="102" t="s">
        <v>94</v>
      </c>
      <c r="AP1362" s="103" t="s">
        <v>3731</v>
      </c>
      <c r="AQ1362" s="100" t="s">
        <v>1682</v>
      </c>
    </row>
    <row r="1363" spans="37:43" ht="20.100000000000001" customHeight="1" x14ac:dyDescent="0.25">
      <c r="AK1363" s="100" t="s">
        <v>7727</v>
      </c>
      <c r="AM1363" s="100" t="s">
        <v>2445</v>
      </c>
      <c r="AN1363" s="102" t="s">
        <v>112</v>
      </c>
      <c r="AP1363" s="103" t="s">
        <v>3732</v>
      </c>
      <c r="AQ1363" s="100" t="s">
        <v>1682</v>
      </c>
    </row>
    <row r="1364" spans="37:43" ht="20.100000000000001" customHeight="1" x14ac:dyDescent="0.25">
      <c r="AK1364" s="100" t="s">
        <v>7727</v>
      </c>
      <c r="AM1364" s="100" t="s">
        <v>2445</v>
      </c>
      <c r="AN1364" s="102" t="s">
        <v>116</v>
      </c>
      <c r="AP1364" s="103" t="s">
        <v>3733</v>
      </c>
      <c r="AQ1364" s="100" t="s">
        <v>6388</v>
      </c>
    </row>
    <row r="1365" spans="37:43" ht="20.100000000000001" customHeight="1" x14ac:dyDescent="0.25">
      <c r="AK1365" s="100" t="s">
        <v>7727</v>
      </c>
      <c r="AM1365" s="100" t="s">
        <v>2445</v>
      </c>
      <c r="AN1365" s="102" t="s">
        <v>118</v>
      </c>
      <c r="AP1365" s="103" t="s">
        <v>3734</v>
      </c>
      <c r="AQ1365" s="100" t="s">
        <v>6388</v>
      </c>
    </row>
    <row r="1366" spans="37:43" ht="20.100000000000001" customHeight="1" x14ac:dyDescent="0.25">
      <c r="AK1366" s="100" t="s">
        <v>7727</v>
      </c>
      <c r="AM1366" s="100" t="s">
        <v>2445</v>
      </c>
      <c r="AN1366" s="102" t="s">
        <v>121</v>
      </c>
      <c r="AP1366" s="103" t="s">
        <v>3735</v>
      </c>
      <c r="AQ1366" s="100" t="s">
        <v>6388</v>
      </c>
    </row>
    <row r="1367" spans="37:43" ht="20.100000000000001" customHeight="1" x14ac:dyDescent="0.25">
      <c r="AK1367" s="100" t="s">
        <v>7727</v>
      </c>
      <c r="AM1367" s="100" t="s">
        <v>2503</v>
      </c>
      <c r="AN1367" s="102" t="s">
        <v>102</v>
      </c>
      <c r="AP1367" s="103" t="s">
        <v>3736</v>
      </c>
      <c r="AQ1367" s="100" t="s">
        <v>6388</v>
      </c>
    </row>
    <row r="1368" spans="37:43" ht="20.100000000000001" customHeight="1" x14ac:dyDescent="0.25">
      <c r="AK1368" s="100" t="s">
        <v>7727</v>
      </c>
      <c r="AM1368" s="100" t="s">
        <v>2503</v>
      </c>
      <c r="AN1368" s="102" t="s">
        <v>97</v>
      </c>
      <c r="AP1368" s="103" t="s">
        <v>3737</v>
      </c>
      <c r="AQ1368" s="100" t="s">
        <v>11</v>
      </c>
    </row>
    <row r="1369" spans="37:43" ht="20.100000000000001" customHeight="1" x14ac:dyDescent="0.25">
      <c r="AK1369" s="100" t="s">
        <v>7727</v>
      </c>
      <c r="AM1369" s="100" t="s">
        <v>2515</v>
      </c>
      <c r="AN1369" s="102" t="s">
        <v>102</v>
      </c>
      <c r="AP1369" s="103" t="s">
        <v>3738</v>
      </c>
      <c r="AQ1369" s="100" t="s">
        <v>3058</v>
      </c>
    </row>
    <row r="1370" spans="37:43" ht="20.100000000000001" customHeight="1" x14ac:dyDescent="0.25">
      <c r="AK1370" s="100" t="s">
        <v>7727</v>
      </c>
      <c r="AM1370" s="100" t="s">
        <v>2515</v>
      </c>
      <c r="AN1370" s="102" t="s">
        <v>96</v>
      </c>
      <c r="AP1370" s="103" t="s">
        <v>3738</v>
      </c>
      <c r="AQ1370" s="100" t="s">
        <v>11</v>
      </c>
    </row>
    <row r="1371" spans="37:43" ht="20.100000000000001" customHeight="1" x14ac:dyDescent="0.25">
      <c r="AK1371" s="100" t="s">
        <v>7727</v>
      </c>
      <c r="AM1371" s="100" t="s">
        <v>2784</v>
      </c>
      <c r="AN1371" s="102" t="s">
        <v>102</v>
      </c>
      <c r="AP1371" s="103" t="s">
        <v>3739</v>
      </c>
      <c r="AQ1371" s="100" t="s">
        <v>3058</v>
      </c>
    </row>
    <row r="1372" spans="37:43" ht="20.100000000000001" customHeight="1" x14ac:dyDescent="0.25">
      <c r="AK1372" s="100" t="s">
        <v>7727</v>
      </c>
      <c r="AM1372" s="100" t="s">
        <v>2784</v>
      </c>
      <c r="AN1372" s="102" t="s">
        <v>96</v>
      </c>
      <c r="AP1372" s="103" t="s">
        <v>3740</v>
      </c>
      <c r="AQ1372" s="100" t="s">
        <v>3058</v>
      </c>
    </row>
    <row r="1373" spans="37:43" ht="20.100000000000001" customHeight="1" x14ac:dyDescent="0.25">
      <c r="AK1373" s="100" t="s">
        <v>7727</v>
      </c>
      <c r="AM1373" s="100" t="s">
        <v>2784</v>
      </c>
      <c r="AN1373" s="102" t="s">
        <v>97</v>
      </c>
      <c r="AP1373" s="103" t="s">
        <v>3740</v>
      </c>
      <c r="AQ1373" s="100" t="s">
        <v>11</v>
      </c>
    </row>
    <row r="1374" spans="37:43" ht="20.100000000000001" customHeight="1" x14ac:dyDescent="0.25">
      <c r="AK1374" s="100" t="s">
        <v>7727</v>
      </c>
      <c r="AM1374" s="100" t="s">
        <v>2784</v>
      </c>
      <c r="AN1374" s="102" t="s">
        <v>94</v>
      </c>
      <c r="AP1374" s="103" t="s">
        <v>3741</v>
      </c>
      <c r="AQ1374" s="100" t="s">
        <v>3058</v>
      </c>
    </row>
    <row r="1375" spans="37:43" ht="20.100000000000001" customHeight="1" x14ac:dyDescent="0.25">
      <c r="AK1375" s="100" t="s">
        <v>7727</v>
      </c>
      <c r="AM1375" s="100" t="s">
        <v>2784</v>
      </c>
      <c r="AN1375" s="102" t="s">
        <v>112</v>
      </c>
      <c r="AP1375" s="103" t="s">
        <v>3741</v>
      </c>
      <c r="AQ1375" s="100" t="s">
        <v>6386</v>
      </c>
    </row>
    <row r="1376" spans="37:43" ht="20.100000000000001" customHeight="1" x14ac:dyDescent="0.25">
      <c r="AK1376" s="100" t="s">
        <v>7727</v>
      </c>
      <c r="AM1376" s="100" t="s">
        <v>2784</v>
      </c>
      <c r="AN1376" s="102" t="s">
        <v>116</v>
      </c>
      <c r="AP1376" s="103" t="s">
        <v>3742</v>
      </c>
      <c r="AQ1376" s="100" t="s">
        <v>3058</v>
      </c>
    </row>
    <row r="1377" spans="37:43" ht="20.100000000000001" customHeight="1" x14ac:dyDescent="0.25">
      <c r="AK1377" s="100" t="s">
        <v>7727</v>
      </c>
      <c r="AM1377" s="100" t="s">
        <v>2638</v>
      </c>
      <c r="AN1377" s="102" t="s">
        <v>102</v>
      </c>
      <c r="AP1377" s="103" t="s">
        <v>3743</v>
      </c>
      <c r="AQ1377" s="100" t="s">
        <v>1686</v>
      </c>
    </row>
    <row r="1378" spans="37:43" ht="20.100000000000001" customHeight="1" x14ac:dyDescent="0.25">
      <c r="AK1378" s="100" t="s">
        <v>7727</v>
      </c>
      <c r="AM1378" s="100" t="s">
        <v>2638</v>
      </c>
      <c r="AN1378" s="102" t="s">
        <v>96</v>
      </c>
      <c r="AP1378" s="103" t="s">
        <v>3743</v>
      </c>
      <c r="AQ1378" s="100" t="s">
        <v>1685</v>
      </c>
    </row>
    <row r="1379" spans="37:43" ht="20.100000000000001" customHeight="1" x14ac:dyDescent="0.25">
      <c r="AK1379" s="100" t="s">
        <v>7727</v>
      </c>
      <c r="AM1379" s="100" t="s">
        <v>2638</v>
      </c>
      <c r="AN1379" s="102" t="s">
        <v>97</v>
      </c>
      <c r="AP1379" s="103" t="s">
        <v>3744</v>
      </c>
      <c r="AQ1379" s="100" t="s">
        <v>3058</v>
      </c>
    </row>
    <row r="1380" spans="37:43" ht="20.100000000000001" customHeight="1" x14ac:dyDescent="0.25">
      <c r="AK1380" s="100" t="s">
        <v>7727</v>
      </c>
      <c r="AM1380" s="100" t="s">
        <v>2638</v>
      </c>
      <c r="AN1380" s="102" t="s">
        <v>94</v>
      </c>
      <c r="AP1380" s="103" t="s">
        <v>3744</v>
      </c>
      <c r="AQ1380" s="100" t="s">
        <v>1687</v>
      </c>
    </row>
    <row r="1381" spans="37:43" ht="20.100000000000001" customHeight="1" x14ac:dyDescent="0.25">
      <c r="AK1381" s="100" t="s">
        <v>7727</v>
      </c>
      <c r="AM1381" s="100" t="s">
        <v>2638</v>
      </c>
      <c r="AN1381" s="102" t="s">
        <v>112</v>
      </c>
      <c r="AP1381" s="103" t="s">
        <v>3745</v>
      </c>
      <c r="AQ1381" s="100" t="s">
        <v>1685</v>
      </c>
    </row>
    <row r="1382" spans="37:43" ht="20.100000000000001" customHeight="1" x14ac:dyDescent="0.25">
      <c r="AK1382" s="100" t="s">
        <v>7727</v>
      </c>
      <c r="AM1382" s="100" t="s">
        <v>2638</v>
      </c>
      <c r="AN1382" s="102" t="s">
        <v>116</v>
      </c>
      <c r="AP1382" s="103" t="s">
        <v>3746</v>
      </c>
      <c r="AQ1382" s="100" t="s">
        <v>6389</v>
      </c>
    </row>
    <row r="1383" spans="37:43" ht="20.100000000000001" customHeight="1" x14ac:dyDescent="0.25">
      <c r="AK1383" s="100" t="s">
        <v>7727</v>
      </c>
      <c r="AM1383" s="100" t="s">
        <v>2638</v>
      </c>
      <c r="AN1383" s="102" t="s">
        <v>118</v>
      </c>
      <c r="AP1383" s="103" t="s">
        <v>3747</v>
      </c>
      <c r="AQ1383" s="100" t="s">
        <v>6389</v>
      </c>
    </row>
    <row r="1384" spans="37:43" ht="20.100000000000001" customHeight="1" x14ac:dyDescent="0.25">
      <c r="AK1384" s="100" t="s">
        <v>7727</v>
      </c>
      <c r="AM1384" s="100" t="s">
        <v>2638</v>
      </c>
      <c r="AN1384" s="102" t="s">
        <v>121</v>
      </c>
      <c r="AP1384" s="103" t="s">
        <v>3748</v>
      </c>
      <c r="AQ1384" s="100" t="s">
        <v>6389</v>
      </c>
    </row>
    <row r="1385" spans="37:43" ht="20.100000000000001" customHeight="1" x14ac:dyDescent="0.25">
      <c r="AK1385" s="100" t="s">
        <v>7727</v>
      </c>
      <c r="AM1385" s="100" t="s">
        <v>2690</v>
      </c>
      <c r="AN1385" s="102" t="s">
        <v>356</v>
      </c>
      <c r="AP1385" s="103" t="s">
        <v>3749</v>
      </c>
      <c r="AQ1385" s="100" t="s">
        <v>6390</v>
      </c>
    </row>
    <row r="1386" spans="37:43" ht="20.100000000000001" customHeight="1" x14ac:dyDescent="0.25">
      <c r="AK1386" s="100" t="s">
        <v>7727</v>
      </c>
      <c r="AM1386" s="100" t="s">
        <v>2690</v>
      </c>
      <c r="AN1386" s="102" t="s">
        <v>96</v>
      </c>
      <c r="AP1386" s="103" t="s">
        <v>3750</v>
      </c>
      <c r="AQ1386" s="100" t="s">
        <v>6390</v>
      </c>
    </row>
    <row r="1387" spans="37:43" ht="20.100000000000001" customHeight="1" x14ac:dyDescent="0.25">
      <c r="AK1387" s="100" t="s">
        <v>7727</v>
      </c>
      <c r="AM1387" s="100" t="s">
        <v>2690</v>
      </c>
      <c r="AN1387" s="102" t="s">
        <v>97</v>
      </c>
      <c r="AP1387" s="103" t="s">
        <v>3751</v>
      </c>
      <c r="AQ1387" s="100" t="s">
        <v>6391</v>
      </c>
    </row>
    <row r="1388" spans="37:43" ht="20.100000000000001" customHeight="1" x14ac:dyDescent="0.25">
      <c r="AK1388" s="100" t="s">
        <v>7727</v>
      </c>
      <c r="AM1388" s="100" t="s">
        <v>1591</v>
      </c>
      <c r="AN1388" s="102" t="s">
        <v>356</v>
      </c>
      <c r="AP1388" s="103" t="s">
        <v>3752</v>
      </c>
      <c r="AQ1388" s="100" t="s">
        <v>6391</v>
      </c>
    </row>
    <row r="1389" spans="37:43" ht="20.100000000000001" customHeight="1" x14ac:dyDescent="0.25">
      <c r="AK1389" s="100" t="s">
        <v>7727</v>
      </c>
      <c r="AM1389" s="100" t="s">
        <v>1591</v>
      </c>
      <c r="AN1389" s="102" t="s">
        <v>96</v>
      </c>
      <c r="AP1389" s="103" t="s">
        <v>3752</v>
      </c>
      <c r="AQ1389" s="100" t="s">
        <v>1691</v>
      </c>
    </row>
    <row r="1390" spans="37:43" ht="20.100000000000001" customHeight="1" x14ac:dyDescent="0.25">
      <c r="AK1390" s="100" t="s">
        <v>7727</v>
      </c>
      <c r="AM1390" s="100" t="s">
        <v>1591</v>
      </c>
      <c r="AN1390" s="102" t="s">
        <v>97</v>
      </c>
      <c r="AP1390" s="103" t="s">
        <v>3753</v>
      </c>
      <c r="AQ1390" s="100" t="s">
        <v>6391</v>
      </c>
    </row>
    <row r="1391" spans="37:43" ht="20.100000000000001" customHeight="1" x14ac:dyDescent="0.25">
      <c r="AK1391" s="100" t="s">
        <v>7727</v>
      </c>
      <c r="AM1391" s="100" t="s">
        <v>1591</v>
      </c>
      <c r="AN1391" s="102" t="s">
        <v>94</v>
      </c>
      <c r="AP1391" s="103" t="s">
        <v>3754</v>
      </c>
      <c r="AQ1391" s="100" t="s">
        <v>6391</v>
      </c>
    </row>
    <row r="1392" spans="37:43" ht="20.100000000000001" customHeight="1" x14ac:dyDescent="0.25">
      <c r="AK1392" s="100" t="s">
        <v>7727</v>
      </c>
      <c r="AM1392" s="100" t="s">
        <v>1594</v>
      </c>
      <c r="AN1392" s="102" t="s">
        <v>356</v>
      </c>
      <c r="AP1392" s="103" t="s">
        <v>3754</v>
      </c>
      <c r="AQ1392" s="100" t="s">
        <v>1691</v>
      </c>
    </row>
    <row r="1393" spans="37:43" ht="20.100000000000001" customHeight="1" x14ac:dyDescent="0.25">
      <c r="AK1393" s="100" t="s">
        <v>7727</v>
      </c>
      <c r="AM1393" s="100" t="s">
        <v>1594</v>
      </c>
      <c r="AN1393" s="102" t="s">
        <v>102</v>
      </c>
      <c r="AP1393" s="103" t="s">
        <v>3754</v>
      </c>
      <c r="AQ1393" s="100" t="s">
        <v>1692</v>
      </c>
    </row>
    <row r="1394" spans="37:43" ht="20.100000000000001" customHeight="1" x14ac:dyDescent="0.25">
      <c r="AK1394" s="100" t="s">
        <v>7727</v>
      </c>
      <c r="AM1394" s="100" t="s">
        <v>1594</v>
      </c>
      <c r="AN1394" s="102" t="s">
        <v>380</v>
      </c>
      <c r="AP1394" s="103" t="s">
        <v>3755</v>
      </c>
      <c r="AQ1394" s="100" t="s">
        <v>6392</v>
      </c>
    </row>
    <row r="1395" spans="37:43" ht="20.100000000000001" customHeight="1" x14ac:dyDescent="0.25">
      <c r="AK1395" s="100" t="s">
        <v>7727</v>
      </c>
      <c r="AM1395" s="100" t="s">
        <v>1594</v>
      </c>
      <c r="AN1395" s="102" t="s">
        <v>96</v>
      </c>
      <c r="AP1395" s="103" t="s">
        <v>3756</v>
      </c>
      <c r="AQ1395" s="100" t="s">
        <v>6392</v>
      </c>
    </row>
    <row r="1396" spans="37:43" ht="20.100000000000001" customHeight="1" x14ac:dyDescent="0.25">
      <c r="AK1396" s="100" t="s">
        <v>7727</v>
      </c>
      <c r="AM1396" s="100" t="s">
        <v>1594</v>
      </c>
      <c r="AN1396" s="102" t="s">
        <v>97</v>
      </c>
      <c r="AP1396" s="103" t="s">
        <v>3757</v>
      </c>
      <c r="AQ1396" s="100" t="s">
        <v>6392</v>
      </c>
    </row>
    <row r="1397" spans="37:43" ht="20.100000000000001" customHeight="1" x14ac:dyDescent="0.25">
      <c r="AK1397" s="100" t="s">
        <v>7727</v>
      </c>
      <c r="AM1397" s="100" t="s">
        <v>1594</v>
      </c>
      <c r="AN1397" s="102" t="s">
        <v>94</v>
      </c>
      <c r="AP1397" s="103" t="s">
        <v>3758</v>
      </c>
      <c r="AQ1397" s="100" t="s">
        <v>6392</v>
      </c>
    </row>
    <row r="1398" spans="37:43" ht="20.100000000000001" customHeight="1" x14ac:dyDescent="0.25">
      <c r="AK1398" s="100" t="s">
        <v>7727</v>
      </c>
      <c r="AM1398" s="100" t="s">
        <v>1594</v>
      </c>
      <c r="AN1398" s="102" t="s">
        <v>112</v>
      </c>
      <c r="AP1398" s="103" t="s">
        <v>3759</v>
      </c>
      <c r="AQ1398" s="100" t="s">
        <v>6393</v>
      </c>
    </row>
    <row r="1399" spans="37:43" ht="20.100000000000001" customHeight="1" x14ac:dyDescent="0.25">
      <c r="AK1399" s="100" t="s">
        <v>7727</v>
      </c>
      <c r="AM1399" s="100" t="s">
        <v>1594</v>
      </c>
      <c r="AN1399" s="102" t="s">
        <v>116</v>
      </c>
      <c r="AP1399" s="103" t="s">
        <v>3760</v>
      </c>
      <c r="AQ1399" s="100" t="s">
        <v>6393</v>
      </c>
    </row>
    <row r="1400" spans="37:43" ht="20.100000000000001" customHeight="1" x14ac:dyDescent="0.25">
      <c r="AK1400" s="100" t="s">
        <v>7727</v>
      </c>
      <c r="AM1400" s="100" t="s">
        <v>1600</v>
      </c>
      <c r="AN1400" s="102" t="s">
        <v>356</v>
      </c>
      <c r="AP1400" s="103" t="s">
        <v>3761</v>
      </c>
      <c r="AQ1400" s="100" t="s">
        <v>1695</v>
      </c>
    </row>
    <row r="1401" spans="37:43" ht="20.100000000000001" customHeight="1" x14ac:dyDescent="0.25">
      <c r="AK1401" s="100" t="s">
        <v>7727</v>
      </c>
      <c r="AM1401" s="100" t="s">
        <v>1600</v>
      </c>
      <c r="AN1401" s="102" t="s">
        <v>104</v>
      </c>
      <c r="AP1401" s="103" t="s">
        <v>3761</v>
      </c>
      <c r="AQ1401" s="100" t="s">
        <v>6393</v>
      </c>
    </row>
    <row r="1402" spans="37:43" ht="20.100000000000001" customHeight="1" x14ac:dyDescent="0.25">
      <c r="AK1402" s="100" t="s">
        <v>7727</v>
      </c>
      <c r="AM1402" s="100" t="s">
        <v>1600</v>
      </c>
      <c r="AN1402" s="102" t="s">
        <v>108</v>
      </c>
      <c r="AP1402" s="103" t="s">
        <v>3762</v>
      </c>
      <c r="AQ1402" s="100" t="s">
        <v>6394</v>
      </c>
    </row>
    <row r="1403" spans="37:43" ht="20.100000000000001" customHeight="1" x14ac:dyDescent="0.25">
      <c r="AK1403" s="100" t="s">
        <v>7727</v>
      </c>
      <c r="AM1403" s="100" t="s">
        <v>1600</v>
      </c>
      <c r="AN1403" s="102" t="s">
        <v>96</v>
      </c>
      <c r="AP1403" s="103" t="s">
        <v>3763</v>
      </c>
      <c r="AQ1403" s="100" t="s">
        <v>1119</v>
      </c>
    </row>
    <row r="1404" spans="37:43" ht="20.100000000000001" customHeight="1" x14ac:dyDescent="0.25">
      <c r="AK1404" s="100" t="s">
        <v>7727</v>
      </c>
      <c r="AM1404" s="100" t="s">
        <v>1600</v>
      </c>
      <c r="AN1404" s="102" t="s">
        <v>97</v>
      </c>
      <c r="AP1404" s="103" t="s">
        <v>3763</v>
      </c>
      <c r="AQ1404" s="100" t="s">
        <v>6394</v>
      </c>
    </row>
    <row r="1405" spans="37:43" ht="20.100000000000001" customHeight="1" x14ac:dyDescent="0.25">
      <c r="AK1405" s="100" t="s">
        <v>7727</v>
      </c>
      <c r="AM1405" s="100" t="s">
        <v>1600</v>
      </c>
      <c r="AN1405" s="102" t="s">
        <v>94</v>
      </c>
      <c r="AP1405" s="103" t="s">
        <v>3764</v>
      </c>
      <c r="AQ1405" s="100" t="s">
        <v>6394</v>
      </c>
    </row>
    <row r="1406" spans="37:43" ht="20.100000000000001" customHeight="1" x14ac:dyDescent="0.25">
      <c r="AK1406" s="100" t="s">
        <v>7727</v>
      </c>
      <c r="AM1406" s="100" t="s">
        <v>1600</v>
      </c>
      <c r="AN1406" s="102" t="s">
        <v>112</v>
      </c>
      <c r="AP1406" s="103" t="s">
        <v>3765</v>
      </c>
      <c r="AQ1406" s="100" t="s">
        <v>6395</v>
      </c>
    </row>
    <row r="1407" spans="37:43" ht="20.100000000000001" customHeight="1" x14ac:dyDescent="0.25">
      <c r="AK1407" s="100" t="s">
        <v>7727</v>
      </c>
      <c r="AM1407" s="100" t="s">
        <v>1600</v>
      </c>
      <c r="AN1407" s="102" t="s">
        <v>118</v>
      </c>
      <c r="AP1407" s="103" t="s">
        <v>3766</v>
      </c>
      <c r="AQ1407" s="100" t="s">
        <v>6395</v>
      </c>
    </row>
    <row r="1408" spans="37:43" ht="20.100000000000001" customHeight="1" x14ac:dyDescent="0.25">
      <c r="AK1408" s="100" t="s">
        <v>7727</v>
      </c>
      <c r="AM1408" s="100" t="s">
        <v>1600</v>
      </c>
      <c r="AN1408" s="102" t="s">
        <v>121</v>
      </c>
      <c r="AP1408" s="103" t="s">
        <v>3767</v>
      </c>
      <c r="AQ1408" s="100" t="s">
        <v>6395</v>
      </c>
    </row>
    <row r="1409" spans="37:43" ht="20.100000000000001" customHeight="1" x14ac:dyDescent="0.25">
      <c r="AK1409" s="100" t="s">
        <v>7727</v>
      </c>
      <c r="AM1409" s="100" t="s">
        <v>1600</v>
      </c>
      <c r="AN1409" s="102" t="s">
        <v>122</v>
      </c>
      <c r="AP1409" s="103" t="s">
        <v>3768</v>
      </c>
      <c r="AQ1409" s="100" t="s">
        <v>1126</v>
      </c>
    </row>
    <row r="1410" spans="37:43" ht="20.100000000000001" customHeight="1" x14ac:dyDescent="0.25">
      <c r="AK1410" s="100" t="s">
        <v>7727</v>
      </c>
      <c r="AM1410" s="100" t="s">
        <v>1583</v>
      </c>
      <c r="AN1410" s="102" t="s">
        <v>356</v>
      </c>
      <c r="AP1410" s="103" t="s">
        <v>3768</v>
      </c>
      <c r="AQ1410" s="100" t="s">
        <v>1121</v>
      </c>
    </row>
    <row r="1411" spans="37:43" ht="20.100000000000001" customHeight="1" x14ac:dyDescent="0.25">
      <c r="AK1411" s="100" t="s">
        <v>7727</v>
      </c>
      <c r="AM1411" s="100" t="s">
        <v>1583</v>
      </c>
      <c r="AN1411" s="102" t="s">
        <v>96</v>
      </c>
      <c r="AP1411" s="103" t="s">
        <v>3768</v>
      </c>
      <c r="AQ1411" s="100" t="s">
        <v>1122</v>
      </c>
    </row>
    <row r="1412" spans="37:43" ht="20.100000000000001" customHeight="1" x14ac:dyDescent="0.25">
      <c r="AK1412" s="100" t="s">
        <v>7727</v>
      </c>
      <c r="AM1412" s="100" t="s">
        <v>1577</v>
      </c>
      <c r="AN1412" s="102" t="s">
        <v>356</v>
      </c>
      <c r="AP1412" s="103" t="s">
        <v>3768</v>
      </c>
      <c r="AQ1412" s="100" t="s">
        <v>1123</v>
      </c>
    </row>
    <row r="1413" spans="37:43" ht="20.100000000000001" customHeight="1" x14ac:dyDescent="0.25">
      <c r="AK1413" s="100" t="s">
        <v>7727</v>
      </c>
      <c r="AM1413" s="100" t="s">
        <v>1577</v>
      </c>
      <c r="AN1413" s="102" t="s">
        <v>96</v>
      </c>
      <c r="AP1413" s="103" t="s">
        <v>3768</v>
      </c>
      <c r="AQ1413" s="100" t="s">
        <v>1124</v>
      </c>
    </row>
    <row r="1414" spans="37:43" ht="20.100000000000001" customHeight="1" x14ac:dyDescent="0.25">
      <c r="AK1414" s="100" t="s">
        <v>7727</v>
      </c>
      <c r="AM1414" s="100" t="s">
        <v>1577</v>
      </c>
      <c r="AN1414" s="102" t="s">
        <v>97</v>
      </c>
      <c r="AP1414" s="103" t="s">
        <v>3768</v>
      </c>
      <c r="AQ1414" s="100" t="s">
        <v>1125</v>
      </c>
    </row>
    <row r="1415" spans="37:43" ht="20.100000000000001" customHeight="1" x14ac:dyDescent="0.25">
      <c r="AK1415" s="100" t="s">
        <v>7727</v>
      </c>
      <c r="AM1415" s="100" t="s">
        <v>1575</v>
      </c>
      <c r="AN1415" s="102" t="s">
        <v>356</v>
      </c>
      <c r="AP1415" s="103" t="s">
        <v>3768</v>
      </c>
      <c r="AQ1415" s="100" t="s">
        <v>6395</v>
      </c>
    </row>
    <row r="1416" spans="37:43" ht="20.100000000000001" customHeight="1" x14ac:dyDescent="0.25">
      <c r="AK1416" s="100" t="s">
        <v>7727</v>
      </c>
      <c r="AM1416" s="100" t="s">
        <v>1575</v>
      </c>
      <c r="AN1416" s="102" t="s">
        <v>96</v>
      </c>
      <c r="AP1416" s="103" t="s">
        <v>3769</v>
      </c>
      <c r="AQ1416" s="100" t="s">
        <v>6395</v>
      </c>
    </row>
    <row r="1417" spans="37:43" ht="20.100000000000001" customHeight="1" x14ac:dyDescent="0.25">
      <c r="AK1417" s="100" t="s">
        <v>7727</v>
      </c>
      <c r="AM1417" s="100" t="s">
        <v>1575</v>
      </c>
      <c r="AN1417" s="102" t="s">
        <v>97</v>
      </c>
      <c r="AP1417" s="103" t="s">
        <v>3769</v>
      </c>
      <c r="AQ1417" s="100" t="s">
        <v>6396</v>
      </c>
    </row>
    <row r="1418" spans="37:43" ht="20.100000000000001" customHeight="1" x14ac:dyDescent="0.25">
      <c r="AK1418" s="100" t="s">
        <v>7727</v>
      </c>
      <c r="AM1418" s="100" t="s">
        <v>1574</v>
      </c>
      <c r="AN1418" s="102" t="s">
        <v>356</v>
      </c>
      <c r="AP1418" s="103" t="s">
        <v>3770</v>
      </c>
      <c r="AQ1418" s="100" t="s">
        <v>6397</v>
      </c>
    </row>
    <row r="1419" spans="37:43" ht="20.100000000000001" customHeight="1" x14ac:dyDescent="0.25">
      <c r="AK1419" s="100" t="s">
        <v>7727</v>
      </c>
      <c r="AM1419" s="100" t="s">
        <v>1574</v>
      </c>
      <c r="AN1419" s="102" t="s">
        <v>96</v>
      </c>
      <c r="AP1419" s="103" t="s">
        <v>3770</v>
      </c>
      <c r="AQ1419" s="100" t="s">
        <v>6398</v>
      </c>
    </row>
    <row r="1420" spans="37:43" ht="20.100000000000001" customHeight="1" x14ac:dyDescent="0.25">
      <c r="AK1420" s="100" t="s">
        <v>7727</v>
      </c>
      <c r="AM1420" s="100" t="s">
        <v>1574</v>
      </c>
      <c r="AN1420" s="102" t="s">
        <v>97</v>
      </c>
      <c r="AP1420" s="103" t="s">
        <v>3770</v>
      </c>
      <c r="AQ1420" s="100" t="s">
        <v>6399</v>
      </c>
    </row>
    <row r="1421" spans="37:43" ht="20.100000000000001" customHeight="1" x14ac:dyDescent="0.25">
      <c r="AK1421" s="100" t="s">
        <v>7727</v>
      </c>
      <c r="AM1421" s="100" t="s">
        <v>1509</v>
      </c>
      <c r="AN1421" s="102" t="s">
        <v>356</v>
      </c>
      <c r="AP1421" s="103" t="s">
        <v>3771</v>
      </c>
      <c r="AQ1421" s="100" t="s">
        <v>6400</v>
      </c>
    </row>
    <row r="1422" spans="37:43" ht="20.100000000000001" customHeight="1" x14ac:dyDescent="0.25">
      <c r="AK1422" s="100" t="s">
        <v>7727</v>
      </c>
      <c r="AM1422" s="100" t="s">
        <v>1509</v>
      </c>
      <c r="AN1422" s="102" t="s">
        <v>102</v>
      </c>
      <c r="AP1422" s="103" t="s">
        <v>3771</v>
      </c>
      <c r="AQ1422" s="100" t="s">
        <v>6401</v>
      </c>
    </row>
    <row r="1423" spans="37:43" ht="20.100000000000001" customHeight="1" x14ac:dyDescent="0.25">
      <c r="AK1423" s="100" t="s">
        <v>7727</v>
      </c>
      <c r="AM1423" s="100" t="s">
        <v>1509</v>
      </c>
      <c r="AN1423" s="102" t="s">
        <v>96</v>
      </c>
      <c r="AP1423" s="103" t="s">
        <v>3771</v>
      </c>
      <c r="AQ1423" s="100" t="s">
        <v>6402</v>
      </c>
    </row>
    <row r="1424" spans="37:43" ht="20.100000000000001" customHeight="1" x14ac:dyDescent="0.25">
      <c r="AK1424" s="100" t="s">
        <v>7727</v>
      </c>
      <c r="AM1424" s="100" t="s">
        <v>1509</v>
      </c>
      <c r="AN1424" s="102" t="s">
        <v>97</v>
      </c>
      <c r="AP1424" s="103" t="s">
        <v>3772</v>
      </c>
      <c r="AQ1424" s="100" t="s">
        <v>6401</v>
      </c>
    </row>
    <row r="1425" spans="37:43" ht="20.100000000000001" customHeight="1" x14ac:dyDescent="0.25">
      <c r="AK1425" s="100" t="s">
        <v>7727</v>
      </c>
      <c r="AM1425" s="100" t="s">
        <v>1509</v>
      </c>
      <c r="AN1425" s="102" t="s">
        <v>94</v>
      </c>
      <c r="AP1425" s="103" t="s">
        <v>3772</v>
      </c>
      <c r="AQ1425" s="100" t="s">
        <v>6402</v>
      </c>
    </row>
    <row r="1426" spans="37:43" ht="20.100000000000001" customHeight="1" x14ac:dyDescent="0.25">
      <c r="AK1426" s="100" t="s">
        <v>7727</v>
      </c>
      <c r="AM1426" s="100" t="s">
        <v>1509</v>
      </c>
      <c r="AN1426" s="102" t="s">
        <v>112</v>
      </c>
      <c r="AP1426" s="103" t="s">
        <v>3773</v>
      </c>
      <c r="AQ1426" s="100" t="s">
        <v>6401</v>
      </c>
    </row>
    <row r="1427" spans="37:43" ht="20.100000000000001" customHeight="1" x14ac:dyDescent="0.25">
      <c r="AK1427" s="100" t="s">
        <v>7727</v>
      </c>
      <c r="AM1427" s="100" t="s">
        <v>1509</v>
      </c>
      <c r="AN1427" s="102" t="s">
        <v>116</v>
      </c>
      <c r="AP1427" s="103" t="s">
        <v>3774</v>
      </c>
      <c r="AQ1427" s="100" t="s">
        <v>6398</v>
      </c>
    </row>
    <row r="1428" spans="37:43" ht="20.100000000000001" customHeight="1" x14ac:dyDescent="0.25">
      <c r="AK1428" s="100" t="s">
        <v>7727</v>
      </c>
      <c r="AM1428" s="100" t="s">
        <v>1509</v>
      </c>
      <c r="AN1428" s="102" t="s">
        <v>118</v>
      </c>
      <c r="AP1428" s="103" t="s">
        <v>3775</v>
      </c>
      <c r="AQ1428" s="100" t="s">
        <v>6401</v>
      </c>
    </row>
    <row r="1429" spans="37:43" ht="20.100000000000001" customHeight="1" x14ac:dyDescent="0.25">
      <c r="AK1429" s="100" t="s">
        <v>7727</v>
      </c>
      <c r="AM1429" s="100" t="s">
        <v>1514</v>
      </c>
      <c r="AN1429" s="102" t="s">
        <v>102</v>
      </c>
      <c r="AP1429" s="103" t="s">
        <v>3775</v>
      </c>
      <c r="AQ1429" s="100" t="s">
        <v>6402</v>
      </c>
    </row>
    <row r="1430" spans="37:43" ht="20.100000000000001" customHeight="1" x14ac:dyDescent="0.25">
      <c r="AK1430" s="100" t="s">
        <v>7727</v>
      </c>
      <c r="AM1430" s="100" t="s">
        <v>1514</v>
      </c>
      <c r="AN1430" s="102" t="s">
        <v>380</v>
      </c>
      <c r="AP1430" s="103" t="s">
        <v>3776</v>
      </c>
      <c r="AQ1430" s="100" t="s">
        <v>6403</v>
      </c>
    </row>
    <row r="1431" spans="37:43" ht="20.100000000000001" customHeight="1" x14ac:dyDescent="0.25">
      <c r="AK1431" s="100" t="s">
        <v>7727</v>
      </c>
      <c r="AM1431" s="100" t="s">
        <v>1514</v>
      </c>
      <c r="AN1431" s="102" t="s">
        <v>96</v>
      </c>
      <c r="AP1431" s="103" t="s">
        <v>3777</v>
      </c>
      <c r="AQ1431" s="100" t="s">
        <v>6404</v>
      </c>
    </row>
    <row r="1432" spans="37:43" ht="20.100000000000001" customHeight="1" x14ac:dyDescent="0.25">
      <c r="AK1432" s="100" t="s">
        <v>7727</v>
      </c>
      <c r="AM1432" s="100" t="s">
        <v>1514</v>
      </c>
      <c r="AN1432" s="102" t="s">
        <v>768</v>
      </c>
      <c r="AP1432" s="103" t="s">
        <v>3778</v>
      </c>
      <c r="AQ1432" s="100" t="s">
        <v>6404</v>
      </c>
    </row>
    <row r="1433" spans="37:43" ht="20.100000000000001" customHeight="1" x14ac:dyDescent="0.25">
      <c r="AK1433" s="100" t="s">
        <v>7727</v>
      </c>
      <c r="AM1433" s="100" t="s">
        <v>1514</v>
      </c>
      <c r="AN1433" s="102" t="s">
        <v>97</v>
      </c>
      <c r="AP1433" s="103" t="s">
        <v>3779</v>
      </c>
      <c r="AQ1433" s="100" t="s">
        <v>6405</v>
      </c>
    </row>
    <row r="1434" spans="37:43" ht="20.100000000000001" customHeight="1" x14ac:dyDescent="0.25">
      <c r="AK1434" s="100" t="s">
        <v>7727</v>
      </c>
      <c r="AM1434" s="100" t="s">
        <v>1514</v>
      </c>
      <c r="AN1434" s="102" t="s">
        <v>94</v>
      </c>
      <c r="AP1434" s="103" t="s">
        <v>3780</v>
      </c>
      <c r="AQ1434" s="100" t="s">
        <v>6405</v>
      </c>
    </row>
    <row r="1435" spans="37:43" ht="20.100000000000001" customHeight="1" x14ac:dyDescent="0.25">
      <c r="AK1435" s="100" t="s">
        <v>7727</v>
      </c>
      <c r="AM1435" s="100" t="s">
        <v>1514</v>
      </c>
      <c r="AN1435" s="102" t="s">
        <v>112</v>
      </c>
      <c r="AP1435" s="103" t="s">
        <v>3781</v>
      </c>
      <c r="AQ1435" s="100" t="s">
        <v>6405</v>
      </c>
    </row>
    <row r="1436" spans="37:43" ht="20.100000000000001" customHeight="1" x14ac:dyDescent="0.25">
      <c r="AK1436" s="100" t="s">
        <v>7727</v>
      </c>
      <c r="AM1436" s="100" t="s">
        <v>1514</v>
      </c>
      <c r="AN1436" s="102" t="s">
        <v>116</v>
      </c>
      <c r="AP1436" s="103" t="s">
        <v>3782</v>
      </c>
      <c r="AQ1436" s="100" t="s">
        <v>2621</v>
      </c>
    </row>
    <row r="1437" spans="37:43" ht="20.100000000000001" customHeight="1" x14ac:dyDescent="0.25">
      <c r="AK1437" s="100" t="s">
        <v>7727</v>
      </c>
      <c r="AM1437" s="100" t="s">
        <v>1529</v>
      </c>
      <c r="AN1437" s="102" t="s">
        <v>356</v>
      </c>
      <c r="AP1437" s="103" t="s">
        <v>3782</v>
      </c>
      <c r="AQ1437" s="100" t="s">
        <v>6406</v>
      </c>
    </row>
    <row r="1438" spans="37:43" ht="20.100000000000001" customHeight="1" x14ac:dyDescent="0.25">
      <c r="AK1438" s="100" t="s">
        <v>7727</v>
      </c>
      <c r="AM1438" s="100" t="s">
        <v>1529</v>
      </c>
      <c r="AN1438" s="102" t="s">
        <v>102</v>
      </c>
      <c r="AP1438" s="103" t="s">
        <v>3783</v>
      </c>
      <c r="AQ1438" s="100" t="s">
        <v>6406</v>
      </c>
    </row>
    <row r="1439" spans="37:43" ht="20.100000000000001" customHeight="1" x14ac:dyDescent="0.25">
      <c r="AK1439" s="100" t="s">
        <v>7727</v>
      </c>
      <c r="AM1439" s="100" t="s">
        <v>1529</v>
      </c>
      <c r="AN1439" s="102" t="s">
        <v>380</v>
      </c>
      <c r="AP1439" s="103" t="s">
        <v>3784</v>
      </c>
      <c r="AQ1439" s="100" t="s">
        <v>2621</v>
      </c>
    </row>
    <row r="1440" spans="37:43" ht="20.100000000000001" customHeight="1" x14ac:dyDescent="0.25">
      <c r="AK1440" s="100" t="s">
        <v>7727</v>
      </c>
      <c r="AM1440" s="100" t="s">
        <v>1529</v>
      </c>
      <c r="AN1440" s="102" t="s">
        <v>138</v>
      </c>
      <c r="AP1440" s="103" t="s">
        <v>3784</v>
      </c>
      <c r="AQ1440" s="100" t="s">
        <v>6406</v>
      </c>
    </row>
    <row r="1441" spans="37:43" ht="20.100000000000001" customHeight="1" x14ac:dyDescent="0.25">
      <c r="AK1441" s="100" t="s">
        <v>7727</v>
      </c>
      <c r="AM1441" s="100" t="s">
        <v>1529</v>
      </c>
      <c r="AN1441" s="102" t="s">
        <v>104</v>
      </c>
      <c r="AP1441" s="103" t="s">
        <v>3785</v>
      </c>
      <c r="AQ1441" s="100" t="s">
        <v>6406</v>
      </c>
    </row>
    <row r="1442" spans="37:43" ht="20.100000000000001" customHeight="1" x14ac:dyDescent="0.25">
      <c r="AK1442" s="100" t="s">
        <v>7727</v>
      </c>
      <c r="AM1442" s="100" t="s">
        <v>1529</v>
      </c>
      <c r="AN1442" s="102" t="s">
        <v>96</v>
      </c>
      <c r="AP1442" s="103" t="s">
        <v>3786</v>
      </c>
      <c r="AQ1442" s="100" t="s">
        <v>6407</v>
      </c>
    </row>
    <row r="1443" spans="37:43" ht="20.100000000000001" customHeight="1" x14ac:dyDescent="0.25">
      <c r="AK1443" s="100" t="s">
        <v>7727</v>
      </c>
      <c r="AM1443" s="100" t="s">
        <v>1529</v>
      </c>
      <c r="AN1443" s="102" t="s">
        <v>97</v>
      </c>
      <c r="AP1443" s="103" t="s">
        <v>3786</v>
      </c>
      <c r="AQ1443" s="100" t="s">
        <v>6406</v>
      </c>
    </row>
    <row r="1444" spans="37:43" ht="20.100000000000001" customHeight="1" x14ac:dyDescent="0.25">
      <c r="AK1444" s="100" t="s">
        <v>7727</v>
      </c>
      <c r="AM1444" s="100" t="s">
        <v>1529</v>
      </c>
      <c r="AN1444" s="102" t="s">
        <v>94</v>
      </c>
      <c r="AP1444" s="103" t="s">
        <v>3787</v>
      </c>
      <c r="AQ1444" s="100" t="s">
        <v>6406</v>
      </c>
    </row>
    <row r="1445" spans="37:43" ht="20.100000000000001" customHeight="1" x14ac:dyDescent="0.25">
      <c r="AK1445" s="100" t="s">
        <v>7727</v>
      </c>
      <c r="AM1445" s="100" t="s">
        <v>1529</v>
      </c>
      <c r="AN1445" s="102" t="s">
        <v>112</v>
      </c>
      <c r="AP1445" s="103" t="s">
        <v>3787</v>
      </c>
      <c r="AQ1445" s="100" t="s">
        <v>6396</v>
      </c>
    </row>
    <row r="1446" spans="37:43" ht="20.100000000000001" customHeight="1" x14ac:dyDescent="0.25">
      <c r="AK1446" s="100" t="s">
        <v>7727</v>
      </c>
      <c r="AM1446" s="100" t="s">
        <v>1529</v>
      </c>
      <c r="AN1446" s="102" t="s">
        <v>116</v>
      </c>
      <c r="AP1446" s="103" t="s">
        <v>3788</v>
      </c>
      <c r="AQ1446" s="100" t="s">
        <v>6408</v>
      </c>
    </row>
    <row r="1447" spans="37:43" ht="20.100000000000001" customHeight="1" x14ac:dyDescent="0.25">
      <c r="AK1447" s="100" t="s">
        <v>7727</v>
      </c>
      <c r="AM1447" s="100" t="s">
        <v>1541</v>
      </c>
      <c r="AN1447" s="102" t="s">
        <v>356</v>
      </c>
      <c r="AP1447" s="103" t="s">
        <v>3788</v>
      </c>
      <c r="AQ1447" s="100" t="s">
        <v>6409</v>
      </c>
    </row>
    <row r="1448" spans="37:43" ht="20.100000000000001" customHeight="1" x14ac:dyDescent="0.25">
      <c r="AK1448" s="100" t="s">
        <v>7727</v>
      </c>
      <c r="AM1448" s="100" t="s">
        <v>1541</v>
      </c>
      <c r="AN1448" s="102" t="s">
        <v>104</v>
      </c>
      <c r="AP1448" s="103" t="s">
        <v>3789</v>
      </c>
      <c r="AQ1448" s="100" t="s">
        <v>6408</v>
      </c>
    </row>
    <row r="1449" spans="37:43" ht="20.100000000000001" customHeight="1" x14ac:dyDescent="0.25">
      <c r="AK1449" s="100" t="s">
        <v>7727</v>
      </c>
      <c r="AM1449" s="100" t="s">
        <v>1541</v>
      </c>
      <c r="AN1449" s="102" t="s">
        <v>108</v>
      </c>
      <c r="AP1449" s="103" t="s">
        <v>3789</v>
      </c>
      <c r="AQ1449" s="100" t="s">
        <v>6409</v>
      </c>
    </row>
    <row r="1450" spans="37:43" ht="20.100000000000001" customHeight="1" x14ac:dyDescent="0.25">
      <c r="AK1450" s="100" t="s">
        <v>7727</v>
      </c>
      <c r="AM1450" s="100" t="s">
        <v>1541</v>
      </c>
      <c r="AN1450" s="102" t="s">
        <v>96</v>
      </c>
      <c r="AP1450" s="103" t="s">
        <v>3790</v>
      </c>
      <c r="AQ1450" s="100" t="s">
        <v>6410</v>
      </c>
    </row>
    <row r="1451" spans="37:43" ht="20.100000000000001" customHeight="1" x14ac:dyDescent="0.25">
      <c r="AK1451" s="100" t="s">
        <v>7727</v>
      </c>
      <c r="AM1451" s="100" t="s">
        <v>1541</v>
      </c>
      <c r="AN1451" s="102" t="s">
        <v>161</v>
      </c>
      <c r="AP1451" s="103" t="s">
        <v>3790</v>
      </c>
      <c r="AQ1451" s="100" t="s">
        <v>6411</v>
      </c>
    </row>
    <row r="1452" spans="37:43" ht="20.100000000000001" customHeight="1" x14ac:dyDescent="0.25">
      <c r="AK1452" s="100" t="s">
        <v>7727</v>
      </c>
      <c r="AM1452" s="100" t="s">
        <v>1604</v>
      </c>
      <c r="AN1452" s="102" t="s">
        <v>356</v>
      </c>
      <c r="AP1452" s="103" t="s">
        <v>3790</v>
      </c>
      <c r="AQ1452" s="100" t="s">
        <v>6412</v>
      </c>
    </row>
    <row r="1453" spans="37:43" ht="20.100000000000001" customHeight="1" x14ac:dyDescent="0.25">
      <c r="AK1453" s="100" t="s">
        <v>7727</v>
      </c>
      <c r="AM1453" s="100" t="s">
        <v>1604</v>
      </c>
      <c r="AN1453" s="102" t="s">
        <v>96</v>
      </c>
      <c r="AP1453" s="103" t="s">
        <v>3791</v>
      </c>
      <c r="AQ1453" s="100" t="s">
        <v>6412</v>
      </c>
    </row>
    <row r="1454" spans="37:43" ht="20.100000000000001" customHeight="1" x14ac:dyDescent="0.25">
      <c r="AK1454" s="100" t="s">
        <v>7727</v>
      </c>
      <c r="AM1454" s="100" t="s">
        <v>1605</v>
      </c>
      <c r="AN1454" s="102" t="s">
        <v>356</v>
      </c>
      <c r="AP1454" s="103" t="s">
        <v>3792</v>
      </c>
      <c r="AQ1454" s="100" t="s">
        <v>6412</v>
      </c>
    </row>
    <row r="1455" spans="37:43" ht="20.100000000000001" customHeight="1" x14ac:dyDescent="0.25">
      <c r="AK1455" s="100" t="s">
        <v>7727</v>
      </c>
      <c r="AM1455" s="100" t="s">
        <v>1605</v>
      </c>
      <c r="AN1455" s="102" t="s">
        <v>96</v>
      </c>
      <c r="AP1455" s="103" t="s">
        <v>3793</v>
      </c>
      <c r="AQ1455" s="100" t="s">
        <v>1116</v>
      </c>
    </row>
    <row r="1456" spans="37:43" ht="20.100000000000001" customHeight="1" x14ac:dyDescent="0.25">
      <c r="AK1456" s="100" t="s">
        <v>7727</v>
      </c>
      <c r="AM1456" s="100" t="s">
        <v>1605</v>
      </c>
      <c r="AN1456" s="102" t="s">
        <v>97</v>
      </c>
      <c r="AP1456" s="103" t="s">
        <v>3793</v>
      </c>
      <c r="AQ1456" s="100" t="s">
        <v>1117</v>
      </c>
    </row>
    <row r="1457" spans="37:43" ht="20.100000000000001" customHeight="1" x14ac:dyDescent="0.25">
      <c r="AK1457" s="100" t="s">
        <v>7727</v>
      </c>
      <c r="AM1457" s="100" t="s">
        <v>1605</v>
      </c>
      <c r="AN1457" s="102" t="s">
        <v>94</v>
      </c>
      <c r="AP1457" s="103" t="s">
        <v>3793</v>
      </c>
      <c r="AQ1457" s="100" t="s">
        <v>6412</v>
      </c>
    </row>
    <row r="1458" spans="37:43" ht="20.100000000000001" customHeight="1" x14ac:dyDescent="0.25">
      <c r="AK1458" s="100" t="s">
        <v>7727</v>
      </c>
      <c r="AM1458" s="100" t="s">
        <v>1605</v>
      </c>
      <c r="AN1458" s="102" t="s">
        <v>112</v>
      </c>
      <c r="AP1458" s="103" t="s">
        <v>3794</v>
      </c>
      <c r="AQ1458" s="100" t="s">
        <v>6412</v>
      </c>
    </row>
    <row r="1459" spans="37:43" ht="20.100000000000001" customHeight="1" x14ac:dyDescent="0.25">
      <c r="AK1459" s="100" t="s">
        <v>7727</v>
      </c>
      <c r="AM1459" s="100" t="s">
        <v>1605</v>
      </c>
      <c r="AN1459" s="102" t="s">
        <v>116</v>
      </c>
      <c r="AP1459" s="103" t="s">
        <v>3795</v>
      </c>
      <c r="AQ1459" s="100" t="s">
        <v>6410</v>
      </c>
    </row>
    <row r="1460" spans="37:43" ht="20.100000000000001" customHeight="1" x14ac:dyDescent="0.25">
      <c r="AK1460" s="100" t="s">
        <v>7727</v>
      </c>
      <c r="AM1460" s="100" t="s">
        <v>1605</v>
      </c>
      <c r="AN1460" s="102" t="s">
        <v>118</v>
      </c>
      <c r="AP1460" s="103" t="s">
        <v>3795</v>
      </c>
      <c r="AQ1460" s="100" t="s">
        <v>6413</v>
      </c>
    </row>
    <row r="1461" spans="37:43" ht="20.100000000000001" customHeight="1" x14ac:dyDescent="0.25">
      <c r="AK1461" s="100" t="s">
        <v>7727</v>
      </c>
      <c r="AM1461" s="100" t="s">
        <v>1605</v>
      </c>
      <c r="AN1461" s="102" t="s">
        <v>121</v>
      </c>
      <c r="AP1461" s="103" t="s">
        <v>3795</v>
      </c>
      <c r="AQ1461" s="100" t="s">
        <v>6414</v>
      </c>
    </row>
    <row r="1462" spans="37:43" ht="20.100000000000001" customHeight="1" x14ac:dyDescent="0.25">
      <c r="AK1462" s="100" t="s">
        <v>7727</v>
      </c>
      <c r="AM1462" s="100" t="s">
        <v>1605</v>
      </c>
      <c r="AN1462" s="102" t="s">
        <v>122</v>
      </c>
      <c r="AP1462" s="103" t="s">
        <v>3796</v>
      </c>
      <c r="AQ1462" s="100" t="s">
        <v>1128</v>
      </c>
    </row>
    <row r="1463" spans="37:43" ht="20.100000000000001" customHeight="1" x14ac:dyDescent="0.25">
      <c r="AK1463" s="100" t="s">
        <v>7727</v>
      </c>
      <c r="AM1463" s="100" t="s">
        <v>1559</v>
      </c>
      <c r="AN1463" s="102" t="s">
        <v>161</v>
      </c>
      <c r="AP1463" s="103" t="s">
        <v>3796</v>
      </c>
      <c r="AQ1463" s="100" t="s">
        <v>6410</v>
      </c>
    </row>
    <row r="1464" spans="37:43" ht="20.100000000000001" customHeight="1" x14ac:dyDescent="0.25">
      <c r="AK1464" s="100" t="s">
        <v>7727</v>
      </c>
      <c r="AM1464" s="100" t="s">
        <v>1580</v>
      </c>
      <c r="AN1464" s="102" t="s">
        <v>356</v>
      </c>
      <c r="AP1464" s="103" t="s">
        <v>3796</v>
      </c>
      <c r="AQ1464" s="100" t="s">
        <v>6413</v>
      </c>
    </row>
    <row r="1465" spans="37:43" ht="20.100000000000001" customHeight="1" x14ac:dyDescent="0.25">
      <c r="AK1465" s="100" t="s">
        <v>7727</v>
      </c>
      <c r="AM1465" s="100" t="s">
        <v>1580</v>
      </c>
      <c r="AN1465" s="102" t="s">
        <v>96</v>
      </c>
      <c r="AP1465" s="103" t="s">
        <v>3797</v>
      </c>
      <c r="AQ1465" s="100" t="s">
        <v>6415</v>
      </c>
    </row>
    <row r="1466" spans="37:43" ht="20.100000000000001" customHeight="1" x14ac:dyDescent="0.25">
      <c r="AK1466" s="100" t="s">
        <v>7727</v>
      </c>
      <c r="AM1466" s="100" t="s">
        <v>1580</v>
      </c>
      <c r="AN1466" s="102" t="s">
        <v>97</v>
      </c>
      <c r="AP1466" s="103" t="s">
        <v>3797</v>
      </c>
      <c r="AQ1466" s="100" t="s">
        <v>6413</v>
      </c>
    </row>
    <row r="1467" spans="37:43" ht="20.100000000000001" customHeight="1" x14ac:dyDescent="0.25">
      <c r="AK1467" s="100" t="s">
        <v>7727</v>
      </c>
      <c r="AM1467" s="100" t="s">
        <v>1580</v>
      </c>
      <c r="AN1467" s="102" t="s">
        <v>94</v>
      </c>
      <c r="AP1467" s="103" t="s">
        <v>3798</v>
      </c>
      <c r="AQ1467" s="100" t="s">
        <v>1129</v>
      </c>
    </row>
    <row r="1468" spans="37:43" ht="20.100000000000001" customHeight="1" x14ac:dyDescent="0.25">
      <c r="AK1468" s="100" t="s">
        <v>7727</v>
      </c>
      <c r="AM1468" s="100" t="s">
        <v>1580</v>
      </c>
      <c r="AN1468" s="102" t="s">
        <v>112</v>
      </c>
      <c r="AP1468" s="103" t="s">
        <v>3798</v>
      </c>
      <c r="AQ1468" s="100" t="s">
        <v>6413</v>
      </c>
    </row>
    <row r="1469" spans="37:43" ht="20.100000000000001" customHeight="1" x14ac:dyDescent="0.25">
      <c r="AK1469" s="100" t="s">
        <v>7727</v>
      </c>
      <c r="AM1469" s="100" t="s">
        <v>1580</v>
      </c>
      <c r="AN1469" s="102" t="s">
        <v>116</v>
      </c>
      <c r="AP1469" s="103" t="s">
        <v>3799</v>
      </c>
      <c r="AQ1469" s="100" t="s">
        <v>1130</v>
      </c>
    </row>
    <row r="1470" spans="37:43" ht="20.100000000000001" customHeight="1" x14ac:dyDescent="0.25">
      <c r="AK1470" s="100" t="s">
        <v>7727</v>
      </c>
      <c r="AM1470" s="100" t="s">
        <v>1612</v>
      </c>
      <c r="AN1470" s="102" t="s">
        <v>102</v>
      </c>
      <c r="AP1470" s="103" t="s">
        <v>3799</v>
      </c>
      <c r="AQ1470" s="100" t="s">
        <v>6413</v>
      </c>
    </row>
    <row r="1471" spans="37:43" ht="20.100000000000001" customHeight="1" x14ac:dyDescent="0.25">
      <c r="AK1471" s="100" t="s">
        <v>7727</v>
      </c>
      <c r="AM1471" s="100" t="s">
        <v>1612</v>
      </c>
      <c r="AN1471" s="102" t="s">
        <v>380</v>
      </c>
      <c r="AP1471" s="103" t="s">
        <v>3800</v>
      </c>
      <c r="AQ1471" s="100" t="s">
        <v>1132</v>
      </c>
    </row>
    <row r="1472" spans="37:43" ht="20.100000000000001" customHeight="1" x14ac:dyDescent="0.25">
      <c r="AK1472" s="100" t="s">
        <v>7727</v>
      </c>
      <c r="AM1472" s="100" t="s">
        <v>1612</v>
      </c>
      <c r="AN1472" s="102" t="s">
        <v>96</v>
      </c>
      <c r="AP1472" s="103" t="s">
        <v>3800</v>
      </c>
      <c r="AQ1472" s="100" t="s">
        <v>6413</v>
      </c>
    </row>
    <row r="1473" spans="37:43" ht="20.100000000000001" customHeight="1" x14ac:dyDescent="0.25">
      <c r="AK1473" s="100" t="s">
        <v>7727</v>
      </c>
      <c r="AM1473" s="100" t="s">
        <v>1612</v>
      </c>
      <c r="AN1473" s="102" t="s">
        <v>768</v>
      </c>
      <c r="AP1473" s="103" t="s">
        <v>3801</v>
      </c>
      <c r="AQ1473" s="100" t="s">
        <v>6416</v>
      </c>
    </row>
    <row r="1474" spans="37:43" ht="20.100000000000001" customHeight="1" x14ac:dyDescent="0.25">
      <c r="AK1474" s="100" t="s">
        <v>7727</v>
      </c>
      <c r="AM1474" s="100" t="s">
        <v>1613</v>
      </c>
      <c r="AN1474" s="102" t="s">
        <v>102</v>
      </c>
      <c r="AP1474" s="103" t="s">
        <v>3801</v>
      </c>
      <c r="AQ1474" s="100" t="s">
        <v>6413</v>
      </c>
    </row>
    <row r="1475" spans="37:43" ht="20.100000000000001" customHeight="1" x14ac:dyDescent="0.25">
      <c r="AK1475" s="100" t="s">
        <v>7727</v>
      </c>
      <c r="AM1475" s="100" t="s">
        <v>1613</v>
      </c>
      <c r="AN1475" s="102" t="s">
        <v>380</v>
      </c>
      <c r="AP1475" s="103" t="s">
        <v>3802</v>
      </c>
      <c r="AQ1475" s="100" t="s">
        <v>6413</v>
      </c>
    </row>
    <row r="1476" spans="37:43" ht="20.100000000000001" customHeight="1" x14ac:dyDescent="0.25">
      <c r="AK1476" s="100" t="s">
        <v>7727</v>
      </c>
      <c r="AM1476" s="100" t="s">
        <v>1613</v>
      </c>
      <c r="AN1476" s="102" t="s">
        <v>96</v>
      </c>
      <c r="AP1476" s="103" t="s">
        <v>3802</v>
      </c>
      <c r="AQ1476" s="100" t="s">
        <v>6417</v>
      </c>
    </row>
    <row r="1477" spans="37:43" ht="20.100000000000001" customHeight="1" x14ac:dyDescent="0.25">
      <c r="AK1477" s="100" t="s">
        <v>7727</v>
      </c>
      <c r="AM1477" s="100" t="s">
        <v>1613</v>
      </c>
      <c r="AN1477" s="102" t="s">
        <v>97</v>
      </c>
      <c r="AP1477" s="103" t="s">
        <v>3803</v>
      </c>
      <c r="AQ1477" s="100" t="s">
        <v>6410</v>
      </c>
    </row>
    <row r="1478" spans="37:43" ht="20.100000000000001" customHeight="1" x14ac:dyDescent="0.25">
      <c r="AK1478" s="100" t="s">
        <v>7727</v>
      </c>
      <c r="AM1478" s="100" t="s">
        <v>1584</v>
      </c>
      <c r="AN1478" s="102" t="s">
        <v>102</v>
      </c>
      <c r="AP1478" s="103" t="s">
        <v>3803</v>
      </c>
      <c r="AQ1478" s="100" t="s">
        <v>6413</v>
      </c>
    </row>
    <row r="1479" spans="37:43" ht="20.100000000000001" customHeight="1" x14ac:dyDescent="0.25">
      <c r="AK1479" s="100" t="s">
        <v>7727</v>
      </c>
      <c r="AM1479" s="100" t="s">
        <v>1584</v>
      </c>
      <c r="AN1479" s="102" t="s">
        <v>128</v>
      </c>
      <c r="AP1479" s="103" t="s">
        <v>3803</v>
      </c>
      <c r="AQ1479" s="100" t="s">
        <v>6414</v>
      </c>
    </row>
    <row r="1480" spans="37:43" ht="20.100000000000001" customHeight="1" x14ac:dyDescent="0.25">
      <c r="AK1480" s="100" t="s">
        <v>7727</v>
      </c>
      <c r="AM1480" s="100" t="s">
        <v>1584</v>
      </c>
      <c r="AN1480" s="102" t="s">
        <v>133</v>
      </c>
      <c r="AP1480" s="103" t="s">
        <v>3804</v>
      </c>
      <c r="AQ1480" s="100" t="s">
        <v>6410</v>
      </c>
    </row>
    <row r="1481" spans="37:43" ht="20.100000000000001" customHeight="1" x14ac:dyDescent="0.25">
      <c r="AK1481" s="100" t="s">
        <v>7727</v>
      </c>
      <c r="AM1481" s="100" t="s">
        <v>1584</v>
      </c>
      <c r="AN1481" s="102" t="s">
        <v>96</v>
      </c>
      <c r="AP1481" s="103" t="s">
        <v>3805</v>
      </c>
      <c r="AQ1481" s="100" t="s">
        <v>6418</v>
      </c>
    </row>
    <row r="1482" spans="37:43" ht="20.100000000000001" customHeight="1" x14ac:dyDescent="0.25">
      <c r="AK1482" s="100" t="s">
        <v>7727</v>
      </c>
      <c r="AM1482" s="100" t="s">
        <v>1584</v>
      </c>
      <c r="AN1482" s="102" t="s">
        <v>97</v>
      </c>
      <c r="AP1482" s="103" t="s">
        <v>3805</v>
      </c>
      <c r="AQ1482" s="100" t="s">
        <v>6419</v>
      </c>
    </row>
    <row r="1483" spans="37:43" ht="20.100000000000001" customHeight="1" x14ac:dyDescent="0.25">
      <c r="AK1483" s="100" t="s">
        <v>7727</v>
      </c>
      <c r="AM1483" s="100" t="s">
        <v>1584</v>
      </c>
      <c r="AN1483" s="102" t="s">
        <v>94</v>
      </c>
      <c r="AP1483" s="103" t="s">
        <v>3805</v>
      </c>
      <c r="AQ1483" s="100" t="s">
        <v>6420</v>
      </c>
    </row>
    <row r="1484" spans="37:43" ht="20.100000000000001" customHeight="1" x14ac:dyDescent="0.25">
      <c r="AK1484" s="100" t="s">
        <v>7727</v>
      </c>
      <c r="AM1484" s="100" t="s">
        <v>1584</v>
      </c>
      <c r="AN1484" s="102" t="s">
        <v>112</v>
      </c>
      <c r="AP1484" s="103" t="s">
        <v>3806</v>
      </c>
      <c r="AQ1484" s="100" t="s">
        <v>6419</v>
      </c>
    </row>
    <row r="1485" spans="37:43" ht="20.100000000000001" customHeight="1" x14ac:dyDescent="0.25">
      <c r="AK1485" s="100" t="s">
        <v>7727</v>
      </c>
      <c r="AM1485" s="100" t="s">
        <v>1584</v>
      </c>
      <c r="AN1485" s="102" t="s">
        <v>116</v>
      </c>
      <c r="AP1485" s="103" t="s">
        <v>3807</v>
      </c>
      <c r="AQ1485" s="100" t="s">
        <v>6419</v>
      </c>
    </row>
    <row r="1486" spans="37:43" ht="20.100000000000001" customHeight="1" x14ac:dyDescent="0.25">
      <c r="AK1486" s="100" t="s">
        <v>7727</v>
      </c>
      <c r="AM1486" s="100" t="s">
        <v>1584</v>
      </c>
      <c r="AN1486" s="102" t="s">
        <v>118</v>
      </c>
      <c r="AP1486" s="103" t="s">
        <v>3808</v>
      </c>
      <c r="AQ1486" s="100" t="s">
        <v>1149</v>
      </c>
    </row>
    <row r="1487" spans="37:43" ht="20.100000000000001" customHeight="1" x14ac:dyDescent="0.25">
      <c r="AK1487" s="100" t="s">
        <v>7727</v>
      </c>
      <c r="AM1487" s="100" t="s">
        <v>1590</v>
      </c>
      <c r="AN1487" s="102" t="s">
        <v>102</v>
      </c>
      <c r="AP1487" s="103" t="s">
        <v>3809</v>
      </c>
      <c r="AQ1487" s="100" t="s">
        <v>6419</v>
      </c>
    </row>
    <row r="1488" spans="37:43" ht="20.100000000000001" customHeight="1" x14ac:dyDescent="0.25">
      <c r="AK1488" s="100" t="s">
        <v>7727</v>
      </c>
      <c r="AM1488" s="100" t="s">
        <v>1590</v>
      </c>
      <c r="AN1488" s="102" t="s">
        <v>128</v>
      </c>
      <c r="AP1488" s="103" t="s">
        <v>3810</v>
      </c>
      <c r="AQ1488" s="100" t="s">
        <v>1142</v>
      </c>
    </row>
    <row r="1489" spans="37:43" ht="20.100000000000001" customHeight="1" x14ac:dyDescent="0.25">
      <c r="AK1489" s="100" t="s">
        <v>7727</v>
      </c>
      <c r="AM1489" s="100" t="s">
        <v>1590</v>
      </c>
      <c r="AN1489" s="102" t="s">
        <v>104</v>
      </c>
      <c r="AP1489" s="103" t="s">
        <v>3810</v>
      </c>
      <c r="AQ1489" s="100" t="s">
        <v>1141</v>
      </c>
    </row>
    <row r="1490" spans="37:43" ht="20.100000000000001" customHeight="1" x14ac:dyDescent="0.25">
      <c r="AK1490" s="100" t="s">
        <v>7727</v>
      </c>
      <c r="AM1490" s="100" t="s">
        <v>1590</v>
      </c>
      <c r="AN1490" s="102" t="s">
        <v>96</v>
      </c>
      <c r="AP1490" s="103" t="s">
        <v>3810</v>
      </c>
      <c r="AQ1490" s="100" t="s">
        <v>1139</v>
      </c>
    </row>
    <row r="1491" spans="37:43" ht="20.100000000000001" customHeight="1" x14ac:dyDescent="0.25">
      <c r="AK1491" s="100" t="s">
        <v>7727</v>
      </c>
      <c r="AM1491" s="100" t="s">
        <v>1251</v>
      </c>
      <c r="AN1491" s="102" t="s">
        <v>102</v>
      </c>
      <c r="AP1491" s="103" t="s">
        <v>3810</v>
      </c>
      <c r="AQ1491" s="100" t="s">
        <v>1140</v>
      </c>
    </row>
    <row r="1492" spans="37:43" ht="20.100000000000001" customHeight="1" x14ac:dyDescent="0.25">
      <c r="AK1492" s="100" t="s">
        <v>7727</v>
      </c>
      <c r="AM1492" s="100" t="s">
        <v>1251</v>
      </c>
      <c r="AN1492" s="102" t="s">
        <v>96</v>
      </c>
      <c r="AP1492" s="103" t="s">
        <v>3811</v>
      </c>
      <c r="AQ1492" s="100" t="s">
        <v>1142</v>
      </c>
    </row>
    <row r="1493" spans="37:43" ht="20.100000000000001" customHeight="1" x14ac:dyDescent="0.25">
      <c r="AK1493" s="100" t="s">
        <v>7727</v>
      </c>
      <c r="AM1493" s="100" t="s">
        <v>1251</v>
      </c>
      <c r="AN1493" s="102" t="s">
        <v>161</v>
      </c>
      <c r="AP1493" s="103" t="s">
        <v>3811</v>
      </c>
      <c r="AQ1493" s="100" t="s">
        <v>1141</v>
      </c>
    </row>
    <row r="1494" spans="37:43" ht="20.100000000000001" customHeight="1" x14ac:dyDescent="0.25">
      <c r="AK1494" s="100" t="s">
        <v>7727</v>
      </c>
      <c r="AM1494" s="100" t="s">
        <v>1251</v>
      </c>
      <c r="AN1494" s="102" t="s">
        <v>97</v>
      </c>
      <c r="AP1494" s="103" t="s">
        <v>3811</v>
      </c>
      <c r="AQ1494" s="100" t="s">
        <v>1143</v>
      </c>
    </row>
    <row r="1495" spans="37:43" ht="20.100000000000001" customHeight="1" x14ac:dyDescent="0.25">
      <c r="AK1495" s="100" t="s">
        <v>7727</v>
      </c>
      <c r="AM1495" s="100" t="s">
        <v>1251</v>
      </c>
      <c r="AN1495" s="102" t="s">
        <v>94</v>
      </c>
      <c r="AP1495" s="103" t="s">
        <v>3811</v>
      </c>
      <c r="AQ1495" s="100" t="s">
        <v>1139</v>
      </c>
    </row>
    <row r="1496" spans="37:43" ht="20.100000000000001" customHeight="1" x14ac:dyDescent="0.25">
      <c r="AK1496" s="100" t="s">
        <v>7727</v>
      </c>
      <c r="AM1496" s="100" t="s">
        <v>1251</v>
      </c>
      <c r="AN1496" s="102" t="s">
        <v>112</v>
      </c>
      <c r="AP1496" s="103" t="s">
        <v>3811</v>
      </c>
      <c r="AQ1496" s="100" t="s">
        <v>1140</v>
      </c>
    </row>
    <row r="1497" spans="37:43" ht="20.100000000000001" customHeight="1" x14ac:dyDescent="0.25">
      <c r="AK1497" s="100" t="s">
        <v>7727</v>
      </c>
      <c r="AM1497" s="100" t="s">
        <v>1550</v>
      </c>
      <c r="AN1497" s="102" t="s">
        <v>96</v>
      </c>
      <c r="AP1497" s="103" t="s">
        <v>3812</v>
      </c>
      <c r="AQ1497" s="100" t="s">
        <v>1141</v>
      </c>
    </row>
    <row r="1498" spans="37:43" ht="20.100000000000001" customHeight="1" x14ac:dyDescent="0.25">
      <c r="AK1498" s="100" t="s">
        <v>7727</v>
      </c>
      <c r="AM1498" s="100" t="s">
        <v>1550</v>
      </c>
      <c r="AN1498" s="102" t="s">
        <v>161</v>
      </c>
      <c r="AP1498" s="103" t="s">
        <v>3813</v>
      </c>
      <c r="AQ1498" s="100" t="s">
        <v>1140</v>
      </c>
    </row>
    <row r="1499" spans="37:43" ht="20.100000000000001" customHeight="1" x14ac:dyDescent="0.25">
      <c r="AK1499" s="100" t="s">
        <v>7727</v>
      </c>
      <c r="AM1499" s="100" t="s">
        <v>1563</v>
      </c>
      <c r="AN1499" s="102" t="s">
        <v>356</v>
      </c>
      <c r="AP1499" s="103" t="s">
        <v>3814</v>
      </c>
      <c r="AQ1499" s="100" t="s">
        <v>1139</v>
      </c>
    </row>
    <row r="1500" spans="37:43" ht="20.100000000000001" customHeight="1" x14ac:dyDescent="0.25">
      <c r="AK1500" s="100" t="s">
        <v>7727</v>
      </c>
      <c r="AM1500" s="100" t="s">
        <v>1563</v>
      </c>
      <c r="AN1500" s="102" t="s">
        <v>96</v>
      </c>
      <c r="AP1500" s="103" t="s">
        <v>3814</v>
      </c>
      <c r="AQ1500" s="100" t="s">
        <v>1144</v>
      </c>
    </row>
    <row r="1501" spans="37:43" ht="20.100000000000001" customHeight="1" x14ac:dyDescent="0.25">
      <c r="AK1501" s="100" t="s">
        <v>7727</v>
      </c>
      <c r="AM1501" s="100" t="s">
        <v>1564</v>
      </c>
      <c r="AN1501" s="102" t="s">
        <v>102</v>
      </c>
      <c r="AP1501" s="103" t="s">
        <v>3815</v>
      </c>
      <c r="AQ1501" s="100" t="s">
        <v>1141</v>
      </c>
    </row>
    <row r="1502" spans="37:43" ht="20.100000000000001" customHeight="1" x14ac:dyDescent="0.25">
      <c r="AK1502" s="100" t="s">
        <v>7727</v>
      </c>
      <c r="AM1502" s="100" t="s">
        <v>1564</v>
      </c>
      <c r="AN1502" s="102" t="s">
        <v>96</v>
      </c>
      <c r="AP1502" s="103" t="s">
        <v>3815</v>
      </c>
      <c r="AQ1502" s="100" t="s">
        <v>6420</v>
      </c>
    </row>
    <row r="1503" spans="37:43" ht="20.100000000000001" customHeight="1" x14ac:dyDescent="0.25">
      <c r="AK1503" s="100" t="s">
        <v>7727</v>
      </c>
      <c r="AM1503" s="100" t="s">
        <v>1565</v>
      </c>
      <c r="AN1503" s="102" t="s">
        <v>102</v>
      </c>
      <c r="AP1503" s="103" t="s">
        <v>3816</v>
      </c>
      <c r="AQ1503" s="100" t="s">
        <v>1141</v>
      </c>
    </row>
    <row r="1504" spans="37:43" ht="20.100000000000001" customHeight="1" x14ac:dyDescent="0.25">
      <c r="AK1504" s="100" t="s">
        <v>7727</v>
      </c>
      <c r="AM1504" s="100" t="s">
        <v>1565</v>
      </c>
      <c r="AN1504" s="102" t="s">
        <v>128</v>
      </c>
      <c r="AP1504" s="103" t="s">
        <v>3817</v>
      </c>
      <c r="AQ1504" s="100" t="s">
        <v>1147</v>
      </c>
    </row>
    <row r="1505" spans="37:43" ht="20.100000000000001" customHeight="1" x14ac:dyDescent="0.25">
      <c r="AK1505" s="100" t="s">
        <v>7727</v>
      </c>
      <c r="AM1505" s="100" t="s">
        <v>1565</v>
      </c>
      <c r="AN1505" s="102" t="s">
        <v>96</v>
      </c>
      <c r="AP1505" s="103" t="s">
        <v>3817</v>
      </c>
      <c r="AQ1505" s="100" t="s">
        <v>1146</v>
      </c>
    </row>
    <row r="1506" spans="37:43" ht="20.100000000000001" customHeight="1" x14ac:dyDescent="0.25">
      <c r="AK1506" s="100" t="s">
        <v>7727</v>
      </c>
      <c r="AM1506" s="100" t="s">
        <v>1566</v>
      </c>
      <c r="AN1506" s="102" t="s">
        <v>102</v>
      </c>
      <c r="AP1506" s="103" t="s">
        <v>3817</v>
      </c>
      <c r="AQ1506" s="100" t="s">
        <v>1146</v>
      </c>
    </row>
    <row r="1507" spans="37:43" ht="20.100000000000001" customHeight="1" x14ac:dyDescent="0.25">
      <c r="AK1507" s="100" t="s">
        <v>7727</v>
      </c>
      <c r="AM1507" s="100" t="s">
        <v>1566</v>
      </c>
      <c r="AN1507" s="102" t="s">
        <v>96</v>
      </c>
      <c r="AP1507" s="103" t="s">
        <v>3818</v>
      </c>
      <c r="AQ1507" s="100" t="s">
        <v>1147</v>
      </c>
    </row>
    <row r="1508" spans="37:43" ht="20.100000000000001" customHeight="1" x14ac:dyDescent="0.25">
      <c r="AK1508" s="100" t="s">
        <v>7727</v>
      </c>
      <c r="AM1508" s="100" t="s">
        <v>1570</v>
      </c>
      <c r="AN1508" s="102" t="s">
        <v>102</v>
      </c>
      <c r="AP1508" s="103" t="s">
        <v>3818</v>
      </c>
      <c r="AQ1508" s="100" t="s">
        <v>1146</v>
      </c>
    </row>
    <row r="1509" spans="37:43" ht="20.100000000000001" customHeight="1" x14ac:dyDescent="0.25">
      <c r="AK1509" s="100" t="s">
        <v>7727</v>
      </c>
      <c r="AM1509" s="100" t="s">
        <v>1570</v>
      </c>
      <c r="AN1509" s="102" t="s">
        <v>96</v>
      </c>
      <c r="AP1509" s="103" t="s">
        <v>3819</v>
      </c>
      <c r="AQ1509" s="100" t="s">
        <v>1144</v>
      </c>
    </row>
    <row r="1510" spans="37:43" ht="20.100000000000001" customHeight="1" x14ac:dyDescent="0.25">
      <c r="AK1510" s="100" t="s">
        <v>7727</v>
      </c>
      <c r="AM1510" s="100" t="s">
        <v>1570</v>
      </c>
      <c r="AN1510" s="102" t="s">
        <v>97</v>
      </c>
      <c r="AP1510" s="103" t="s">
        <v>3819</v>
      </c>
      <c r="AQ1510" s="100" t="s">
        <v>1146</v>
      </c>
    </row>
    <row r="1511" spans="37:43" ht="20.100000000000001" customHeight="1" x14ac:dyDescent="0.25">
      <c r="AK1511" s="100" t="s">
        <v>7727</v>
      </c>
      <c r="AM1511" s="100" t="s">
        <v>1570</v>
      </c>
      <c r="AN1511" s="102" t="s">
        <v>94</v>
      </c>
      <c r="AP1511" s="103" t="s">
        <v>3820</v>
      </c>
      <c r="AQ1511" s="100" t="s">
        <v>1146</v>
      </c>
    </row>
    <row r="1512" spans="37:43" ht="20.100000000000001" customHeight="1" x14ac:dyDescent="0.25">
      <c r="AK1512" s="100" t="s">
        <v>7727</v>
      </c>
      <c r="AM1512" s="100" t="s">
        <v>1567</v>
      </c>
      <c r="AN1512" s="102" t="s">
        <v>102</v>
      </c>
      <c r="AP1512" s="103" t="s">
        <v>3821</v>
      </c>
      <c r="AQ1512" s="100" t="s">
        <v>6421</v>
      </c>
    </row>
    <row r="1513" spans="37:43" ht="20.100000000000001" customHeight="1" x14ac:dyDescent="0.25">
      <c r="AK1513" s="100" t="s">
        <v>7727</v>
      </c>
      <c r="AM1513" s="100" t="s">
        <v>1567</v>
      </c>
      <c r="AN1513" s="102" t="s">
        <v>104</v>
      </c>
      <c r="AP1513" s="103" t="s">
        <v>3822</v>
      </c>
      <c r="AQ1513" s="100" t="s">
        <v>6421</v>
      </c>
    </row>
    <row r="1514" spans="37:43" ht="20.100000000000001" customHeight="1" x14ac:dyDescent="0.25">
      <c r="AK1514" s="100" t="s">
        <v>7727</v>
      </c>
      <c r="AM1514" s="100" t="s">
        <v>1567</v>
      </c>
      <c r="AN1514" s="102" t="s">
        <v>97</v>
      </c>
      <c r="AP1514" s="103" t="s">
        <v>3823</v>
      </c>
      <c r="AQ1514" s="100" t="s">
        <v>6421</v>
      </c>
    </row>
    <row r="1515" spans="37:43" ht="20.100000000000001" customHeight="1" x14ac:dyDescent="0.25">
      <c r="AK1515" s="100" t="s">
        <v>7727</v>
      </c>
      <c r="AM1515" s="100" t="s">
        <v>1569</v>
      </c>
      <c r="AN1515" s="102" t="s">
        <v>102</v>
      </c>
      <c r="AP1515" s="103" t="s">
        <v>3824</v>
      </c>
      <c r="AQ1515" s="100" t="s">
        <v>6422</v>
      </c>
    </row>
    <row r="1516" spans="37:43" ht="20.100000000000001" customHeight="1" x14ac:dyDescent="0.25">
      <c r="AK1516" s="100" t="s">
        <v>7727</v>
      </c>
      <c r="AM1516" s="100" t="s">
        <v>1569</v>
      </c>
      <c r="AN1516" s="102" t="s">
        <v>96</v>
      </c>
      <c r="AP1516" s="103" t="s">
        <v>3824</v>
      </c>
      <c r="AQ1516" s="100" t="s">
        <v>6423</v>
      </c>
    </row>
    <row r="1517" spans="37:43" ht="20.100000000000001" customHeight="1" x14ac:dyDescent="0.25">
      <c r="AK1517" s="100" t="s">
        <v>7727</v>
      </c>
      <c r="AM1517" s="100" t="s">
        <v>1569</v>
      </c>
      <c r="AN1517" s="102" t="s">
        <v>97</v>
      </c>
      <c r="AP1517" s="103" t="s">
        <v>3825</v>
      </c>
      <c r="AQ1517" s="100" t="s">
        <v>6422</v>
      </c>
    </row>
    <row r="1518" spans="37:43" ht="20.100000000000001" customHeight="1" x14ac:dyDescent="0.25">
      <c r="AK1518" s="100" t="s">
        <v>7727</v>
      </c>
      <c r="AM1518" s="100" t="s">
        <v>1569</v>
      </c>
      <c r="AN1518" s="102" t="s">
        <v>94</v>
      </c>
      <c r="AP1518" s="103" t="s">
        <v>3826</v>
      </c>
      <c r="AQ1518" s="100" t="s">
        <v>1533</v>
      </c>
    </row>
    <row r="1519" spans="37:43" ht="20.100000000000001" customHeight="1" x14ac:dyDescent="0.25">
      <c r="AK1519" s="100" t="s">
        <v>7727</v>
      </c>
      <c r="AM1519" s="100" t="s">
        <v>2741</v>
      </c>
      <c r="AN1519" s="102" t="s">
        <v>102</v>
      </c>
      <c r="AP1519" s="103" t="s">
        <v>3826</v>
      </c>
      <c r="AQ1519" s="100" t="s">
        <v>6422</v>
      </c>
    </row>
    <row r="1520" spans="37:43" ht="20.100000000000001" customHeight="1" x14ac:dyDescent="0.25">
      <c r="AK1520" s="100" t="s">
        <v>7727</v>
      </c>
      <c r="AM1520" s="100" t="s">
        <v>2741</v>
      </c>
      <c r="AN1520" s="102" t="s">
        <v>138</v>
      </c>
      <c r="AP1520" s="103" t="s">
        <v>3826</v>
      </c>
      <c r="AQ1520" s="100" t="s">
        <v>6423</v>
      </c>
    </row>
    <row r="1521" spans="37:43" ht="20.100000000000001" customHeight="1" x14ac:dyDescent="0.25">
      <c r="AK1521" s="100" t="s">
        <v>7727</v>
      </c>
      <c r="AM1521" s="100" t="s">
        <v>2741</v>
      </c>
      <c r="AN1521" s="102" t="s">
        <v>139</v>
      </c>
      <c r="AP1521" s="103" t="s">
        <v>3826</v>
      </c>
      <c r="AQ1521" s="100" t="s">
        <v>1534</v>
      </c>
    </row>
    <row r="1522" spans="37:43" ht="20.100000000000001" customHeight="1" x14ac:dyDescent="0.25">
      <c r="AK1522" s="100" t="s">
        <v>7727</v>
      </c>
      <c r="AM1522" s="100" t="s">
        <v>2741</v>
      </c>
      <c r="AN1522" s="102" t="s">
        <v>96</v>
      </c>
      <c r="AP1522" s="103" t="s">
        <v>3827</v>
      </c>
      <c r="AQ1522" s="100" t="s">
        <v>6422</v>
      </c>
    </row>
    <row r="1523" spans="37:43" ht="20.100000000000001" customHeight="1" x14ac:dyDescent="0.25">
      <c r="AK1523" s="100" t="s">
        <v>7727</v>
      </c>
      <c r="AM1523" s="100" t="s">
        <v>723</v>
      </c>
      <c r="AN1523" s="102" t="s">
        <v>97</v>
      </c>
      <c r="AP1523" s="103" t="s">
        <v>3827</v>
      </c>
      <c r="AQ1523" s="100" t="s">
        <v>6423</v>
      </c>
    </row>
    <row r="1524" spans="37:43" ht="20.100000000000001" customHeight="1" x14ac:dyDescent="0.25">
      <c r="AK1524" s="100" t="s">
        <v>7727</v>
      </c>
      <c r="AM1524" s="100" t="s">
        <v>725</v>
      </c>
      <c r="AN1524" s="102" t="s">
        <v>102</v>
      </c>
      <c r="AP1524" s="103" t="s">
        <v>3828</v>
      </c>
      <c r="AQ1524" s="100" t="s">
        <v>6423</v>
      </c>
    </row>
    <row r="1525" spans="37:43" ht="20.100000000000001" customHeight="1" x14ac:dyDescent="0.25">
      <c r="AK1525" s="100" t="s">
        <v>7727</v>
      </c>
      <c r="AM1525" s="100" t="s">
        <v>725</v>
      </c>
      <c r="AN1525" s="102" t="s">
        <v>128</v>
      </c>
      <c r="AP1525" s="103" t="s">
        <v>3829</v>
      </c>
      <c r="AQ1525" s="100" t="s">
        <v>1533</v>
      </c>
    </row>
    <row r="1526" spans="37:43" ht="20.100000000000001" customHeight="1" x14ac:dyDescent="0.25">
      <c r="AK1526" s="100" t="s">
        <v>7727</v>
      </c>
      <c r="AM1526" s="100" t="s">
        <v>725</v>
      </c>
      <c r="AN1526" s="102" t="s">
        <v>96</v>
      </c>
      <c r="AP1526" s="103" t="s">
        <v>3829</v>
      </c>
      <c r="AQ1526" s="100" t="s">
        <v>6422</v>
      </c>
    </row>
    <row r="1527" spans="37:43" ht="20.100000000000001" customHeight="1" x14ac:dyDescent="0.25">
      <c r="AK1527" s="100" t="s">
        <v>7727</v>
      </c>
      <c r="AM1527" s="100" t="s">
        <v>725</v>
      </c>
      <c r="AN1527" s="102" t="s">
        <v>97</v>
      </c>
      <c r="AP1527" s="103" t="s">
        <v>3829</v>
      </c>
      <c r="AQ1527" s="100" t="s">
        <v>6423</v>
      </c>
    </row>
    <row r="1528" spans="37:43" ht="20.100000000000001" customHeight="1" x14ac:dyDescent="0.25">
      <c r="AK1528" s="100" t="s">
        <v>7727</v>
      </c>
      <c r="AM1528" s="100" t="s">
        <v>727</v>
      </c>
      <c r="AN1528" s="102" t="s">
        <v>102</v>
      </c>
      <c r="AP1528" s="103" t="s">
        <v>3829</v>
      </c>
      <c r="AQ1528" s="100" t="s">
        <v>1534</v>
      </c>
    </row>
    <row r="1529" spans="37:43" ht="20.100000000000001" customHeight="1" x14ac:dyDescent="0.25">
      <c r="AK1529" s="100" t="s">
        <v>7727</v>
      </c>
      <c r="AM1529" s="100" t="s">
        <v>717</v>
      </c>
      <c r="AN1529" s="102" t="s">
        <v>102</v>
      </c>
      <c r="AP1529" s="103" t="s">
        <v>3830</v>
      </c>
      <c r="AQ1529" s="100" t="s">
        <v>1540</v>
      </c>
    </row>
    <row r="1530" spans="37:43" ht="20.100000000000001" customHeight="1" x14ac:dyDescent="0.25">
      <c r="AK1530" s="100" t="s">
        <v>7727</v>
      </c>
      <c r="AM1530" s="100" t="s">
        <v>717</v>
      </c>
      <c r="AN1530" s="102" t="s">
        <v>96</v>
      </c>
      <c r="AP1530" s="103" t="s">
        <v>3831</v>
      </c>
      <c r="AQ1530" s="100" t="s">
        <v>6424</v>
      </c>
    </row>
    <row r="1531" spans="37:43" ht="20.100000000000001" customHeight="1" x14ac:dyDescent="0.25">
      <c r="AK1531" s="100" t="s">
        <v>7727</v>
      </c>
      <c r="AM1531" s="100" t="s">
        <v>718</v>
      </c>
      <c r="AN1531" s="102" t="s">
        <v>102</v>
      </c>
      <c r="AP1531" s="103" t="s">
        <v>3831</v>
      </c>
      <c r="AQ1531" s="100" t="s">
        <v>6425</v>
      </c>
    </row>
    <row r="1532" spans="37:43" ht="20.100000000000001" customHeight="1" x14ac:dyDescent="0.25">
      <c r="AK1532" s="100" t="s">
        <v>7727</v>
      </c>
      <c r="AM1532" s="100" t="s">
        <v>718</v>
      </c>
      <c r="AN1532" s="102" t="s">
        <v>96</v>
      </c>
      <c r="AP1532" s="103" t="s">
        <v>3832</v>
      </c>
      <c r="AQ1532" s="100" t="s">
        <v>6424</v>
      </c>
    </row>
    <row r="1533" spans="37:43" ht="20.100000000000001" customHeight="1" x14ac:dyDescent="0.25">
      <c r="AK1533" s="100" t="s">
        <v>7727</v>
      </c>
      <c r="AM1533" s="100" t="s">
        <v>719</v>
      </c>
      <c r="AN1533" s="102" t="s">
        <v>102</v>
      </c>
      <c r="AP1533" s="103" t="s">
        <v>3833</v>
      </c>
      <c r="AQ1533" s="100" t="s">
        <v>6424</v>
      </c>
    </row>
    <row r="1534" spans="37:43" ht="20.100000000000001" customHeight="1" x14ac:dyDescent="0.25">
      <c r="AK1534" s="100" t="s">
        <v>7727</v>
      </c>
      <c r="AM1534" s="100" t="s">
        <v>719</v>
      </c>
      <c r="AN1534" s="102" t="s">
        <v>96</v>
      </c>
      <c r="AP1534" s="103" t="s">
        <v>3833</v>
      </c>
      <c r="AQ1534" s="100" t="s">
        <v>6425</v>
      </c>
    </row>
    <row r="1535" spans="37:43" ht="20.100000000000001" customHeight="1" x14ac:dyDescent="0.25">
      <c r="AK1535" s="100" t="s">
        <v>7727</v>
      </c>
      <c r="AM1535" s="100" t="s">
        <v>730</v>
      </c>
      <c r="AN1535" s="102" t="s">
        <v>102</v>
      </c>
      <c r="AP1535" s="103" t="s">
        <v>3834</v>
      </c>
      <c r="AQ1535" s="100" t="s">
        <v>6424</v>
      </c>
    </row>
    <row r="1536" spans="37:43" ht="20.100000000000001" customHeight="1" x14ac:dyDescent="0.25">
      <c r="AK1536" s="100" t="s">
        <v>7727</v>
      </c>
      <c r="AM1536" s="100" t="s">
        <v>730</v>
      </c>
      <c r="AN1536" s="102" t="s">
        <v>380</v>
      </c>
      <c r="AP1536" s="103" t="s">
        <v>3834</v>
      </c>
      <c r="AQ1536" s="100" t="s">
        <v>6425</v>
      </c>
    </row>
    <row r="1537" spans="37:43" ht="20.100000000000001" customHeight="1" x14ac:dyDescent="0.25">
      <c r="AK1537" s="100" t="s">
        <v>7727</v>
      </c>
      <c r="AM1537" s="100" t="s">
        <v>730</v>
      </c>
      <c r="AN1537" s="102" t="s">
        <v>96</v>
      </c>
      <c r="AP1537" s="103" t="s">
        <v>3835</v>
      </c>
      <c r="AQ1537" s="100" t="s">
        <v>6426</v>
      </c>
    </row>
    <row r="1538" spans="37:43" ht="20.100000000000001" customHeight="1" x14ac:dyDescent="0.25">
      <c r="AK1538" s="100" t="s">
        <v>7727</v>
      </c>
      <c r="AM1538" s="100" t="s">
        <v>730</v>
      </c>
      <c r="AN1538" s="102" t="s">
        <v>97</v>
      </c>
      <c r="AP1538" s="103" t="s">
        <v>3835</v>
      </c>
      <c r="AQ1538" s="100" t="s">
        <v>1540</v>
      </c>
    </row>
    <row r="1539" spans="37:43" ht="20.100000000000001" customHeight="1" x14ac:dyDescent="0.25">
      <c r="AK1539" s="100" t="s">
        <v>7727</v>
      </c>
      <c r="AM1539" s="100" t="s">
        <v>1285</v>
      </c>
      <c r="AN1539" s="102" t="s">
        <v>102</v>
      </c>
      <c r="AP1539" s="103" t="s">
        <v>3836</v>
      </c>
      <c r="AQ1539" s="100" t="s">
        <v>1548</v>
      </c>
    </row>
    <row r="1540" spans="37:43" ht="20.100000000000001" customHeight="1" x14ac:dyDescent="0.25">
      <c r="AK1540" s="100" t="s">
        <v>7727</v>
      </c>
      <c r="AM1540" s="100" t="s">
        <v>1285</v>
      </c>
      <c r="AN1540" s="102" t="s">
        <v>96</v>
      </c>
      <c r="AP1540" s="103" t="s">
        <v>3837</v>
      </c>
      <c r="AQ1540" s="100" t="s">
        <v>1548</v>
      </c>
    </row>
    <row r="1541" spans="37:43" ht="20.100000000000001" customHeight="1" x14ac:dyDescent="0.25">
      <c r="AK1541" s="100" t="s">
        <v>7727</v>
      </c>
      <c r="AM1541" s="100" t="s">
        <v>1285</v>
      </c>
      <c r="AN1541" s="102" t="s">
        <v>97</v>
      </c>
      <c r="AP1541" s="103" t="s">
        <v>3838</v>
      </c>
      <c r="AQ1541" s="100" t="s">
        <v>1548</v>
      </c>
    </row>
    <row r="1542" spans="37:43" ht="20.100000000000001" customHeight="1" x14ac:dyDescent="0.25">
      <c r="AK1542" s="100" t="s">
        <v>7727</v>
      </c>
      <c r="AM1542" s="100" t="s">
        <v>721</v>
      </c>
      <c r="AN1542" s="102" t="s">
        <v>102</v>
      </c>
      <c r="AP1542" s="103" t="s">
        <v>3839</v>
      </c>
      <c r="AQ1542" s="100" t="s">
        <v>6427</v>
      </c>
    </row>
    <row r="1543" spans="37:43" ht="20.100000000000001" customHeight="1" x14ac:dyDescent="0.25">
      <c r="AK1543" s="100" t="s">
        <v>7727</v>
      </c>
      <c r="AM1543" s="100" t="s">
        <v>721</v>
      </c>
      <c r="AN1543" s="102" t="s">
        <v>96</v>
      </c>
      <c r="AP1543" s="103" t="s">
        <v>3839</v>
      </c>
      <c r="AQ1543" s="100" t="s">
        <v>6428</v>
      </c>
    </row>
    <row r="1544" spans="37:43" ht="20.100000000000001" customHeight="1" x14ac:dyDescent="0.25">
      <c r="AK1544" s="100" t="s">
        <v>7727</v>
      </c>
      <c r="AM1544" s="100" t="s">
        <v>728</v>
      </c>
      <c r="AN1544" s="102" t="s">
        <v>102</v>
      </c>
      <c r="AP1544" s="103" t="s">
        <v>3839</v>
      </c>
      <c r="AQ1544" s="100" t="s">
        <v>6429</v>
      </c>
    </row>
    <row r="1545" spans="37:43" ht="20.100000000000001" customHeight="1" x14ac:dyDescent="0.25">
      <c r="AK1545" s="100" t="s">
        <v>7727</v>
      </c>
      <c r="AM1545" s="100" t="s">
        <v>728</v>
      </c>
      <c r="AN1545" s="102" t="s">
        <v>96</v>
      </c>
      <c r="AP1545" s="103" t="s">
        <v>3840</v>
      </c>
      <c r="AQ1545" s="100" t="s">
        <v>6429</v>
      </c>
    </row>
    <row r="1546" spans="37:43" ht="20.100000000000001" customHeight="1" x14ac:dyDescent="0.25">
      <c r="AK1546" s="100" t="s">
        <v>7727</v>
      </c>
      <c r="AM1546" s="100" t="s">
        <v>733</v>
      </c>
      <c r="AN1546" s="102" t="s">
        <v>102</v>
      </c>
      <c r="AP1546" s="103" t="s">
        <v>3841</v>
      </c>
      <c r="AQ1546" s="100" t="s">
        <v>6427</v>
      </c>
    </row>
    <row r="1547" spans="37:43" ht="20.100000000000001" customHeight="1" x14ac:dyDescent="0.25">
      <c r="AK1547" s="100" t="s">
        <v>7727</v>
      </c>
      <c r="AM1547" s="100" t="s">
        <v>784</v>
      </c>
      <c r="AN1547" s="102" t="s">
        <v>102</v>
      </c>
      <c r="AP1547" s="103" t="s">
        <v>3842</v>
      </c>
      <c r="AQ1547" s="100" t="s">
        <v>6427</v>
      </c>
    </row>
    <row r="1548" spans="37:43" ht="20.100000000000001" customHeight="1" x14ac:dyDescent="0.25">
      <c r="AK1548" s="100" t="s">
        <v>7727</v>
      </c>
      <c r="AM1548" s="100" t="s">
        <v>784</v>
      </c>
      <c r="AN1548" s="102" t="s">
        <v>104</v>
      </c>
      <c r="AP1548" s="103" t="s">
        <v>3842</v>
      </c>
      <c r="AQ1548" s="100" t="s">
        <v>6428</v>
      </c>
    </row>
    <row r="1549" spans="37:43" ht="20.100000000000001" customHeight="1" x14ac:dyDescent="0.25">
      <c r="AK1549" s="100" t="s">
        <v>7727</v>
      </c>
      <c r="AM1549" s="100" t="s">
        <v>784</v>
      </c>
      <c r="AN1549" s="102" t="s">
        <v>108</v>
      </c>
      <c r="AP1549" s="103" t="s">
        <v>3842</v>
      </c>
      <c r="AQ1549" s="100" t="s">
        <v>6429</v>
      </c>
    </row>
    <row r="1550" spans="37:43" ht="20.100000000000001" customHeight="1" x14ac:dyDescent="0.25">
      <c r="AK1550" s="100" t="s">
        <v>7727</v>
      </c>
      <c r="AM1550" s="100" t="s">
        <v>784</v>
      </c>
      <c r="AN1550" s="102" t="s">
        <v>96</v>
      </c>
      <c r="AP1550" s="103" t="s">
        <v>3843</v>
      </c>
      <c r="AQ1550" s="100" t="s">
        <v>6427</v>
      </c>
    </row>
    <row r="1551" spans="37:43" ht="20.100000000000001" customHeight="1" x14ac:dyDescent="0.25">
      <c r="AK1551" s="100" t="s">
        <v>7727</v>
      </c>
      <c r="AM1551" s="100" t="s">
        <v>784</v>
      </c>
      <c r="AN1551" s="102" t="s">
        <v>97</v>
      </c>
      <c r="AP1551" s="103" t="s">
        <v>3843</v>
      </c>
      <c r="AQ1551" s="100" t="s">
        <v>1552</v>
      </c>
    </row>
    <row r="1552" spans="37:43" ht="20.100000000000001" customHeight="1" x14ac:dyDescent="0.25">
      <c r="AK1552" s="100" t="s">
        <v>7727</v>
      </c>
      <c r="AM1552" s="100" t="s">
        <v>788</v>
      </c>
      <c r="AN1552" s="102" t="s">
        <v>102</v>
      </c>
      <c r="AP1552" s="103" t="s">
        <v>3843</v>
      </c>
      <c r="AQ1552" s="100" t="s">
        <v>1553</v>
      </c>
    </row>
    <row r="1553" spans="37:43" ht="20.100000000000001" customHeight="1" x14ac:dyDescent="0.25">
      <c r="AK1553" s="100" t="s">
        <v>7727</v>
      </c>
      <c r="AM1553" s="100" t="s">
        <v>788</v>
      </c>
      <c r="AN1553" s="102" t="s">
        <v>96</v>
      </c>
      <c r="AP1553" s="103" t="s">
        <v>3843</v>
      </c>
      <c r="AQ1553" s="100" t="s">
        <v>1551</v>
      </c>
    </row>
    <row r="1554" spans="37:43" ht="20.100000000000001" customHeight="1" x14ac:dyDescent="0.25">
      <c r="AK1554" s="100" t="s">
        <v>7727</v>
      </c>
      <c r="AM1554" s="100" t="s">
        <v>788</v>
      </c>
      <c r="AN1554" s="102" t="s">
        <v>97</v>
      </c>
      <c r="AP1554" s="103" t="s">
        <v>3844</v>
      </c>
      <c r="AQ1554" s="100" t="s">
        <v>6429</v>
      </c>
    </row>
    <row r="1555" spans="37:43" ht="20.100000000000001" customHeight="1" x14ac:dyDescent="0.25">
      <c r="AK1555" s="100" t="s">
        <v>7727</v>
      </c>
      <c r="AM1555" s="100" t="s">
        <v>788</v>
      </c>
      <c r="AN1555" s="102" t="s">
        <v>94</v>
      </c>
      <c r="AP1555" s="103" t="s">
        <v>3845</v>
      </c>
      <c r="AQ1555" s="100" t="s">
        <v>6430</v>
      </c>
    </row>
    <row r="1556" spans="37:43" ht="20.100000000000001" customHeight="1" x14ac:dyDescent="0.25">
      <c r="AK1556" s="100" t="s">
        <v>7727</v>
      </c>
      <c r="AM1556" s="100" t="s">
        <v>783</v>
      </c>
      <c r="AN1556" s="102" t="s">
        <v>102</v>
      </c>
      <c r="AP1556" s="103" t="s">
        <v>3846</v>
      </c>
      <c r="AQ1556" s="100" t="s">
        <v>1555</v>
      </c>
    </row>
    <row r="1557" spans="37:43" ht="20.100000000000001" customHeight="1" x14ac:dyDescent="0.25">
      <c r="AK1557" s="100" t="s">
        <v>7727</v>
      </c>
      <c r="AM1557" s="100" t="s">
        <v>783</v>
      </c>
      <c r="AN1557" s="102" t="s">
        <v>96</v>
      </c>
      <c r="AP1557" s="103" t="s">
        <v>3846</v>
      </c>
      <c r="AQ1557" s="100" t="s">
        <v>6431</v>
      </c>
    </row>
    <row r="1558" spans="37:43" ht="20.100000000000001" customHeight="1" x14ac:dyDescent="0.25">
      <c r="AK1558" s="100" t="s">
        <v>7727</v>
      </c>
      <c r="AM1558" s="100" t="s">
        <v>2240</v>
      </c>
      <c r="AN1558" s="102" t="s">
        <v>102</v>
      </c>
      <c r="AP1558" s="103" t="s">
        <v>3847</v>
      </c>
      <c r="AQ1558" s="100" t="s">
        <v>1555</v>
      </c>
    </row>
    <row r="1559" spans="37:43" ht="20.100000000000001" customHeight="1" x14ac:dyDescent="0.25">
      <c r="AK1559" s="100" t="s">
        <v>7727</v>
      </c>
      <c r="AM1559" s="100" t="s">
        <v>2240</v>
      </c>
      <c r="AN1559" s="102" t="s">
        <v>96</v>
      </c>
      <c r="AP1559" s="103" t="s">
        <v>3847</v>
      </c>
      <c r="AQ1559" s="100" t="s">
        <v>6431</v>
      </c>
    </row>
    <row r="1560" spans="37:43" ht="20.100000000000001" customHeight="1" x14ac:dyDescent="0.25">
      <c r="AK1560" s="100" t="s">
        <v>7727</v>
      </c>
      <c r="AM1560" s="100" t="s">
        <v>2287</v>
      </c>
      <c r="AN1560" s="102" t="s">
        <v>102</v>
      </c>
      <c r="AP1560" s="103" t="s">
        <v>3848</v>
      </c>
      <c r="AQ1560" s="100" t="s">
        <v>6432</v>
      </c>
    </row>
    <row r="1561" spans="37:43" ht="20.100000000000001" customHeight="1" x14ac:dyDescent="0.25">
      <c r="AK1561" s="100" t="s">
        <v>7727</v>
      </c>
      <c r="AM1561" s="100" t="s">
        <v>2287</v>
      </c>
      <c r="AN1561" s="102" t="s">
        <v>96</v>
      </c>
      <c r="AP1561" s="103" t="s">
        <v>3849</v>
      </c>
      <c r="AQ1561" s="100" t="s">
        <v>6432</v>
      </c>
    </row>
    <row r="1562" spans="37:43" ht="20.100000000000001" customHeight="1" x14ac:dyDescent="0.25">
      <c r="AK1562" s="100" t="s">
        <v>7727</v>
      </c>
      <c r="AM1562" s="100" t="s">
        <v>1644</v>
      </c>
      <c r="AN1562" s="102" t="s">
        <v>102</v>
      </c>
      <c r="AP1562" s="103" t="s">
        <v>3850</v>
      </c>
      <c r="AQ1562" s="100" t="s">
        <v>6432</v>
      </c>
    </row>
    <row r="1563" spans="37:43" ht="20.100000000000001" customHeight="1" x14ac:dyDescent="0.25">
      <c r="AK1563" s="100" t="s">
        <v>7727</v>
      </c>
      <c r="AM1563" s="100" t="s">
        <v>1644</v>
      </c>
      <c r="AN1563" s="102" t="s">
        <v>96</v>
      </c>
      <c r="AP1563" s="103" t="s">
        <v>3850</v>
      </c>
      <c r="AQ1563" s="100" t="s">
        <v>1557</v>
      </c>
    </row>
    <row r="1564" spans="37:43" ht="20.100000000000001" customHeight="1" x14ac:dyDescent="0.25">
      <c r="AK1564" s="100" t="s">
        <v>7727</v>
      </c>
      <c r="AM1564" s="100" t="s">
        <v>1644</v>
      </c>
      <c r="AN1564" s="102" t="s">
        <v>161</v>
      </c>
      <c r="AP1564" s="103" t="s">
        <v>3850</v>
      </c>
      <c r="AQ1564" s="100" t="s">
        <v>1558</v>
      </c>
    </row>
    <row r="1565" spans="37:43" ht="20.100000000000001" customHeight="1" x14ac:dyDescent="0.25">
      <c r="AK1565" s="100" t="s">
        <v>7727</v>
      </c>
      <c r="AM1565" s="100" t="s">
        <v>1644</v>
      </c>
      <c r="AN1565" s="102" t="s">
        <v>97</v>
      </c>
      <c r="AP1565" s="103" t="s">
        <v>3851</v>
      </c>
      <c r="AQ1565" s="100" t="s">
        <v>6432</v>
      </c>
    </row>
    <row r="1566" spans="37:43" ht="20.100000000000001" customHeight="1" x14ac:dyDescent="0.25">
      <c r="AK1566" s="100" t="s">
        <v>7727</v>
      </c>
      <c r="AM1566" s="100" t="s">
        <v>1646</v>
      </c>
      <c r="AN1566" s="102" t="s">
        <v>102</v>
      </c>
      <c r="AP1566" s="103" t="s">
        <v>3852</v>
      </c>
      <c r="AQ1566" s="100" t="s">
        <v>6433</v>
      </c>
    </row>
    <row r="1567" spans="37:43" ht="20.100000000000001" customHeight="1" x14ac:dyDescent="0.25">
      <c r="AK1567" s="100" t="s">
        <v>7727</v>
      </c>
      <c r="AM1567" s="100" t="s">
        <v>1646</v>
      </c>
      <c r="AN1567" s="102" t="s">
        <v>138</v>
      </c>
      <c r="AP1567" s="103" t="s">
        <v>3852</v>
      </c>
      <c r="AQ1567" s="100" t="s">
        <v>1699</v>
      </c>
    </row>
    <row r="1568" spans="37:43" ht="20.100000000000001" customHeight="1" x14ac:dyDescent="0.25">
      <c r="AK1568" s="100" t="s">
        <v>7727</v>
      </c>
      <c r="AM1568" s="100" t="s">
        <v>1646</v>
      </c>
      <c r="AN1568" s="102" t="s">
        <v>96</v>
      </c>
      <c r="AP1568" s="103" t="s">
        <v>3853</v>
      </c>
      <c r="AQ1568" s="100" t="s">
        <v>6433</v>
      </c>
    </row>
    <row r="1569" spans="37:43" ht="20.100000000000001" customHeight="1" x14ac:dyDescent="0.25">
      <c r="AK1569" s="100" t="s">
        <v>7727</v>
      </c>
      <c r="AM1569" s="100" t="s">
        <v>1646</v>
      </c>
      <c r="AN1569" s="102" t="s">
        <v>97</v>
      </c>
      <c r="AP1569" s="103" t="s">
        <v>3854</v>
      </c>
      <c r="AQ1569" s="100" t="s">
        <v>1699</v>
      </c>
    </row>
    <row r="1570" spans="37:43" ht="20.100000000000001" customHeight="1" x14ac:dyDescent="0.25">
      <c r="AK1570" s="100" t="s">
        <v>7727</v>
      </c>
      <c r="AM1570" s="100" t="s">
        <v>1646</v>
      </c>
      <c r="AN1570" s="102" t="s">
        <v>94</v>
      </c>
      <c r="AP1570" s="103" t="s">
        <v>3855</v>
      </c>
      <c r="AQ1570" s="100" t="s">
        <v>6433</v>
      </c>
    </row>
    <row r="1571" spans="37:43" ht="20.100000000000001" customHeight="1" x14ac:dyDescent="0.25">
      <c r="AK1571" s="100" t="s">
        <v>7727</v>
      </c>
      <c r="AM1571" s="100" t="s">
        <v>1646</v>
      </c>
      <c r="AN1571" s="102" t="s">
        <v>112</v>
      </c>
      <c r="AP1571" s="103" t="s">
        <v>3855</v>
      </c>
      <c r="AQ1571" s="100" t="s">
        <v>1699</v>
      </c>
    </row>
    <row r="1572" spans="37:43" ht="20.100000000000001" customHeight="1" x14ac:dyDescent="0.25">
      <c r="AK1572" s="100" t="s">
        <v>7727</v>
      </c>
      <c r="AM1572" s="100" t="s">
        <v>1646</v>
      </c>
      <c r="AN1572" s="102" t="s">
        <v>116</v>
      </c>
      <c r="AP1572" s="103" t="s">
        <v>3856</v>
      </c>
      <c r="AQ1572" s="100" t="s">
        <v>6433</v>
      </c>
    </row>
    <row r="1573" spans="37:43" ht="20.100000000000001" customHeight="1" x14ac:dyDescent="0.25">
      <c r="AK1573" s="100" t="s">
        <v>7727</v>
      </c>
      <c r="AM1573" s="100" t="s">
        <v>1646</v>
      </c>
      <c r="AN1573" s="102" t="s">
        <v>118</v>
      </c>
      <c r="AP1573" s="103" t="s">
        <v>3857</v>
      </c>
      <c r="AQ1573" s="100" t="s">
        <v>1561</v>
      </c>
    </row>
    <row r="1574" spans="37:43" ht="20.100000000000001" customHeight="1" x14ac:dyDescent="0.25">
      <c r="AK1574" s="100" t="s">
        <v>7727</v>
      </c>
      <c r="AM1574" s="100" t="s">
        <v>1646</v>
      </c>
      <c r="AN1574" s="102" t="s">
        <v>121</v>
      </c>
      <c r="AP1574" s="103" t="s">
        <v>3857</v>
      </c>
      <c r="AQ1574" s="100" t="s">
        <v>6433</v>
      </c>
    </row>
    <row r="1575" spans="37:43" ht="20.100000000000001" customHeight="1" x14ac:dyDescent="0.25">
      <c r="AK1575" s="100" t="s">
        <v>7727</v>
      </c>
      <c r="AM1575" s="100" t="s">
        <v>1646</v>
      </c>
      <c r="AN1575" s="102" t="s">
        <v>122</v>
      </c>
      <c r="AP1575" s="103" t="s">
        <v>3858</v>
      </c>
      <c r="AQ1575" s="100" t="s">
        <v>1699</v>
      </c>
    </row>
    <row r="1576" spans="37:43" ht="20.100000000000001" customHeight="1" x14ac:dyDescent="0.25">
      <c r="AK1576" s="100" t="s">
        <v>7727</v>
      </c>
      <c r="AM1576" s="100" t="s">
        <v>1646</v>
      </c>
      <c r="AN1576" s="102" t="s">
        <v>123</v>
      </c>
      <c r="AP1576" s="103" t="s">
        <v>3859</v>
      </c>
      <c r="AQ1576" s="100" t="s">
        <v>6434</v>
      </c>
    </row>
    <row r="1577" spans="37:43" ht="20.100000000000001" customHeight="1" x14ac:dyDescent="0.25">
      <c r="AK1577" s="100" t="s">
        <v>7727</v>
      </c>
      <c r="AM1577" s="100" t="s">
        <v>1646</v>
      </c>
      <c r="AN1577" s="102" t="s">
        <v>127</v>
      </c>
      <c r="AP1577" s="103" t="s">
        <v>3859</v>
      </c>
      <c r="AQ1577" s="100" t="s">
        <v>1536</v>
      </c>
    </row>
    <row r="1578" spans="37:43" ht="20.100000000000001" customHeight="1" x14ac:dyDescent="0.25">
      <c r="AK1578" s="100" t="s">
        <v>7727</v>
      </c>
      <c r="AM1578" s="100" t="s">
        <v>1646</v>
      </c>
      <c r="AN1578" s="102" t="s">
        <v>129</v>
      </c>
      <c r="AP1578" s="103" t="s">
        <v>3860</v>
      </c>
      <c r="AQ1578" s="100" t="s">
        <v>6434</v>
      </c>
    </row>
    <row r="1579" spans="37:43" ht="20.100000000000001" customHeight="1" x14ac:dyDescent="0.25">
      <c r="AK1579" s="100" t="s">
        <v>7727</v>
      </c>
      <c r="AM1579" s="100" t="s">
        <v>1646</v>
      </c>
      <c r="AN1579" s="102" t="s">
        <v>130</v>
      </c>
      <c r="AP1579" s="103" t="s">
        <v>3860</v>
      </c>
      <c r="AQ1579" s="100" t="s">
        <v>1536</v>
      </c>
    </row>
    <row r="1580" spans="37:43" ht="20.100000000000001" customHeight="1" x14ac:dyDescent="0.25">
      <c r="AK1580" s="100" t="s">
        <v>7727</v>
      </c>
      <c r="AM1580" s="100" t="s">
        <v>1646</v>
      </c>
      <c r="AN1580" s="102" t="s">
        <v>131</v>
      </c>
      <c r="AP1580" s="103" t="s">
        <v>3861</v>
      </c>
      <c r="AQ1580" s="100" t="s">
        <v>6434</v>
      </c>
    </row>
    <row r="1581" spans="37:43" ht="20.100000000000001" customHeight="1" x14ac:dyDescent="0.25">
      <c r="AK1581" s="100" t="s">
        <v>7727</v>
      </c>
      <c r="AM1581" s="100" t="s">
        <v>1646</v>
      </c>
      <c r="AN1581" s="102" t="s">
        <v>159</v>
      </c>
      <c r="AP1581" s="103" t="s">
        <v>3861</v>
      </c>
      <c r="AQ1581" s="100" t="s">
        <v>1536</v>
      </c>
    </row>
    <row r="1582" spans="37:43" ht="20.100000000000001" customHeight="1" x14ac:dyDescent="0.25">
      <c r="AK1582" s="100" t="s">
        <v>7727</v>
      </c>
      <c r="AM1582" s="100" t="s">
        <v>1646</v>
      </c>
      <c r="AN1582" s="102" t="s">
        <v>335</v>
      </c>
      <c r="AP1582" s="103" t="s">
        <v>3862</v>
      </c>
      <c r="AQ1582" s="100" t="s">
        <v>1537</v>
      </c>
    </row>
    <row r="1583" spans="37:43" ht="20.100000000000001" customHeight="1" x14ac:dyDescent="0.25">
      <c r="AK1583" s="100" t="s">
        <v>7727</v>
      </c>
      <c r="AM1583" s="100" t="s">
        <v>1646</v>
      </c>
      <c r="AN1583" s="102" t="s">
        <v>336</v>
      </c>
      <c r="AP1583" s="103" t="s">
        <v>3862</v>
      </c>
      <c r="AQ1583" s="100" t="s">
        <v>1538</v>
      </c>
    </row>
    <row r="1584" spans="37:43" ht="20.100000000000001" customHeight="1" x14ac:dyDescent="0.25">
      <c r="AK1584" s="100" t="s">
        <v>7727</v>
      </c>
      <c r="AM1584" s="100" t="s">
        <v>1646</v>
      </c>
      <c r="AN1584" s="102" t="s">
        <v>337</v>
      </c>
      <c r="AP1584" s="103" t="s">
        <v>3863</v>
      </c>
      <c r="AQ1584" s="100" t="s">
        <v>1522</v>
      </c>
    </row>
    <row r="1585" spans="37:43" ht="20.100000000000001" customHeight="1" x14ac:dyDescent="0.25">
      <c r="AK1585" s="100" t="s">
        <v>7727</v>
      </c>
      <c r="AM1585" s="100" t="s">
        <v>1646</v>
      </c>
      <c r="AN1585" s="102" t="s">
        <v>338</v>
      </c>
      <c r="AP1585" s="103" t="s">
        <v>3863</v>
      </c>
      <c r="AQ1585" s="100" t="s">
        <v>1518</v>
      </c>
    </row>
    <row r="1586" spans="37:43" ht="20.100000000000001" customHeight="1" x14ac:dyDescent="0.25">
      <c r="AK1586" s="100" t="s">
        <v>7727</v>
      </c>
      <c r="AM1586" s="100" t="s">
        <v>1646</v>
      </c>
      <c r="AN1586" s="102" t="s">
        <v>1650</v>
      </c>
      <c r="AP1586" s="103" t="s">
        <v>3863</v>
      </c>
      <c r="AQ1586" s="100" t="s">
        <v>1519</v>
      </c>
    </row>
    <row r="1587" spans="37:43" ht="20.100000000000001" customHeight="1" x14ac:dyDescent="0.25">
      <c r="AK1587" s="100" t="s">
        <v>7727</v>
      </c>
      <c r="AM1587" s="100" t="s">
        <v>1646</v>
      </c>
      <c r="AN1587" s="102" t="s">
        <v>1651</v>
      </c>
      <c r="AP1587" s="103" t="s">
        <v>3863</v>
      </c>
      <c r="AQ1587" s="100" t="s">
        <v>1520</v>
      </c>
    </row>
    <row r="1588" spans="37:43" ht="20.100000000000001" customHeight="1" x14ac:dyDescent="0.25">
      <c r="AK1588" s="100" t="s">
        <v>7727</v>
      </c>
      <c r="AM1588" s="100" t="s">
        <v>1646</v>
      </c>
      <c r="AN1588" s="102" t="s">
        <v>1652</v>
      </c>
      <c r="AP1588" s="103" t="s">
        <v>3864</v>
      </c>
      <c r="AQ1588" s="100" t="s">
        <v>1522</v>
      </c>
    </row>
    <row r="1589" spans="37:43" ht="20.100000000000001" customHeight="1" x14ac:dyDescent="0.25">
      <c r="AK1589" s="100" t="s">
        <v>7727</v>
      </c>
      <c r="AM1589" s="100" t="s">
        <v>1646</v>
      </c>
      <c r="AN1589" s="102" t="s">
        <v>1653</v>
      </c>
      <c r="AP1589" s="103" t="s">
        <v>3864</v>
      </c>
      <c r="AQ1589" s="100" t="s">
        <v>6435</v>
      </c>
    </row>
    <row r="1590" spans="37:43" ht="20.100000000000001" customHeight="1" x14ac:dyDescent="0.25">
      <c r="AK1590" s="100" t="s">
        <v>7727</v>
      </c>
      <c r="AM1590" s="100" t="s">
        <v>1646</v>
      </c>
      <c r="AN1590" s="102" t="s">
        <v>1654</v>
      </c>
      <c r="AP1590" s="103" t="s">
        <v>3865</v>
      </c>
      <c r="AQ1590" s="100" t="s">
        <v>1522</v>
      </c>
    </row>
    <row r="1591" spans="37:43" ht="20.100000000000001" customHeight="1" x14ac:dyDescent="0.25">
      <c r="AK1591" s="100" t="s">
        <v>7727</v>
      </c>
      <c r="AM1591" s="100" t="s">
        <v>1646</v>
      </c>
      <c r="AN1591" s="102" t="s">
        <v>1655</v>
      </c>
      <c r="AP1591" s="103" t="s">
        <v>3865</v>
      </c>
      <c r="AQ1591" s="100" t="s">
        <v>1518</v>
      </c>
    </row>
    <row r="1592" spans="37:43" ht="20.100000000000001" customHeight="1" x14ac:dyDescent="0.25">
      <c r="AK1592" s="100" t="s">
        <v>7727</v>
      </c>
      <c r="AM1592" s="100" t="s">
        <v>1646</v>
      </c>
      <c r="AN1592" s="102" t="s">
        <v>1656</v>
      </c>
      <c r="AP1592" s="103" t="s">
        <v>3865</v>
      </c>
      <c r="AQ1592" s="100" t="s">
        <v>1521</v>
      </c>
    </row>
    <row r="1593" spans="37:43" ht="20.100000000000001" customHeight="1" x14ac:dyDescent="0.25">
      <c r="AK1593" s="100" t="s">
        <v>7727</v>
      </c>
      <c r="AM1593" s="100" t="s">
        <v>1646</v>
      </c>
      <c r="AN1593" s="102" t="s">
        <v>1657</v>
      </c>
      <c r="AP1593" s="103" t="s">
        <v>3865</v>
      </c>
      <c r="AQ1593" s="100" t="s">
        <v>1523</v>
      </c>
    </row>
    <row r="1594" spans="37:43" ht="20.100000000000001" customHeight="1" x14ac:dyDescent="0.25">
      <c r="AK1594" s="100" t="s">
        <v>7727</v>
      </c>
      <c r="AM1594" s="100" t="s">
        <v>1646</v>
      </c>
      <c r="AN1594" s="102" t="s">
        <v>1658</v>
      </c>
      <c r="AP1594" s="103" t="s">
        <v>3865</v>
      </c>
      <c r="AQ1594" s="100" t="s">
        <v>1519</v>
      </c>
    </row>
    <row r="1595" spans="37:43" ht="20.100000000000001" customHeight="1" x14ac:dyDescent="0.25">
      <c r="AK1595" s="100" t="s">
        <v>7727</v>
      </c>
      <c r="AM1595" s="100" t="s">
        <v>1646</v>
      </c>
      <c r="AN1595" s="102" t="s">
        <v>1659</v>
      </c>
      <c r="AP1595" s="103" t="s">
        <v>3865</v>
      </c>
      <c r="AQ1595" s="100" t="s">
        <v>1520</v>
      </c>
    </row>
    <row r="1596" spans="37:43" ht="20.100000000000001" customHeight="1" x14ac:dyDescent="0.25">
      <c r="AK1596" s="100" t="s">
        <v>7727</v>
      </c>
      <c r="AM1596" s="100" t="s">
        <v>1646</v>
      </c>
      <c r="AN1596" s="102" t="s">
        <v>1660</v>
      </c>
      <c r="AP1596" s="103" t="s">
        <v>3866</v>
      </c>
      <c r="AQ1596" s="100" t="s">
        <v>1518</v>
      </c>
    </row>
    <row r="1597" spans="37:43" ht="20.100000000000001" customHeight="1" x14ac:dyDescent="0.25">
      <c r="AK1597" s="100" t="s">
        <v>7727</v>
      </c>
      <c r="AM1597" s="100" t="s">
        <v>1646</v>
      </c>
      <c r="AN1597" s="102" t="s">
        <v>1661</v>
      </c>
      <c r="AP1597" s="103" t="s">
        <v>3867</v>
      </c>
      <c r="AQ1597" s="100" t="s">
        <v>1522</v>
      </c>
    </row>
    <row r="1598" spans="37:43" ht="20.100000000000001" customHeight="1" x14ac:dyDescent="0.25">
      <c r="AK1598" s="100" t="s">
        <v>7727</v>
      </c>
      <c r="AM1598" s="100" t="s">
        <v>1646</v>
      </c>
      <c r="AN1598" s="102" t="s">
        <v>1662</v>
      </c>
      <c r="AP1598" s="103" t="s">
        <v>3867</v>
      </c>
      <c r="AQ1598" s="100" t="s">
        <v>1522</v>
      </c>
    </row>
    <row r="1599" spans="37:43" ht="20.100000000000001" customHeight="1" x14ac:dyDescent="0.25">
      <c r="AK1599" s="100" t="s">
        <v>7727</v>
      </c>
      <c r="AM1599" s="100" t="s">
        <v>1646</v>
      </c>
      <c r="AN1599" s="102" t="s">
        <v>1663</v>
      </c>
      <c r="AP1599" s="103" t="s">
        <v>3867</v>
      </c>
      <c r="AQ1599" s="100" t="s">
        <v>1521</v>
      </c>
    </row>
    <row r="1600" spans="37:43" ht="20.100000000000001" customHeight="1" x14ac:dyDescent="0.25">
      <c r="AK1600" s="100" t="s">
        <v>7727</v>
      </c>
      <c r="AM1600" s="100" t="s">
        <v>1646</v>
      </c>
      <c r="AN1600" s="102" t="s">
        <v>1664</v>
      </c>
      <c r="AP1600" s="103" t="s">
        <v>3867</v>
      </c>
      <c r="AQ1600" s="100" t="s">
        <v>1523</v>
      </c>
    </row>
    <row r="1601" spans="37:43" ht="20.100000000000001" customHeight="1" x14ac:dyDescent="0.25">
      <c r="AK1601" s="100" t="s">
        <v>7727</v>
      </c>
      <c r="AM1601" s="100" t="s">
        <v>1646</v>
      </c>
      <c r="AN1601" s="102" t="s">
        <v>1665</v>
      </c>
      <c r="AP1601" s="103" t="s">
        <v>3868</v>
      </c>
      <c r="AQ1601" s="100" t="s">
        <v>1526</v>
      </c>
    </row>
    <row r="1602" spans="37:43" ht="20.100000000000001" customHeight="1" x14ac:dyDescent="0.25">
      <c r="AK1602" s="100" t="s">
        <v>7727</v>
      </c>
      <c r="AM1602" s="100" t="s">
        <v>1666</v>
      </c>
      <c r="AN1602" s="102" t="s">
        <v>96</v>
      </c>
      <c r="AP1602" s="103" t="s">
        <v>3868</v>
      </c>
      <c r="AQ1602" s="100" t="s">
        <v>1526</v>
      </c>
    </row>
    <row r="1603" spans="37:43" ht="20.100000000000001" customHeight="1" x14ac:dyDescent="0.25">
      <c r="AK1603" s="100" t="s">
        <v>7727</v>
      </c>
      <c r="AM1603" s="100" t="s">
        <v>840</v>
      </c>
      <c r="AN1603" s="102" t="s">
        <v>102</v>
      </c>
      <c r="AP1603" s="103" t="s">
        <v>3868</v>
      </c>
      <c r="AQ1603" s="100" t="s">
        <v>1525</v>
      </c>
    </row>
    <row r="1604" spans="37:43" ht="20.100000000000001" customHeight="1" x14ac:dyDescent="0.25">
      <c r="AK1604" s="100" t="s">
        <v>7727</v>
      </c>
      <c r="AM1604" s="100" t="s">
        <v>840</v>
      </c>
      <c r="AN1604" s="102" t="s">
        <v>96</v>
      </c>
      <c r="AP1604" s="103" t="s">
        <v>3868</v>
      </c>
      <c r="AQ1604" s="100" t="s">
        <v>1527</v>
      </c>
    </row>
    <row r="1605" spans="37:43" ht="20.100000000000001" customHeight="1" x14ac:dyDescent="0.25">
      <c r="AK1605" s="100" t="s">
        <v>7727</v>
      </c>
      <c r="AM1605" s="100" t="s">
        <v>841</v>
      </c>
      <c r="AN1605" s="102" t="s">
        <v>102</v>
      </c>
      <c r="AP1605" s="103" t="s">
        <v>3869</v>
      </c>
      <c r="AQ1605" s="100" t="s">
        <v>1526</v>
      </c>
    </row>
    <row r="1606" spans="37:43" ht="20.100000000000001" customHeight="1" x14ac:dyDescent="0.25">
      <c r="AK1606" s="100" t="s">
        <v>7727</v>
      </c>
      <c r="AM1606" s="100" t="s">
        <v>841</v>
      </c>
      <c r="AN1606" s="102" t="s">
        <v>96</v>
      </c>
      <c r="AP1606" s="103" t="s">
        <v>3869</v>
      </c>
      <c r="AQ1606" s="100" t="s">
        <v>1525</v>
      </c>
    </row>
    <row r="1607" spans="37:43" ht="20.100000000000001" customHeight="1" x14ac:dyDescent="0.25">
      <c r="AK1607" s="100" t="s">
        <v>7727</v>
      </c>
      <c r="AM1607" s="100" t="s">
        <v>843</v>
      </c>
      <c r="AN1607" s="102" t="s">
        <v>95</v>
      </c>
      <c r="AP1607" s="103" t="s">
        <v>3870</v>
      </c>
      <c r="AQ1607" s="100" t="s">
        <v>6436</v>
      </c>
    </row>
    <row r="1608" spans="37:43" ht="20.100000000000001" customHeight="1" x14ac:dyDescent="0.25">
      <c r="AK1608" s="100" t="s">
        <v>7727</v>
      </c>
      <c r="AM1608" s="100" t="s">
        <v>844</v>
      </c>
      <c r="AN1608" s="102" t="s">
        <v>102</v>
      </c>
      <c r="AP1608" s="103" t="s">
        <v>3871</v>
      </c>
      <c r="AQ1608" s="100" t="s">
        <v>6436</v>
      </c>
    </row>
    <row r="1609" spans="37:43" ht="20.100000000000001" customHeight="1" x14ac:dyDescent="0.25">
      <c r="AK1609" s="100" t="s">
        <v>7727</v>
      </c>
      <c r="AM1609" s="100" t="s">
        <v>844</v>
      </c>
      <c r="AN1609" s="102" t="s">
        <v>96</v>
      </c>
      <c r="AP1609" s="103" t="s">
        <v>3872</v>
      </c>
      <c r="AQ1609" s="100" t="s">
        <v>6437</v>
      </c>
    </row>
    <row r="1610" spans="37:43" ht="20.100000000000001" customHeight="1" x14ac:dyDescent="0.25">
      <c r="AK1610" s="100" t="s">
        <v>7727</v>
      </c>
      <c r="AM1610" s="100" t="s">
        <v>846</v>
      </c>
      <c r="AN1610" s="102" t="s">
        <v>102</v>
      </c>
      <c r="AP1610" s="103" t="s">
        <v>3873</v>
      </c>
      <c r="AQ1610" s="100" t="s">
        <v>6437</v>
      </c>
    </row>
    <row r="1611" spans="37:43" ht="20.100000000000001" customHeight="1" x14ac:dyDescent="0.25">
      <c r="AK1611" s="100" t="s">
        <v>7727</v>
      </c>
      <c r="AM1611" s="100" t="s">
        <v>846</v>
      </c>
      <c r="AN1611" s="102" t="s">
        <v>96</v>
      </c>
      <c r="AP1611" s="103" t="s">
        <v>3874</v>
      </c>
      <c r="AQ1611" s="100" t="s">
        <v>6438</v>
      </c>
    </row>
    <row r="1612" spans="37:43" ht="20.100000000000001" customHeight="1" x14ac:dyDescent="0.25">
      <c r="AK1612" s="100" t="s">
        <v>7727</v>
      </c>
      <c r="AM1612" s="100" t="s">
        <v>853</v>
      </c>
      <c r="AN1612" s="102" t="s">
        <v>102</v>
      </c>
      <c r="AP1612" s="103" t="s">
        <v>3875</v>
      </c>
      <c r="AQ1612" s="100" t="s">
        <v>6439</v>
      </c>
    </row>
    <row r="1613" spans="37:43" ht="20.100000000000001" customHeight="1" x14ac:dyDescent="0.25">
      <c r="AK1613" s="100" t="s">
        <v>7727</v>
      </c>
      <c r="AM1613" s="100" t="s">
        <v>853</v>
      </c>
      <c r="AN1613" s="102" t="s">
        <v>96</v>
      </c>
      <c r="AP1613" s="103" t="s">
        <v>3876</v>
      </c>
      <c r="AQ1613" s="100" t="s">
        <v>6440</v>
      </c>
    </row>
    <row r="1614" spans="37:43" ht="20.100000000000001" customHeight="1" x14ac:dyDescent="0.25">
      <c r="AK1614" s="100" t="s">
        <v>7727</v>
      </c>
      <c r="AM1614" s="100" t="s">
        <v>1668</v>
      </c>
      <c r="AN1614" s="102" t="s">
        <v>356</v>
      </c>
      <c r="AP1614" s="103" t="s">
        <v>3877</v>
      </c>
      <c r="AQ1614" s="100" t="s">
        <v>6440</v>
      </c>
    </row>
    <row r="1615" spans="37:43" ht="20.100000000000001" customHeight="1" x14ac:dyDescent="0.25">
      <c r="AK1615" s="100" t="s">
        <v>7727</v>
      </c>
      <c r="AM1615" s="100" t="s">
        <v>1668</v>
      </c>
      <c r="AN1615" s="102" t="s">
        <v>96</v>
      </c>
      <c r="AP1615" s="103" t="s">
        <v>3878</v>
      </c>
      <c r="AQ1615" s="100" t="s">
        <v>6441</v>
      </c>
    </row>
    <row r="1616" spans="37:43" ht="20.100000000000001" customHeight="1" x14ac:dyDescent="0.25">
      <c r="AK1616" s="100" t="s">
        <v>7727</v>
      </c>
      <c r="AM1616" s="100" t="s">
        <v>1668</v>
      </c>
      <c r="AN1616" s="102" t="s">
        <v>97</v>
      </c>
      <c r="AP1616" s="103" t="s">
        <v>3879</v>
      </c>
      <c r="AQ1616" s="100" t="s">
        <v>6442</v>
      </c>
    </row>
    <row r="1617" spans="37:43" ht="20.100000000000001" customHeight="1" x14ac:dyDescent="0.25">
      <c r="AK1617" s="100" t="s">
        <v>7727</v>
      </c>
      <c r="AM1617" s="100" t="s">
        <v>1668</v>
      </c>
      <c r="AN1617" s="102" t="s">
        <v>94</v>
      </c>
      <c r="AP1617" s="103" t="s">
        <v>3880</v>
      </c>
      <c r="AQ1617" s="100" t="s">
        <v>520</v>
      </c>
    </row>
    <row r="1618" spans="37:43" ht="20.100000000000001" customHeight="1" x14ac:dyDescent="0.25">
      <c r="AK1618" s="100" t="s">
        <v>7727</v>
      </c>
      <c r="AM1618" s="100" t="s">
        <v>1668</v>
      </c>
      <c r="AN1618" s="102" t="s">
        <v>112</v>
      </c>
      <c r="AP1618" s="103" t="s">
        <v>3881</v>
      </c>
      <c r="AQ1618" s="100" t="s">
        <v>6443</v>
      </c>
    </row>
    <row r="1619" spans="37:43" ht="20.100000000000001" customHeight="1" x14ac:dyDescent="0.25">
      <c r="AK1619" s="100" t="s">
        <v>7727</v>
      </c>
      <c r="AM1619" s="100" t="s">
        <v>1668</v>
      </c>
      <c r="AN1619" s="102" t="s">
        <v>116</v>
      </c>
      <c r="AP1619" s="103" t="s">
        <v>3882</v>
      </c>
      <c r="AQ1619" s="100" t="s">
        <v>6444</v>
      </c>
    </row>
    <row r="1620" spans="37:43" ht="20.100000000000001" customHeight="1" x14ac:dyDescent="0.25">
      <c r="AK1620" s="100" t="s">
        <v>7727</v>
      </c>
      <c r="AM1620" s="100" t="s">
        <v>1668</v>
      </c>
      <c r="AN1620" s="102" t="s">
        <v>118</v>
      </c>
      <c r="AP1620" s="103" t="s">
        <v>3882</v>
      </c>
      <c r="AQ1620" s="100" t="s">
        <v>6445</v>
      </c>
    </row>
    <row r="1621" spans="37:43" ht="20.100000000000001" customHeight="1" x14ac:dyDescent="0.25">
      <c r="AK1621" s="100" t="s">
        <v>7727</v>
      </c>
      <c r="AM1621" s="100" t="s">
        <v>1668</v>
      </c>
      <c r="AN1621" s="102" t="s">
        <v>121</v>
      </c>
      <c r="AP1621" s="103" t="s">
        <v>3883</v>
      </c>
      <c r="AQ1621" s="100" t="s">
        <v>6444</v>
      </c>
    </row>
    <row r="1622" spans="37:43" ht="20.100000000000001" customHeight="1" x14ac:dyDescent="0.25">
      <c r="AK1622" s="100" t="s">
        <v>7727</v>
      </c>
      <c r="AM1622" s="100" t="s">
        <v>1675</v>
      </c>
      <c r="AN1622" s="102" t="s">
        <v>356</v>
      </c>
      <c r="AP1622" s="103" t="s">
        <v>3883</v>
      </c>
      <c r="AQ1622" s="100" t="s">
        <v>6445</v>
      </c>
    </row>
    <row r="1623" spans="37:43" ht="20.100000000000001" customHeight="1" x14ac:dyDescent="0.25">
      <c r="AK1623" s="100" t="s">
        <v>7727</v>
      </c>
      <c r="AM1623" s="100" t="s">
        <v>1675</v>
      </c>
      <c r="AN1623" s="102" t="s">
        <v>138</v>
      </c>
      <c r="AP1623" s="103" t="s">
        <v>3884</v>
      </c>
      <c r="AQ1623" s="100" t="s">
        <v>6444</v>
      </c>
    </row>
    <row r="1624" spans="37:43" ht="20.100000000000001" customHeight="1" x14ac:dyDescent="0.25">
      <c r="AK1624" s="100" t="s">
        <v>7727</v>
      </c>
      <c r="AM1624" s="100" t="s">
        <v>1675</v>
      </c>
      <c r="AN1624" s="102" t="s">
        <v>96</v>
      </c>
      <c r="AP1624" s="103" t="s">
        <v>3885</v>
      </c>
      <c r="AQ1624" s="100" t="s">
        <v>6444</v>
      </c>
    </row>
    <row r="1625" spans="37:43" ht="20.100000000000001" customHeight="1" x14ac:dyDescent="0.25">
      <c r="AK1625" s="100" t="s">
        <v>7727</v>
      </c>
      <c r="AM1625" s="100" t="s">
        <v>1675</v>
      </c>
      <c r="AN1625" s="102" t="s">
        <v>161</v>
      </c>
      <c r="AP1625" s="103" t="s">
        <v>3886</v>
      </c>
      <c r="AQ1625" s="100" t="s">
        <v>6444</v>
      </c>
    </row>
    <row r="1626" spans="37:43" ht="20.100000000000001" customHeight="1" x14ac:dyDescent="0.25">
      <c r="AK1626" s="100" t="s">
        <v>7727</v>
      </c>
      <c r="AM1626" s="100" t="s">
        <v>1675</v>
      </c>
      <c r="AN1626" s="102" t="s">
        <v>97</v>
      </c>
      <c r="AP1626" s="103" t="s">
        <v>3887</v>
      </c>
      <c r="AQ1626" s="100" t="s">
        <v>6445</v>
      </c>
    </row>
    <row r="1627" spans="37:43" ht="20.100000000000001" customHeight="1" x14ac:dyDescent="0.25">
      <c r="AK1627" s="100" t="s">
        <v>7727</v>
      </c>
      <c r="AM1627" s="100" t="s">
        <v>1675</v>
      </c>
      <c r="AN1627" s="102" t="s">
        <v>94</v>
      </c>
      <c r="AP1627" s="103" t="s">
        <v>3888</v>
      </c>
      <c r="AQ1627" s="100" t="s">
        <v>6446</v>
      </c>
    </row>
    <row r="1628" spans="37:43" ht="20.100000000000001" customHeight="1" x14ac:dyDescent="0.25">
      <c r="AK1628" s="100" t="s">
        <v>7727</v>
      </c>
      <c r="AM1628" s="100" t="s">
        <v>1675</v>
      </c>
      <c r="AN1628" s="102" t="s">
        <v>112</v>
      </c>
      <c r="AP1628" s="103" t="s">
        <v>3889</v>
      </c>
      <c r="AQ1628" s="100" t="s">
        <v>6445</v>
      </c>
    </row>
    <row r="1629" spans="37:43" ht="20.100000000000001" customHeight="1" x14ac:dyDescent="0.25">
      <c r="AK1629" s="100" t="s">
        <v>7727</v>
      </c>
      <c r="AM1629" s="100" t="s">
        <v>1675</v>
      </c>
      <c r="AN1629" s="102" t="s">
        <v>116</v>
      </c>
      <c r="AP1629" s="103" t="s">
        <v>3890</v>
      </c>
      <c r="AQ1629" s="100" t="s">
        <v>6447</v>
      </c>
    </row>
    <row r="1630" spans="37:43" ht="20.100000000000001" customHeight="1" x14ac:dyDescent="0.25">
      <c r="AK1630" s="100" t="s">
        <v>7727</v>
      </c>
      <c r="AM1630" s="100" t="s">
        <v>1675</v>
      </c>
      <c r="AN1630" s="102" t="s">
        <v>118</v>
      </c>
      <c r="AP1630" s="103" t="s">
        <v>3890</v>
      </c>
      <c r="AQ1630" s="100" t="s">
        <v>6448</v>
      </c>
    </row>
    <row r="1631" spans="37:43" ht="20.100000000000001" customHeight="1" x14ac:dyDescent="0.25">
      <c r="AK1631" s="100" t="s">
        <v>7727</v>
      </c>
      <c r="AM1631" s="100" t="s">
        <v>1645</v>
      </c>
      <c r="AN1631" s="102" t="s">
        <v>138</v>
      </c>
      <c r="AP1631" s="103" t="s">
        <v>3891</v>
      </c>
      <c r="AQ1631" s="100" t="s">
        <v>6448</v>
      </c>
    </row>
    <row r="1632" spans="37:43" ht="20.100000000000001" customHeight="1" x14ac:dyDescent="0.25">
      <c r="AK1632" s="100" t="s">
        <v>7727</v>
      </c>
      <c r="AM1632" s="100" t="s">
        <v>1645</v>
      </c>
      <c r="AN1632" s="102" t="s">
        <v>139</v>
      </c>
      <c r="AP1632" s="103" t="s">
        <v>3892</v>
      </c>
      <c r="AQ1632" s="100" t="s">
        <v>6448</v>
      </c>
    </row>
    <row r="1633" spans="37:43" ht="20.100000000000001" customHeight="1" x14ac:dyDescent="0.25">
      <c r="AK1633" s="100" t="s">
        <v>7727</v>
      </c>
      <c r="AM1633" s="100" t="s">
        <v>1645</v>
      </c>
      <c r="AN1633" s="102" t="s">
        <v>1405</v>
      </c>
      <c r="AP1633" s="103" t="s">
        <v>3893</v>
      </c>
      <c r="AQ1633" s="100" t="s">
        <v>6449</v>
      </c>
    </row>
    <row r="1634" spans="37:43" ht="20.100000000000001" customHeight="1" x14ac:dyDescent="0.25">
      <c r="AK1634" s="100" t="s">
        <v>7727</v>
      </c>
      <c r="AM1634" s="100" t="s">
        <v>1645</v>
      </c>
      <c r="AN1634" s="102" t="s">
        <v>1638</v>
      </c>
      <c r="AP1634" s="103" t="s">
        <v>3893</v>
      </c>
      <c r="AQ1634" s="100" t="s">
        <v>6450</v>
      </c>
    </row>
    <row r="1635" spans="37:43" ht="20.100000000000001" customHeight="1" x14ac:dyDescent="0.25">
      <c r="AK1635" s="100" t="s">
        <v>7727</v>
      </c>
      <c r="AM1635" s="100" t="s">
        <v>1645</v>
      </c>
      <c r="AN1635" s="102" t="s">
        <v>1639</v>
      </c>
      <c r="AP1635" s="103" t="s">
        <v>3894</v>
      </c>
      <c r="AQ1635" s="100" t="s">
        <v>6451</v>
      </c>
    </row>
    <row r="1636" spans="37:43" ht="20.100000000000001" customHeight="1" x14ac:dyDescent="0.25">
      <c r="AK1636" s="100" t="s">
        <v>7727</v>
      </c>
      <c r="AM1636" s="100" t="s">
        <v>1645</v>
      </c>
      <c r="AN1636" s="102" t="s">
        <v>1640</v>
      </c>
      <c r="AP1636" s="103" t="s">
        <v>3894</v>
      </c>
      <c r="AQ1636" s="100" t="s">
        <v>6450</v>
      </c>
    </row>
    <row r="1637" spans="37:43" ht="20.100000000000001" customHeight="1" x14ac:dyDescent="0.25">
      <c r="AK1637" s="100" t="s">
        <v>7727</v>
      </c>
      <c r="AM1637" s="100" t="s">
        <v>1645</v>
      </c>
      <c r="AN1637" s="102" t="s">
        <v>1641</v>
      </c>
      <c r="AP1637" s="103" t="s">
        <v>3895</v>
      </c>
      <c r="AQ1637" s="100" t="s">
        <v>6449</v>
      </c>
    </row>
    <row r="1638" spans="37:43" ht="20.100000000000001" customHeight="1" x14ac:dyDescent="0.25">
      <c r="AK1638" s="100" t="s">
        <v>7727</v>
      </c>
      <c r="AM1638" s="100" t="s">
        <v>1645</v>
      </c>
      <c r="AN1638" s="102" t="s">
        <v>1642</v>
      </c>
      <c r="AP1638" s="103" t="s">
        <v>3895</v>
      </c>
      <c r="AQ1638" s="100" t="s">
        <v>6450</v>
      </c>
    </row>
    <row r="1639" spans="37:43" ht="20.100000000000001" customHeight="1" x14ac:dyDescent="0.25">
      <c r="AK1639" s="100" t="s">
        <v>7727</v>
      </c>
      <c r="AM1639" s="100" t="s">
        <v>1645</v>
      </c>
      <c r="AN1639" s="102" t="s">
        <v>96</v>
      </c>
      <c r="AP1639" s="103" t="s">
        <v>3896</v>
      </c>
      <c r="AQ1639" s="100" t="s">
        <v>6449</v>
      </c>
    </row>
    <row r="1640" spans="37:43" ht="20.100000000000001" customHeight="1" x14ac:dyDescent="0.25">
      <c r="AK1640" s="100" t="s">
        <v>7727</v>
      </c>
      <c r="AM1640" s="100" t="s">
        <v>1645</v>
      </c>
      <c r="AN1640" s="102" t="s">
        <v>161</v>
      </c>
      <c r="AP1640" s="103" t="s">
        <v>3897</v>
      </c>
      <c r="AQ1640" s="100" t="s">
        <v>6452</v>
      </c>
    </row>
    <row r="1641" spans="37:43" ht="20.100000000000001" customHeight="1" x14ac:dyDescent="0.25">
      <c r="AK1641" s="100" t="s">
        <v>7727</v>
      </c>
      <c r="AM1641" s="100" t="s">
        <v>1678</v>
      </c>
      <c r="AN1641" s="102" t="s">
        <v>96</v>
      </c>
      <c r="AP1641" s="103" t="s">
        <v>3898</v>
      </c>
      <c r="AQ1641" s="100" t="s">
        <v>6453</v>
      </c>
    </row>
    <row r="1642" spans="37:43" ht="20.100000000000001" customHeight="1" x14ac:dyDescent="0.25">
      <c r="AK1642" s="100" t="s">
        <v>7727</v>
      </c>
      <c r="AM1642" s="100" t="s">
        <v>1678</v>
      </c>
      <c r="AN1642" s="102" t="s">
        <v>161</v>
      </c>
      <c r="AP1642" s="103" t="s">
        <v>3899</v>
      </c>
      <c r="AQ1642" s="100" t="s">
        <v>6454</v>
      </c>
    </row>
    <row r="1643" spans="37:43" ht="20.100000000000001" customHeight="1" x14ac:dyDescent="0.25">
      <c r="AK1643" s="100" t="s">
        <v>7727</v>
      </c>
      <c r="AM1643" s="100" t="s">
        <v>2103</v>
      </c>
      <c r="AN1643" s="102" t="s">
        <v>356</v>
      </c>
      <c r="AP1643" s="103" t="s">
        <v>3899</v>
      </c>
      <c r="AQ1643" s="100" t="s">
        <v>6455</v>
      </c>
    </row>
    <row r="1644" spans="37:43" ht="20.100000000000001" customHeight="1" x14ac:dyDescent="0.25">
      <c r="AK1644" s="100" t="s">
        <v>7727</v>
      </c>
      <c r="AM1644" s="100" t="s">
        <v>2103</v>
      </c>
      <c r="AN1644" s="102" t="s">
        <v>102</v>
      </c>
      <c r="AP1644" s="103" t="s">
        <v>3899</v>
      </c>
      <c r="AQ1644" s="100" t="s">
        <v>6456</v>
      </c>
    </row>
    <row r="1645" spans="37:43" ht="20.100000000000001" customHeight="1" x14ac:dyDescent="0.25">
      <c r="AK1645" s="100" t="s">
        <v>7727</v>
      </c>
      <c r="AM1645" s="100" t="s">
        <v>2103</v>
      </c>
      <c r="AN1645" s="102" t="s">
        <v>104</v>
      </c>
      <c r="AP1645" s="103" t="s">
        <v>3900</v>
      </c>
      <c r="AQ1645" s="100" t="s">
        <v>6456</v>
      </c>
    </row>
    <row r="1646" spans="37:43" ht="20.100000000000001" customHeight="1" x14ac:dyDescent="0.25">
      <c r="AK1646" s="100" t="s">
        <v>7727</v>
      </c>
      <c r="AM1646" s="100" t="s">
        <v>2103</v>
      </c>
      <c r="AN1646" s="102" t="s">
        <v>108</v>
      </c>
      <c r="AP1646" s="103" t="s">
        <v>3901</v>
      </c>
      <c r="AQ1646" s="100" t="s">
        <v>6454</v>
      </c>
    </row>
    <row r="1647" spans="37:43" ht="20.100000000000001" customHeight="1" x14ac:dyDescent="0.25">
      <c r="AK1647" s="100" t="s">
        <v>7727</v>
      </c>
      <c r="AM1647" s="100" t="s">
        <v>2103</v>
      </c>
      <c r="AN1647" s="102" t="s">
        <v>96</v>
      </c>
      <c r="AP1647" s="103" t="s">
        <v>3901</v>
      </c>
      <c r="AQ1647" s="100" t="s">
        <v>6455</v>
      </c>
    </row>
    <row r="1648" spans="37:43" ht="20.100000000000001" customHeight="1" x14ac:dyDescent="0.25">
      <c r="AK1648" s="100" t="s">
        <v>7727</v>
      </c>
      <c r="AM1648" s="100" t="s">
        <v>2103</v>
      </c>
      <c r="AN1648" s="102" t="s">
        <v>97</v>
      </c>
      <c r="AP1648" s="103" t="s">
        <v>3902</v>
      </c>
      <c r="AQ1648" s="100" t="s">
        <v>6457</v>
      </c>
    </row>
    <row r="1649" spans="37:43" ht="20.100000000000001" customHeight="1" x14ac:dyDescent="0.25">
      <c r="AK1649" s="100" t="s">
        <v>7727</v>
      </c>
      <c r="AM1649" s="100" t="s">
        <v>2103</v>
      </c>
      <c r="AN1649" s="102" t="s">
        <v>94</v>
      </c>
      <c r="AP1649" s="103" t="s">
        <v>3903</v>
      </c>
      <c r="AQ1649" s="100" t="s">
        <v>6457</v>
      </c>
    </row>
    <row r="1650" spans="37:43" ht="20.100000000000001" customHeight="1" x14ac:dyDescent="0.25">
      <c r="AK1650" s="100" t="s">
        <v>7727</v>
      </c>
      <c r="AM1650" s="100" t="s">
        <v>2103</v>
      </c>
      <c r="AN1650" s="102" t="s">
        <v>112</v>
      </c>
      <c r="AP1650" s="103" t="s">
        <v>3903</v>
      </c>
      <c r="AQ1650" s="100" t="s">
        <v>1189</v>
      </c>
    </row>
    <row r="1651" spans="37:43" ht="20.100000000000001" customHeight="1" x14ac:dyDescent="0.25">
      <c r="AK1651" s="100" t="s">
        <v>7727</v>
      </c>
      <c r="AM1651" s="100" t="s">
        <v>2103</v>
      </c>
      <c r="AN1651" s="102" t="s">
        <v>116</v>
      </c>
      <c r="AP1651" s="103" t="s">
        <v>3904</v>
      </c>
      <c r="AQ1651" s="100" t="s">
        <v>6457</v>
      </c>
    </row>
    <row r="1652" spans="37:43" ht="20.100000000000001" customHeight="1" x14ac:dyDescent="0.25">
      <c r="AK1652" s="100" t="s">
        <v>7727</v>
      </c>
      <c r="AM1652" s="100" t="s">
        <v>2103</v>
      </c>
      <c r="AN1652" s="102" t="s">
        <v>118</v>
      </c>
      <c r="AP1652" s="103" t="s">
        <v>3905</v>
      </c>
      <c r="AQ1652" s="100" t="s">
        <v>6458</v>
      </c>
    </row>
    <row r="1653" spans="37:43" ht="20.100000000000001" customHeight="1" x14ac:dyDescent="0.25">
      <c r="AK1653" s="100" t="s">
        <v>7727</v>
      </c>
      <c r="AM1653" s="100" t="s">
        <v>2103</v>
      </c>
      <c r="AN1653" s="102" t="s">
        <v>121</v>
      </c>
      <c r="AP1653" s="103" t="s">
        <v>3905</v>
      </c>
      <c r="AQ1653" s="100" t="s">
        <v>6459</v>
      </c>
    </row>
    <row r="1654" spans="37:43" ht="20.100000000000001" customHeight="1" x14ac:dyDescent="0.25">
      <c r="AK1654" s="100" t="s">
        <v>7727</v>
      </c>
      <c r="AM1654" s="100" t="s">
        <v>2103</v>
      </c>
      <c r="AN1654" s="102" t="s">
        <v>122</v>
      </c>
      <c r="AP1654" s="103" t="s">
        <v>3906</v>
      </c>
      <c r="AQ1654" s="100" t="s">
        <v>6458</v>
      </c>
    </row>
    <row r="1655" spans="37:43" ht="20.100000000000001" customHeight="1" x14ac:dyDescent="0.25">
      <c r="AK1655" s="100" t="s">
        <v>7727</v>
      </c>
      <c r="AM1655" s="100" t="s">
        <v>2103</v>
      </c>
      <c r="AN1655" s="102" t="s">
        <v>123</v>
      </c>
      <c r="AP1655" s="103" t="s">
        <v>3907</v>
      </c>
      <c r="AQ1655" s="100" t="s">
        <v>6458</v>
      </c>
    </row>
    <row r="1656" spans="37:43" ht="20.100000000000001" customHeight="1" x14ac:dyDescent="0.25">
      <c r="AK1656" s="100" t="s">
        <v>7727</v>
      </c>
      <c r="AM1656" s="100" t="s">
        <v>2103</v>
      </c>
      <c r="AN1656" s="102" t="s">
        <v>127</v>
      </c>
      <c r="AP1656" s="103" t="s">
        <v>3907</v>
      </c>
      <c r="AQ1656" s="100" t="s">
        <v>6459</v>
      </c>
    </row>
    <row r="1657" spans="37:43" ht="20.100000000000001" customHeight="1" x14ac:dyDescent="0.25">
      <c r="AK1657" s="100" t="s">
        <v>7727</v>
      </c>
      <c r="AM1657" s="100" t="s">
        <v>2103</v>
      </c>
      <c r="AN1657" s="102" t="s">
        <v>129</v>
      </c>
      <c r="AP1657" s="103" t="s">
        <v>3908</v>
      </c>
      <c r="AQ1657" s="100" t="s">
        <v>6458</v>
      </c>
    </row>
    <row r="1658" spans="37:43" ht="20.100000000000001" customHeight="1" x14ac:dyDescent="0.25">
      <c r="AK1658" s="100" t="s">
        <v>7727</v>
      </c>
      <c r="AM1658" s="100" t="s">
        <v>2115</v>
      </c>
      <c r="AN1658" s="102" t="s">
        <v>356</v>
      </c>
      <c r="AP1658" s="103" t="s">
        <v>3908</v>
      </c>
      <c r="AQ1658" s="100" t="s">
        <v>6460</v>
      </c>
    </row>
    <row r="1659" spans="37:43" ht="20.100000000000001" customHeight="1" x14ac:dyDescent="0.25">
      <c r="AK1659" s="100" t="s">
        <v>7727</v>
      </c>
      <c r="AM1659" s="100" t="s">
        <v>2115</v>
      </c>
      <c r="AN1659" s="102" t="s">
        <v>2116</v>
      </c>
      <c r="AP1659" s="103" t="s">
        <v>3909</v>
      </c>
      <c r="AQ1659" s="100" t="s">
        <v>6458</v>
      </c>
    </row>
    <row r="1660" spans="37:43" ht="20.100000000000001" customHeight="1" x14ac:dyDescent="0.25">
      <c r="AK1660" s="100" t="s">
        <v>7727</v>
      </c>
      <c r="AM1660" s="100" t="s">
        <v>2115</v>
      </c>
      <c r="AN1660" s="102" t="s">
        <v>97</v>
      </c>
      <c r="AP1660" s="103" t="s">
        <v>3909</v>
      </c>
      <c r="AQ1660" s="100" t="s">
        <v>6459</v>
      </c>
    </row>
    <row r="1661" spans="37:43" ht="20.100000000000001" customHeight="1" x14ac:dyDescent="0.25">
      <c r="AK1661" s="100" t="s">
        <v>7727</v>
      </c>
      <c r="AM1661" s="100" t="s">
        <v>2115</v>
      </c>
      <c r="AN1661" s="102" t="s">
        <v>94</v>
      </c>
      <c r="AP1661" s="103" t="s">
        <v>3910</v>
      </c>
      <c r="AQ1661" s="100" t="s">
        <v>6459</v>
      </c>
    </row>
    <row r="1662" spans="37:43" ht="20.100000000000001" customHeight="1" x14ac:dyDescent="0.25">
      <c r="AK1662" s="100" t="s">
        <v>7727</v>
      </c>
      <c r="AM1662" s="100" t="s">
        <v>2119</v>
      </c>
      <c r="AN1662" s="102" t="s">
        <v>356</v>
      </c>
      <c r="AP1662" s="103" t="s">
        <v>3911</v>
      </c>
      <c r="AQ1662" s="100" t="s">
        <v>1175</v>
      </c>
    </row>
    <row r="1663" spans="37:43" ht="20.100000000000001" customHeight="1" x14ac:dyDescent="0.25">
      <c r="AK1663" s="100" t="s">
        <v>7727</v>
      </c>
      <c r="AM1663" s="100" t="s">
        <v>2119</v>
      </c>
      <c r="AN1663" s="102" t="s">
        <v>2116</v>
      </c>
      <c r="AP1663" s="103" t="s">
        <v>3911</v>
      </c>
      <c r="AQ1663" s="100" t="s">
        <v>1176</v>
      </c>
    </row>
    <row r="1664" spans="37:43" ht="20.100000000000001" customHeight="1" x14ac:dyDescent="0.25">
      <c r="AK1664" s="100" t="s">
        <v>7727</v>
      </c>
      <c r="AM1664" s="100" t="s">
        <v>2119</v>
      </c>
      <c r="AN1664" s="102" t="s">
        <v>102</v>
      </c>
      <c r="AP1664" s="103" t="s">
        <v>3911</v>
      </c>
      <c r="AQ1664" s="100" t="s">
        <v>1177</v>
      </c>
    </row>
    <row r="1665" spans="37:43" ht="20.100000000000001" customHeight="1" x14ac:dyDescent="0.25">
      <c r="AK1665" s="100" t="s">
        <v>7727</v>
      </c>
      <c r="AM1665" s="100" t="s">
        <v>2119</v>
      </c>
      <c r="AN1665" s="102" t="s">
        <v>2842</v>
      </c>
      <c r="AP1665" s="103" t="s">
        <v>3911</v>
      </c>
      <c r="AQ1665" s="100" t="s">
        <v>1178</v>
      </c>
    </row>
    <row r="1666" spans="37:43" ht="20.100000000000001" customHeight="1" x14ac:dyDescent="0.25">
      <c r="AK1666" s="100" t="s">
        <v>7727</v>
      </c>
      <c r="AM1666" s="100" t="s">
        <v>2119</v>
      </c>
      <c r="AN1666" s="102" t="s">
        <v>97</v>
      </c>
      <c r="AP1666" s="103" t="s">
        <v>3911</v>
      </c>
      <c r="AQ1666" s="100" t="s">
        <v>1180</v>
      </c>
    </row>
    <row r="1667" spans="37:43" ht="20.100000000000001" customHeight="1" x14ac:dyDescent="0.25">
      <c r="AK1667" s="100" t="s">
        <v>7727</v>
      </c>
      <c r="AM1667" s="100" t="s">
        <v>2119</v>
      </c>
      <c r="AN1667" s="102" t="s">
        <v>94</v>
      </c>
      <c r="AP1667" s="103" t="s">
        <v>3911</v>
      </c>
      <c r="AQ1667" s="100" t="s">
        <v>1182</v>
      </c>
    </row>
    <row r="1668" spans="37:43" ht="20.100000000000001" customHeight="1" x14ac:dyDescent="0.25">
      <c r="AK1668" s="100" t="s">
        <v>7727</v>
      </c>
      <c r="AM1668" s="100" t="s">
        <v>2119</v>
      </c>
      <c r="AN1668" s="102" t="s">
        <v>112</v>
      </c>
      <c r="AP1668" s="103" t="s">
        <v>3911</v>
      </c>
      <c r="AQ1668" s="100" t="s">
        <v>1184</v>
      </c>
    </row>
    <row r="1669" spans="37:43" ht="20.100000000000001" customHeight="1" x14ac:dyDescent="0.25">
      <c r="AK1669" s="100" t="s">
        <v>7727</v>
      </c>
      <c r="AM1669" s="100" t="s">
        <v>2119</v>
      </c>
      <c r="AN1669" s="102" t="s">
        <v>116</v>
      </c>
      <c r="AP1669" s="103" t="s">
        <v>3911</v>
      </c>
      <c r="AQ1669" s="100" t="s">
        <v>1186</v>
      </c>
    </row>
    <row r="1670" spans="37:43" ht="20.100000000000001" customHeight="1" x14ac:dyDescent="0.25">
      <c r="AK1670" s="100" t="s">
        <v>7727</v>
      </c>
      <c r="AM1670" s="100" t="s">
        <v>2123</v>
      </c>
      <c r="AN1670" s="102" t="s">
        <v>768</v>
      </c>
      <c r="AP1670" s="103" t="s">
        <v>3912</v>
      </c>
      <c r="AQ1670" s="100" t="s">
        <v>6461</v>
      </c>
    </row>
    <row r="1671" spans="37:43" ht="20.100000000000001" customHeight="1" x14ac:dyDescent="0.25">
      <c r="AK1671" s="100" t="s">
        <v>7727</v>
      </c>
      <c r="AM1671" s="100" t="s">
        <v>2123</v>
      </c>
      <c r="AN1671" s="102" t="s">
        <v>97</v>
      </c>
      <c r="AP1671" s="103" t="s">
        <v>3912</v>
      </c>
      <c r="AQ1671" s="100" t="s">
        <v>6462</v>
      </c>
    </row>
    <row r="1672" spans="37:43" ht="20.100000000000001" customHeight="1" x14ac:dyDescent="0.25">
      <c r="AK1672" s="100" t="s">
        <v>7727</v>
      </c>
      <c r="AM1672" s="100" t="s">
        <v>200</v>
      </c>
      <c r="AN1672" s="102" t="s">
        <v>102</v>
      </c>
      <c r="AP1672" s="103" t="s">
        <v>3912</v>
      </c>
      <c r="AQ1672" s="100" t="s">
        <v>6463</v>
      </c>
    </row>
    <row r="1673" spans="37:43" ht="20.100000000000001" customHeight="1" x14ac:dyDescent="0.25">
      <c r="AK1673" s="100" t="s">
        <v>7727</v>
      </c>
      <c r="AM1673" s="100" t="s">
        <v>200</v>
      </c>
      <c r="AN1673" s="102" t="s">
        <v>104</v>
      </c>
      <c r="AP1673" s="103" t="s">
        <v>3912</v>
      </c>
      <c r="AQ1673" s="100" t="s">
        <v>6464</v>
      </c>
    </row>
    <row r="1674" spans="37:43" ht="20.100000000000001" customHeight="1" x14ac:dyDescent="0.25">
      <c r="AK1674" s="100" t="s">
        <v>7727</v>
      </c>
      <c r="AM1674" s="100" t="s">
        <v>200</v>
      </c>
      <c r="AN1674" s="102" t="s">
        <v>108</v>
      </c>
      <c r="AP1674" s="103" t="s">
        <v>3912</v>
      </c>
      <c r="AQ1674" s="100" t="s">
        <v>6465</v>
      </c>
    </row>
    <row r="1675" spans="37:43" ht="20.100000000000001" customHeight="1" x14ac:dyDescent="0.25">
      <c r="AK1675" s="100" t="s">
        <v>7727</v>
      </c>
      <c r="AM1675" s="100" t="s">
        <v>200</v>
      </c>
      <c r="AN1675" s="102" t="s">
        <v>96</v>
      </c>
      <c r="AP1675" s="103" t="s">
        <v>3912</v>
      </c>
      <c r="AQ1675" s="100" t="s">
        <v>6466</v>
      </c>
    </row>
    <row r="1676" spans="37:43" ht="20.100000000000001" customHeight="1" x14ac:dyDescent="0.25">
      <c r="AK1676" s="100" t="s">
        <v>7727</v>
      </c>
      <c r="AM1676" s="100" t="s">
        <v>200</v>
      </c>
      <c r="AN1676" s="102" t="s">
        <v>97</v>
      </c>
      <c r="AP1676" s="103" t="s">
        <v>3912</v>
      </c>
      <c r="AQ1676" s="100" t="s">
        <v>6467</v>
      </c>
    </row>
    <row r="1677" spans="37:43" ht="20.100000000000001" customHeight="1" x14ac:dyDescent="0.25">
      <c r="AK1677" s="100" t="s">
        <v>7727</v>
      </c>
      <c r="AM1677" s="100" t="s">
        <v>205</v>
      </c>
      <c r="AN1677" s="102" t="s">
        <v>102</v>
      </c>
      <c r="AP1677" s="103" t="s">
        <v>3912</v>
      </c>
      <c r="AQ1677" s="100" t="s">
        <v>6468</v>
      </c>
    </row>
    <row r="1678" spans="37:43" ht="20.100000000000001" customHeight="1" x14ac:dyDescent="0.25">
      <c r="AK1678" s="100" t="s">
        <v>7727</v>
      </c>
      <c r="AM1678" s="100" t="s">
        <v>205</v>
      </c>
      <c r="AN1678" s="102" t="s">
        <v>96</v>
      </c>
      <c r="AP1678" s="103" t="s">
        <v>3912</v>
      </c>
      <c r="AQ1678" s="100" t="s">
        <v>6469</v>
      </c>
    </row>
    <row r="1679" spans="37:43" ht="20.100000000000001" customHeight="1" x14ac:dyDescent="0.25">
      <c r="AK1679" s="100" t="s">
        <v>7727</v>
      </c>
      <c r="AM1679" s="100" t="s">
        <v>205</v>
      </c>
      <c r="AN1679" s="102" t="s">
        <v>97</v>
      </c>
      <c r="AP1679" s="103" t="s">
        <v>3913</v>
      </c>
      <c r="AQ1679" s="100" t="s">
        <v>6461</v>
      </c>
    </row>
    <row r="1680" spans="37:43" ht="20.100000000000001" customHeight="1" x14ac:dyDescent="0.25">
      <c r="AK1680" s="100" t="s">
        <v>7727</v>
      </c>
      <c r="AM1680" s="100" t="s">
        <v>205</v>
      </c>
      <c r="AN1680" s="102" t="s">
        <v>94</v>
      </c>
      <c r="AP1680" s="103" t="s">
        <v>3913</v>
      </c>
      <c r="AQ1680" s="100" t="s">
        <v>1179</v>
      </c>
    </row>
    <row r="1681" spans="37:43" ht="20.100000000000001" customHeight="1" x14ac:dyDescent="0.25">
      <c r="AK1681" s="100" t="s">
        <v>7727</v>
      </c>
      <c r="AM1681" s="100" t="s">
        <v>205</v>
      </c>
      <c r="AN1681" s="102" t="s">
        <v>112</v>
      </c>
      <c r="AP1681" s="103" t="s">
        <v>3914</v>
      </c>
      <c r="AQ1681" s="100" t="s">
        <v>6463</v>
      </c>
    </row>
    <row r="1682" spans="37:43" ht="20.100000000000001" customHeight="1" x14ac:dyDescent="0.25">
      <c r="AK1682" s="100" t="s">
        <v>7727</v>
      </c>
      <c r="AM1682" s="100" t="s">
        <v>209</v>
      </c>
      <c r="AN1682" s="102" t="s">
        <v>102</v>
      </c>
      <c r="AP1682" s="103" t="s">
        <v>3914</v>
      </c>
      <c r="AQ1682" s="100" t="s">
        <v>6464</v>
      </c>
    </row>
    <row r="1683" spans="37:43" ht="20.100000000000001" customHeight="1" x14ac:dyDescent="0.25">
      <c r="AK1683" s="100" t="s">
        <v>7727</v>
      </c>
      <c r="AM1683" s="100" t="s">
        <v>209</v>
      </c>
      <c r="AN1683" s="102" t="s">
        <v>96</v>
      </c>
      <c r="AP1683" s="103" t="s">
        <v>3915</v>
      </c>
      <c r="AQ1683" s="100" t="s">
        <v>1175</v>
      </c>
    </row>
    <row r="1684" spans="37:43" ht="20.100000000000001" customHeight="1" x14ac:dyDescent="0.25">
      <c r="AK1684" s="100" t="s">
        <v>7727</v>
      </c>
      <c r="AM1684" s="100" t="s">
        <v>272</v>
      </c>
      <c r="AN1684" s="102" t="s">
        <v>102</v>
      </c>
      <c r="AP1684" s="103" t="s">
        <v>3916</v>
      </c>
      <c r="AQ1684" s="100" t="s">
        <v>1176</v>
      </c>
    </row>
    <row r="1685" spans="37:43" ht="20.100000000000001" customHeight="1" x14ac:dyDescent="0.25">
      <c r="AK1685" s="100" t="s">
        <v>7727</v>
      </c>
      <c r="AM1685" s="100" t="s">
        <v>272</v>
      </c>
      <c r="AN1685" s="102" t="s">
        <v>96</v>
      </c>
      <c r="AP1685" s="103" t="s">
        <v>3917</v>
      </c>
      <c r="AQ1685" s="100" t="s">
        <v>1177</v>
      </c>
    </row>
    <row r="1686" spans="37:43" ht="20.100000000000001" customHeight="1" x14ac:dyDescent="0.25">
      <c r="AK1686" s="100" t="s">
        <v>7727</v>
      </c>
      <c r="AM1686" s="100" t="s">
        <v>272</v>
      </c>
      <c r="AN1686" s="102" t="s">
        <v>97</v>
      </c>
      <c r="AP1686" s="103" t="s">
        <v>3918</v>
      </c>
      <c r="AQ1686" s="100" t="s">
        <v>1178</v>
      </c>
    </row>
    <row r="1687" spans="37:43" ht="20.100000000000001" customHeight="1" x14ac:dyDescent="0.25">
      <c r="AK1687" s="100" t="s">
        <v>7727</v>
      </c>
      <c r="AM1687" s="100" t="s">
        <v>272</v>
      </c>
      <c r="AN1687" s="102" t="s">
        <v>94</v>
      </c>
      <c r="AP1687" s="103" t="s">
        <v>3919</v>
      </c>
      <c r="AQ1687" s="100" t="s">
        <v>1180</v>
      </c>
    </row>
    <row r="1688" spans="37:43" ht="20.100000000000001" customHeight="1" x14ac:dyDescent="0.25">
      <c r="AK1688" s="100" t="s">
        <v>7727</v>
      </c>
      <c r="AM1688" s="100" t="s">
        <v>272</v>
      </c>
      <c r="AN1688" s="102" t="s">
        <v>112</v>
      </c>
      <c r="AP1688" s="103" t="s">
        <v>3920</v>
      </c>
      <c r="AQ1688" s="100" t="s">
        <v>1182</v>
      </c>
    </row>
    <row r="1689" spans="37:43" ht="20.100000000000001" customHeight="1" x14ac:dyDescent="0.25">
      <c r="AK1689" s="100" t="s">
        <v>7727</v>
      </c>
      <c r="AM1689" s="100" t="s">
        <v>272</v>
      </c>
      <c r="AN1689" s="102" t="s">
        <v>116</v>
      </c>
      <c r="AP1689" s="103" t="s">
        <v>3921</v>
      </c>
      <c r="AQ1689" s="100" t="s">
        <v>1184</v>
      </c>
    </row>
    <row r="1690" spans="37:43" ht="20.100000000000001" customHeight="1" x14ac:dyDescent="0.25">
      <c r="AK1690" s="100" t="s">
        <v>7727</v>
      </c>
      <c r="AM1690" s="100" t="s">
        <v>272</v>
      </c>
      <c r="AN1690" s="102" t="s">
        <v>118</v>
      </c>
      <c r="AP1690" s="103" t="s">
        <v>3922</v>
      </c>
      <c r="AQ1690" s="100" t="s">
        <v>1186</v>
      </c>
    </row>
    <row r="1691" spans="37:43" ht="20.100000000000001" customHeight="1" x14ac:dyDescent="0.25">
      <c r="AK1691" s="100" t="s">
        <v>7727</v>
      </c>
      <c r="AM1691" s="100" t="s">
        <v>272</v>
      </c>
      <c r="AN1691" s="102" t="s">
        <v>121</v>
      </c>
      <c r="AP1691" s="103" t="s">
        <v>3923</v>
      </c>
      <c r="AQ1691" s="100" t="s">
        <v>6461</v>
      </c>
    </row>
    <row r="1692" spans="37:43" ht="20.100000000000001" customHeight="1" x14ac:dyDescent="0.25">
      <c r="AK1692" s="100" t="s">
        <v>7727</v>
      </c>
      <c r="AM1692" s="100" t="s">
        <v>272</v>
      </c>
      <c r="AN1692" s="102" t="s">
        <v>122</v>
      </c>
      <c r="AP1692" s="103" t="s">
        <v>3923</v>
      </c>
      <c r="AQ1692" s="100" t="s">
        <v>6463</v>
      </c>
    </row>
    <row r="1693" spans="37:43" ht="20.100000000000001" customHeight="1" x14ac:dyDescent="0.25">
      <c r="AK1693" s="100" t="s">
        <v>7727</v>
      </c>
      <c r="AM1693" s="100" t="s">
        <v>272</v>
      </c>
      <c r="AN1693" s="102" t="s">
        <v>123</v>
      </c>
      <c r="AP1693" s="103" t="s">
        <v>3923</v>
      </c>
      <c r="AQ1693" s="100" t="s">
        <v>1172</v>
      </c>
    </row>
    <row r="1694" spans="37:43" ht="20.100000000000001" customHeight="1" x14ac:dyDescent="0.25">
      <c r="AK1694" s="100" t="s">
        <v>7727</v>
      </c>
      <c r="AM1694" s="100" t="s">
        <v>290</v>
      </c>
      <c r="AN1694" s="102" t="s">
        <v>102</v>
      </c>
      <c r="AP1694" s="103" t="s">
        <v>3923</v>
      </c>
      <c r="AQ1694" s="100" t="s">
        <v>6464</v>
      </c>
    </row>
    <row r="1695" spans="37:43" ht="20.100000000000001" customHeight="1" x14ac:dyDescent="0.25">
      <c r="AK1695" s="100" t="s">
        <v>7727</v>
      </c>
      <c r="AM1695" s="100" t="s">
        <v>290</v>
      </c>
      <c r="AN1695" s="102" t="s">
        <v>96</v>
      </c>
      <c r="AP1695" s="103" t="s">
        <v>3924</v>
      </c>
      <c r="AQ1695" s="100" t="s">
        <v>1172</v>
      </c>
    </row>
    <row r="1696" spans="37:43" ht="20.100000000000001" customHeight="1" x14ac:dyDescent="0.25">
      <c r="AK1696" s="100" t="s">
        <v>7727</v>
      </c>
      <c r="AM1696" s="100" t="s">
        <v>210</v>
      </c>
      <c r="AN1696" s="102" t="s">
        <v>102</v>
      </c>
      <c r="AP1696" s="103" t="s">
        <v>3925</v>
      </c>
      <c r="AQ1696" s="100" t="s">
        <v>1173</v>
      </c>
    </row>
    <row r="1697" spans="37:43" ht="20.100000000000001" customHeight="1" x14ac:dyDescent="0.25">
      <c r="AK1697" s="100" t="s">
        <v>7727</v>
      </c>
      <c r="AM1697" s="100" t="s">
        <v>210</v>
      </c>
      <c r="AN1697" s="102" t="s">
        <v>96</v>
      </c>
      <c r="AP1697" s="103" t="s">
        <v>3926</v>
      </c>
      <c r="AQ1697" s="100" t="s">
        <v>1194</v>
      </c>
    </row>
    <row r="1698" spans="37:43" ht="20.100000000000001" customHeight="1" x14ac:dyDescent="0.25">
      <c r="AK1698" s="100" t="s">
        <v>7727</v>
      </c>
      <c r="AM1698" s="100" t="s">
        <v>210</v>
      </c>
      <c r="AN1698" s="102" t="s">
        <v>97</v>
      </c>
      <c r="AP1698" s="103" t="s">
        <v>3926</v>
      </c>
      <c r="AQ1698" s="100" t="s">
        <v>1192</v>
      </c>
    </row>
    <row r="1699" spans="37:43" ht="20.100000000000001" customHeight="1" x14ac:dyDescent="0.25">
      <c r="AK1699" s="100" t="s">
        <v>7727</v>
      </c>
      <c r="AM1699" s="100" t="s">
        <v>210</v>
      </c>
      <c r="AN1699" s="102" t="s">
        <v>94</v>
      </c>
      <c r="AP1699" s="103" t="s">
        <v>3926</v>
      </c>
      <c r="AQ1699" s="100" t="s">
        <v>1193</v>
      </c>
    </row>
    <row r="1700" spans="37:43" ht="20.100000000000001" customHeight="1" x14ac:dyDescent="0.25">
      <c r="AK1700" s="100" t="s">
        <v>7727</v>
      </c>
      <c r="AM1700" s="100" t="s">
        <v>210</v>
      </c>
      <c r="AN1700" s="102" t="s">
        <v>112</v>
      </c>
      <c r="AP1700" s="103" t="s">
        <v>3927</v>
      </c>
      <c r="AQ1700" s="100" t="s">
        <v>1194</v>
      </c>
    </row>
    <row r="1701" spans="37:43" ht="20.100000000000001" customHeight="1" x14ac:dyDescent="0.25">
      <c r="AK1701" s="100" t="s">
        <v>7727</v>
      </c>
      <c r="AM1701" s="100" t="s">
        <v>213</v>
      </c>
      <c r="AN1701" s="102" t="s">
        <v>102</v>
      </c>
      <c r="AP1701" s="103" t="s">
        <v>3928</v>
      </c>
      <c r="AQ1701" s="100" t="s">
        <v>1194</v>
      </c>
    </row>
    <row r="1702" spans="37:43" ht="20.100000000000001" customHeight="1" x14ac:dyDescent="0.25">
      <c r="AK1702" s="100" t="s">
        <v>7727</v>
      </c>
      <c r="AM1702" s="100" t="s">
        <v>214</v>
      </c>
      <c r="AN1702" s="102" t="s">
        <v>102</v>
      </c>
      <c r="AP1702" s="103" t="s">
        <v>3928</v>
      </c>
      <c r="AQ1702" s="100" t="s">
        <v>1192</v>
      </c>
    </row>
    <row r="1703" spans="37:43" ht="20.100000000000001" customHeight="1" x14ac:dyDescent="0.25">
      <c r="AK1703" s="100" t="s">
        <v>7727</v>
      </c>
      <c r="AM1703" s="100" t="s">
        <v>214</v>
      </c>
      <c r="AN1703" s="102" t="s">
        <v>97</v>
      </c>
      <c r="AP1703" s="103" t="s">
        <v>3928</v>
      </c>
      <c r="AQ1703" s="100" t="s">
        <v>1193</v>
      </c>
    </row>
    <row r="1704" spans="37:43" ht="20.100000000000001" customHeight="1" x14ac:dyDescent="0.25">
      <c r="AK1704" s="100" t="s">
        <v>7727</v>
      </c>
      <c r="AM1704" s="100" t="s">
        <v>214</v>
      </c>
      <c r="AN1704" s="102" t="s">
        <v>94</v>
      </c>
      <c r="AP1704" s="103" t="s">
        <v>3929</v>
      </c>
      <c r="AQ1704" s="100" t="s">
        <v>6470</v>
      </c>
    </row>
    <row r="1705" spans="37:43" ht="20.100000000000001" customHeight="1" x14ac:dyDescent="0.25">
      <c r="AK1705" s="100" t="s">
        <v>7727</v>
      </c>
      <c r="AM1705" s="100" t="s">
        <v>214</v>
      </c>
      <c r="AN1705" s="102" t="s">
        <v>112</v>
      </c>
      <c r="AP1705" s="103" t="s">
        <v>3929</v>
      </c>
      <c r="AQ1705" s="100" t="s">
        <v>1194</v>
      </c>
    </row>
    <row r="1706" spans="37:43" ht="20.100000000000001" customHeight="1" x14ac:dyDescent="0.25">
      <c r="AK1706" s="100" t="s">
        <v>7727</v>
      </c>
      <c r="AM1706" s="100" t="s">
        <v>219</v>
      </c>
      <c r="AN1706" s="102" t="s">
        <v>102</v>
      </c>
      <c r="AP1706" s="103" t="s">
        <v>3930</v>
      </c>
      <c r="AQ1706" s="100" t="s">
        <v>1194</v>
      </c>
    </row>
    <row r="1707" spans="37:43" ht="20.100000000000001" customHeight="1" x14ac:dyDescent="0.25">
      <c r="AK1707" s="100" t="s">
        <v>7727</v>
      </c>
      <c r="AM1707" s="100" t="s">
        <v>219</v>
      </c>
      <c r="AN1707" s="102" t="s">
        <v>96</v>
      </c>
      <c r="AP1707" s="103" t="s">
        <v>3931</v>
      </c>
      <c r="AQ1707" s="100" t="s">
        <v>1194</v>
      </c>
    </row>
    <row r="1708" spans="37:43" ht="20.100000000000001" customHeight="1" x14ac:dyDescent="0.25">
      <c r="AK1708" s="100" t="s">
        <v>7727</v>
      </c>
      <c r="AM1708" s="100" t="s">
        <v>219</v>
      </c>
      <c r="AN1708" s="102" t="s">
        <v>97</v>
      </c>
      <c r="AP1708" s="103" t="s">
        <v>3931</v>
      </c>
      <c r="AQ1708" s="100" t="s">
        <v>1192</v>
      </c>
    </row>
    <row r="1709" spans="37:43" ht="20.100000000000001" customHeight="1" x14ac:dyDescent="0.25">
      <c r="AK1709" s="100" t="s">
        <v>7727</v>
      </c>
      <c r="AM1709" s="100" t="s">
        <v>219</v>
      </c>
      <c r="AN1709" s="102" t="s">
        <v>94</v>
      </c>
      <c r="AP1709" s="103" t="s">
        <v>3931</v>
      </c>
      <c r="AQ1709" s="100" t="s">
        <v>1193</v>
      </c>
    </row>
    <row r="1710" spans="37:43" ht="20.100000000000001" customHeight="1" x14ac:dyDescent="0.25">
      <c r="AK1710" s="100" t="s">
        <v>7727</v>
      </c>
      <c r="AM1710" s="100" t="s">
        <v>219</v>
      </c>
      <c r="AN1710" s="102" t="s">
        <v>112</v>
      </c>
      <c r="AP1710" s="103" t="s">
        <v>3932</v>
      </c>
      <c r="AQ1710" s="100" t="s">
        <v>1154</v>
      </c>
    </row>
    <row r="1711" spans="37:43" ht="20.100000000000001" customHeight="1" x14ac:dyDescent="0.25">
      <c r="AK1711" s="100" t="s">
        <v>7727</v>
      </c>
      <c r="AM1711" s="100" t="s">
        <v>219</v>
      </c>
      <c r="AN1711" s="102" t="s">
        <v>116</v>
      </c>
      <c r="AP1711" s="103" t="s">
        <v>3932</v>
      </c>
      <c r="AQ1711" s="100" t="s">
        <v>1153</v>
      </c>
    </row>
    <row r="1712" spans="37:43" ht="20.100000000000001" customHeight="1" x14ac:dyDescent="0.25">
      <c r="AK1712" s="100" t="s">
        <v>7727</v>
      </c>
      <c r="AM1712" s="100" t="s">
        <v>293</v>
      </c>
      <c r="AN1712" s="102" t="s">
        <v>102</v>
      </c>
      <c r="AP1712" s="103" t="s">
        <v>3933</v>
      </c>
      <c r="AQ1712" s="100" t="s">
        <v>1152</v>
      </c>
    </row>
    <row r="1713" spans="37:43" ht="20.100000000000001" customHeight="1" x14ac:dyDescent="0.25">
      <c r="AK1713" s="100" t="s">
        <v>7727</v>
      </c>
      <c r="AM1713" s="100" t="s">
        <v>293</v>
      </c>
      <c r="AN1713" s="102" t="s">
        <v>104</v>
      </c>
      <c r="AP1713" s="103" t="s">
        <v>3933</v>
      </c>
      <c r="AQ1713" s="100" t="s">
        <v>6471</v>
      </c>
    </row>
    <row r="1714" spans="37:43" ht="20.100000000000001" customHeight="1" x14ac:dyDescent="0.25">
      <c r="AK1714" s="100" t="s">
        <v>7727</v>
      </c>
      <c r="AM1714" s="100" t="s">
        <v>293</v>
      </c>
      <c r="AN1714" s="102" t="s">
        <v>96</v>
      </c>
      <c r="AP1714" s="103" t="s">
        <v>3934</v>
      </c>
      <c r="AQ1714" s="100" t="s">
        <v>1154</v>
      </c>
    </row>
    <row r="1715" spans="37:43" ht="20.100000000000001" customHeight="1" x14ac:dyDescent="0.25">
      <c r="AK1715" s="100" t="s">
        <v>7727</v>
      </c>
      <c r="AM1715" s="100" t="s">
        <v>293</v>
      </c>
      <c r="AN1715" s="102" t="s">
        <v>97</v>
      </c>
      <c r="AP1715" s="103" t="s">
        <v>3935</v>
      </c>
      <c r="AQ1715" s="100" t="s">
        <v>1152</v>
      </c>
    </row>
    <row r="1716" spans="37:43" ht="20.100000000000001" customHeight="1" x14ac:dyDescent="0.25">
      <c r="AK1716" s="100" t="s">
        <v>7727</v>
      </c>
      <c r="AM1716" s="100" t="s">
        <v>293</v>
      </c>
      <c r="AN1716" s="102" t="s">
        <v>94</v>
      </c>
      <c r="AP1716" s="103" t="s">
        <v>3936</v>
      </c>
      <c r="AQ1716" s="100" t="s">
        <v>1152</v>
      </c>
    </row>
    <row r="1717" spans="37:43" ht="20.100000000000001" customHeight="1" x14ac:dyDescent="0.25">
      <c r="AK1717" s="100" t="s">
        <v>7727</v>
      </c>
      <c r="AM1717" s="100" t="s">
        <v>293</v>
      </c>
      <c r="AN1717" s="102" t="s">
        <v>112</v>
      </c>
      <c r="AP1717" s="103" t="s">
        <v>3937</v>
      </c>
      <c r="AQ1717" s="100" t="s">
        <v>1165</v>
      </c>
    </row>
    <row r="1718" spans="37:43" ht="20.100000000000001" customHeight="1" x14ac:dyDescent="0.25">
      <c r="AK1718" s="100" t="s">
        <v>7727</v>
      </c>
      <c r="AM1718" s="100" t="s">
        <v>293</v>
      </c>
      <c r="AN1718" s="102" t="s">
        <v>116</v>
      </c>
      <c r="AP1718" s="103" t="s">
        <v>3937</v>
      </c>
      <c r="AQ1718" s="100" t="s">
        <v>6472</v>
      </c>
    </row>
    <row r="1719" spans="37:43" ht="20.100000000000001" customHeight="1" x14ac:dyDescent="0.25">
      <c r="AK1719" s="100" t="s">
        <v>7727</v>
      </c>
      <c r="AM1719" s="100" t="s">
        <v>293</v>
      </c>
      <c r="AN1719" s="102" t="s">
        <v>130</v>
      </c>
      <c r="AP1719" s="103" t="s">
        <v>3937</v>
      </c>
      <c r="AQ1719" s="100" t="s">
        <v>1156</v>
      </c>
    </row>
    <row r="1720" spans="37:43" ht="20.100000000000001" customHeight="1" x14ac:dyDescent="0.25">
      <c r="AK1720" s="100" t="s">
        <v>7727</v>
      </c>
      <c r="AM1720" s="100" t="s">
        <v>293</v>
      </c>
      <c r="AN1720" s="102" t="s">
        <v>131</v>
      </c>
      <c r="AP1720" s="103" t="s">
        <v>3938</v>
      </c>
      <c r="AQ1720" s="100" t="s">
        <v>6473</v>
      </c>
    </row>
    <row r="1721" spans="37:43" ht="20.100000000000001" customHeight="1" x14ac:dyDescent="0.25">
      <c r="AK1721" s="100" t="s">
        <v>7727</v>
      </c>
      <c r="AM1721" s="100" t="s">
        <v>293</v>
      </c>
      <c r="AN1721" s="102" t="s">
        <v>159</v>
      </c>
      <c r="AP1721" s="103" t="s">
        <v>3938</v>
      </c>
      <c r="AQ1721" s="100" t="s">
        <v>6474</v>
      </c>
    </row>
    <row r="1722" spans="37:43" ht="20.100000000000001" customHeight="1" x14ac:dyDescent="0.25">
      <c r="AK1722" s="100" t="s">
        <v>7727</v>
      </c>
      <c r="AM1722" s="100" t="s">
        <v>303</v>
      </c>
      <c r="AN1722" s="102" t="s">
        <v>102</v>
      </c>
      <c r="AP1722" s="103" t="s">
        <v>3938</v>
      </c>
      <c r="AQ1722" s="100" t="s">
        <v>1160</v>
      </c>
    </row>
    <row r="1723" spans="37:43" ht="20.100000000000001" customHeight="1" x14ac:dyDescent="0.25">
      <c r="AK1723" s="100" t="s">
        <v>7727</v>
      </c>
      <c r="AM1723" s="100" t="s">
        <v>303</v>
      </c>
      <c r="AN1723" s="102" t="s">
        <v>96</v>
      </c>
      <c r="AP1723" s="103" t="s">
        <v>3938</v>
      </c>
      <c r="AQ1723" s="100" t="s">
        <v>1161</v>
      </c>
    </row>
    <row r="1724" spans="37:43" ht="20.100000000000001" customHeight="1" x14ac:dyDescent="0.25">
      <c r="AK1724" s="100" t="s">
        <v>7727</v>
      </c>
      <c r="AM1724" s="100" t="s">
        <v>304</v>
      </c>
      <c r="AN1724" s="102" t="s">
        <v>102</v>
      </c>
      <c r="AP1724" s="103" t="s">
        <v>3938</v>
      </c>
      <c r="AQ1724" s="100" t="s">
        <v>1159</v>
      </c>
    </row>
    <row r="1725" spans="37:43" ht="20.100000000000001" customHeight="1" x14ac:dyDescent="0.25">
      <c r="AK1725" s="100" t="s">
        <v>7727</v>
      </c>
      <c r="AM1725" s="100" t="s">
        <v>304</v>
      </c>
      <c r="AN1725" s="102" t="s">
        <v>104</v>
      </c>
      <c r="AP1725" s="103" t="s">
        <v>3938</v>
      </c>
      <c r="AQ1725" s="100" t="s">
        <v>6475</v>
      </c>
    </row>
    <row r="1726" spans="37:43" ht="20.100000000000001" customHeight="1" x14ac:dyDescent="0.25">
      <c r="AK1726" s="100" t="s">
        <v>7727</v>
      </c>
      <c r="AM1726" s="100" t="s">
        <v>304</v>
      </c>
      <c r="AN1726" s="102" t="s">
        <v>96</v>
      </c>
      <c r="AP1726" s="103" t="s">
        <v>3938</v>
      </c>
      <c r="AQ1726" s="100" t="s">
        <v>1162</v>
      </c>
    </row>
    <row r="1727" spans="37:43" ht="20.100000000000001" customHeight="1" x14ac:dyDescent="0.25">
      <c r="AK1727" s="100" t="s">
        <v>7727</v>
      </c>
      <c r="AM1727" s="100" t="s">
        <v>304</v>
      </c>
      <c r="AN1727" s="102" t="s">
        <v>97</v>
      </c>
      <c r="AP1727" s="103" t="s">
        <v>3938</v>
      </c>
      <c r="AQ1727" s="100" t="s">
        <v>1157</v>
      </c>
    </row>
    <row r="1728" spans="37:43" ht="20.100000000000001" customHeight="1" x14ac:dyDescent="0.25">
      <c r="AK1728" s="100" t="s">
        <v>7727</v>
      </c>
      <c r="AM1728" s="100" t="s">
        <v>2991</v>
      </c>
      <c r="AN1728" s="102" t="s">
        <v>102</v>
      </c>
      <c r="AP1728" s="103" t="s">
        <v>3938</v>
      </c>
      <c r="AQ1728" s="100" t="s">
        <v>1158</v>
      </c>
    </row>
    <row r="1729" spans="37:43" ht="20.100000000000001" customHeight="1" x14ac:dyDescent="0.25">
      <c r="AK1729" s="100" t="s">
        <v>7727</v>
      </c>
      <c r="AM1729" s="100" t="s">
        <v>2991</v>
      </c>
      <c r="AN1729" s="102" t="s">
        <v>96</v>
      </c>
      <c r="AP1729" s="103" t="s">
        <v>3938</v>
      </c>
      <c r="AQ1729" s="100" t="s">
        <v>1156</v>
      </c>
    </row>
    <row r="1730" spans="37:43" ht="20.100000000000001" customHeight="1" x14ac:dyDescent="0.25">
      <c r="AK1730" s="100" t="s">
        <v>7727</v>
      </c>
      <c r="AM1730" s="100" t="s">
        <v>2991</v>
      </c>
      <c r="AN1730" s="102" t="s">
        <v>118</v>
      </c>
      <c r="AP1730" s="103" t="s">
        <v>3939</v>
      </c>
      <c r="AQ1730" s="100" t="s">
        <v>1163</v>
      </c>
    </row>
    <row r="1731" spans="37:43" ht="20.100000000000001" customHeight="1" x14ac:dyDescent="0.25">
      <c r="AK1731" s="100" t="s">
        <v>7727</v>
      </c>
      <c r="AM1731" s="100" t="s">
        <v>2991</v>
      </c>
      <c r="AN1731" s="102" t="s">
        <v>121</v>
      </c>
      <c r="AP1731" s="103" t="s">
        <v>3939</v>
      </c>
      <c r="AQ1731" s="100" t="s">
        <v>6473</v>
      </c>
    </row>
    <row r="1732" spans="37:43" ht="20.100000000000001" customHeight="1" x14ac:dyDescent="0.25">
      <c r="AK1732" s="100" t="s">
        <v>7727</v>
      </c>
      <c r="AM1732" s="100" t="s">
        <v>2991</v>
      </c>
      <c r="AN1732" s="102" t="s">
        <v>122</v>
      </c>
      <c r="AP1732" s="103" t="s">
        <v>3939</v>
      </c>
      <c r="AQ1732" s="100" t="s">
        <v>6474</v>
      </c>
    </row>
    <row r="1733" spans="37:43" ht="20.100000000000001" customHeight="1" x14ac:dyDescent="0.25">
      <c r="AK1733" s="100" t="s">
        <v>7727</v>
      </c>
      <c r="AM1733" s="100" t="s">
        <v>2991</v>
      </c>
      <c r="AN1733" s="102" t="s">
        <v>123</v>
      </c>
      <c r="AP1733" s="103" t="s">
        <v>3939</v>
      </c>
      <c r="AQ1733" s="100" t="s">
        <v>6476</v>
      </c>
    </row>
    <row r="1734" spans="37:43" ht="20.100000000000001" customHeight="1" x14ac:dyDescent="0.25">
      <c r="AK1734" s="100" t="s">
        <v>7727</v>
      </c>
      <c r="AM1734" s="100" t="s">
        <v>2991</v>
      </c>
      <c r="AN1734" s="102" t="s">
        <v>127</v>
      </c>
      <c r="AP1734" s="103" t="s">
        <v>3939</v>
      </c>
      <c r="AQ1734" s="100" t="s">
        <v>6477</v>
      </c>
    </row>
    <row r="1735" spans="37:43" ht="20.100000000000001" customHeight="1" x14ac:dyDescent="0.25">
      <c r="AK1735" s="100" t="s">
        <v>7727</v>
      </c>
      <c r="AM1735" s="100" t="s">
        <v>2991</v>
      </c>
      <c r="AN1735" s="102" t="s">
        <v>129</v>
      </c>
      <c r="AP1735" s="103" t="s">
        <v>3939</v>
      </c>
      <c r="AQ1735" s="100" t="s">
        <v>6478</v>
      </c>
    </row>
    <row r="1736" spans="37:43" ht="20.100000000000001" customHeight="1" x14ac:dyDescent="0.25">
      <c r="AK1736" s="100" t="s">
        <v>7727</v>
      </c>
      <c r="AM1736" s="100" t="s">
        <v>259</v>
      </c>
      <c r="AN1736" s="102" t="s">
        <v>270</v>
      </c>
      <c r="AP1736" s="103" t="s">
        <v>3939</v>
      </c>
      <c r="AQ1736" s="100" t="s">
        <v>6475</v>
      </c>
    </row>
    <row r="1737" spans="37:43" ht="20.100000000000001" customHeight="1" x14ac:dyDescent="0.25">
      <c r="AK1737" s="100" t="s">
        <v>7727</v>
      </c>
      <c r="AM1737" s="100" t="s">
        <v>259</v>
      </c>
      <c r="AN1737" s="102" t="s">
        <v>102</v>
      </c>
      <c r="AP1737" s="103" t="s">
        <v>3939</v>
      </c>
      <c r="AQ1737" s="100" t="s">
        <v>6479</v>
      </c>
    </row>
    <row r="1738" spans="37:43" ht="20.100000000000001" customHeight="1" x14ac:dyDescent="0.25">
      <c r="AK1738" s="100" t="s">
        <v>7727</v>
      </c>
      <c r="AM1738" s="100" t="s">
        <v>259</v>
      </c>
      <c r="AN1738" s="102" t="s">
        <v>138</v>
      </c>
      <c r="AP1738" s="103" t="s">
        <v>3939</v>
      </c>
      <c r="AQ1738" s="100" t="s">
        <v>6480</v>
      </c>
    </row>
    <row r="1739" spans="37:43" ht="20.100000000000001" customHeight="1" x14ac:dyDescent="0.25">
      <c r="AK1739" s="100" t="s">
        <v>7727</v>
      </c>
      <c r="AM1739" s="100" t="s">
        <v>259</v>
      </c>
      <c r="AN1739" s="102" t="s">
        <v>139</v>
      </c>
      <c r="AP1739" s="103" t="s">
        <v>3940</v>
      </c>
      <c r="AQ1739" s="100" t="s">
        <v>6473</v>
      </c>
    </row>
    <row r="1740" spans="37:43" ht="20.100000000000001" customHeight="1" x14ac:dyDescent="0.25">
      <c r="AK1740" s="100" t="s">
        <v>7727</v>
      </c>
      <c r="AM1740" s="100" t="s">
        <v>259</v>
      </c>
      <c r="AN1740" s="102" t="s">
        <v>128</v>
      </c>
      <c r="AP1740" s="103" t="s">
        <v>3940</v>
      </c>
      <c r="AQ1740" s="100" t="s">
        <v>6477</v>
      </c>
    </row>
    <row r="1741" spans="37:43" ht="20.100000000000001" customHeight="1" x14ac:dyDescent="0.25">
      <c r="AK1741" s="100" t="s">
        <v>7727</v>
      </c>
      <c r="AM1741" s="100" t="s">
        <v>259</v>
      </c>
      <c r="AN1741" s="102" t="s">
        <v>104</v>
      </c>
      <c r="AP1741" s="103" t="s">
        <v>3940</v>
      </c>
      <c r="AQ1741" s="100" t="s">
        <v>6479</v>
      </c>
    </row>
    <row r="1742" spans="37:43" ht="20.100000000000001" customHeight="1" x14ac:dyDescent="0.25">
      <c r="AK1742" s="100" t="s">
        <v>7727</v>
      </c>
      <c r="AM1742" s="100" t="s">
        <v>259</v>
      </c>
      <c r="AN1742" s="102" t="s">
        <v>96</v>
      </c>
      <c r="AP1742" s="103" t="s">
        <v>3941</v>
      </c>
      <c r="AQ1742" s="100" t="s">
        <v>1160</v>
      </c>
    </row>
    <row r="1743" spans="37:43" ht="20.100000000000001" customHeight="1" x14ac:dyDescent="0.25">
      <c r="AK1743" s="100" t="s">
        <v>7727</v>
      </c>
      <c r="AM1743" s="100" t="s">
        <v>259</v>
      </c>
      <c r="AN1743" s="102" t="s">
        <v>97</v>
      </c>
      <c r="AP1743" s="103" t="s">
        <v>3942</v>
      </c>
      <c r="AQ1743" s="100" t="s">
        <v>1165</v>
      </c>
    </row>
    <row r="1744" spans="37:43" ht="20.100000000000001" customHeight="1" x14ac:dyDescent="0.25">
      <c r="AK1744" s="100" t="s">
        <v>7727</v>
      </c>
      <c r="AM1744" s="100" t="s">
        <v>259</v>
      </c>
      <c r="AN1744" s="102" t="s">
        <v>94</v>
      </c>
      <c r="AP1744" s="103" t="s">
        <v>3943</v>
      </c>
      <c r="AQ1744" s="100" t="s">
        <v>6481</v>
      </c>
    </row>
    <row r="1745" spans="37:43" ht="20.100000000000001" customHeight="1" x14ac:dyDescent="0.25">
      <c r="AK1745" s="100" t="s">
        <v>7727</v>
      </c>
      <c r="AM1745" s="100" t="s">
        <v>259</v>
      </c>
      <c r="AN1745" s="102" t="s">
        <v>112</v>
      </c>
      <c r="AP1745" s="103" t="s">
        <v>3943</v>
      </c>
      <c r="AQ1745" s="100" t="s">
        <v>6482</v>
      </c>
    </row>
    <row r="1746" spans="37:43" ht="20.100000000000001" customHeight="1" x14ac:dyDescent="0.25">
      <c r="AK1746" s="100" t="s">
        <v>7727</v>
      </c>
      <c r="AM1746" s="100" t="s">
        <v>259</v>
      </c>
      <c r="AN1746" s="102" t="s">
        <v>116</v>
      </c>
      <c r="AP1746" s="103" t="s">
        <v>3944</v>
      </c>
      <c r="AQ1746" s="100" t="s">
        <v>6483</v>
      </c>
    </row>
    <row r="1747" spans="37:43" ht="20.100000000000001" customHeight="1" x14ac:dyDescent="0.25">
      <c r="AK1747" s="100" t="s">
        <v>7727</v>
      </c>
      <c r="AM1747" s="100" t="s">
        <v>259</v>
      </c>
      <c r="AN1747" s="102" t="s">
        <v>118</v>
      </c>
      <c r="AP1747" s="103" t="s">
        <v>3944</v>
      </c>
      <c r="AQ1747" s="100" t="s">
        <v>6484</v>
      </c>
    </row>
    <row r="1748" spans="37:43" ht="20.100000000000001" customHeight="1" x14ac:dyDescent="0.25">
      <c r="AK1748" s="100" t="s">
        <v>7727</v>
      </c>
      <c r="AM1748" s="100" t="s">
        <v>259</v>
      </c>
      <c r="AN1748" s="102" t="s">
        <v>121</v>
      </c>
      <c r="AP1748" s="103" t="s">
        <v>3945</v>
      </c>
      <c r="AQ1748" s="100" t="s">
        <v>6483</v>
      </c>
    </row>
    <row r="1749" spans="37:43" ht="20.100000000000001" customHeight="1" x14ac:dyDescent="0.25">
      <c r="AK1749" s="100" t="s">
        <v>7727</v>
      </c>
      <c r="AM1749" s="100" t="s">
        <v>259</v>
      </c>
      <c r="AN1749" s="102" t="s">
        <v>122</v>
      </c>
      <c r="AP1749" s="103" t="s">
        <v>3946</v>
      </c>
      <c r="AQ1749" s="100" t="s">
        <v>6484</v>
      </c>
    </row>
    <row r="1750" spans="37:43" ht="20.100000000000001" customHeight="1" x14ac:dyDescent="0.25">
      <c r="AK1750" s="100" t="s">
        <v>7727</v>
      </c>
      <c r="AM1750" s="100" t="s">
        <v>271</v>
      </c>
      <c r="AN1750" s="102" t="s">
        <v>102</v>
      </c>
      <c r="AP1750" s="103" t="s">
        <v>3947</v>
      </c>
      <c r="AQ1750" s="100" t="s">
        <v>6483</v>
      </c>
    </row>
    <row r="1751" spans="37:43" ht="20.100000000000001" customHeight="1" x14ac:dyDescent="0.25">
      <c r="AK1751" s="100" t="s">
        <v>7727</v>
      </c>
      <c r="AM1751" s="100" t="s">
        <v>271</v>
      </c>
      <c r="AN1751" s="102" t="s">
        <v>96</v>
      </c>
      <c r="AP1751" s="103" t="s">
        <v>3947</v>
      </c>
      <c r="AQ1751" s="100" t="s">
        <v>6484</v>
      </c>
    </row>
    <row r="1752" spans="37:43" ht="20.100000000000001" customHeight="1" x14ac:dyDescent="0.25">
      <c r="AK1752" s="100" t="s">
        <v>7727</v>
      </c>
      <c r="AM1752" s="100" t="s">
        <v>188</v>
      </c>
      <c r="AN1752" s="102" t="s">
        <v>102</v>
      </c>
      <c r="AP1752" s="103" t="s">
        <v>3948</v>
      </c>
      <c r="AQ1752" s="100" t="s">
        <v>1167</v>
      </c>
    </row>
    <row r="1753" spans="37:43" ht="20.100000000000001" customHeight="1" x14ac:dyDescent="0.25">
      <c r="AK1753" s="100" t="s">
        <v>7727</v>
      </c>
      <c r="AM1753" s="100" t="s">
        <v>188</v>
      </c>
      <c r="AN1753" s="102" t="s">
        <v>108</v>
      </c>
      <c r="AP1753" s="103" t="s">
        <v>3948</v>
      </c>
      <c r="AQ1753" s="100" t="s">
        <v>6483</v>
      </c>
    </row>
    <row r="1754" spans="37:43" ht="20.100000000000001" customHeight="1" x14ac:dyDescent="0.25">
      <c r="AK1754" s="100" t="s">
        <v>7727</v>
      </c>
      <c r="AM1754" s="100" t="s">
        <v>188</v>
      </c>
      <c r="AN1754" s="102" t="s">
        <v>97</v>
      </c>
      <c r="AP1754" s="103" t="s">
        <v>3948</v>
      </c>
      <c r="AQ1754" s="100" t="s">
        <v>6485</v>
      </c>
    </row>
    <row r="1755" spans="37:43" ht="20.100000000000001" customHeight="1" x14ac:dyDescent="0.25">
      <c r="AK1755" s="100" t="s">
        <v>7727</v>
      </c>
      <c r="AM1755" s="100" t="s">
        <v>188</v>
      </c>
      <c r="AN1755" s="102" t="s">
        <v>94</v>
      </c>
      <c r="AP1755" s="103" t="s">
        <v>3949</v>
      </c>
      <c r="AQ1755" s="100" t="s">
        <v>6484</v>
      </c>
    </row>
    <row r="1756" spans="37:43" ht="20.100000000000001" customHeight="1" x14ac:dyDescent="0.25">
      <c r="AK1756" s="100" t="s">
        <v>7727</v>
      </c>
      <c r="AM1756" s="100" t="s">
        <v>188</v>
      </c>
      <c r="AN1756" s="102" t="s">
        <v>112</v>
      </c>
      <c r="AP1756" s="103" t="s">
        <v>3949</v>
      </c>
      <c r="AQ1756" s="100" t="s">
        <v>6486</v>
      </c>
    </row>
    <row r="1757" spans="37:43" ht="20.100000000000001" customHeight="1" x14ac:dyDescent="0.25">
      <c r="AK1757" s="100" t="s">
        <v>7727</v>
      </c>
      <c r="AM1757" s="100" t="s">
        <v>188</v>
      </c>
      <c r="AN1757" s="102" t="s">
        <v>116</v>
      </c>
      <c r="AP1757" s="103" t="s">
        <v>3949</v>
      </c>
      <c r="AQ1757" s="100" t="s">
        <v>1168</v>
      </c>
    </row>
    <row r="1758" spans="37:43" ht="20.100000000000001" customHeight="1" x14ac:dyDescent="0.25">
      <c r="AK1758" s="100" t="s">
        <v>7727</v>
      </c>
      <c r="AM1758" s="100" t="s">
        <v>188</v>
      </c>
      <c r="AN1758" s="102" t="s">
        <v>118</v>
      </c>
      <c r="AP1758" s="103" t="s">
        <v>3950</v>
      </c>
      <c r="AQ1758" s="100" t="s">
        <v>1199</v>
      </c>
    </row>
    <row r="1759" spans="37:43" ht="20.100000000000001" customHeight="1" x14ac:dyDescent="0.25">
      <c r="AK1759" s="100" t="s">
        <v>7727</v>
      </c>
      <c r="AM1759" s="100" t="s">
        <v>188</v>
      </c>
      <c r="AN1759" s="102" t="s">
        <v>121</v>
      </c>
      <c r="AP1759" s="103" t="s">
        <v>3951</v>
      </c>
      <c r="AQ1759" s="100" t="s">
        <v>6487</v>
      </c>
    </row>
    <row r="1760" spans="37:43" ht="20.100000000000001" customHeight="1" x14ac:dyDescent="0.25">
      <c r="AK1760" s="100" t="s">
        <v>7727</v>
      </c>
      <c r="AM1760" s="100" t="s">
        <v>246</v>
      </c>
      <c r="AN1760" s="102" t="s">
        <v>102</v>
      </c>
      <c r="AP1760" s="103" t="s">
        <v>3951</v>
      </c>
      <c r="AQ1760" s="100" t="s">
        <v>6488</v>
      </c>
    </row>
    <row r="1761" spans="37:43" ht="20.100000000000001" customHeight="1" x14ac:dyDescent="0.25">
      <c r="AK1761" s="100" t="s">
        <v>7727</v>
      </c>
      <c r="AM1761" s="100" t="s">
        <v>246</v>
      </c>
      <c r="AN1761" s="102" t="s">
        <v>96</v>
      </c>
      <c r="AP1761" s="103" t="s">
        <v>3951</v>
      </c>
      <c r="AQ1761" s="100" t="s">
        <v>6489</v>
      </c>
    </row>
    <row r="1762" spans="37:43" ht="20.100000000000001" customHeight="1" x14ac:dyDescent="0.25">
      <c r="AK1762" s="100" t="s">
        <v>7727</v>
      </c>
      <c r="AM1762" s="100" t="s">
        <v>250</v>
      </c>
      <c r="AN1762" s="102" t="s">
        <v>102</v>
      </c>
      <c r="AP1762" s="103" t="s">
        <v>3951</v>
      </c>
      <c r="AQ1762" s="100" t="s">
        <v>1200</v>
      </c>
    </row>
    <row r="1763" spans="37:43" ht="20.100000000000001" customHeight="1" x14ac:dyDescent="0.25">
      <c r="AK1763" s="100" t="s">
        <v>7727</v>
      </c>
      <c r="AM1763" s="100" t="s">
        <v>250</v>
      </c>
      <c r="AN1763" s="102" t="s">
        <v>128</v>
      </c>
      <c r="AP1763" s="103" t="s">
        <v>3951</v>
      </c>
      <c r="AQ1763" s="100" t="s">
        <v>6490</v>
      </c>
    </row>
    <row r="1764" spans="37:43" ht="20.100000000000001" customHeight="1" x14ac:dyDescent="0.25">
      <c r="AK1764" s="100" t="s">
        <v>7727</v>
      </c>
      <c r="AM1764" s="100" t="s">
        <v>250</v>
      </c>
      <c r="AN1764" s="102" t="s">
        <v>104</v>
      </c>
      <c r="AP1764" s="103" t="s">
        <v>3951</v>
      </c>
      <c r="AQ1764" s="100" t="s">
        <v>1201</v>
      </c>
    </row>
    <row r="1765" spans="37:43" ht="20.100000000000001" customHeight="1" x14ac:dyDescent="0.25">
      <c r="AK1765" s="100" t="s">
        <v>7727</v>
      </c>
      <c r="AM1765" s="100" t="s">
        <v>250</v>
      </c>
      <c r="AN1765" s="102" t="s">
        <v>96</v>
      </c>
      <c r="AP1765" s="103" t="s">
        <v>3951</v>
      </c>
      <c r="AQ1765" s="100" t="s">
        <v>6491</v>
      </c>
    </row>
    <row r="1766" spans="37:43" ht="20.100000000000001" customHeight="1" x14ac:dyDescent="0.25">
      <c r="AK1766" s="100" t="s">
        <v>7727</v>
      </c>
      <c r="AM1766" s="100" t="s">
        <v>250</v>
      </c>
      <c r="AN1766" s="102" t="s">
        <v>97</v>
      </c>
      <c r="AP1766" s="103" t="s">
        <v>3952</v>
      </c>
      <c r="AQ1766" s="100" t="s">
        <v>6487</v>
      </c>
    </row>
    <row r="1767" spans="37:43" ht="20.100000000000001" customHeight="1" x14ac:dyDescent="0.25">
      <c r="AK1767" s="100" t="s">
        <v>7727</v>
      </c>
      <c r="AM1767" s="100" t="s">
        <v>250</v>
      </c>
      <c r="AN1767" s="102" t="s">
        <v>94</v>
      </c>
      <c r="AP1767" s="103" t="s">
        <v>3953</v>
      </c>
      <c r="AQ1767" s="100" t="s">
        <v>6487</v>
      </c>
    </row>
    <row r="1768" spans="37:43" ht="20.100000000000001" customHeight="1" x14ac:dyDescent="0.25">
      <c r="AK1768" s="100" t="s">
        <v>7727</v>
      </c>
      <c r="AM1768" s="100" t="s">
        <v>252</v>
      </c>
      <c r="AN1768" s="102" t="s">
        <v>102</v>
      </c>
      <c r="AP1768" s="103" t="s">
        <v>3953</v>
      </c>
      <c r="AQ1768" s="100" t="s">
        <v>6488</v>
      </c>
    </row>
    <row r="1769" spans="37:43" ht="20.100000000000001" customHeight="1" x14ac:dyDescent="0.25">
      <c r="AK1769" s="100" t="s">
        <v>7727</v>
      </c>
      <c r="AM1769" s="100" t="s">
        <v>252</v>
      </c>
      <c r="AN1769" s="102" t="s">
        <v>96</v>
      </c>
      <c r="AP1769" s="103" t="s">
        <v>3953</v>
      </c>
      <c r="AQ1769" s="100" t="s">
        <v>6492</v>
      </c>
    </row>
    <row r="1770" spans="37:43" ht="20.100000000000001" customHeight="1" x14ac:dyDescent="0.25">
      <c r="AK1770" s="100" t="s">
        <v>7727</v>
      </c>
      <c r="AM1770" s="100" t="s">
        <v>252</v>
      </c>
      <c r="AN1770" s="102" t="s">
        <v>97</v>
      </c>
      <c r="AP1770" s="103" t="s">
        <v>3953</v>
      </c>
      <c r="AQ1770" s="100" t="s">
        <v>6493</v>
      </c>
    </row>
    <row r="1771" spans="37:43" ht="20.100000000000001" customHeight="1" x14ac:dyDescent="0.25">
      <c r="AK1771" s="100" t="s">
        <v>7727</v>
      </c>
      <c r="AM1771" s="100" t="s">
        <v>252</v>
      </c>
      <c r="AN1771" s="102" t="s">
        <v>94</v>
      </c>
      <c r="AP1771" s="103" t="s">
        <v>3953</v>
      </c>
      <c r="AQ1771" s="100" t="s">
        <v>6494</v>
      </c>
    </row>
    <row r="1772" spans="37:43" ht="20.100000000000001" customHeight="1" x14ac:dyDescent="0.25">
      <c r="AK1772" s="100" t="s">
        <v>7727</v>
      </c>
      <c r="AM1772" s="100" t="s">
        <v>252</v>
      </c>
      <c r="AN1772" s="102" t="s">
        <v>112</v>
      </c>
      <c r="AP1772" s="103" t="s">
        <v>3953</v>
      </c>
      <c r="AQ1772" s="100" t="s">
        <v>6491</v>
      </c>
    </row>
    <row r="1773" spans="37:43" ht="20.100000000000001" customHeight="1" x14ac:dyDescent="0.25">
      <c r="AK1773" s="100" t="s">
        <v>7727</v>
      </c>
      <c r="AM1773" s="100" t="s">
        <v>252</v>
      </c>
      <c r="AN1773" s="102" t="s">
        <v>116</v>
      </c>
      <c r="AP1773" s="103" t="s">
        <v>3953</v>
      </c>
      <c r="AQ1773" s="100" t="s">
        <v>6495</v>
      </c>
    </row>
    <row r="1774" spans="37:43" ht="20.100000000000001" customHeight="1" x14ac:dyDescent="0.25">
      <c r="AK1774" s="100" t="s">
        <v>7727</v>
      </c>
      <c r="AM1774" s="100" t="s">
        <v>222</v>
      </c>
      <c r="AN1774" s="102" t="s">
        <v>102</v>
      </c>
      <c r="AP1774" s="103" t="s">
        <v>3954</v>
      </c>
      <c r="AQ1774" s="100" t="s">
        <v>6493</v>
      </c>
    </row>
    <row r="1775" spans="37:43" ht="20.100000000000001" customHeight="1" x14ac:dyDescent="0.25">
      <c r="AK1775" s="100" t="s">
        <v>7727</v>
      </c>
      <c r="AM1775" s="100" t="s">
        <v>222</v>
      </c>
      <c r="AN1775" s="102" t="s">
        <v>96</v>
      </c>
      <c r="AP1775" s="103" t="s">
        <v>3954</v>
      </c>
      <c r="AQ1775" s="100" t="s">
        <v>6496</v>
      </c>
    </row>
    <row r="1776" spans="37:43" ht="20.100000000000001" customHeight="1" x14ac:dyDescent="0.25">
      <c r="AK1776" s="100" t="s">
        <v>7727</v>
      </c>
      <c r="AM1776" s="100" t="s">
        <v>222</v>
      </c>
      <c r="AN1776" s="102" t="s">
        <v>97</v>
      </c>
      <c r="AP1776" s="103" t="s">
        <v>3955</v>
      </c>
      <c r="AQ1776" s="100" t="s">
        <v>1200</v>
      </c>
    </row>
    <row r="1777" spans="37:43" ht="20.100000000000001" customHeight="1" x14ac:dyDescent="0.25">
      <c r="AK1777" s="100" t="s">
        <v>7727</v>
      </c>
      <c r="AM1777" s="100" t="s">
        <v>222</v>
      </c>
      <c r="AN1777" s="102" t="s">
        <v>94</v>
      </c>
      <c r="AP1777" s="103" t="s">
        <v>3955</v>
      </c>
      <c r="AQ1777" s="100" t="s">
        <v>1201</v>
      </c>
    </row>
    <row r="1778" spans="37:43" ht="20.100000000000001" customHeight="1" x14ac:dyDescent="0.25">
      <c r="AK1778" s="100" t="s">
        <v>7727</v>
      </c>
      <c r="AM1778" s="100" t="s">
        <v>222</v>
      </c>
      <c r="AN1778" s="102" t="s">
        <v>112</v>
      </c>
      <c r="AP1778" s="103" t="s">
        <v>3956</v>
      </c>
      <c r="AQ1778" s="100" t="s">
        <v>6488</v>
      </c>
    </row>
    <row r="1779" spans="37:43" ht="20.100000000000001" customHeight="1" x14ac:dyDescent="0.25">
      <c r="AK1779" s="100" t="s">
        <v>7727</v>
      </c>
      <c r="AM1779" s="100" t="s">
        <v>227</v>
      </c>
      <c r="AN1779" s="102" t="s">
        <v>102</v>
      </c>
      <c r="AP1779" s="103" t="s">
        <v>3956</v>
      </c>
      <c r="AQ1779" s="100" t="s">
        <v>6494</v>
      </c>
    </row>
    <row r="1780" spans="37:43" ht="20.100000000000001" customHeight="1" x14ac:dyDescent="0.25">
      <c r="AK1780" s="100" t="s">
        <v>7727</v>
      </c>
      <c r="AM1780" s="100" t="s">
        <v>227</v>
      </c>
      <c r="AN1780" s="102" t="s">
        <v>104</v>
      </c>
      <c r="AP1780" s="103" t="s">
        <v>3956</v>
      </c>
      <c r="AQ1780" s="100" t="s">
        <v>6497</v>
      </c>
    </row>
    <row r="1781" spans="37:43" ht="20.100000000000001" customHeight="1" x14ac:dyDescent="0.25">
      <c r="AK1781" s="100" t="s">
        <v>7727</v>
      </c>
      <c r="AM1781" s="100" t="s">
        <v>227</v>
      </c>
      <c r="AN1781" s="102" t="s">
        <v>108</v>
      </c>
      <c r="AP1781" s="103" t="s">
        <v>3957</v>
      </c>
      <c r="AQ1781" s="100" t="s">
        <v>6491</v>
      </c>
    </row>
    <row r="1782" spans="37:43" ht="20.100000000000001" customHeight="1" x14ac:dyDescent="0.25">
      <c r="AK1782" s="100" t="s">
        <v>7727</v>
      </c>
      <c r="AM1782" s="100" t="s">
        <v>233</v>
      </c>
      <c r="AN1782" s="102" t="s">
        <v>102</v>
      </c>
      <c r="AP1782" s="103" t="s">
        <v>3958</v>
      </c>
      <c r="AQ1782" s="100" t="s">
        <v>6498</v>
      </c>
    </row>
    <row r="1783" spans="37:43" ht="20.100000000000001" customHeight="1" x14ac:dyDescent="0.25">
      <c r="AK1783" s="100" t="s">
        <v>7727</v>
      </c>
      <c r="AM1783" s="100" t="s">
        <v>233</v>
      </c>
      <c r="AN1783" s="102" t="s">
        <v>96</v>
      </c>
      <c r="AP1783" s="103" t="s">
        <v>3958</v>
      </c>
      <c r="AQ1783" s="100" t="s">
        <v>6492</v>
      </c>
    </row>
    <row r="1784" spans="37:43" ht="20.100000000000001" customHeight="1" x14ac:dyDescent="0.25">
      <c r="AK1784" s="100" t="s">
        <v>7727</v>
      </c>
      <c r="AM1784" s="100" t="s">
        <v>233</v>
      </c>
      <c r="AN1784" s="102" t="s">
        <v>97</v>
      </c>
      <c r="AP1784" s="103" t="s">
        <v>3958</v>
      </c>
      <c r="AQ1784" s="100" t="s">
        <v>6489</v>
      </c>
    </row>
    <row r="1785" spans="37:43" ht="20.100000000000001" customHeight="1" x14ac:dyDescent="0.25">
      <c r="AK1785" s="100" t="s">
        <v>7727</v>
      </c>
      <c r="AM1785" s="100" t="s">
        <v>233</v>
      </c>
      <c r="AN1785" s="102" t="s">
        <v>94</v>
      </c>
      <c r="AP1785" s="103" t="s">
        <v>3958</v>
      </c>
      <c r="AQ1785" s="100" t="s">
        <v>6495</v>
      </c>
    </row>
    <row r="1786" spans="37:43" ht="20.100000000000001" customHeight="1" x14ac:dyDescent="0.25">
      <c r="AK1786" s="100" t="s">
        <v>7727</v>
      </c>
      <c r="AM1786" s="100" t="s">
        <v>233</v>
      </c>
      <c r="AN1786" s="102" t="s">
        <v>112</v>
      </c>
      <c r="AP1786" s="103" t="s">
        <v>3959</v>
      </c>
      <c r="AQ1786" s="100" t="s">
        <v>6499</v>
      </c>
    </row>
    <row r="1787" spans="37:43" ht="20.100000000000001" customHeight="1" x14ac:dyDescent="0.25">
      <c r="AK1787" s="100" t="s">
        <v>7727</v>
      </c>
      <c r="AM1787" s="100" t="s">
        <v>233</v>
      </c>
      <c r="AN1787" s="102" t="s">
        <v>116</v>
      </c>
      <c r="AP1787" s="103" t="s">
        <v>3959</v>
      </c>
      <c r="AQ1787" s="100" t="s">
        <v>6500</v>
      </c>
    </row>
    <row r="1788" spans="37:43" ht="20.100000000000001" customHeight="1" x14ac:dyDescent="0.25">
      <c r="AK1788" s="100" t="s">
        <v>7727</v>
      </c>
      <c r="AM1788" s="100" t="s">
        <v>242</v>
      </c>
      <c r="AN1788" s="102" t="s">
        <v>102</v>
      </c>
      <c r="AP1788" s="103" t="s">
        <v>3959</v>
      </c>
      <c r="AQ1788" s="100" t="s">
        <v>6501</v>
      </c>
    </row>
    <row r="1789" spans="37:43" ht="20.100000000000001" customHeight="1" x14ac:dyDescent="0.25">
      <c r="AK1789" s="100" t="s">
        <v>7727</v>
      </c>
      <c r="AM1789" s="100" t="s">
        <v>242</v>
      </c>
      <c r="AN1789" s="102" t="s">
        <v>96</v>
      </c>
      <c r="AP1789" s="103" t="s">
        <v>3960</v>
      </c>
      <c r="AQ1789" s="100" t="s">
        <v>6499</v>
      </c>
    </row>
    <row r="1790" spans="37:43" ht="20.100000000000001" customHeight="1" x14ac:dyDescent="0.25">
      <c r="AK1790" s="100" t="s">
        <v>7727</v>
      </c>
      <c r="AM1790" s="100" t="s">
        <v>242</v>
      </c>
      <c r="AN1790" s="102" t="s">
        <v>97</v>
      </c>
      <c r="AP1790" s="103" t="s">
        <v>3961</v>
      </c>
      <c r="AQ1790" s="100" t="s">
        <v>6501</v>
      </c>
    </row>
    <row r="1791" spans="37:43" ht="20.100000000000001" customHeight="1" x14ac:dyDescent="0.25">
      <c r="AK1791" s="100" t="s">
        <v>7727</v>
      </c>
      <c r="AM1791" s="100" t="s">
        <v>242</v>
      </c>
      <c r="AN1791" s="102" t="s">
        <v>94</v>
      </c>
      <c r="AP1791" s="103" t="s">
        <v>3962</v>
      </c>
      <c r="AQ1791" s="100" t="s">
        <v>6499</v>
      </c>
    </row>
    <row r="1792" spans="37:43" ht="20.100000000000001" customHeight="1" x14ac:dyDescent="0.25">
      <c r="AK1792" s="100" t="s">
        <v>7727</v>
      </c>
      <c r="AM1792" s="100" t="s">
        <v>1788</v>
      </c>
      <c r="AN1792" s="102" t="s">
        <v>1681</v>
      </c>
      <c r="AP1792" s="103" t="s">
        <v>3962</v>
      </c>
      <c r="AQ1792" s="100" t="s">
        <v>6500</v>
      </c>
    </row>
    <row r="1793" spans="37:43" ht="20.100000000000001" customHeight="1" x14ac:dyDescent="0.25">
      <c r="AK1793" s="100" t="s">
        <v>7727</v>
      </c>
      <c r="AM1793" s="100" t="s">
        <v>1788</v>
      </c>
      <c r="AN1793" s="102" t="s">
        <v>96</v>
      </c>
      <c r="AP1793" s="103" t="s">
        <v>3962</v>
      </c>
      <c r="AQ1793" s="100" t="s">
        <v>6501</v>
      </c>
    </row>
    <row r="1794" spans="37:43" ht="20.100000000000001" customHeight="1" x14ac:dyDescent="0.25">
      <c r="AK1794" s="100" t="s">
        <v>7727</v>
      </c>
      <c r="AM1794" s="100" t="s">
        <v>294</v>
      </c>
      <c r="AN1794" s="102" t="s">
        <v>102</v>
      </c>
      <c r="AP1794" s="103" t="s">
        <v>3963</v>
      </c>
      <c r="AQ1794" s="100" t="s">
        <v>6502</v>
      </c>
    </row>
    <row r="1795" spans="37:43" ht="20.100000000000001" customHeight="1" x14ac:dyDescent="0.25">
      <c r="AK1795" s="100" t="s">
        <v>7727</v>
      </c>
      <c r="AM1795" s="100" t="s">
        <v>294</v>
      </c>
      <c r="AN1795" s="102" t="s">
        <v>161</v>
      </c>
      <c r="AP1795" s="103" t="s">
        <v>3964</v>
      </c>
      <c r="AQ1795" s="100" t="s">
        <v>6501</v>
      </c>
    </row>
    <row r="1796" spans="37:43" ht="20.100000000000001" customHeight="1" x14ac:dyDescent="0.25">
      <c r="AK1796" s="100" t="s">
        <v>7727</v>
      </c>
      <c r="AM1796" s="100" t="s">
        <v>294</v>
      </c>
      <c r="AN1796" s="102" t="s">
        <v>97</v>
      </c>
      <c r="AP1796" s="103" t="s">
        <v>3965</v>
      </c>
      <c r="AQ1796" s="100" t="s">
        <v>6499</v>
      </c>
    </row>
    <row r="1797" spans="37:43" ht="20.100000000000001" customHeight="1" x14ac:dyDescent="0.25">
      <c r="AK1797" s="100" t="s">
        <v>7727</v>
      </c>
      <c r="AM1797" s="100" t="s">
        <v>294</v>
      </c>
      <c r="AN1797" s="102" t="s">
        <v>94</v>
      </c>
      <c r="AP1797" s="103" t="s">
        <v>3966</v>
      </c>
      <c r="AQ1797" s="100" t="s">
        <v>6499</v>
      </c>
    </row>
    <row r="1798" spans="37:43" ht="20.100000000000001" customHeight="1" x14ac:dyDescent="0.25">
      <c r="AK1798" s="100" t="s">
        <v>7727</v>
      </c>
      <c r="AM1798" s="100" t="s">
        <v>294</v>
      </c>
      <c r="AN1798" s="102" t="s">
        <v>112</v>
      </c>
      <c r="AP1798" s="103" t="s">
        <v>3966</v>
      </c>
      <c r="AQ1798" s="100" t="s">
        <v>6500</v>
      </c>
    </row>
    <row r="1799" spans="37:43" ht="20.100000000000001" customHeight="1" x14ac:dyDescent="0.25">
      <c r="AK1799" s="100" t="s">
        <v>7727</v>
      </c>
      <c r="AM1799" s="100" t="s">
        <v>295</v>
      </c>
      <c r="AN1799" s="102" t="s">
        <v>102</v>
      </c>
      <c r="AP1799" s="103" t="s">
        <v>3967</v>
      </c>
      <c r="AQ1799" s="100" t="s">
        <v>6503</v>
      </c>
    </row>
    <row r="1800" spans="37:43" ht="20.100000000000001" customHeight="1" x14ac:dyDescent="0.25">
      <c r="AK1800" s="100" t="s">
        <v>7727</v>
      </c>
      <c r="AM1800" s="100" t="s">
        <v>295</v>
      </c>
      <c r="AN1800" s="102" t="s">
        <v>96</v>
      </c>
      <c r="AP1800" s="103" t="s">
        <v>3967</v>
      </c>
      <c r="AQ1800" s="100" t="s">
        <v>6504</v>
      </c>
    </row>
    <row r="1801" spans="37:43" ht="20.100000000000001" customHeight="1" x14ac:dyDescent="0.25">
      <c r="AK1801" s="100" t="s">
        <v>7727</v>
      </c>
      <c r="AM1801" s="100" t="s">
        <v>420</v>
      </c>
      <c r="AN1801" s="102" t="s">
        <v>102</v>
      </c>
      <c r="AP1801" s="103" t="s">
        <v>3968</v>
      </c>
      <c r="AQ1801" s="100" t="s">
        <v>6503</v>
      </c>
    </row>
    <row r="1802" spans="37:43" ht="20.100000000000001" customHeight="1" x14ac:dyDescent="0.25">
      <c r="AK1802" s="100" t="s">
        <v>7727</v>
      </c>
      <c r="AM1802" s="100" t="s">
        <v>420</v>
      </c>
      <c r="AN1802" s="102" t="s">
        <v>96</v>
      </c>
      <c r="AP1802" s="103" t="s">
        <v>3969</v>
      </c>
      <c r="AQ1802" s="100" t="s">
        <v>6504</v>
      </c>
    </row>
    <row r="1803" spans="37:43" ht="20.100000000000001" customHeight="1" x14ac:dyDescent="0.25">
      <c r="AK1803" s="100" t="s">
        <v>7727</v>
      </c>
      <c r="AM1803" s="100" t="s">
        <v>420</v>
      </c>
      <c r="AN1803" s="102" t="s">
        <v>97</v>
      </c>
      <c r="AP1803" s="103" t="s">
        <v>3970</v>
      </c>
      <c r="AQ1803" s="100" t="s">
        <v>6503</v>
      </c>
    </row>
    <row r="1804" spans="37:43" ht="20.100000000000001" customHeight="1" x14ac:dyDescent="0.25">
      <c r="AK1804" s="100" t="s">
        <v>7727</v>
      </c>
      <c r="AM1804" s="100" t="s">
        <v>422</v>
      </c>
      <c r="AN1804" s="102" t="s">
        <v>102</v>
      </c>
      <c r="AP1804" s="103" t="s">
        <v>3970</v>
      </c>
      <c r="AQ1804" s="100" t="s">
        <v>6504</v>
      </c>
    </row>
    <row r="1805" spans="37:43" ht="20.100000000000001" customHeight="1" x14ac:dyDescent="0.25">
      <c r="AK1805" s="100" t="s">
        <v>7727</v>
      </c>
      <c r="AM1805" s="100" t="s">
        <v>422</v>
      </c>
      <c r="AN1805" s="102" t="s">
        <v>104</v>
      </c>
      <c r="AP1805" s="103" t="s">
        <v>3971</v>
      </c>
      <c r="AQ1805" s="100" t="s">
        <v>6503</v>
      </c>
    </row>
    <row r="1806" spans="37:43" ht="20.100000000000001" customHeight="1" x14ac:dyDescent="0.25">
      <c r="AK1806" s="100" t="s">
        <v>7727</v>
      </c>
      <c r="AM1806" s="100" t="s">
        <v>422</v>
      </c>
      <c r="AN1806" s="102" t="s">
        <v>96</v>
      </c>
      <c r="AP1806" s="103" t="s">
        <v>3972</v>
      </c>
      <c r="AQ1806" s="100" t="s">
        <v>6505</v>
      </c>
    </row>
    <row r="1807" spans="37:43" ht="20.100000000000001" customHeight="1" x14ac:dyDescent="0.25">
      <c r="AK1807" s="100" t="s">
        <v>7727</v>
      </c>
      <c r="AM1807" s="100" t="s">
        <v>422</v>
      </c>
      <c r="AN1807" s="102" t="s">
        <v>97</v>
      </c>
      <c r="AP1807" s="103" t="s">
        <v>3972</v>
      </c>
      <c r="AQ1807" s="100" t="s">
        <v>6506</v>
      </c>
    </row>
    <row r="1808" spans="37:43" ht="20.100000000000001" customHeight="1" x14ac:dyDescent="0.25">
      <c r="AK1808" s="100" t="s">
        <v>7727</v>
      </c>
      <c r="AM1808" s="100" t="s">
        <v>422</v>
      </c>
      <c r="AN1808" s="102" t="s">
        <v>94</v>
      </c>
      <c r="AP1808" s="103" t="s">
        <v>3972</v>
      </c>
      <c r="AQ1808" s="100" t="s">
        <v>6507</v>
      </c>
    </row>
    <row r="1809" spans="37:43" ht="20.100000000000001" customHeight="1" x14ac:dyDescent="0.25">
      <c r="AK1809" s="100" t="s">
        <v>7727</v>
      </c>
      <c r="AM1809" s="100" t="s">
        <v>422</v>
      </c>
      <c r="AN1809" s="102" t="s">
        <v>112</v>
      </c>
      <c r="AP1809" s="103" t="s">
        <v>3972</v>
      </c>
      <c r="AQ1809" s="100" t="s">
        <v>6508</v>
      </c>
    </row>
    <row r="1810" spans="37:43" ht="20.100000000000001" customHeight="1" x14ac:dyDescent="0.25">
      <c r="AK1810" s="100" t="s">
        <v>7727</v>
      </c>
      <c r="AM1810" s="100" t="s">
        <v>422</v>
      </c>
      <c r="AN1810" s="102" t="s">
        <v>116</v>
      </c>
      <c r="AP1810" s="103" t="s">
        <v>3972</v>
      </c>
      <c r="AQ1810" s="100" t="s">
        <v>6509</v>
      </c>
    </row>
    <row r="1811" spans="37:43" ht="20.100000000000001" customHeight="1" x14ac:dyDescent="0.25">
      <c r="AK1811" s="100" t="s">
        <v>7727</v>
      </c>
      <c r="AM1811" s="100" t="s">
        <v>427</v>
      </c>
      <c r="AN1811" s="102" t="s">
        <v>102</v>
      </c>
      <c r="AP1811" s="103" t="s">
        <v>3973</v>
      </c>
      <c r="AQ1811" s="100" t="s">
        <v>6505</v>
      </c>
    </row>
    <row r="1812" spans="37:43" ht="20.100000000000001" customHeight="1" x14ac:dyDescent="0.25">
      <c r="AK1812" s="100" t="s">
        <v>7727</v>
      </c>
      <c r="AM1812" s="100" t="s">
        <v>427</v>
      </c>
      <c r="AN1812" s="102" t="s">
        <v>96</v>
      </c>
      <c r="AP1812" s="103" t="s">
        <v>3973</v>
      </c>
      <c r="AQ1812" s="100" t="s">
        <v>6506</v>
      </c>
    </row>
    <row r="1813" spans="37:43" ht="20.100000000000001" customHeight="1" x14ac:dyDescent="0.25">
      <c r="AK1813" s="100" t="s">
        <v>7727</v>
      </c>
      <c r="AM1813" s="100" t="s">
        <v>459</v>
      </c>
      <c r="AN1813" s="102" t="s">
        <v>102</v>
      </c>
      <c r="AP1813" s="103" t="s">
        <v>3973</v>
      </c>
      <c r="AQ1813" s="100" t="s">
        <v>6507</v>
      </c>
    </row>
    <row r="1814" spans="37:43" ht="20.100000000000001" customHeight="1" x14ac:dyDescent="0.25">
      <c r="AK1814" s="100" t="s">
        <v>7727</v>
      </c>
      <c r="AM1814" s="100" t="s">
        <v>459</v>
      </c>
      <c r="AN1814" s="102" t="s">
        <v>96</v>
      </c>
      <c r="AP1814" s="103" t="s">
        <v>3973</v>
      </c>
      <c r="AQ1814" s="100" t="s">
        <v>6510</v>
      </c>
    </row>
    <row r="1815" spans="37:43" ht="20.100000000000001" customHeight="1" x14ac:dyDescent="0.25">
      <c r="AK1815" s="100" t="s">
        <v>7727</v>
      </c>
      <c r="AM1815" s="100" t="s">
        <v>459</v>
      </c>
      <c r="AN1815" s="102" t="s">
        <v>97</v>
      </c>
      <c r="AP1815" s="103" t="s">
        <v>3974</v>
      </c>
      <c r="AQ1815" s="100" t="s">
        <v>6510</v>
      </c>
    </row>
    <row r="1816" spans="37:43" ht="20.100000000000001" customHeight="1" x14ac:dyDescent="0.25">
      <c r="AK1816" s="100" t="s">
        <v>7727</v>
      </c>
      <c r="AM1816" s="100" t="s">
        <v>459</v>
      </c>
      <c r="AN1816" s="102" t="s">
        <v>94</v>
      </c>
      <c r="AP1816" s="103" t="s">
        <v>3974</v>
      </c>
      <c r="AQ1816" s="100" t="s">
        <v>1170</v>
      </c>
    </row>
    <row r="1817" spans="37:43" ht="20.100000000000001" customHeight="1" x14ac:dyDescent="0.25">
      <c r="AK1817" s="100" t="s">
        <v>7727</v>
      </c>
      <c r="AM1817" s="100" t="s">
        <v>459</v>
      </c>
      <c r="AN1817" s="102" t="s">
        <v>112</v>
      </c>
      <c r="AP1817" s="103" t="s">
        <v>3975</v>
      </c>
      <c r="AQ1817" s="100" t="s">
        <v>6506</v>
      </c>
    </row>
    <row r="1818" spans="37:43" ht="20.100000000000001" customHeight="1" x14ac:dyDescent="0.25">
      <c r="AK1818" s="100" t="s">
        <v>7727</v>
      </c>
      <c r="AM1818" s="100" t="s">
        <v>459</v>
      </c>
      <c r="AN1818" s="102" t="s">
        <v>116</v>
      </c>
      <c r="AP1818" s="103" t="s">
        <v>3975</v>
      </c>
      <c r="AQ1818" s="100" t="s">
        <v>6510</v>
      </c>
    </row>
    <row r="1819" spans="37:43" ht="20.100000000000001" customHeight="1" x14ac:dyDescent="0.25">
      <c r="AK1819" s="100" t="s">
        <v>7727</v>
      </c>
      <c r="AM1819" s="100" t="s">
        <v>459</v>
      </c>
      <c r="AN1819" s="102" t="s">
        <v>118</v>
      </c>
      <c r="AP1819" s="103" t="s">
        <v>3976</v>
      </c>
      <c r="AQ1819" s="100" t="s">
        <v>6511</v>
      </c>
    </row>
    <row r="1820" spans="37:43" ht="20.100000000000001" customHeight="1" x14ac:dyDescent="0.25">
      <c r="AK1820" s="100" t="s">
        <v>7727</v>
      </c>
      <c r="AM1820" s="100" t="s">
        <v>459</v>
      </c>
      <c r="AN1820" s="102" t="s">
        <v>121</v>
      </c>
      <c r="AP1820" s="103" t="s">
        <v>3976</v>
      </c>
      <c r="AQ1820" s="100" t="s">
        <v>6512</v>
      </c>
    </row>
    <row r="1821" spans="37:43" ht="20.100000000000001" customHeight="1" x14ac:dyDescent="0.25">
      <c r="AK1821" s="100" t="s">
        <v>7727</v>
      </c>
      <c r="AM1821" s="100" t="s">
        <v>459</v>
      </c>
      <c r="AN1821" s="102" t="s">
        <v>122</v>
      </c>
      <c r="AP1821" s="103" t="s">
        <v>3977</v>
      </c>
      <c r="AQ1821" s="100" t="s">
        <v>6511</v>
      </c>
    </row>
    <row r="1822" spans="37:43" ht="20.100000000000001" customHeight="1" x14ac:dyDescent="0.25">
      <c r="AK1822" s="100" t="s">
        <v>7727</v>
      </c>
      <c r="AM1822" s="100" t="s">
        <v>459</v>
      </c>
      <c r="AN1822" s="102" t="s">
        <v>123</v>
      </c>
      <c r="AP1822" s="103" t="s">
        <v>3977</v>
      </c>
      <c r="AQ1822" s="100" t="s">
        <v>6512</v>
      </c>
    </row>
    <row r="1823" spans="37:43" ht="20.100000000000001" customHeight="1" x14ac:dyDescent="0.25">
      <c r="AK1823" s="100" t="s">
        <v>7727</v>
      </c>
      <c r="AM1823" s="100" t="s">
        <v>475</v>
      </c>
      <c r="AN1823" s="102" t="s">
        <v>102</v>
      </c>
      <c r="AP1823" s="103" t="s">
        <v>3978</v>
      </c>
      <c r="AQ1823" s="100" t="s">
        <v>6511</v>
      </c>
    </row>
    <row r="1824" spans="37:43" ht="20.100000000000001" customHeight="1" x14ac:dyDescent="0.25">
      <c r="AK1824" s="100" t="s">
        <v>7727</v>
      </c>
      <c r="AM1824" s="100" t="s">
        <v>475</v>
      </c>
      <c r="AN1824" s="102" t="s">
        <v>96</v>
      </c>
      <c r="AP1824" s="103" t="s">
        <v>3979</v>
      </c>
      <c r="AQ1824" s="100" t="s">
        <v>6512</v>
      </c>
    </row>
    <row r="1825" spans="37:43" ht="20.100000000000001" customHeight="1" x14ac:dyDescent="0.25">
      <c r="AK1825" s="100" t="s">
        <v>7727</v>
      </c>
      <c r="AM1825" s="100" t="s">
        <v>479</v>
      </c>
      <c r="AN1825" s="102" t="s">
        <v>102</v>
      </c>
      <c r="AP1825" s="103" t="s">
        <v>3980</v>
      </c>
      <c r="AQ1825" s="100" t="s">
        <v>6513</v>
      </c>
    </row>
    <row r="1826" spans="37:43" ht="20.100000000000001" customHeight="1" x14ac:dyDescent="0.25">
      <c r="AK1826" s="100" t="s">
        <v>7727</v>
      </c>
      <c r="AM1826" s="100" t="s">
        <v>479</v>
      </c>
      <c r="AN1826" s="102" t="s">
        <v>96</v>
      </c>
      <c r="AP1826" s="103" t="s">
        <v>3980</v>
      </c>
      <c r="AQ1826" s="100" t="s">
        <v>1616</v>
      </c>
    </row>
    <row r="1827" spans="37:43" ht="20.100000000000001" customHeight="1" x14ac:dyDescent="0.25">
      <c r="AK1827" s="100" t="s">
        <v>7727</v>
      </c>
      <c r="AM1827" s="100" t="s">
        <v>479</v>
      </c>
      <c r="AN1827" s="102" t="s">
        <v>97</v>
      </c>
      <c r="AP1827" s="103" t="s">
        <v>3981</v>
      </c>
      <c r="AQ1827" s="100" t="s">
        <v>6513</v>
      </c>
    </row>
    <row r="1828" spans="37:43" ht="20.100000000000001" customHeight="1" x14ac:dyDescent="0.25">
      <c r="AK1828" s="100" t="s">
        <v>7727</v>
      </c>
      <c r="AM1828" s="100" t="s">
        <v>479</v>
      </c>
      <c r="AN1828" s="102" t="s">
        <v>94</v>
      </c>
      <c r="AP1828" s="103" t="s">
        <v>3981</v>
      </c>
      <c r="AQ1828" s="100" t="s">
        <v>1617</v>
      </c>
    </row>
    <row r="1829" spans="37:43" ht="20.100000000000001" customHeight="1" x14ac:dyDescent="0.25">
      <c r="AK1829" s="100" t="s">
        <v>7727</v>
      </c>
      <c r="AM1829" s="100" t="s">
        <v>479</v>
      </c>
      <c r="AN1829" s="102" t="s">
        <v>112</v>
      </c>
      <c r="AP1829" s="103" t="s">
        <v>3982</v>
      </c>
      <c r="AQ1829" s="100" t="s">
        <v>6514</v>
      </c>
    </row>
    <row r="1830" spans="37:43" ht="20.100000000000001" customHeight="1" x14ac:dyDescent="0.25">
      <c r="AK1830" s="100" t="s">
        <v>7727</v>
      </c>
      <c r="AM1830" s="100" t="s">
        <v>481</v>
      </c>
      <c r="AN1830" s="102" t="s">
        <v>102</v>
      </c>
      <c r="AP1830" s="103" t="s">
        <v>3982</v>
      </c>
      <c r="AQ1830" s="100" t="s">
        <v>6515</v>
      </c>
    </row>
    <row r="1831" spans="37:43" ht="20.100000000000001" customHeight="1" x14ac:dyDescent="0.25">
      <c r="AK1831" s="100" t="s">
        <v>7727</v>
      </c>
      <c r="AM1831" s="100" t="s">
        <v>481</v>
      </c>
      <c r="AN1831" s="102" t="s">
        <v>96</v>
      </c>
      <c r="AP1831" s="103" t="s">
        <v>3983</v>
      </c>
      <c r="AQ1831" s="100" t="s">
        <v>6514</v>
      </c>
    </row>
    <row r="1832" spans="37:43" ht="20.100000000000001" customHeight="1" x14ac:dyDescent="0.25">
      <c r="AK1832" s="100" t="s">
        <v>7727</v>
      </c>
      <c r="AM1832" s="100" t="s">
        <v>483</v>
      </c>
      <c r="AN1832" s="102" t="s">
        <v>102</v>
      </c>
      <c r="AP1832" s="103" t="s">
        <v>3984</v>
      </c>
      <c r="AQ1832" s="100" t="s">
        <v>6514</v>
      </c>
    </row>
    <row r="1833" spans="37:43" ht="20.100000000000001" customHeight="1" x14ac:dyDescent="0.25">
      <c r="AK1833" s="100" t="s">
        <v>7727</v>
      </c>
      <c r="AM1833" s="100" t="s">
        <v>483</v>
      </c>
      <c r="AN1833" s="102" t="s">
        <v>96</v>
      </c>
      <c r="AP1833" s="103" t="s">
        <v>3985</v>
      </c>
      <c r="AQ1833" s="100" t="s">
        <v>6514</v>
      </c>
    </row>
    <row r="1834" spans="37:43" ht="20.100000000000001" customHeight="1" x14ac:dyDescent="0.25">
      <c r="AK1834" s="100" t="s">
        <v>7727</v>
      </c>
      <c r="AM1834" s="100" t="s">
        <v>483</v>
      </c>
      <c r="AN1834" s="102" t="s">
        <v>97</v>
      </c>
      <c r="AP1834" s="103" t="s">
        <v>3986</v>
      </c>
      <c r="AQ1834" s="100" t="s">
        <v>6514</v>
      </c>
    </row>
    <row r="1835" spans="37:43" ht="20.100000000000001" customHeight="1" x14ac:dyDescent="0.25">
      <c r="AK1835" s="100" t="s">
        <v>7727</v>
      </c>
      <c r="AM1835" s="100" t="s">
        <v>483</v>
      </c>
      <c r="AN1835" s="102" t="s">
        <v>94</v>
      </c>
      <c r="AP1835" s="103" t="s">
        <v>3987</v>
      </c>
      <c r="AQ1835" s="100" t="s">
        <v>6514</v>
      </c>
    </row>
    <row r="1836" spans="37:43" ht="20.100000000000001" customHeight="1" x14ac:dyDescent="0.25">
      <c r="AK1836" s="100" t="s">
        <v>7727</v>
      </c>
      <c r="AM1836" s="100" t="s">
        <v>483</v>
      </c>
      <c r="AN1836" s="102" t="s">
        <v>112</v>
      </c>
      <c r="AP1836" s="103" t="s">
        <v>3988</v>
      </c>
      <c r="AQ1836" s="100" t="s">
        <v>6514</v>
      </c>
    </row>
    <row r="1837" spans="37:43" ht="20.100000000000001" customHeight="1" x14ac:dyDescent="0.25">
      <c r="AK1837" s="100" t="s">
        <v>7727</v>
      </c>
      <c r="AM1837" s="100" t="s">
        <v>487</v>
      </c>
      <c r="AN1837" s="102" t="s">
        <v>102</v>
      </c>
      <c r="AP1837" s="103" t="s">
        <v>3989</v>
      </c>
      <c r="AQ1837" s="100" t="s">
        <v>6514</v>
      </c>
    </row>
    <row r="1838" spans="37:43" ht="20.100000000000001" customHeight="1" x14ac:dyDescent="0.25">
      <c r="AK1838" s="100" t="s">
        <v>7727</v>
      </c>
      <c r="AM1838" s="100" t="s">
        <v>487</v>
      </c>
      <c r="AN1838" s="102" t="s">
        <v>96</v>
      </c>
      <c r="AP1838" s="103" t="s">
        <v>3990</v>
      </c>
      <c r="AQ1838" s="100" t="s">
        <v>6514</v>
      </c>
    </row>
    <row r="1839" spans="37:43" ht="20.100000000000001" customHeight="1" x14ac:dyDescent="0.25">
      <c r="AK1839" s="100" t="s">
        <v>7727</v>
      </c>
      <c r="AM1839" s="100" t="s">
        <v>487</v>
      </c>
      <c r="AN1839" s="102" t="s">
        <v>97</v>
      </c>
      <c r="AP1839" s="103" t="s">
        <v>3991</v>
      </c>
      <c r="AQ1839" s="100" t="s">
        <v>6514</v>
      </c>
    </row>
    <row r="1840" spans="37:43" ht="20.100000000000001" customHeight="1" x14ac:dyDescent="0.25">
      <c r="AK1840" s="100" t="s">
        <v>7727</v>
      </c>
      <c r="AM1840" s="100" t="s">
        <v>487</v>
      </c>
      <c r="AN1840" s="102" t="s">
        <v>94</v>
      </c>
      <c r="AP1840" s="103" t="s">
        <v>3991</v>
      </c>
      <c r="AQ1840" s="100" t="s">
        <v>6515</v>
      </c>
    </row>
    <row r="1841" spans="37:43" ht="20.100000000000001" customHeight="1" x14ac:dyDescent="0.25">
      <c r="AK1841" s="100" t="s">
        <v>7727</v>
      </c>
      <c r="AM1841" s="100" t="s">
        <v>487</v>
      </c>
      <c r="AN1841" s="102" t="s">
        <v>112</v>
      </c>
      <c r="AP1841" s="103" t="s">
        <v>3992</v>
      </c>
      <c r="AQ1841" s="100" t="s">
        <v>6516</v>
      </c>
    </row>
    <row r="1842" spans="37:43" ht="20.100000000000001" customHeight="1" x14ac:dyDescent="0.25">
      <c r="AK1842" s="100" t="s">
        <v>7727</v>
      </c>
      <c r="AM1842" s="100" t="s">
        <v>487</v>
      </c>
      <c r="AN1842" s="102" t="s">
        <v>116</v>
      </c>
      <c r="AP1842" s="103" t="s">
        <v>3993</v>
      </c>
      <c r="AQ1842" s="100" t="s">
        <v>6516</v>
      </c>
    </row>
    <row r="1843" spans="37:43" ht="20.100000000000001" customHeight="1" x14ac:dyDescent="0.25">
      <c r="AK1843" s="100" t="s">
        <v>7727</v>
      </c>
      <c r="AM1843" s="100" t="s">
        <v>521</v>
      </c>
      <c r="AN1843" s="102" t="s">
        <v>102</v>
      </c>
      <c r="AP1843" s="103" t="s">
        <v>3994</v>
      </c>
      <c r="AQ1843" s="100" t="s">
        <v>6517</v>
      </c>
    </row>
    <row r="1844" spans="37:43" ht="20.100000000000001" customHeight="1" x14ac:dyDescent="0.25">
      <c r="AK1844" s="100" t="s">
        <v>7727</v>
      </c>
      <c r="AM1844" s="100" t="s">
        <v>521</v>
      </c>
      <c r="AN1844" s="102" t="s">
        <v>104</v>
      </c>
      <c r="AP1844" s="103" t="s">
        <v>3994</v>
      </c>
      <c r="AQ1844" s="100" t="s">
        <v>6516</v>
      </c>
    </row>
    <row r="1845" spans="37:43" ht="20.100000000000001" customHeight="1" x14ac:dyDescent="0.25">
      <c r="AK1845" s="100" t="s">
        <v>7727</v>
      </c>
      <c r="AM1845" s="100" t="s">
        <v>521</v>
      </c>
      <c r="AN1845" s="102" t="s">
        <v>96</v>
      </c>
      <c r="AP1845" s="103" t="s">
        <v>3995</v>
      </c>
      <c r="AQ1845" s="100" t="s">
        <v>6518</v>
      </c>
    </row>
    <row r="1846" spans="37:43" ht="20.100000000000001" customHeight="1" x14ac:dyDescent="0.25">
      <c r="AK1846" s="100" t="s">
        <v>7727</v>
      </c>
      <c r="AM1846" s="100" t="s">
        <v>521</v>
      </c>
      <c r="AN1846" s="102" t="s">
        <v>116</v>
      </c>
      <c r="AP1846" s="103" t="s">
        <v>3996</v>
      </c>
      <c r="AQ1846" s="100" t="s">
        <v>6518</v>
      </c>
    </row>
    <row r="1847" spans="37:43" ht="20.100000000000001" customHeight="1" x14ac:dyDescent="0.25">
      <c r="AK1847" s="100" t="s">
        <v>7727</v>
      </c>
      <c r="AM1847" s="100" t="s">
        <v>521</v>
      </c>
      <c r="AN1847" s="102" t="s">
        <v>118</v>
      </c>
      <c r="AP1847" s="103" t="s">
        <v>3997</v>
      </c>
      <c r="AQ1847" s="100" t="s">
        <v>6519</v>
      </c>
    </row>
    <row r="1848" spans="37:43" ht="20.100000000000001" customHeight="1" x14ac:dyDescent="0.25">
      <c r="AK1848" s="100" t="s">
        <v>7727</v>
      </c>
      <c r="AM1848" s="100" t="s">
        <v>521</v>
      </c>
      <c r="AN1848" s="102" t="s">
        <v>121</v>
      </c>
      <c r="AP1848" s="103" t="s">
        <v>3997</v>
      </c>
      <c r="AQ1848" s="100" t="s">
        <v>6520</v>
      </c>
    </row>
    <row r="1849" spans="37:43" ht="20.100000000000001" customHeight="1" x14ac:dyDescent="0.25">
      <c r="AK1849" s="100" t="s">
        <v>7727</v>
      </c>
      <c r="AM1849" s="100" t="s">
        <v>521</v>
      </c>
      <c r="AN1849" s="102" t="s">
        <v>122</v>
      </c>
      <c r="AP1849" s="103" t="s">
        <v>3997</v>
      </c>
      <c r="AQ1849" s="100" t="s">
        <v>6521</v>
      </c>
    </row>
    <row r="1850" spans="37:43" ht="20.100000000000001" customHeight="1" x14ac:dyDescent="0.25">
      <c r="AK1850" s="100" t="s">
        <v>7727</v>
      </c>
      <c r="AM1850" s="100" t="s">
        <v>521</v>
      </c>
      <c r="AN1850" s="102" t="s">
        <v>123</v>
      </c>
      <c r="AP1850" s="103" t="s">
        <v>3997</v>
      </c>
      <c r="AQ1850" s="100" t="s">
        <v>6522</v>
      </c>
    </row>
    <row r="1851" spans="37:43" ht="20.100000000000001" customHeight="1" x14ac:dyDescent="0.25">
      <c r="AK1851" s="100" t="s">
        <v>7727</v>
      </c>
      <c r="AM1851" s="100" t="s">
        <v>521</v>
      </c>
      <c r="AN1851" s="102" t="s">
        <v>127</v>
      </c>
      <c r="AP1851" s="103" t="s">
        <v>3997</v>
      </c>
      <c r="AQ1851" s="100" t="s">
        <v>6523</v>
      </c>
    </row>
    <row r="1852" spans="37:43" ht="20.100000000000001" customHeight="1" x14ac:dyDescent="0.25">
      <c r="AK1852" s="100" t="s">
        <v>7727</v>
      </c>
      <c r="AM1852" s="100" t="s">
        <v>521</v>
      </c>
      <c r="AN1852" s="102" t="s">
        <v>129</v>
      </c>
      <c r="AP1852" s="103" t="s">
        <v>3998</v>
      </c>
      <c r="AQ1852" s="100" t="s">
        <v>6520</v>
      </c>
    </row>
    <row r="1853" spans="37:43" ht="20.100000000000001" customHeight="1" x14ac:dyDescent="0.25">
      <c r="AK1853" s="100" t="s">
        <v>7727</v>
      </c>
      <c r="AM1853" s="100" t="s">
        <v>506</v>
      </c>
      <c r="AN1853" s="102" t="s">
        <v>102</v>
      </c>
      <c r="AP1853" s="103" t="s">
        <v>3998</v>
      </c>
      <c r="AQ1853" s="100" t="s">
        <v>6521</v>
      </c>
    </row>
    <row r="1854" spans="37:43" ht="20.100000000000001" customHeight="1" x14ac:dyDescent="0.25">
      <c r="AK1854" s="100" t="s">
        <v>7727</v>
      </c>
      <c r="AM1854" s="100" t="s">
        <v>506</v>
      </c>
      <c r="AN1854" s="102" t="s">
        <v>96</v>
      </c>
      <c r="AP1854" s="103" t="s">
        <v>3998</v>
      </c>
      <c r="AQ1854" s="100" t="s">
        <v>6523</v>
      </c>
    </row>
    <row r="1855" spans="37:43" ht="20.100000000000001" customHeight="1" x14ac:dyDescent="0.25">
      <c r="AK1855" s="100" t="s">
        <v>7727</v>
      </c>
      <c r="AM1855" s="100" t="s">
        <v>507</v>
      </c>
      <c r="AN1855" s="102" t="s">
        <v>102</v>
      </c>
      <c r="AP1855" s="103" t="s">
        <v>3999</v>
      </c>
      <c r="AQ1855" s="100" t="s">
        <v>6523</v>
      </c>
    </row>
    <row r="1856" spans="37:43" ht="20.100000000000001" customHeight="1" x14ac:dyDescent="0.25">
      <c r="AK1856" s="100" t="s">
        <v>7727</v>
      </c>
      <c r="AM1856" s="100" t="s">
        <v>507</v>
      </c>
      <c r="AN1856" s="102" t="s">
        <v>104</v>
      </c>
      <c r="AP1856" s="103" t="s">
        <v>4000</v>
      </c>
      <c r="AQ1856" s="100" t="s">
        <v>6520</v>
      </c>
    </row>
    <row r="1857" spans="37:43" ht="20.100000000000001" customHeight="1" x14ac:dyDescent="0.25">
      <c r="AK1857" s="100" t="s">
        <v>7727</v>
      </c>
      <c r="AM1857" s="100" t="s">
        <v>507</v>
      </c>
      <c r="AN1857" s="102" t="s">
        <v>96</v>
      </c>
      <c r="AP1857" s="103" t="s">
        <v>4000</v>
      </c>
      <c r="AQ1857" s="100" t="s">
        <v>6523</v>
      </c>
    </row>
    <row r="1858" spans="37:43" ht="20.100000000000001" customHeight="1" x14ac:dyDescent="0.25">
      <c r="AK1858" s="100" t="s">
        <v>7727</v>
      </c>
      <c r="AM1858" s="100" t="s">
        <v>507</v>
      </c>
      <c r="AN1858" s="102" t="s">
        <v>97</v>
      </c>
      <c r="AP1858" s="103" t="s">
        <v>4001</v>
      </c>
      <c r="AQ1858" s="100" t="s">
        <v>6521</v>
      </c>
    </row>
    <row r="1859" spans="37:43" ht="20.100000000000001" customHeight="1" x14ac:dyDescent="0.25">
      <c r="AK1859" s="100" t="s">
        <v>7727</v>
      </c>
      <c r="AM1859" s="100" t="s">
        <v>2997</v>
      </c>
      <c r="AN1859" s="102" t="s">
        <v>102</v>
      </c>
      <c r="AP1859" s="103" t="s">
        <v>4001</v>
      </c>
      <c r="AQ1859" s="100" t="s">
        <v>6523</v>
      </c>
    </row>
    <row r="1860" spans="37:43" ht="20.100000000000001" customHeight="1" x14ac:dyDescent="0.25">
      <c r="AK1860" s="100" t="s">
        <v>7727</v>
      </c>
      <c r="AM1860" s="100" t="s">
        <v>2997</v>
      </c>
      <c r="AN1860" s="102" t="s">
        <v>96</v>
      </c>
      <c r="AP1860" s="103" t="s">
        <v>4002</v>
      </c>
      <c r="AQ1860" s="100" t="s">
        <v>6519</v>
      </c>
    </row>
    <row r="1861" spans="37:43" ht="20.100000000000001" customHeight="1" x14ac:dyDescent="0.25">
      <c r="AK1861" s="100" t="s">
        <v>7727</v>
      </c>
      <c r="AM1861" s="100" t="s">
        <v>2997</v>
      </c>
      <c r="AN1861" s="102" t="s">
        <v>97</v>
      </c>
      <c r="AP1861" s="103" t="s">
        <v>4002</v>
      </c>
      <c r="AQ1861" s="100" t="s">
        <v>6523</v>
      </c>
    </row>
    <row r="1862" spans="37:43" ht="20.100000000000001" customHeight="1" x14ac:dyDescent="0.25">
      <c r="AK1862" s="100" t="s">
        <v>7727</v>
      </c>
      <c r="AM1862" s="100" t="s">
        <v>2997</v>
      </c>
      <c r="AN1862" s="102" t="s">
        <v>94</v>
      </c>
      <c r="AP1862" s="103" t="s">
        <v>4003</v>
      </c>
      <c r="AQ1862" s="100" t="s">
        <v>6522</v>
      </c>
    </row>
    <row r="1863" spans="37:43" ht="20.100000000000001" customHeight="1" x14ac:dyDescent="0.25">
      <c r="AK1863" s="100" t="s">
        <v>7727</v>
      </c>
      <c r="AM1863" s="100" t="s">
        <v>2997</v>
      </c>
      <c r="AN1863" s="102" t="s">
        <v>112</v>
      </c>
      <c r="AP1863" s="103" t="s">
        <v>4004</v>
      </c>
      <c r="AQ1863" s="100" t="s">
        <v>6524</v>
      </c>
    </row>
    <row r="1864" spans="37:43" ht="20.100000000000001" customHeight="1" x14ac:dyDescent="0.25">
      <c r="AK1864" s="100" t="s">
        <v>7727</v>
      </c>
      <c r="AM1864" s="100" t="s">
        <v>2997</v>
      </c>
      <c r="AN1864" s="102" t="s">
        <v>130</v>
      </c>
      <c r="AP1864" s="103" t="s">
        <v>4005</v>
      </c>
      <c r="AQ1864" s="100" t="s">
        <v>6524</v>
      </c>
    </row>
    <row r="1865" spans="37:43" ht="20.100000000000001" customHeight="1" x14ac:dyDescent="0.25">
      <c r="AK1865" s="100" t="s">
        <v>7727</v>
      </c>
      <c r="AM1865" s="100" t="s">
        <v>2997</v>
      </c>
      <c r="AN1865" s="102" t="s">
        <v>131</v>
      </c>
      <c r="AP1865" s="103" t="s">
        <v>4006</v>
      </c>
      <c r="AQ1865" s="100" t="s">
        <v>6524</v>
      </c>
    </row>
    <row r="1866" spans="37:43" ht="20.100000000000001" customHeight="1" x14ac:dyDescent="0.25">
      <c r="AK1866" s="100" t="s">
        <v>7727</v>
      </c>
      <c r="AM1866" s="100" t="s">
        <v>2997</v>
      </c>
      <c r="AN1866" s="102" t="s">
        <v>159</v>
      </c>
      <c r="AP1866" s="103" t="s">
        <v>4007</v>
      </c>
      <c r="AQ1866" s="100" t="s">
        <v>6525</v>
      </c>
    </row>
    <row r="1867" spans="37:43" ht="20.100000000000001" customHeight="1" x14ac:dyDescent="0.25">
      <c r="AK1867" s="100" t="s">
        <v>7727</v>
      </c>
      <c r="AM1867" s="100" t="s">
        <v>509</v>
      </c>
      <c r="AN1867" s="102" t="s">
        <v>510</v>
      </c>
      <c r="AP1867" s="103" t="s">
        <v>4008</v>
      </c>
      <c r="AQ1867" s="100" t="s">
        <v>1628</v>
      </c>
    </row>
    <row r="1868" spans="37:43" ht="20.100000000000001" customHeight="1" x14ac:dyDescent="0.25">
      <c r="AK1868" s="100" t="s">
        <v>7727</v>
      </c>
      <c r="AM1868" s="100" t="s">
        <v>509</v>
      </c>
      <c r="AN1868" s="102" t="s">
        <v>102</v>
      </c>
      <c r="AP1868" s="103" t="s">
        <v>4008</v>
      </c>
      <c r="AQ1868" s="100" t="s">
        <v>6525</v>
      </c>
    </row>
    <row r="1869" spans="37:43" ht="20.100000000000001" customHeight="1" x14ac:dyDescent="0.25">
      <c r="AK1869" s="100" t="s">
        <v>7727</v>
      </c>
      <c r="AM1869" s="100" t="s">
        <v>509</v>
      </c>
      <c r="AN1869" s="102" t="s">
        <v>104</v>
      </c>
      <c r="AP1869" s="103" t="s">
        <v>4009</v>
      </c>
      <c r="AQ1869" s="100" t="s">
        <v>1628</v>
      </c>
    </row>
    <row r="1870" spans="37:43" ht="20.100000000000001" customHeight="1" x14ac:dyDescent="0.25">
      <c r="AK1870" s="100" t="s">
        <v>7727</v>
      </c>
      <c r="AM1870" s="100" t="s">
        <v>509</v>
      </c>
      <c r="AN1870" s="102" t="s">
        <v>96</v>
      </c>
      <c r="AP1870" s="103" t="s">
        <v>4009</v>
      </c>
      <c r="AQ1870" s="100" t="s">
        <v>6525</v>
      </c>
    </row>
    <row r="1871" spans="37:43" ht="20.100000000000001" customHeight="1" x14ac:dyDescent="0.25">
      <c r="AK1871" s="100" t="s">
        <v>7727</v>
      </c>
      <c r="AM1871" s="100" t="s">
        <v>509</v>
      </c>
      <c r="AN1871" s="102" t="s">
        <v>161</v>
      </c>
      <c r="AP1871" s="103" t="s">
        <v>4010</v>
      </c>
      <c r="AQ1871" s="100" t="s">
        <v>6526</v>
      </c>
    </row>
    <row r="1872" spans="37:43" ht="20.100000000000001" customHeight="1" x14ac:dyDescent="0.25">
      <c r="AK1872" s="100" t="s">
        <v>7727</v>
      </c>
      <c r="AM1872" s="100" t="s">
        <v>509</v>
      </c>
      <c r="AN1872" s="102" t="s">
        <v>97</v>
      </c>
      <c r="AP1872" s="103" t="s">
        <v>4010</v>
      </c>
      <c r="AQ1872" s="100" t="s">
        <v>6527</v>
      </c>
    </row>
    <row r="1873" spans="37:43" ht="20.100000000000001" customHeight="1" x14ac:dyDescent="0.25">
      <c r="AK1873" s="100" t="s">
        <v>7727</v>
      </c>
      <c r="AM1873" s="100" t="s">
        <v>509</v>
      </c>
      <c r="AN1873" s="102" t="s">
        <v>94</v>
      </c>
      <c r="AP1873" s="103" t="s">
        <v>4010</v>
      </c>
      <c r="AQ1873" s="100" t="s">
        <v>1630</v>
      </c>
    </row>
    <row r="1874" spans="37:43" ht="20.100000000000001" customHeight="1" x14ac:dyDescent="0.25">
      <c r="AK1874" s="100" t="s">
        <v>7727</v>
      </c>
      <c r="AM1874" s="100" t="s">
        <v>509</v>
      </c>
      <c r="AN1874" s="102" t="s">
        <v>112</v>
      </c>
      <c r="AP1874" s="103" t="s">
        <v>4011</v>
      </c>
      <c r="AQ1874" s="100" t="s">
        <v>6527</v>
      </c>
    </row>
    <row r="1875" spans="37:43" ht="20.100000000000001" customHeight="1" x14ac:dyDescent="0.25">
      <c r="AK1875" s="100" t="s">
        <v>7727</v>
      </c>
      <c r="AM1875" s="100" t="s">
        <v>509</v>
      </c>
      <c r="AN1875" s="102" t="s">
        <v>116</v>
      </c>
      <c r="AP1875" s="103" t="s">
        <v>4012</v>
      </c>
      <c r="AQ1875" s="100" t="s">
        <v>6526</v>
      </c>
    </row>
    <row r="1876" spans="37:43" ht="20.100000000000001" customHeight="1" x14ac:dyDescent="0.25">
      <c r="AK1876" s="100" t="s">
        <v>7727</v>
      </c>
      <c r="AM1876" s="100" t="s">
        <v>509</v>
      </c>
      <c r="AN1876" s="102" t="s">
        <v>118</v>
      </c>
      <c r="AP1876" s="103" t="s">
        <v>4012</v>
      </c>
      <c r="AQ1876" s="100" t="s">
        <v>6527</v>
      </c>
    </row>
    <row r="1877" spans="37:43" ht="20.100000000000001" customHeight="1" x14ac:dyDescent="0.25">
      <c r="AK1877" s="100" t="s">
        <v>7727</v>
      </c>
      <c r="AM1877" s="100" t="s">
        <v>509</v>
      </c>
      <c r="AN1877" s="102" t="s">
        <v>121</v>
      </c>
      <c r="AP1877" s="103" t="s">
        <v>4012</v>
      </c>
      <c r="AQ1877" s="100" t="s">
        <v>1630</v>
      </c>
    </row>
    <row r="1878" spans="37:43" ht="20.100000000000001" customHeight="1" x14ac:dyDescent="0.25">
      <c r="AK1878" s="100" t="s">
        <v>7727</v>
      </c>
      <c r="AM1878" s="100" t="s">
        <v>419</v>
      </c>
      <c r="AN1878" s="102" t="s">
        <v>102</v>
      </c>
      <c r="AP1878" s="103" t="s">
        <v>4013</v>
      </c>
      <c r="AQ1878" s="100" t="s">
        <v>6527</v>
      </c>
    </row>
    <row r="1879" spans="37:43" ht="20.100000000000001" customHeight="1" x14ac:dyDescent="0.25">
      <c r="AK1879" s="100" t="s">
        <v>7727</v>
      </c>
      <c r="AM1879" s="100" t="s">
        <v>419</v>
      </c>
      <c r="AN1879" s="102" t="s">
        <v>96</v>
      </c>
      <c r="AP1879" s="103" t="s">
        <v>4013</v>
      </c>
      <c r="AQ1879" s="100" t="s">
        <v>1630</v>
      </c>
    </row>
    <row r="1880" spans="37:43" ht="20.100000000000001" customHeight="1" x14ac:dyDescent="0.25">
      <c r="AK1880" s="100" t="s">
        <v>7727</v>
      </c>
      <c r="AM1880" s="100" t="s">
        <v>428</v>
      </c>
      <c r="AN1880" s="102" t="s">
        <v>102</v>
      </c>
      <c r="AP1880" s="103" t="s">
        <v>4014</v>
      </c>
      <c r="AQ1880" s="100" t="s">
        <v>6528</v>
      </c>
    </row>
    <row r="1881" spans="37:43" ht="20.100000000000001" customHeight="1" x14ac:dyDescent="0.25">
      <c r="AK1881" s="100" t="s">
        <v>7727</v>
      </c>
      <c r="AM1881" s="100" t="s">
        <v>428</v>
      </c>
      <c r="AN1881" s="102" t="s">
        <v>108</v>
      </c>
      <c r="AP1881" s="103" t="s">
        <v>4014</v>
      </c>
      <c r="AQ1881" s="100" t="s">
        <v>1634</v>
      </c>
    </row>
    <row r="1882" spans="37:43" ht="20.100000000000001" customHeight="1" x14ac:dyDescent="0.25">
      <c r="AK1882" s="100" t="s">
        <v>7727</v>
      </c>
      <c r="AM1882" s="100" t="s">
        <v>428</v>
      </c>
      <c r="AN1882" s="102" t="s">
        <v>96</v>
      </c>
      <c r="AP1882" s="103" t="s">
        <v>4014</v>
      </c>
      <c r="AQ1882" s="100" t="s">
        <v>6529</v>
      </c>
    </row>
    <row r="1883" spans="37:43" ht="20.100000000000001" customHeight="1" x14ac:dyDescent="0.25">
      <c r="AK1883" s="100" t="s">
        <v>7727</v>
      </c>
      <c r="AM1883" s="100" t="s">
        <v>428</v>
      </c>
      <c r="AN1883" s="102" t="s">
        <v>97</v>
      </c>
      <c r="AP1883" s="103" t="s">
        <v>4015</v>
      </c>
      <c r="AQ1883" s="100" t="s">
        <v>6528</v>
      </c>
    </row>
    <row r="1884" spans="37:43" ht="20.100000000000001" customHeight="1" x14ac:dyDescent="0.25">
      <c r="AK1884" s="100" t="s">
        <v>7727</v>
      </c>
      <c r="AM1884" s="100" t="s">
        <v>428</v>
      </c>
      <c r="AN1884" s="102" t="s">
        <v>94</v>
      </c>
      <c r="AP1884" s="103" t="s">
        <v>4016</v>
      </c>
      <c r="AQ1884" s="100" t="s">
        <v>6528</v>
      </c>
    </row>
    <row r="1885" spans="37:43" ht="20.100000000000001" customHeight="1" x14ac:dyDescent="0.25">
      <c r="AK1885" s="100" t="s">
        <v>7727</v>
      </c>
      <c r="AM1885" s="100" t="s">
        <v>428</v>
      </c>
      <c r="AN1885" s="102" t="s">
        <v>112</v>
      </c>
      <c r="AP1885" s="103" t="s">
        <v>4016</v>
      </c>
      <c r="AQ1885" s="100" t="s">
        <v>1634</v>
      </c>
    </row>
    <row r="1886" spans="37:43" ht="20.100000000000001" customHeight="1" x14ac:dyDescent="0.25">
      <c r="AK1886" s="100" t="s">
        <v>7727</v>
      </c>
      <c r="AM1886" s="100" t="s">
        <v>428</v>
      </c>
      <c r="AN1886" s="102" t="s">
        <v>116</v>
      </c>
      <c r="AP1886" s="103" t="s">
        <v>4016</v>
      </c>
      <c r="AQ1886" s="100" t="s">
        <v>6529</v>
      </c>
    </row>
    <row r="1887" spans="37:43" ht="20.100000000000001" customHeight="1" x14ac:dyDescent="0.25">
      <c r="AK1887" s="100" t="s">
        <v>7727</v>
      </c>
      <c r="AM1887" s="100" t="s">
        <v>428</v>
      </c>
      <c r="AN1887" s="102" t="s">
        <v>118</v>
      </c>
      <c r="AP1887" s="103" t="s">
        <v>4017</v>
      </c>
      <c r="AQ1887" s="100" t="s">
        <v>6528</v>
      </c>
    </row>
    <row r="1888" spans="37:43" ht="20.100000000000001" customHeight="1" x14ac:dyDescent="0.25">
      <c r="AK1888" s="100" t="s">
        <v>7727</v>
      </c>
      <c r="AM1888" s="100" t="s">
        <v>441</v>
      </c>
      <c r="AN1888" s="102" t="s">
        <v>102</v>
      </c>
      <c r="AP1888" s="103" t="s">
        <v>4017</v>
      </c>
      <c r="AQ1888" s="100" t="s">
        <v>1634</v>
      </c>
    </row>
    <row r="1889" spans="37:43" ht="20.100000000000001" customHeight="1" x14ac:dyDescent="0.25">
      <c r="AK1889" s="100" t="s">
        <v>7727</v>
      </c>
      <c r="AM1889" s="100" t="s">
        <v>441</v>
      </c>
      <c r="AN1889" s="102" t="s">
        <v>96</v>
      </c>
      <c r="AP1889" s="103" t="s">
        <v>4017</v>
      </c>
      <c r="AQ1889" s="100" t="s">
        <v>6529</v>
      </c>
    </row>
    <row r="1890" spans="37:43" ht="20.100000000000001" customHeight="1" x14ac:dyDescent="0.25">
      <c r="AK1890" s="100" t="s">
        <v>7727</v>
      </c>
      <c r="AM1890" s="100" t="s">
        <v>441</v>
      </c>
      <c r="AN1890" s="102" t="s">
        <v>97</v>
      </c>
      <c r="AP1890" s="103" t="s">
        <v>4018</v>
      </c>
      <c r="AQ1890" s="100" t="s">
        <v>6530</v>
      </c>
    </row>
    <row r="1891" spans="37:43" ht="20.100000000000001" customHeight="1" x14ac:dyDescent="0.25">
      <c r="AK1891" s="100" t="s">
        <v>7727</v>
      </c>
      <c r="AM1891" s="100" t="s">
        <v>442</v>
      </c>
      <c r="AN1891" s="102" t="s">
        <v>102</v>
      </c>
      <c r="AP1891" s="103" t="s">
        <v>4018</v>
      </c>
      <c r="AQ1891" s="100" t="s">
        <v>6531</v>
      </c>
    </row>
    <row r="1892" spans="37:43" ht="20.100000000000001" customHeight="1" x14ac:dyDescent="0.25">
      <c r="AK1892" s="100" t="s">
        <v>7727</v>
      </c>
      <c r="AM1892" s="100" t="s">
        <v>442</v>
      </c>
      <c r="AN1892" s="102" t="s">
        <v>104</v>
      </c>
      <c r="AP1892" s="103" t="s">
        <v>4019</v>
      </c>
      <c r="AQ1892" s="100" t="s">
        <v>6530</v>
      </c>
    </row>
    <row r="1893" spans="37:43" ht="20.100000000000001" customHeight="1" x14ac:dyDescent="0.25">
      <c r="AK1893" s="100" t="s">
        <v>7727</v>
      </c>
      <c r="AM1893" s="100" t="s">
        <v>442</v>
      </c>
      <c r="AN1893" s="102" t="s">
        <v>96</v>
      </c>
      <c r="AP1893" s="103" t="s">
        <v>4019</v>
      </c>
      <c r="AQ1893" s="100" t="s">
        <v>6531</v>
      </c>
    </row>
    <row r="1894" spans="37:43" ht="20.100000000000001" customHeight="1" x14ac:dyDescent="0.25">
      <c r="AK1894" s="100" t="s">
        <v>7727</v>
      </c>
      <c r="AM1894" s="100" t="s">
        <v>442</v>
      </c>
      <c r="AN1894" s="102" t="s">
        <v>97</v>
      </c>
      <c r="AP1894" s="103" t="s">
        <v>4020</v>
      </c>
      <c r="AQ1894" s="100" t="s">
        <v>3012</v>
      </c>
    </row>
    <row r="1895" spans="37:43" ht="20.100000000000001" customHeight="1" x14ac:dyDescent="0.25">
      <c r="AK1895" s="100" t="s">
        <v>7727</v>
      </c>
      <c r="AM1895" s="100" t="s">
        <v>442</v>
      </c>
      <c r="AN1895" s="102" t="s">
        <v>94</v>
      </c>
      <c r="AP1895" s="103" t="s">
        <v>4020</v>
      </c>
      <c r="AQ1895" s="100" t="s">
        <v>6532</v>
      </c>
    </row>
    <row r="1896" spans="37:43" ht="20.100000000000001" customHeight="1" x14ac:dyDescent="0.25">
      <c r="AK1896" s="100" t="s">
        <v>7727</v>
      </c>
      <c r="AM1896" s="100" t="s">
        <v>447</v>
      </c>
      <c r="AN1896" s="102" t="s">
        <v>102</v>
      </c>
      <c r="AP1896" s="103" t="s">
        <v>4021</v>
      </c>
      <c r="AQ1896" s="100" t="s">
        <v>6533</v>
      </c>
    </row>
    <row r="1897" spans="37:43" ht="20.100000000000001" customHeight="1" x14ac:dyDescent="0.25">
      <c r="AK1897" s="100" t="s">
        <v>7727</v>
      </c>
      <c r="AM1897" s="100" t="s">
        <v>447</v>
      </c>
      <c r="AN1897" s="102" t="s">
        <v>97</v>
      </c>
      <c r="AP1897" s="103" t="s">
        <v>4022</v>
      </c>
      <c r="AQ1897" s="100" t="s">
        <v>6533</v>
      </c>
    </row>
    <row r="1898" spans="37:43" ht="20.100000000000001" customHeight="1" x14ac:dyDescent="0.25">
      <c r="AK1898" s="100" t="s">
        <v>7727</v>
      </c>
      <c r="AM1898" s="100" t="s">
        <v>447</v>
      </c>
      <c r="AN1898" s="102" t="s">
        <v>94</v>
      </c>
      <c r="AP1898" s="103" t="s">
        <v>4023</v>
      </c>
      <c r="AQ1898" s="100" t="s">
        <v>6534</v>
      </c>
    </row>
    <row r="1899" spans="37:43" ht="20.100000000000001" customHeight="1" x14ac:dyDescent="0.25">
      <c r="AK1899" s="100" t="s">
        <v>7727</v>
      </c>
      <c r="AM1899" s="100" t="s">
        <v>447</v>
      </c>
      <c r="AN1899" s="102" t="s">
        <v>112</v>
      </c>
      <c r="AP1899" s="103" t="s">
        <v>4023</v>
      </c>
      <c r="AQ1899" s="100" t="s">
        <v>6535</v>
      </c>
    </row>
    <row r="1900" spans="37:43" ht="20.100000000000001" customHeight="1" x14ac:dyDescent="0.25">
      <c r="AK1900" s="100" t="s">
        <v>7727</v>
      </c>
      <c r="AM1900" s="100" t="s">
        <v>447</v>
      </c>
      <c r="AN1900" s="102" t="s">
        <v>116</v>
      </c>
      <c r="AP1900" s="103" t="s">
        <v>4024</v>
      </c>
      <c r="AQ1900" s="100" t="s">
        <v>6534</v>
      </c>
    </row>
    <row r="1901" spans="37:43" ht="20.100000000000001" customHeight="1" x14ac:dyDescent="0.25">
      <c r="AK1901" s="100" t="s">
        <v>7727</v>
      </c>
      <c r="AM1901" s="100" t="s">
        <v>490</v>
      </c>
      <c r="AN1901" s="102" t="s">
        <v>102</v>
      </c>
      <c r="AP1901" s="103" t="s">
        <v>4025</v>
      </c>
      <c r="AQ1901" s="100" t="s">
        <v>6534</v>
      </c>
    </row>
    <row r="1902" spans="37:43" ht="20.100000000000001" customHeight="1" x14ac:dyDescent="0.25">
      <c r="AK1902" s="100" t="s">
        <v>7727</v>
      </c>
      <c r="AM1902" s="100" t="s">
        <v>490</v>
      </c>
      <c r="AN1902" s="102" t="s">
        <v>124</v>
      </c>
      <c r="AP1902" s="103" t="s">
        <v>4025</v>
      </c>
      <c r="AQ1902" s="100" t="s">
        <v>6535</v>
      </c>
    </row>
    <row r="1903" spans="37:43" ht="20.100000000000001" customHeight="1" x14ac:dyDescent="0.25">
      <c r="AK1903" s="100" t="s">
        <v>7727</v>
      </c>
      <c r="AM1903" s="100" t="s">
        <v>490</v>
      </c>
      <c r="AN1903" s="102" t="s">
        <v>1623</v>
      </c>
      <c r="AP1903" s="103" t="s">
        <v>4026</v>
      </c>
      <c r="AQ1903" s="100" t="s">
        <v>6536</v>
      </c>
    </row>
    <row r="1904" spans="37:43" ht="20.100000000000001" customHeight="1" x14ac:dyDescent="0.25">
      <c r="AK1904" s="100" t="s">
        <v>7727</v>
      </c>
      <c r="AM1904" s="100" t="s">
        <v>490</v>
      </c>
      <c r="AN1904" s="102" t="s">
        <v>161</v>
      </c>
      <c r="AP1904" s="103" t="s">
        <v>4026</v>
      </c>
      <c r="AQ1904" s="100" t="s">
        <v>6537</v>
      </c>
    </row>
    <row r="1905" spans="37:43" ht="20.100000000000001" customHeight="1" x14ac:dyDescent="0.25">
      <c r="AK1905" s="100" t="s">
        <v>7727</v>
      </c>
      <c r="AM1905" s="100" t="s">
        <v>490</v>
      </c>
      <c r="AN1905" s="102" t="s">
        <v>97</v>
      </c>
      <c r="AP1905" s="103" t="s">
        <v>4027</v>
      </c>
      <c r="AQ1905" s="100" t="s">
        <v>6536</v>
      </c>
    </row>
    <row r="1906" spans="37:43" ht="20.100000000000001" customHeight="1" x14ac:dyDescent="0.25">
      <c r="AK1906" s="100" t="s">
        <v>7727</v>
      </c>
      <c r="AM1906" s="100" t="s">
        <v>490</v>
      </c>
      <c r="AN1906" s="102" t="s">
        <v>94</v>
      </c>
      <c r="AP1906" s="103" t="s">
        <v>4027</v>
      </c>
      <c r="AQ1906" s="100" t="s">
        <v>6537</v>
      </c>
    </row>
    <row r="1907" spans="37:43" ht="20.100000000000001" customHeight="1" x14ac:dyDescent="0.25">
      <c r="AK1907" s="100" t="s">
        <v>7727</v>
      </c>
      <c r="AM1907" s="100" t="s">
        <v>490</v>
      </c>
      <c r="AN1907" s="102" t="s">
        <v>112</v>
      </c>
      <c r="AP1907" s="103" t="s">
        <v>4028</v>
      </c>
      <c r="AQ1907" s="100" t="s">
        <v>6535</v>
      </c>
    </row>
    <row r="1908" spans="37:43" ht="20.100000000000001" customHeight="1" x14ac:dyDescent="0.25">
      <c r="AK1908" s="100" t="s">
        <v>7727</v>
      </c>
      <c r="AM1908" s="100" t="s">
        <v>495</v>
      </c>
      <c r="AN1908" s="102" t="s">
        <v>102</v>
      </c>
      <c r="AP1908" s="103" t="s">
        <v>4029</v>
      </c>
      <c r="AQ1908" s="100" t="s">
        <v>6538</v>
      </c>
    </row>
    <row r="1909" spans="37:43" ht="20.100000000000001" customHeight="1" x14ac:dyDescent="0.25">
      <c r="AK1909" s="100" t="s">
        <v>7727</v>
      </c>
      <c r="AM1909" s="100" t="s">
        <v>495</v>
      </c>
      <c r="AN1909" s="102" t="s">
        <v>104</v>
      </c>
      <c r="AP1909" s="103" t="s">
        <v>4030</v>
      </c>
      <c r="AQ1909" s="100" t="s">
        <v>6539</v>
      </c>
    </row>
    <row r="1910" spans="37:43" ht="20.100000000000001" customHeight="1" x14ac:dyDescent="0.25">
      <c r="AK1910" s="100" t="s">
        <v>7727</v>
      </c>
      <c r="AM1910" s="100" t="s">
        <v>495</v>
      </c>
      <c r="AN1910" s="102" t="s">
        <v>97</v>
      </c>
      <c r="AP1910" s="103" t="s">
        <v>4030</v>
      </c>
      <c r="AQ1910" s="100" t="s">
        <v>6540</v>
      </c>
    </row>
    <row r="1911" spans="37:43" ht="20.100000000000001" customHeight="1" x14ac:dyDescent="0.25">
      <c r="AK1911" s="100" t="s">
        <v>7727</v>
      </c>
      <c r="AM1911" s="100" t="s">
        <v>498</v>
      </c>
      <c r="AN1911" s="102" t="s">
        <v>102</v>
      </c>
      <c r="AP1911" s="103" t="s">
        <v>4030</v>
      </c>
      <c r="AQ1911" s="100" t="s">
        <v>6534</v>
      </c>
    </row>
    <row r="1912" spans="37:43" ht="20.100000000000001" customHeight="1" x14ac:dyDescent="0.25">
      <c r="AK1912" s="100" t="s">
        <v>7727</v>
      </c>
      <c r="AM1912" s="100" t="s">
        <v>498</v>
      </c>
      <c r="AN1912" s="102" t="s">
        <v>96</v>
      </c>
      <c r="AP1912" s="103" t="s">
        <v>4030</v>
      </c>
      <c r="AQ1912" s="100" t="s">
        <v>6541</v>
      </c>
    </row>
    <row r="1913" spans="37:43" ht="20.100000000000001" customHeight="1" x14ac:dyDescent="0.25">
      <c r="AK1913" s="100" t="s">
        <v>7727</v>
      </c>
      <c r="AM1913" s="100" t="s">
        <v>498</v>
      </c>
      <c r="AN1913" s="102" t="s">
        <v>97</v>
      </c>
      <c r="AP1913" s="103" t="s">
        <v>4030</v>
      </c>
      <c r="AQ1913" s="100" t="s">
        <v>6542</v>
      </c>
    </row>
    <row r="1914" spans="37:43" ht="20.100000000000001" customHeight="1" x14ac:dyDescent="0.25">
      <c r="AK1914" s="100" t="s">
        <v>7727</v>
      </c>
      <c r="AM1914" s="100" t="s">
        <v>498</v>
      </c>
      <c r="AN1914" s="102" t="s">
        <v>94</v>
      </c>
      <c r="AP1914" s="103" t="s">
        <v>4030</v>
      </c>
      <c r="AQ1914" s="100" t="s">
        <v>6543</v>
      </c>
    </row>
    <row r="1915" spans="37:43" ht="20.100000000000001" customHeight="1" x14ac:dyDescent="0.25">
      <c r="AK1915" s="100" t="s">
        <v>7727</v>
      </c>
      <c r="AM1915" s="100" t="s">
        <v>498</v>
      </c>
      <c r="AN1915" s="102" t="s">
        <v>112</v>
      </c>
      <c r="AP1915" s="103" t="s">
        <v>4031</v>
      </c>
      <c r="AQ1915" s="100" t="s">
        <v>6534</v>
      </c>
    </row>
    <row r="1916" spans="37:43" ht="20.100000000000001" customHeight="1" x14ac:dyDescent="0.25">
      <c r="AK1916" s="100" t="s">
        <v>7727</v>
      </c>
      <c r="AM1916" s="100" t="s">
        <v>498</v>
      </c>
      <c r="AN1916" s="102" t="s">
        <v>116</v>
      </c>
      <c r="AP1916" s="103" t="s">
        <v>4032</v>
      </c>
      <c r="AQ1916" s="100" t="s">
        <v>6534</v>
      </c>
    </row>
    <row r="1917" spans="37:43" ht="20.100000000000001" customHeight="1" x14ac:dyDescent="0.25">
      <c r="AK1917" s="100" t="s">
        <v>7727</v>
      </c>
      <c r="AM1917" s="100" t="s">
        <v>2841</v>
      </c>
      <c r="AN1917" s="102" t="s">
        <v>95</v>
      </c>
      <c r="AP1917" s="103" t="s">
        <v>4033</v>
      </c>
      <c r="AQ1917" s="100" t="s">
        <v>6539</v>
      </c>
    </row>
    <row r="1918" spans="37:43" ht="20.100000000000001" customHeight="1" x14ac:dyDescent="0.25">
      <c r="AK1918" s="100" t="s">
        <v>7727</v>
      </c>
      <c r="AM1918" s="100" t="s">
        <v>2841</v>
      </c>
      <c r="AN1918" s="102" t="s">
        <v>96</v>
      </c>
      <c r="AP1918" s="103" t="s">
        <v>4033</v>
      </c>
      <c r="AQ1918" s="100" t="s">
        <v>6540</v>
      </c>
    </row>
    <row r="1919" spans="37:43" ht="20.100000000000001" customHeight="1" x14ac:dyDescent="0.25">
      <c r="AK1919" s="100" t="s">
        <v>7727</v>
      </c>
      <c r="AM1919" s="100" t="s">
        <v>457</v>
      </c>
      <c r="AN1919" s="102" t="s">
        <v>102</v>
      </c>
      <c r="AP1919" s="103" t="s">
        <v>4033</v>
      </c>
      <c r="AQ1919" s="100" t="s">
        <v>6534</v>
      </c>
    </row>
    <row r="1920" spans="37:43" ht="20.100000000000001" customHeight="1" x14ac:dyDescent="0.25">
      <c r="AK1920" s="100" t="s">
        <v>7727</v>
      </c>
      <c r="AM1920" s="100" t="s">
        <v>457</v>
      </c>
      <c r="AN1920" s="102" t="s">
        <v>124</v>
      </c>
      <c r="AP1920" s="103" t="s">
        <v>4033</v>
      </c>
      <c r="AQ1920" s="100" t="s">
        <v>6541</v>
      </c>
    </row>
    <row r="1921" spans="37:43" ht="20.100000000000001" customHeight="1" x14ac:dyDescent="0.25">
      <c r="AK1921" s="100" t="s">
        <v>7727</v>
      </c>
      <c r="AM1921" s="100" t="s">
        <v>457</v>
      </c>
      <c r="AN1921" s="102" t="s">
        <v>1623</v>
      </c>
      <c r="AP1921" s="103" t="s">
        <v>4033</v>
      </c>
      <c r="AQ1921" s="100" t="s">
        <v>6542</v>
      </c>
    </row>
    <row r="1922" spans="37:43" ht="20.100000000000001" customHeight="1" x14ac:dyDescent="0.25">
      <c r="AK1922" s="100" t="s">
        <v>7727</v>
      </c>
      <c r="AM1922" s="100" t="s">
        <v>457</v>
      </c>
      <c r="AN1922" s="102" t="s">
        <v>161</v>
      </c>
      <c r="AP1922" s="103" t="s">
        <v>4034</v>
      </c>
      <c r="AQ1922" s="100" t="s">
        <v>6540</v>
      </c>
    </row>
    <row r="1923" spans="37:43" ht="20.100000000000001" customHeight="1" x14ac:dyDescent="0.25">
      <c r="AK1923" s="100" t="s">
        <v>7727</v>
      </c>
      <c r="AM1923" s="100" t="s">
        <v>457</v>
      </c>
      <c r="AN1923" s="102" t="s">
        <v>97</v>
      </c>
      <c r="AP1923" s="103" t="s">
        <v>4034</v>
      </c>
      <c r="AQ1923" s="100" t="s">
        <v>6542</v>
      </c>
    </row>
    <row r="1924" spans="37:43" ht="20.100000000000001" customHeight="1" x14ac:dyDescent="0.25">
      <c r="AK1924" s="100" t="s">
        <v>7727</v>
      </c>
      <c r="AM1924" s="100" t="s">
        <v>457</v>
      </c>
      <c r="AN1924" s="102" t="s">
        <v>94</v>
      </c>
      <c r="AP1924" s="103" t="s">
        <v>4035</v>
      </c>
      <c r="AQ1924" s="100" t="s">
        <v>6541</v>
      </c>
    </row>
    <row r="1925" spans="37:43" ht="20.100000000000001" customHeight="1" x14ac:dyDescent="0.25">
      <c r="AK1925" s="100" t="s">
        <v>7727</v>
      </c>
      <c r="AM1925" s="100" t="s">
        <v>457</v>
      </c>
      <c r="AN1925" s="102" t="s">
        <v>112</v>
      </c>
      <c r="AP1925" s="103" t="s">
        <v>4035</v>
      </c>
      <c r="AQ1925" s="100" t="s">
        <v>6542</v>
      </c>
    </row>
    <row r="1926" spans="37:43" ht="20.100000000000001" customHeight="1" x14ac:dyDescent="0.25">
      <c r="AK1926" s="100" t="s">
        <v>7727</v>
      </c>
      <c r="AM1926" s="100" t="s">
        <v>458</v>
      </c>
      <c r="AN1926" s="102" t="s">
        <v>102</v>
      </c>
      <c r="AP1926" s="103" t="s">
        <v>4036</v>
      </c>
      <c r="AQ1926" s="100" t="s">
        <v>6539</v>
      </c>
    </row>
    <row r="1927" spans="37:43" ht="20.100000000000001" customHeight="1" x14ac:dyDescent="0.25">
      <c r="AK1927" s="100" t="s">
        <v>7727</v>
      </c>
      <c r="AM1927" s="100" t="s">
        <v>458</v>
      </c>
      <c r="AN1927" s="102" t="s">
        <v>96</v>
      </c>
      <c r="AP1927" s="103" t="s">
        <v>4036</v>
      </c>
      <c r="AQ1927" s="100" t="s">
        <v>6534</v>
      </c>
    </row>
    <row r="1928" spans="37:43" ht="20.100000000000001" customHeight="1" x14ac:dyDescent="0.25">
      <c r="AK1928" s="100" t="s">
        <v>7727</v>
      </c>
      <c r="AM1928" s="100" t="s">
        <v>165</v>
      </c>
      <c r="AN1928" s="102" t="s">
        <v>102</v>
      </c>
      <c r="AP1928" s="103" t="s">
        <v>4037</v>
      </c>
      <c r="AQ1928" s="100" t="s">
        <v>1632</v>
      </c>
    </row>
    <row r="1929" spans="37:43" ht="20.100000000000001" customHeight="1" x14ac:dyDescent="0.25">
      <c r="AK1929" s="100" t="s">
        <v>7727</v>
      </c>
      <c r="AM1929" s="100" t="s">
        <v>165</v>
      </c>
      <c r="AN1929" s="102" t="s">
        <v>96</v>
      </c>
      <c r="AP1929" s="103" t="s">
        <v>4037</v>
      </c>
      <c r="AQ1929" s="100" t="s">
        <v>6544</v>
      </c>
    </row>
    <row r="1930" spans="37:43" ht="20.100000000000001" customHeight="1" x14ac:dyDescent="0.25">
      <c r="AK1930" s="100" t="s">
        <v>7727</v>
      </c>
      <c r="AM1930" s="100" t="s">
        <v>168</v>
      </c>
      <c r="AN1930" s="102" t="s">
        <v>102</v>
      </c>
      <c r="AP1930" s="103" t="s">
        <v>4037</v>
      </c>
      <c r="AQ1930" s="100" t="s">
        <v>6545</v>
      </c>
    </row>
    <row r="1931" spans="37:43" ht="20.100000000000001" customHeight="1" x14ac:dyDescent="0.25">
      <c r="AK1931" s="100" t="s">
        <v>7727</v>
      </c>
      <c r="AM1931" s="100" t="s">
        <v>168</v>
      </c>
      <c r="AN1931" s="102" t="s">
        <v>96</v>
      </c>
      <c r="AP1931" s="103" t="s">
        <v>4037</v>
      </c>
      <c r="AQ1931" s="100" t="s">
        <v>6543</v>
      </c>
    </row>
    <row r="1932" spans="37:43" ht="20.100000000000001" customHeight="1" x14ac:dyDescent="0.25">
      <c r="AK1932" s="100" t="s">
        <v>7727</v>
      </c>
      <c r="AM1932" s="100" t="s">
        <v>168</v>
      </c>
      <c r="AN1932" s="102" t="s">
        <v>97</v>
      </c>
      <c r="AP1932" s="103" t="s">
        <v>4038</v>
      </c>
      <c r="AQ1932" s="100" t="s">
        <v>1632</v>
      </c>
    </row>
    <row r="1933" spans="37:43" ht="20.100000000000001" customHeight="1" x14ac:dyDescent="0.25">
      <c r="AK1933" s="100" t="s">
        <v>7727</v>
      </c>
      <c r="AM1933" s="100" t="s">
        <v>168</v>
      </c>
      <c r="AN1933" s="102" t="s">
        <v>94</v>
      </c>
      <c r="AP1933" s="103" t="s">
        <v>4038</v>
      </c>
      <c r="AQ1933" s="100" t="s">
        <v>6544</v>
      </c>
    </row>
    <row r="1934" spans="37:43" ht="20.100000000000001" customHeight="1" x14ac:dyDescent="0.25">
      <c r="AK1934" s="100" t="s">
        <v>7727</v>
      </c>
      <c r="AM1934" s="100" t="s">
        <v>168</v>
      </c>
      <c r="AN1934" s="102" t="s">
        <v>112</v>
      </c>
      <c r="AP1934" s="103" t="s">
        <v>4038</v>
      </c>
      <c r="AQ1934" s="100" t="s">
        <v>6545</v>
      </c>
    </row>
    <row r="1935" spans="37:43" ht="20.100000000000001" customHeight="1" x14ac:dyDescent="0.25">
      <c r="AK1935" s="100" t="s">
        <v>7727</v>
      </c>
      <c r="AM1935" s="100" t="s">
        <v>168</v>
      </c>
      <c r="AN1935" s="102" t="s">
        <v>116</v>
      </c>
      <c r="AP1935" s="103" t="s">
        <v>4038</v>
      </c>
      <c r="AQ1935" s="100" t="s">
        <v>6543</v>
      </c>
    </row>
    <row r="1936" spans="37:43" ht="20.100000000000001" customHeight="1" x14ac:dyDescent="0.25">
      <c r="AK1936" s="100" t="s">
        <v>7727</v>
      </c>
      <c r="AM1936" s="100" t="s">
        <v>168</v>
      </c>
      <c r="AN1936" s="102" t="s">
        <v>118</v>
      </c>
      <c r="AP1936" s="103" t="s">
        <v>4039</v>
      </c>
      <c r="AQ1936" s="100" t="s">
        <v>1632</v>
      </c>
    </row>
    <row r="1937" spans="37:43" ht="20.100000000000001" customHeight="1" x14ac:dyDescent="0.25">
      <c r="AK1937" s="100" t="s">
        <v>7727</v>
      </c>
      <c r="AM1937" s="100" t="s">
        <v>168</v>
      </c>
      <c r="AN1937" s="102" t="s">
        <v>121</v>
      </c>
      <c r="AP1937" s="103" t="s">
        <v>4039</v>
      </c>
      <c r="AQ1937" s="100" t="s">
        <v>6545</v>
      </c>
    </row>
    <row r="1938" spans="37:43" ht="20.100000000000001" customHeight="1" x14ac:dyDescent="0.25">
      <c r="AK1938" s="100" t="s">
        <v>7727</v>
      </c>
      <c r="AM1938" s="100" t="s">
        <v>168</v>
      </c>
      <c r="AN1938" s="102" t="s">
        <v>122</v>
      </c>
      <c r="AP1938" s="103" t="s">
        <v>4040</v>
      </c>
      <c r="AQ1938" s="100" t="s">
        <v>6546</v>
      </c>
    </row>
    <row r="1939" spans="37:43" ht="20.100000000000001" customHeight="1" x14ac:dyDescent="0.25">
      <c r="AK1939" s="100" t="s">
        <v>7727</v>
      </c>
      <c r="AM1939" s="100" t="s">
        <v>168</v>
      </c>
      <c r="AN1939" s="102" t="s">
        <v>123</v>
      </c>
      <c r="AP1939" s="103" t="s">
        <v>4040</v>
      </c>
      <c r="AQ1939" s="100" t="s">
        <v>6547</v>
      </c>
    </row>
    <row r="1940" spans="37:43" ht="20.100000000000001" customHeight="1" x14ac:dyDescent="0.25">
      <c r="AK1940" s="100" t="s">
        <v>7727</v>
      </c>
      <c r="AM1940" s="100" t="s">
        <v>168</v>
      </c>
      <c r="AN1940" s="102" t="s">
        <v>127</v>
      </c>
      <c r="AP1940" s="103" t="s">
        <v>4041</v>
      </c>
      <c r="AQ1940" s="100" t="s">
        <v>6548</v>
      </c>
    </row>
    <row r="1941" spans="37:43" ht="20.100000000000001" customHeight="1" x14ac:dyDescent="0.25">
      <c r="AK1941" s="100" t="s">
        <v>7727</v>
      </c>
      <c r="AM1941" s="100" t="s">
        <v>158</v>
      </c>
      <c r="AN1941" s="102" t="s">
        <v>102</v>
      </c>
      <c r="AP1941" s="103" t="s">
        <v>4041</v>
      </c>
      <c r="AQ1941" s="100" t="s">
        <v>6549</v>
      </c>
    </row>
    <row r="1942" spans="37:43" ht="20.100000000000001" customHeight="1" x14ac:dyDescent="0.25">
      <c r="AK1942" s="100" t="s">
        <v>7727</v>
      </c>
      <c r="AM1942" s="100" t="s">
        <v>158</v>
      </c>
      <c r="AN1942" s="102" t="s">
        <v>138</v>
      </c>
      <c r="AP1942" s="103" t="s">
        <v>4042</v>
      </c>
      <c r="AQ1942" s="100" t="s">
        <v>6548</v>
      </c>
    </row>
    <row r="1943" spans="37:43" ht="20.100000000000001" customHeight="1" x14ac:dyDescent="0.25">
      <c r="AK1943" s="100" t="s">
        <v>7727</v>
      </c>
      <c r="AM1943" s="100" t="s">
        <v>158</v>
      </c>
      <c r="AN1943" s="102" t="s">
        <v>96</v>
      </c>
      <c r="AP1943" s="103" t="s">
        <v>4042</v>
      </c>
      <c r="AQ1943" s="100" t="s">
        <v>6549</v>
      </c>
    </row>
    <row r="1944" spans="37:43" ht="20.100000000000001" customHeight="1" x14ac:dyDescent="0.25">
      <c r="AK1944" s="100" t="s">
        <v>7727</v>
      </c>
      <c r="AM1944" s="100" t="s">
        <v>158</v>
      </c>
      <c r="AN1944" s="102" t="s">
        <v>97</v>
      </c>
      <c r="AP1944" s="103" t="s">
        <v>4043</v>
      </c>
      <c r="AQ1944" s="100" t="s">
        <v>6548</v>
      </c>
    </row>
    <row r="1945" spans="37:43" ht="20.100000000000001" customHeight="1" x14ac:dyDescent="0.25">
      <c r="AK1945" s="100" t="s">
        <v>7727</v>
      </c>
      <c r="AM1945" s="100" t="s">
        <v>158</v>
      </c>
      <c r="AN1945" s="102" t="s">
        <v>94</v>
      </c>
      <c r="AP1945" s="103" t="s">
        <v>4043</v>
      </c>
      <c r="AQ1945" s="100" t="s">
        <v>6549</v>
      </c>
    </row>
    <row r="1946" spans="37:43" ht="20.100000000000001" customHeight="1" x14ac:dyDescent="0.25">
      <c r="AK1946" s="100" t="s">
        <v>7727</v>
      </c>
      <c r="AM1946" s="100" t="s">
        <v>158</v>
      </c>
      <c r="AN1946" s="102" t="s">
        <v>112</v>
      </c>
      <c r="AP1946" s="103" t="s">
        <v>4044</v>
      </c>
      <c r="AQ1946" s="100" t="s">
        <v>6550</v>
      </c>
    </row>
    <row r="1947" spans="37:43" ht="20.100000000000001" customHeight="1" x14ac:dyDescent="0.25">
      <c r="AK1947" s="100" t="s">
        <v>7727</v>
      </c>
      <c r="AM1947" s="100" t="s">
        <v>158</v>
      </c>
      <c r="AN1947" s="102" t="s">
        <v>116</v>
      </c>
      <c r="AP1947" s="103" t="s">
        <v>4044</v>
      </c>
      <c r="AQ1947" s="100" t="s">
        <v>6551</v>
      </c>
    </row>
    <row r="1948" spans="37:43" ht="20.100000000000001" customHeight="1" x14ac:dyDescent="0.25">
      <c r="AK1948" s="100" t="s">
        <v>7727</v>
      </c>
      <c r="AM1948" s="100" t="s">
        <v>158</v>
      </c>
      <c r="AN1948" s="102" t="s">
        <v>118</v>
      </c>
      <c r="AP1948" s="103" t="s">
        <v>4044</v>
      </c>
      <c r="AQ1948" s="100" t="s">
        <v>6552</v>
      </c>
    </row>
    <row r="1949" spans="37:43" ht="20.100000000000001" customHeight="1" x14ac:dyDescent="0.25">
      <c r="AK1949" s="100" t="s">
        <v>7727</v>
      </c>
      <c r="AM1949" s="100" t="s">
        <v>158</v>
      </c>
      <c r="AN1949" s="102" t="s">
        <v>121</v>
      </c>
      <c r="AP1949" s="103" t="s">
        <v>4045</v>
      </c>
      <c r="AQ1949" s="100" t="s">
        <v>6553</v>
      </c>
    </row>
    <row r="1950" spans="37:43" ht="20.100000000000001" customHeight="1" x14ac:dyDescent="0.25">
      <c r="AK1950" s="100" t="s">
        <v>7727</v>
      </c>
      <c r="AM1950" s="100" t="s">
        <v>158</v>
      </c>
      <c r="AN1950" s="102" t="s">
        <v>122</v>
      </c>
      <c r="AP1950" s="103" t="s">
        <v>4046</v>
      </c>
      <c r="AQ1950" s="100" t="s">
        <v>6550</v>
      </c>
    </row>
    <row r="1951" spans="37:43" ht="20.100000000000001" customHeight="1" x14ac:dyDescent="0.25">
      <c r="AK1951" s="100" t="s">
        <v>7727</v>
      </c>
      <c r="AM1951" s="100" t="s">
        <v>158</v>
      </c>
      <c r="AN1951" s="102" t="s">
        <v>123</v>
      </c>
      <c r="AP1951" s="103" t="s">
        <v>4046</v>
      </c>
      <c r="AQ1951" s="100" t="s">
        <v>6551</v>
      </c>
    </row>
    <row r="1952" spans="37:43" ht="20.100000000000001" customHeight="1" x14ac:dyDescent="0.25">
      <c r="AK1952" s="100" t="s">
        <v>7727</v>
      </c>
      <c r="AM1952" s="100" t="s">
        <v>158</v>
      </c>
      <c r="AN1952" s="102" t="s">
        <v>127</v>
      </c>
      <c r="AP1952" s="103" t="s">
        <v>4046</v>
      </c>
      <c r="AQ1952" s="100" t="s">
        <v>6552</v>
      </c>
    </row>
    <row r="1953" spans="37:43" ht="20.100000000000001" customHeight="1" x14ac:dyDescent="0.25">
      <c r="AK1953" s="100" t="s">
        <v>7727</v>
      </c>
      <c r="AM1953" s="100" t="s">
        <v>158</v>
      </c>
      <c r="AN1953" s="102" t="s">
        <v>129</v>
      </c>
      <c r="AP1953" s="103" t="s">
        <v>4047</v>
      </c>
      <c r="AQ1953" s="100" t="s">
        <v>6553</v>
      </c>
    </row>
    <row r="1954" spans="37:43" ht="20.100000000000001" customHeight="1" x14ac:dyDescent="0.25">
      <c r="AK1954" s="100" t="s">
        <v>7727</v>
      </c>
      <c r="AM1954" s="100" t="s">
        <v>158</v>
      </c>
      <c r="AN1954" s="102" t="s">
        <v>130</v>
      </c>
      <c r="AP1954" s="103" t="s">
        <v>4048</v>
      </c>
      <c r="AQ1954" s="100" t="s">
        <v>6554</v>
      </c>
    </row>
    <row r="1955" spans="37:43" ht="20.100000000000001" customHeight="1" x14ac:dyDescent="0.25">
      <c r="AK1955" s="100" t="s">
        <v>7727</v>
      </c>
      <c r="AM1955" s="100" t="s">
        <v>158</v>
      </c>
      <c r="AN1955" s="102" t="s">
        <v>131</v>
      </c>
      <c r="AP1955" s="103" t="s">
        <v>4048</v>
      </c>
      <c r="AQ1955" s="100" t="s">
        <v>6553</v>
      </c>
    </row>
    <row r="1956" spans="37:43" ht="20.100000000000001" customHeight="1" x14ac:dyDescent="0.25">
      <c r="AK1956" s="100" t="s">
        <v>7727</v>
      </c>
      <c r="AM1956" s="100" t="s">
        <v>158</v>
      </c>
      <c r="AN1956" s="102" t="s">
        <v>159</v>
      </c>
      <c r="AP1956" s="103" t="s">
        <v>4049</v>
      </c>
      <c r="AQ1956" s="100" t="s">
        <v>6553</v>
      </c>
    </row>
    <row r="1957" spans="37:43" ht="20.100000000000001" customHeight="1" x14ac:dyDescent="0.25">
      <c r="AK1957" s="100" t="s">
        <v>7727</v>
      </c>
      <c r="AM1957" s="100" t="s">
        <v>3020</v>
      </c>
      <c r="AN1957" s="102" t="s">
        <v>102</v>
      </c>
      <c r="AP1957" s="103" t="s">
        <v>4050</v>
      </c>
      <c r="AQ1957" s="100" t="s">
        <v>6553</v>
      </c>
    </row>
    <row r="1958" spans="37:43" ht="20.100000000000001" customHeight="1" x14ac:dyDescent="0.25">
      <c r="AK1958" s="100" t="s">
        <v>7727</v>
      </c>
      <c r="AM1958" s="100" t="s">
        <v>3020</v>
      </c>
      <c r="AN1958" s="102" t="s">
        <v>96</v>
      </c>
      <c r="AP1958" s="103" t="s">
        <v>4051</v>
      </c>
      <c r="AQ1958" s="100" t="s">
        <v>2366</v>
      </c>
    </row>
    <row r="1959" spans="37:43" ht="20.100000000000001" customHeight="1" x14ac:dyDescent="0.25">
      <c r="AK1959" s="100" t="s">
        <v>7727</v>
      </c>
      <c r="AM1959" s="100" t="s">
        <v>3020</v>
      </c>
      <c r="AN1959" s="102" t="s">
        <v>97</v>
      </c>
      <c r="AP1959" s="103" t="s">
        <v>4051</v>
      </c>
      <c r="AQ1959" s="100" t="s">
        <v>2367</v>
      </c>
    </row>
    <row r="1960" spans="37:43" ht="20.100000000000001" customHeight="1" x14ac:dyDescent="0.25">
      <c r="AK1960" s="100" t="s">
        <v>7727</v>
      </c>
      <c r="AM1960" s="100" t="s">
        <v>3020</v>
      </c>
      <c r="AN1960" s="102" t="s">
        <v>94</v>
      </c>
      <c r="AP1960" s="103" t="s">
        <v>4051</v>
      </c>
      <c r="AQ1960" s="100" t="s">
        <v>2368</v>
      </c>
    </row>
    <row r="1961" spans="37:43" ht="20.100000000000001" customHeight="1" x14ac:dyDescent="0.25">
      <c r="AK1961" s="100" t="s">
        <v>7727</v>
      </c>
      <c r="AM1961" s="100" t="s">
        <v>3020</v>
      </c>
      <c r="AN1961" s="102" t="s">
        <v>112</v>
      </c>
      <c r="AP1961" s="103" t="s">
        <v>4052</v>
      </c>
      <c r="AQ1961" s="100" t="s">
        <v>2366</v>
      </c>
    </row>
    <row r="1962" spans="37:43" ht="20.100000000000001" customHeight="1" x14ac:dyDescent="0.25">
      <c r="AK1962" s="100" t="s">
        <v>7727</v>
      </c>
      <c r="AM1962" s="100" t="s">
        <v>3020</v>
      </c>
      <c r="AN1962" s="102" t="s">
        <v>116</v>
      </c>
      <c r="AP1962" s="103" t="s">
        <v>4053</v>
      </c>
      <c r="AQ1962" s="100" t="s">
        <v>2370</v>
      </c>
    </row>
    <row r="1963" spans="37:43" ht="20.100000000000001" customHeight="1" x14ac:dyDescent="0.25">
      <c r="AK1963" s="100" t="s">
        <v>7727</v>
      </c>
      <c r="AM1963" s="100" t="s">
        <v>3020</v>
      </c>
      <c r="AN1963" s="102" t="s">
        <v>118</v>
      </c>
      <c r="AP1963" s="103" t="s">
        <v>4054</v>
      </c>
      <c r="AQ1963" s="100" t="s">
        <v>2370</v>
      </c>
    </row>
    <row r="1964" spans="37:43" ht="20.100000000000001" customHeight="1" x14ac:dyDescent="0.25">
      <c r="AK1964" s="100" t="s">
        <v>7727</v>
      </c>
      <c r="AM1964" s="100" t="s">
        <v>3020</v>
      </c>
      <c r="AN1964" s="102" t="s">
        <v>121</v>
      </c>
      <c r="AP1964" s="103" t="s">
        <v>4055</v>
      </c>
      <c r="AQ1964" s="100" t="s">
        <v>2373</v>
      </c>
    </row>
    <row r="1965" spans="37:43" ht="20.100000000000001" customHeight="1" x14ac:dyDescent="0.25">
      <c r="AK1965" s="100" t="s">
        <v>7727</v>
      </c>
      <c r="AM1965" s="100" t="s">
        <v>3033</v>
      </c>
      <c r="AN1965" s="102" t="s">
        <v>102</v>
      </c>
      <c r="AP1965" s="103" t="s">
        <v>4055</v>
      </c>
      <c r="AQ1965" s="100" t="s">
        <v>2372</v>
      </c>
    </row>
    <row r="1966" spans="37:43" ht="20.100000000000001" customHeight="1" x14ac:dyDescent="0.25">
      <c r="AK1966" s="100" t="s">
        <v>7727</v>
      </c>
      <c r="AM1966" s="100" t="s">
        <v>3033</v>
      </c>
      <c r="AN1966" s="102" t="s">
        <v>96</v>
      </c>
      <c r="AP1966" s="103" t="s">
        <v>4056</v>
      </c>
      <c r="AQ1966" s="100" t="s">
        <v>2373</v>
      </c>
    </row>
    <row r="1967" spans="37:43" ht="20.100000000000001" customHeight="1" x14ac:dyDescent="0.25">
      <c r="AK1967" s="100" t="s">
        <v>7727</v>
      </c>
      <c r="AM1967" s="100" t="s">
        <v>3033</v>
      </c>
      <c r="AN1967" s="102" t="s">
        <v>97</v>
      </c>
      <c r="AP1967" s="103" t="s">
        <v>4056</v>
      </c>
      <c r="AQ1967" s="100" t="s">
        <v>2372</v>
      </c>
    </row>
    <row r="1968" spans="37:43" ht="20.100000000000001" customHeight="1" x14ac:dyDescent="0.25">
      <c r="AK1968" s="100" t="s">
        <v>7727</v>
      </c>
      <c r="AM1968" s="100" t="s">
        <v>3033</v>
      </c>
      <c r="AN1968" s="102" t="s">
        <v>94</v>
      </c>
      <c r="AP1968" s="103" t="s">
        <v>4056</v>
      </c>
      <c r="AQ1968" s="100" t="s">
        <v>2374</v>
      </c>
    </row>
    <row r="1969" spans="37:43" ht="20.100000000000001" customHeight="1" x14ac:dyDescent="0.25">
      <c r="AK1969" s="100" t="s">
        <v>7727</v>
      </c>
      <c r="AM1969" s="100" t="s">
        <v>3033</v>
      </c>
      <c r="AN1969" s="102" t="s">
        <v>112</v>
      </c>
      <c r="AP1969" s="103" t="s">
        <v>4057</v>
      </c>
      <c r="AQ1969" s="100" t="s">
        <v>2374</v>
      </c>
    </row>
    <row r="1970" spans="37:43" ht="20.100000000000001" customHeight="1" x14ac:dyDescent="0.25">
      <c r="AK1970" s="100" t="s">
        <v>7727</v>
      </c>
      <c r="AM1970" s="100" t="s">
        <v>3040</v>
      </c>
      <c r="AN1970" s="102" t="s">
        <v>102</v>
      </c>
      <c r="AP1970" s="103" t="s">
        <v>4057</v>
      </c>
      <c r="AQ1970" s="100" t="s">
        <v>2375</v>
      </c>
    </row>
    <row r="1971" spans="37:43" ht="20.100000000000001" customHeight="1" x14ac:dyDescent="0.25">
      <c r="AK1971" s="100" t="s">
        <v>7727</v>
      </c>
      <c r="AM1971" s="100" t="s">
        <v>3040</v>
      </c>
      <c r="AN1971" s="102" t="s">
        <v>96</v>
      </c>
      <c r="AP1971" s="103" t="s">
        <v>4058</v>
      </c>
      <c r="AQ1971" s="100" t="s">
        <v>2373</v>
      </c>
    </row>
    <row r="1972" spans="37:43" ht="20.100000000000001" customHeight="1" x14ac:dyDescent="0.25">
      <c r="AK1972" s="100" t="s">
        <v>7727</v>
      </c>
      <c r="AM1972" s="100" t="s">
        <v>3040</v>
      </c>
      <c r="AN1972" s="102" t="s">
        <v>97</v>
      </c>
      <c r="AP1972" s="103" t="s">
        <v>4058</v>
      </c>
      <c r="AQ1972" s="100" t="s">
        <v>2372</v>
      </c>
    </row>
    <row r="1973" spans="37:43" ht="20.100000000000001" customHeight="1" x14ac:dyDescent="0.25">
      <c r="AK1973" s="100" t="s">
        <v>7727</v>
      </c>
      <c r="AM1973" s="100" t="s">
        <v>3040</v>
      </c>
      <c r="AN1973" s="102" t="s">
        <v>94</v>
      </c>
      <c r="AP1973" s="103" t="s">
        <v>4059</v>
      </c>
      <c r="AQ1973" s="100" t="s">
        <v>2355</v>
      </c>
    </row>
    <row r="1974" spans="37:43" ht="20.100000000000001" customHeight="1" x14ac:dyDescent="0.25">
      <c r="AK1974" s="100" t="s">
        <v>7727</v>
      </c>
      <c r="AM1974" s="100" t="s">
        <v>162</v>
      </c>
      <c r="AN1974" s="102" t="s">
        <v>102</v>
      </c>
      <c r="AP1974" s="103" t="s">
        <v>4059</v>
      </c>
      <c r="AQ1974" s="100" t="s">
        <v>2357</v>
      </c>
    </row>
    <row r="1975" spans="37:43" ht="20.100000000000001" customHeight="1" x14ac:dyDescent="0.25">
      <c r="AK1975" s="100" t="s">
        <v>7727</v>
      </c>
      <c r="AM1975" s="100" t="s">
        <v>162</v>
      </c>
      <c r="AN1975" s="102" t="s">
        <v>96</v>
      </c>
      <c r="AP1975" s="103" t="s">
        <v>4059</v>
      </c>
      <c r="AQ1975" s="100" t="s">
        <v>2356</v>
      </c>
    </row>
    <row r="1976" spans="37:43" ht="20.100000000000001" customHeight="1" x14ac:dyDescent="0.25">
      <c r="AK1976" s="100" t="s">
        <v>7727</v>
      </c>
      <c r="AM1976" s="100" t="s">
        <v>162</v>
      </c>
      <c r="AN1976" s="102" t="s">
        <v>97</v>
      </c>
      <c r="AP1976" s="103" t="s">
        <v>4059</v>
      </c>
      <c r="AQ1976" s="100" t="s">
        <v>2354</v>
      </c>
    </row>
    <row r="1977" spans="37:43" ht="20.100000000000001" customHeight="1" x14ac:dyDescent="0.25">
      <c r="AK1977" s="100" t="s">
        <v>7727</v>
      </c>
      <c r="AM1977" s="100" t="s">
        <v>162</v>
      </c>
      <c r="AN1977" s="102" t="s">
        <v>94</v>
      </c>
      <c r="AP1977" s="103" t="s">
        <v>4060</v>
      </c>
      <c r="AQ1977" s="100" t="s">
        <v>2355</v>
      </c>
    </row>
    <row r="1978" spans="37:43" ht="20.100000000000001" customHeight="1" x14ac:dyDescent="0.25">
      <c r="AK1978" s="100" t="s">
        <v>7727</v>
      </c>
      <c r="AM1978" s="100" t="s">
        <v>162</v>
      </c>
      <c r="AN1978" s="102" t="s">
        <v>112</v>
      </c>
      <c r="AP1978" s="103" t="s">
        <v>4060</v>
      </c>
      <c r="AQ1978" s="100" t="s">
        <v>2356</v>
      </c>
    </row>
    <row r="1979" spans="37:43" ht="20.100000000000001" customHeight="1" x14ac:dyDescent="0.25">
      <c r="AK1979" s="100" t="s">
        <v>7727</v>
      </c>
      <c r="AM1979" s="100" t="s">
        <v>164</v>
      </c>
      <c r="AN1979" s="102" t="s">
        <v>102</v>
      </c>
      <c r="AP1979" s="103" t="s">
        <v>4061</v>
      </c>
      <c r="AQ1979" s="100" t="s">
        <v>2359</v>
      </c>
    </row>
    <row r="1980" spans="37:43" ht="20.100000000000001" customHeight="1" x14ac:dyDescent="0.25">
      <c r="AK1980" s="100" t="s">
        <v>7727</v>
      </c>
      <c r="AM1980" s="100" t="s">
        <v>164</v>
      </c>
      <c r="AN1980" s="102" t="s">
        <v>96</v>
      </c>
      <c r="AP1980" s="103" t="s">
        <v>4062</v>
      </c>
      <c r="AQ1980" s="100" t="s">
        <v>2359</v>
      </c>
    </row>
    <row r="1981" spans="37:43" ht="20.100000000000001" customHeight="1" x14ac:dyDescent="0.25">
      <c r="AK1981" s="100" t="s">
        <v>7727</v>
      </c>
      <c r="AM1981" s="100" t="s">
        <v>164</v>
      </c>
      <c r="AN1981" s="102" t="s">
        <v>97</v>
      </c>
      <c r="AP1981" s="103" t="s">
        <v>4063</v>
      </c>
      <c r="AQ1981" s="100" t="s">
        <v>2362</v>
      </c>
    </row>
    <row r="1982" spans="37:43" ht="20.100000000000001" customHeight="1" x14ac:dyDescent="0.25">
      <c r="AK1982" s="100" t="s">
        <v>7727</v>
      </c>
      <c r="AM1982" s="100" t="s">
        <v>164</v>
      </c>
      <c r="AN1982" s="102" t="s">
        <v>94</v>
      </c>
      <c r="AP1982" s="103" t="s">
        <v>4063</v>
      </c>
      <c r="AQ1982" s="100" t="s">
        <v>2361</v>
      </c>
    </row>
    <row r="1983" spans="37:43" ht="20.100000000000001" customHeight="1" x14ac:dyDescent="0.25">
      <c r="AK1983" s="100" t="s">
        <v>7727</v>
      </c>
      <c r="AM1983" s="100" t="s">
        <v>164</v>
      </c>
      <c r="AN1983" s="102" t="s">
        <v>112</v>
      </c>
      <c r="AP1983" s="103" t="s">
        <v>4063</v>
      </c>
      <c r="AQ1983" s="100" t="s">
        <v>2363</v>
      </c>
    </row>
    <row r="1984" spans="37:43" ht="20.100000000000001" customHeight="1" x14ac:dyDescent="0.25">
      <c r="AK1984" s="100" t="s">
        <v>7727</v>
      </c>
      <c r="AM1984" s="100" t="s">
        <v>164</v>
      </c>
      <c r="AN1984" s="102" t="s">
        <v>116</v>
      </c>
      <c r="AP1984" s="103" t="s">
        <v>4064</v>
      </c>
      <c r="AQ1984" s="100" t="s">
        <v>2362</v>
      </c>
    </row>
    <row r="1985" spans="37:43" ht="20.100000000000001" customHeight="1" x14ac:dyDescent="0.25">
      <c r="AK1985" s="100" t="s">
        <v>7727</v>
      </c>
      <c r="AM1985" s="100" t="s">
        <v>119</v>
      </c>
      <c r="AN1985" s="102" t="s">
        <v>102</v>
      </c>
      <c r="AP1985" s="103" t="s">
        <v>4065</v>
      </c>
      <c r="AQ1985" s="100" t="s">
        <v>2361</v>
      </c>
    </row>
    <row r="1986" spans="37:43" ht="20.100000000000001" customHeight="1" x14ac:dyDescent="0.25">
      <c r="AK1986" s="100" t="s">
        <v>7727</v>
      </c>
      <c r="AM1986" s="100" t="s">
        <v>119</v>
      </c>
      <c r="AN1986" s="102" t="s">
        <v>128</v>
      </c>
      <c r="AP1986" s="103" t="s">
        <v>4066</v>
      </c>
      <c r="AQ1986" s="100" t="s">
        <v>2364</v>
      </c>
    </row>
    <row r="1987" spans="37:43" ht="20.100000000000001" customHeight="1" x14ac:dyDescent="0.25">
      <c r="AK1987" s="100" t="s">
        <v>7727</v>
      </c>
      <c r="AM1987" s="100" t="s">
        <v>119</v>
      </c>
      <c r="AN1987" s="102" t="s">
        <v>124</v>
      </c>
      <c r="AP1987" s="103" t="s">
        <v>4066</v>
      </c>
      <c r="AQ1987" s="100" t="s">
        <v>2363</v>
      </c>
    </row>
    <row r="1988" spans="37:43" ht="20.100000000000001" customHeight="1" x14ac:dyDescent="0.25">
      <c r="AK1988" s="100" t="s">
        <v>7727</v>
      </c>
      <c r="AM1988" s="100" t="s">
        <v>119</v>
      </c>
      <c r="AN1988" s="102" t="s">
        <v>97</v>
      </c>
      <c r="AP1988" s="103" t="s">
        <v>4067</v>
      </c>
      <c r="AQ1988" s="100" t="s">
        <v>2362</v>
      </c>
    </row>
    <row r="1989" spans="37:43" ht="20.100000000000001" customHeight="1" x14ac:dyDescent="0.25">
      <c r="AK1989" s="100" t="s">
        <v>7727</v>
      </c>
      <c r="AM1989" s="100" t="s">
        <v>119</v>
      </c>
      <c r="AN1989" s="102" t="s">
        <v>94</v>
      </c>
      <c r="AP1989" s="103" t="s">
        <v>4067</v>
      </c>
      <c r="AQ1989" s="100" t="s">
        <v>2361</v>
      </c>
    </row>
    <row r="1990" spans="37:43" ht="20.100000000000001" customHeight="1" x14ac:dyDescent="0.25">
      <c r="AK1990" s="100" t="s">
        <v>7727</v>
      </c>
      <c r="AM1990" s="100" t="s">
        <v>119</v>
      </c>
      <c r="AN1990" s="102" t="s">
        <v>112</v>
      </c>
      <c r="AP1990" s="103" t="s">
        <v>4068</v>
      </c>
      <c r="AQ1990" s="100" t="s">
        <v>2385</v>
      </c>
    </row>
    <row r="1991" spans="37:43" ht="20.100000000000001" customHeight="1" x14ac:dyDescent="0.25">
      <c r="AK1991" s="100" t="s">
        <v>7727</v>
      </c>
      <c r="AM1991" s="100" t="s">
        <v>119</v>
      </c>
      <c r="AN1991" s="102" t="s">
        <v>116</v>
      </c>
      <c r="AP1991" s="103" t="s">
        <v>4069</v>
      </c>
      <c r="AQ1991" s="100" t="s">
        <v>2385</v>
      </c>
    </row>
    <row r="1992" spans="37:43" ht="20.100000000000001" customHeight="1" x14ac:dyDescent="0.25">
      <c r="AK1992" s="100" t="s">
        <v>7727</v>
      </c>
      <c r="AM1992" s="100" t="s">
        <v>119</v>
      </c>
      <c r="AN1992" s="102" t="s">
        <v>118</v>
      </c>
      <c r="AP1992" s="103" t="s">
        <v>4069</v>
      </c>
      <c r="AQ1992" s="100" t="s">
        <v>2386</v>
      </c>
    </row>
    <row r="1993" spans="37:43" ht="20.100000000000001" customHeight="1" x14ac:dyDescent="0.25">
      <c r="AK1993" s="100" t="s">
        <v>7727</v>
      </c>
      <c r="AM1993" s="100" t="s">
        <v>119</v>
      </c>
      <c r="AN1993" s="102" t="s">
        <v>121</v>
      </c>
      <c r="AP1993" s="103" t="s">
        <v>4070</v>
      </c>
      <c r="AQ1993" s="100" t="s">
        <v>2385</v>
      </c>
    </row>
    <row r="1994" spans="37:43" ht="20.100000000000001" customHeight="1" x14ac:dyDescent="0.25">
      <c r="AK1994" s="100" t="s">
        <v>7727</v>
      </c>
      <c r="AM1994" s="100" t="s">
        <v>119</v>
      </c>
      <c r="AN1994" s="102" t="s">
        <v>122</v>
      </c>
      <c r="AP1994" s="103" t="s">
        <v>4070</v>
      </c>
      <c r="AQ1994" s="100" t="s">
        <v>2387</v>
      </c>
    </row>
    <row r="1995" spans="37:43" ht="20.100000000000001" customHeight="1" x14ac:dyDescent="0.25">
      <c r="AK1995" s="100" t="s">
        <v>7727</v>
      </c>
      <c r="AM1995" s="100" t="s">
        <v>119</v>
      </c>
      <c r="AN1995" s="102" t="s">
        <v>123</v>
      </c>
      <c r="AP1995" s="103" t="s">
        <v>4070</v>
      </c>
      <c r="AQ1995" s="100" t="s">
        <v>2386</v>
      </c>
    </row>
    <row r="1996" spans="37:43" ht="20.100000000000001" customHeight="1" x14ac:dyDescent="0.25">
      <c r="AK1996" s="100" t="s">
        <v>7727</v>
      </c>
      <c r="AM1996" s="100" t="s">
        <v>119</v>
      </c>
      <c r="AN1996" s="102" t="s">
        <v>127</v>
      </c>
      <c r="AP1996" s="103" t="s">
        <v>4070</v>
      </c>
      <c r="AQ1996" s="100" t="s">
        <v>2388</v>
      </c>
    </row>
    <row r="1997" spans="37:43" ht="20.100000000000001" customHeight="1" x14ac:dyDescent="0.25">
      <c r="AK1997" s="100" t="s">
        <v>7727</v>
      </c>
      <c r="AM1997" s="100" t="s">
        <v>119</v>
      </c>
      <c r="AN1997" s="102" t="s">
        <v>129</v>
      </c>
      <c r="AP1997" s="103" t="s">
        <v>4071</v>
      </c>
      <c r="AQ1997" s="100" t="s">
        <v>2387</v>
      </c>
    </row>
    <row r="1998" spans="37:43" ht="20.100000000000001" customHeight="1" x14ac:dyDescent="0.25">
      <c r="AK1998" s="100" t="s">
        <v>7727</v>
      </c>
      <c r="AM1998" s="100" t="s">
        <v>119</v>
      </c>
      <c r="AN1998" s="102" t="s">
        <v>130</v>
      </c>
      <c r="AP1998" s="103" t="s">
        <v>4071</v>
      </c>
      <c r="AQ1998" s="100" t="s">
        <v>2388</v>
      </c>
    </row>
    <row r="1999" spans="37:43" ht="20.100000000000001" customHeight="1" x14ac:dyDescent="0.25">
      <c r="AK1999" s="100" t="s">
        <v>7727</v>
      </c>
      <c r="AM1999" s="100" t="s">
        <v>119</v>
      </c>
      <c r="AN1999" s="102" t="s">
        <v>131</v>
      </c>
      <c r="AP1999" s="103" t="s">
        <v>4072</v>
      </c>
      <c r="AQ1999" s="100" t="s">
        <v>2348</v>
      </c>
    </row>
    <row r="2000" spans="37:43" ht="20.100000000000001" customHeight="1" x14ac:dyDescent="0.25">
      <c r="AK2000" s="100" t="s">
        <v>7727</v>
      </c>
      <c r="AM2000" s="100" t="s">
        <v>132</v>
      </c>
      <c r="AN2000" s="102" t="s">
        <v>102</v>
      </c>
      <c r="AP2000" s="103" t="s">
        <v>4072</v>
      </c>
      <c r="AQ2000" s="100" t="s">
        <v>2350</v>
      </c>
    </row>
    <row r="2001" spans="37:43" ht="20.100000000000001" customHeight="1" x14ac:dyDescent="0.25">
      <c r="AK2001" s="100" t="s">
        <v>7727</v>
      </c>
      <c r="AM2001" s="100" t="s">
        <v>132</v>
      </c>
      <c r="AN2001" s="102" t="s">
        <v>128</v>
      </c>
      <c r="AP2001" s="103" t="s">
        <v>4072</v>
      </c>
      <c r="AQ2001" s="100" t="s">
        <v>2351</v>
      </c>
    </row>
    <row r="2002" spans="37:43" ht="20.100000000000001" customHeight="1" x14ac:dyDescent="0.25">
      <c r="AK2002" s="100" t="s">
        <v>7727</v>
      </c>
      <c r="AM2002" s="100" t="s">
        <v>132</v>
      </c>
      <c r="AN2002" s="102" t="s">
        <v>133</v>
      </c>
      <c r="AP2002" s="103" t="s">
        <v>4072</v>
      </c>
      <c r="AQ2002" s="100" t="s">
        <v>2352</v>
      </c>
    </row>
    <row r="2003" spans="37:43" ht="20.100000000000001" customHeight="1" x14ac:dyDescent="0.25">
      <c r="AK2003" s="100" t="s">
        <v>7727</v>
      </c>
      <c r="AM2003" s="100" t="s">
        <v>132</v>
      </c>
      <c r="AN2003" s="102" t="s">
        <v>135</v>
      </c>
      <c r="AP2003" s="103" t="s">
        <v>4072</v>
      </c>
      <c r="AQ2003" s="100" t="s">
        <v>2347</v>
      </c>
    </row>
    <row r="2004" spans="37:43" ht="20.100000000000001" customHeight="1" x14ac:dyDescent="0.25">
      <c r="AK2004" s="100" t="s">
        <v>7727</v>
      </c>
      <c r="AM2004" s="100" t="s">
        <v>132</v>
      </c>
      <c r="AN2004" s="102" t="s">
        <v>104</v>
      </c>
      <c r="AP2004" s="103" t="s">
        <v>4072</v>
      </c>
      <c r="AQ2004" s="100" t="s">
        <v>2349</v>
      </c>
    </row>
    <row r="2005" spans="37:43" ht="20.100000000000001" customHeight="1" x14ac:dyDescent="0.25">
      <c r="AK2005" s="100" t="s">
        <v>7727</v>
      </c>
      <c r="AM2005" s="100" t="s">
        <v>132</v>
      </c>
      <c r="AN2005" s="102" t="s">
        <v>96</v>
      </c>
      <c r="AP2005" s="103" t="s">
        <v>4073</v>
      </c>
      <c r="AQ2005" s="100" t="s">
        <v>2348</v>
      </c>
    </row>
    <row r="2006" spans="37:43" ht="20.100000000000001" customHeight="1" x14ac:dyDescent="0.25">
      <c r="AK2006" s="100" t="s">
        <v>7727</v>
      </c>
      <c r="AM2006" s="100" t="s">
        <v>132</v>
      </c>
      <c r="AN2006" s="102" t="s">
        <v>97</v>
      </c>
      <c r="AP2006" s="103" t="s">
        <v>4073</v>
      </c>
      <c r="AQ2006" s="100" t="s">
        <v>2350</v>
      </c>
    </row>
    <row r="2007" spans="37:43" ht="20.100000000000001" customHeight="1" x14ac:dyDescent="0.25">
      <c r="AK2007" s="100" t="s">
        <v>7727</v>
      </c>
      <c r="AM2007" s="100" t="s">
        <v>132</v>
      </c>
      <c r="AN2007" s="102" t="s">
        <v>94</v>
      </c>
      <c r="AP2007" s="103" t="s">
        <v>4073</v>
      </c>
      <c r="AQ2007" s="100" t="s">
        <v>2351</v>
      </c>
    </row>
    <row r="2008" spans="37:43" ht="20.100000000000001" customHeight="1" x14ac:dyDescent="0.25">
      <c r="AK2008" s="100" t="s">
        <v>7727</v>
      </c>
      <c r="AM2008" s="100" t="s">
        <v>132</v>
      </c>
      <c r="AN2008" s="102" t="s">
        <v>112</v>
      </c>
      <c r="AP2008" s="103" t="s">
        <v>4073</v>
      </c>
      <c r="AQ2008" s="100" t="s">
        <v>2352</v>
      </c>
    </row>
    <row r="2009" spans="37:43" ht="20.100000000000001" customHeight="1" x14ac:dyDescent="0.25">
      <c r="AK2009" s="100" t="s">
        <v>7727</v>
      </c>
      <c r="AM2009" s="100" t="s">
        <v>136</v>
      </c>
      <c r="AN2009" s="102" t="s">
        <v>102</v>
      </c>
      <c r="AP2009" s="103" t="s">
        <v>4073</v>
      </c>
      <c r="AQ2009" s="100" t="s">
        <v>2347</v>
      </c>
    </row>
    <row r="2010" spans="37:43" ht="20.100000000000001" customHeight="1" x14ac:dyDescent="0.25">
      <c r="AK2010" s="100" t="s">
        <v>7727</v>
      </c>
      <c r="AM2010" s="100" t="s">
        <v>136</v>
      </c>
      <c r="AN2010" s="102" t="s">
        <v>138</v>
      </c>
      <c r="AP2010" s="103" t="s">
        <v>4073</v>
      </c>
      <c r="AQ2010" s="100" t="s">
        <v>2349</v>
      </c>
    </row>
    <row r="2011" spans="37:43" ht="20.100000000000001" customHeight="1" x14ac:dyDescent="0.25">
      <c r="AK2011" s="100" t="s">
        <v>7727</v>
      </c>
      <c r="AM2011" s="100" t="s">
        <v>136</v>
      </c>
      <c r="AN2011" s="102" t="s">
        <v>139</v>
      </c>
      <c r="AP2011" s="103" t="s">
        <v>4074</v>
      </c>
      <c r="AQ2011" s="100" t="s">
        <v>2347</v>
      </c>
    </row>
    <row r="2012" spans="37:43" ht="20.100000000000001" customHeight="1" x14ac:dyDescent="0.25">
      <c r="AK2012" s="100" t="s">
        <v>7727</v>
      </c>
      <c r="AM2012" s="100" t="s">
        <v>136</v>
      </c>
      <c r="AN2012" s="102" t="s">
        <v>96</v>
      </c>
      <c r="AP2012" s="103" t="s">
        <v>4075</v>
      </c>
      <c r="AQ2012" s="100" t="s">
        <v>2348</v>
      </c>
    </row>
    <row r="2013" spans="37:43" ht="20.100000000000001" customHeight="1" x14ac:dyDescent="0.25">
      <c r="AK2013" s="100" t="s">
        <v>7727</v>
      </c>
      <c r="AM2013" s="100" t="s">
        <v>1202</v>
      </c>
      <c r="AN2013" s="102" t="s">
        <v>96</v>
      </c>
      <c r="AP2013" s="103" t="s">
        <v>4076</v>
      </c>
      <c r="AQ2013" s="100" t="s">
        <v>2350</v>
      </c>
    </row>
    <row r="2014" spans="37:43" ht="20.100000000000001" customHeight="1" x14ac:dyDescent="0.25">
      <c r="AK2014" s="100" t="s">
        <v>7727</v>
      </c>
      <c r="AM2014" s="100" t="s">
        <v>1202</v>
      </c>
      <c r="AN2014" s="102" t="s">
        <v>97</v>
      </c>
      <c r="AP2014" s="103" t="s">
        <v>4077</v>
      </c>
      <c r="AQ2014" s="100" t="s">
        <v>2351</v>
      </c>
    </row>
    <row r="2015" spans="37:43" ht="20.100000000000001" customHeight="1" x14ac:dyDescent="0.25">
      <c r="AK2015" s="100" t="s">
        <v>7727</v>
      </c>
      <c r="AM2015" s="100" t="s">
        <v>1202</v>
      </c>
      <c r="AN2015" s="102" t="s">
        <v>94</v>
      </c>
      <c r="AP2015" s="103" t="s">
        <v>4078</v>
      </c>
      <c r="AQ2015" s="100" t="s">
        <v>2399</v>
      </c>
    </row>
    <row r="2016" spans="37:43" ht="20.100000000000001" customHeight="1" x14ac:dyDescent="0.25">
      <c r="AK2016" s="100" t="s">
        <v>7727</v>
      </c>
      <c r="AM2016" s="100" t="s">
        <v>3017</v>
      </c>
      <c r="AN2016" s="102" t="s">
        <v>102</v>
      </c>
      <c r="AP2016" s="103" t="s">
        <v>4078</v>
      </c>
      <c r="AQ2016" s="100" t="s">
        <v>2401</v>
      </c>
    </row>
    <row r="2017" spans="37:43" ht="20.100000000000001" customHeight="1" x14ac:dyDescent="0.25">
      <c r="AK2017" s="100" t="s">
        <v>7727</v>
      </c>
      <c r="AM2017" s="100" t="s">
        <v>3017</v>
      </c>
      <c r="AN2017" s="102" t="s">
        <v>96</v>
      </c>
      <c r="AP2017" s="103" t="s">
        <v>4078</v>
      </c>
      <c r="AQ2017" s="100" t="s">
        <v>2400</v>
      </c>
    </row>
    <row r="2018" spans="37:43" ht="20.100000000000001" customHeight="1" x14ac:dyDescent="0.25">
      <c r="AK2018" s="100" t="s">
        <v>7727</v>
      </c>
      <c r="AM2018" s="100" t="s">
        <v>3017</v>
      </c>
      <c r="AN2018" s="102" t="s">
        <v>97</v>
      </c>
      <c r="AP2018" s="103" t="s">
        <v>4079</v>
      </c>
      <c r="AQ2018" s="100" t="s">
        <v>2399</v>
      </c>
    </row>
    <row r="2019" spans="37:43" ht="20.100000000000001" customHeight="1" x14ac:dyDescent="0.25">
      <c r="AK2019" s="100" t="s">
        <v>7727</v>
      </c>
      <c r="AM2019" s="100" t="s">
        <v>3018</v>
      </c>
      <c r="AN2019" s="102" t="s">
        <v>102</v>
      </c>
      <c r="AP2019" s="103" t="s">
        <v>4079</v>
      </c>
      <c r="AQ2019" s="100" t="s">
        <v>2400</v>
      </c>
    </row>
    <row r="2020" spans="37:43" ht="20.100000000000001" customHeight="1" x14ac:dyDescent="0.25">
      <c r="AK2020" s="100" t="s">
        <v>7727</v>
      </c>
      <c r="AM2020" s="100" t="s">
        <v>3018</v>
      </c>
      <c r="AN2020" s="102" t="s">
        <v>96</v>
      </c>
      <c r="AP2020" s="103" t="s">
        <v>4080</v>
      </c>
      <c r="AQ2020" s="100" t="s">
        <v>2399</v>
      </c>
    </row>
    <row r="2021" spans="37:43" ht="20.100000000000001" customHeight="1" x14ac:dyDescent="0.25">
      <c r="AK2021" s="100" t="s">
        <v>7727</v>
      </c>
      <c r="AM2021" s="100" t="s">
        <v>3018</v>
      </c>
      <c r="AN2021" s="102" t="s">
        <v>118</v>
      </c>
      <c r="AP2021" s="103" t="s">
        <v>4080</v>
      </c>
      <c r="AQ2021" s="100" t="s">
        <v>2401</v>
      </c>
    </row>
    <row r="2022" spans="37:43" ht="20.100000000000001" customHeight="1" x14ac:dyDescent="0.25">
      <c r="AK2022" s="100" t="s">
        <v>7727</v>
      </c>
      <c r="AM2022" s="100" t="s">
        <v>3018</v>
      </c>
      <c r="AN2022" s="102" t="s">
        <v>121</v>
      </c>
      <c r="AP2022" s="103" t="s">
        <v>4080</v>
      </c>
      <c r="AQ2022" s="100" t="s">
        <v>2400</v>
      </c>
    </row>
    <row r="2023" spans="37:43" ht="20.100000000000001" customHeight="1" x14ac:dyDescent="0.25">
      <c r="AK2023" s="100" t="s">
        <v>7727</v>
      </c>
      <c r="AM2023" s="100" t="s">
        <v>3018</v>
      </c>
      <c r="AN2023" s="102" t="s">
        <v>122</v>
      </c>
      <c r="AP2023" s="103" t="s">
        <v>4081</v>
      </c>
      <c r="AQ2023" s="100" t="s">
        <v>2412</v>
      </c>
    </row>
    <row r="2024" spans="37:43" ht="20.100000000000001" customHeight="1" x14ac:dyDescent="0.25">
      <c r="AK2024" s="100" t="s">
        <v>7727</v>
      </c>
      <c r="AM2024" s="100" t="s">
        <v>3018</v>
      </c>
      <c r="AN2024" s="102" t="s">
        <v>123</v>
      </c>
      <c r="AP2024" s="103" t="s">
        <v>4081</v>
      </c>
      <c r="AQ2024" s="100" t="s">
        <v>2411</v>
      </c>
    </row>
    <row r="2025" spans="37:43" ht="20.100000000000001" customHeight="1" x14ac:dyDescent="0.25">
      <c r="AK2025" s="100" t="s">
        <v>7727</v>
      </c>
      <c r="AM2025" s="100" t="s">
        <v>172</v>
      </c>
      <c r="AN2025" s="102" t="s">
        <v>102</v>
      </c>
      <c r="AP2025" s="103" t="s">
        <v>4082</v>
      </c>
      <c r="AQ2025" s="100" t="s">
        <v>2413</v>
      </c>
    </row>
    <row r="2026" spans="37:43" ht="20.100000000000001" customHeight="1" x14ac:dyDescent="0.25">
      <c r="AK2026" s="100" t="s">
        <v>7727</v>
      </c>
      <c r="AM2026" s="100" t="s">
        <v>172</v>
      </c>
      <c r="AN2026" s="102" t="s">
        <v>96</v>
      </c>
      <c r="AP2026" s="103" t="s">
        <v>4082</v>
      </c>
      <c r="AQ2026" s="100" t="s">
        <v>2412</v>
      </c>
    </row>
    <row r="2027" spans="37:43" ht="20.100000000000001" customHeight="1" x14ac:dyDescent="0.25">
      <c r="AK2027" s="100" t="s">
        <v>7727</v>
      </c>
      <c r="AM2027" s="100" t="s">
        <v>172</v>
      </c>
      <c r="AN2027" s="102" t="s">
        <v>97</v>
      </c>
      <c r="AP2027" s="103" t="s">
        <v>4082</v>
      </c>
      <c r="AQ2027" s="100" t="s">
        <v>2411</v>
      </c>
    </row>
    <row r="2028" spans="37:43" ht="20.100000000000001" customHeight="1" x14ac:dyDescent="0.25">
      <c r="AK2028" s="100" t="s">
        <v>7727</v>
      </c>
      <c r="AM2028" s="100" t="s">
        <v>172</v>
      </c>
      <c r="AN2028" s="102" t="s">
        <v>94</v>
      </c>
      <c r="AP2028" s="103" t="s">
        <v>4083</v>
      </c>
      <c r="AQ2028" s="100" t="s">
        <v>2412</v>
      </c>
    </row>
    <row r="2029" spans="37:43" ht="20.100000000000001" customHeight="1" x14ac:dyDescent="0.25">
      <c r="AK2029" s="100" t="s">
        <v>7727</v>
      </c>
      <c r="AM2029" s="100" t="s">
        <v>172</v>
      </c>
      <c r="AN2029" s="102" t="s">
        <v>112</v>
      </c>
      <c r="AP2029" s="103" t="s">
        <v>4084</v>
      </c>
      <c r="AQ2029" s="100" t="s">
        <v>2412</v>
      </c>
    </row>
    <row r="2030" spans="37:43" ht="20.100000000000001" customHeight="1" x14ac:dyDescent="0.25">
      <c r="AK2030" s="100" t="s">
        <v>7727</v>
      </c>
      <c r="AM2030" s="100" t="s">
        <v>174</v>
      </c>
      <c r="AN2030" s="102" t="s">
        <v>102</v>
      </c>
      <c r="AP2030" s="103" t="s">
        <v>4085</v>
      </c>
      <c r="AQ2030" s="100" t="s">
        <v>2412</v>
      </c>
    </row>
    <row r="2031" spans="37:43" ht="20.100000000000001" customHeight="1" x14ac:dyDescent="0.25">
      <c r="AK2031" s="100" t="s">
        <v>7727</v>
      </c>
      <c r="AM2031" s="100" t="s">
        <v>174</v>
      </c>
      <c r="AN2031" s="102" t="s">
        <v>128</v>
      </c>
      <c r="AP2031" s="103" t="s">
        <v>4086</v>
      </c>
      <c r="AQ2031" s="100" t="s">
        <v>2413</v>
      </c>
    </row>
    <row r="2032" spans="37:43" ht="20.100000000000001" customHeight="1" x14ac:dyDescent="0.25">
      <c r="AK2032" s="100" t="s">
        <v>7727</v>
      </c>
      <c r="AM2032" s="100" t="s">
        <v>174</v>
      </c>
      <c r="AN2032" s="102" t="s">
        <v>96</v>
      </c>
      <c r="AP2032" s="103" t="s">
        <v>4086</v>
      </c>
      <c r="AQ2032" s="100" t="s">
        <v>2414</v>
      </c>
    </row>
    <row r="2033" spans="37:43" ht="20.100000000000001" customHeight="1" x14ac:dyDescent="0.25">
      <c r="AK2033" s="100" t="s">
        <v>7727</v>
      </c>
      <c r="AM2033" s="100" t="s">
        <v>174</v>
      </c>
      <c r="AN2033" s="102" t="s">
        <v>97</v>
      </c>
      <c r="AP2033" s="103" t="s">
        <v>4087</v>
      </c>
      <c r="AQ2033" s="100" t="s">
        <v>2390</v>
      </c>
    </row>
    <row r="2034" spans="37:43" ht="20.100000000000001" customHeight="1" x14ac:dyDescent="0.25">
      <c r="AK2034" s="100" t="s">
        <v>7727</v>
      </c>
      <c r="AM2034" s="100" t="s">
        <v>174</v>
      </c>
      <c r="AN2034" s="102" t="s">
        <v>94</v>
      </c>
      <c r="AP2034" s="103" t="s">
        <v>4087</v>
      </c>
      <c r="AQ2034" s="100" t="s">
        <v>2391</v>
      </c>
    </row>
    <row r="2035" spans="37:43" ht="20.100000000000001" customHeight="1" x14ac:dyDescent="0.25">
      <c r="AK2035" s="100" t="s">
        <v>7727</v>
      </c>
      <c r="AM2035" s="100" t="s">
        <v>1980</v>
      </c>
      <c r="AN2035" s="102" t="s">
        <v>102</v>
      </c>
      <c r="AP2035" s="103" t="s">
        <v>4088</v>
      </c>
      <c r="AQ2035" s="100" t="s">
        <v>2390</v>
      </c>
    </row>
    <row r="2036" spans="37:43" ht="20.100000000000001" customHeight="1" x14ac:dyDescent="0.25">
      <c r="AK2036" s="100" t="s">
        <v>7727</v>
      </c>
      <c r="AM2036" s="100" t="s">
        <v>1980</v>
      </c>
      <c r="AN2036" s="102" t="s">
        <v>96</v>
      </c>
      <c r="AP2036" s="103" t="s">
        <v>4088</v>
      </c>
      <c r="AQ2036" s="100" t="s">
        <v>2393</v>
      </c>
    </row>
    <row r="2037" spans="37:43" ht="20.100000000000001" customHeight="1" x14ac:dyDescent="0.25">
      <c r="AK2037" s="100" t="s">
        <v>7727</v>
      </c>
      <c r="AM2037" s="100" t="s">
        <v>1980</v>
      </c>
      <c r="AN2037" s="102" t="s">
        <v>97</v>
      </c>
      <c r="AP2037" s="103" t="s">
        <v>4088</v>
      </c>
      <c r="AQ2037" s="100" t="s">
        <v>2392</v>
      </c>
    </row>
    <row r="2038" spans="37:43" ht="20.100000000000001" customHeight="1" x14ac:dyDescent="0.25">
      <c r="AK2038" s="100" t="s">
        <v>7727</v>
      </c>
      <c r="AM2038" s="100" t="s">
        <v>1980</v>
      </c>
      <c r="AN2038" s="102" t="s">
        <v>94</v>
      </c>
      <c r="AP2038" s="103" t="s">
        <v>4089</v>
      </c>
      <c r="AQ2038" s="100" t="s">
        <v>2390</v>
      </c>
    </row>
    <row r="2039" spans="37:43" ht="20.100000000000001" customHeight="1" x14ac:dyDescent="0.25">
      <c r="AK2039" s="100" t="s">
        <v>7727</v>
      </c>
      <c r="AM2039" s="100" t="s">
        <v>1983</v>
      </c>
      <c r="AN2039" s="102" t="s">
        <v>380</v>
      </c>
      <c r="AP2039" s="103" t="s">
        <v>4089</v>
      </c>
      <c r="AQ2039" s="100" t="s">
        <v>2393</v>
      </c>
    </row>
    <row r="2040" spans="37:43" ht="20.100000000000001" customHeight="1" x14ac:dyDescent="0.25">
      <c r="AK2040" s="100" t="s">
        <v>7727</v>
      </c>
      <c r="AM2040" s="100" t="s">
        <v>1983</v>
      </c>
      <c r="AN2040" s="102" t="s">
        <v>768</v>
      </c>
      <c r="AP2040" s="103" t="s">
        <v>4089</v>
      </c>
      <c r="AQ2040" s="100" t="s">
        <v>2392</v>
      </c>
    </row>
    <row r="2041" spans="37:43" ht="20.100000000000001" customHeight="1" x14ac:dyDescent="0.25">
      <c r="AK2041" s="100" t="s">
        <v>7727</v>
      </c>
      <c r="AM2041" s="100" t="s">
        <v>1983</v>
      </c>
      <c r="AN2041" s="102" t="s">
        <v>97</v>
      </c>
      <c r="AP2041" s="103" t="s">
        <v>4090</v>
      </c>
      <c r="AQ2041" s="100" t="s">
        <v>2395</v>
      </c>
    </row>
    <row r="2042" spans="37:43" ht="20.100000000000001" customHeight="1" x14ac:dyDescent="0.25">
      <c r="AK2042" s="100" t="s">
        <v>7727</v>
      </c>
      <c r="AM2042" s="100" t="s">
        <v>1983</v>
      </c>
      <c r="AN2042" s="102" t="s">
        <v>94</v>
      </c>
      <c r="AP2042" s="103" t="s">
        <v>4091</v>
      </c>
      <c r="AQ2042" s="100" t="s">
        <v>2395</v>
      </c>
    </row>
    <row r="2043" spans="37:43" ht="20.100000000000001" customHeight="1" x14ac:dyDescent="0.25">
      <c r="AK2043" s="100" t="s">
        <v>7727</v>
      </c>
      <c r="AM2043" s="100" t="s">
        <v>1983</v>
      </c>
      <c r="AN2043" s="102" t="s">
        <v>112</v>
      </c>
      <c r="AP2043" s="103" t="s">
        <v>4092</v>
      </c>
      <c r="AQ2043" s="100" t="s">
        <v>2395</v>
      </c>
    </row>
    <row r="2044" spans="37:43" ht="20.100000000000001" customHeight="1" x14ac:dyDescent="0.25">
      <c r="AK2044" s="100" t="s">
        <v>7727</v>
      </c>
      <c r="AM2044" s="100" t="s">
        <v>160</v>
      </c>
      <c r="AN2044" s="102" t="s">
        <v>138</v>
      </c>
      <c r="AP2044" s="103" t="s">
        <v>4093</v>
      </c>
      <c r="AQ2044" s="100" t="s">
        <v>2397</v>
      </c>
    </row>
    <row r="2045" spans="37:43" ht="20.100000000000001" customHeight="1" x14ac:dyDescent="0.25">
      <c r="AK2045" s="100" t="s">
        <v>7727</v>
      </c>
      <c r="AM2045" s="100" t="s">
        <v>160</v>
      </c>
      <c r="AN2045" s="102" t="s">
        <v>96</v>
      </c>
      <c r="AP2045" s="103" t="s">
        <v>4094</v>
      </c>
      <c r="AQ2045" s="100" t="s">
        <v>2397</v>
      </c>
    </row>
    <row r="2046" spans="37:43" ht="20.100000000000001" customHeight="1" x14ac:dyDescent="0.25">
      <c r="AK2046" s="100" t="s">
        <v>7727</v>
      </c>
      <c r="AM2046" s="100" t="s">
        <v>160</v>
      </c>
      <c r="AN2046" s="102" t="s">
        <v>161</v>
      </c>
      <c r="AP2046" s="103" t="s">
        <v>4095</v>
      </c>
      <c r="AQ2046" s="100" t="s">
        <v>2383</v>
      </c>
    </row>
    <row r="2047" spans="37:43" ht="20.100000000000001" customHeight="1" x14ac:dyDescent="0.25">
      <c r="AK2047" s="100" t="s">
        <v>7727</v>
      </c>
      <c r="AM2047" s="100" t="s">
        <v>160</v>
      </c>
      <c r="AN2047" s="102" t="s">
        <v>97</v>
      </c>
      <c r="AP2047" s="103" t="s">
        <v>4095</v>
      </c>
      <c r="AQ2047" s="100" t="s">
        <v>2382</v>
      </c>
    </row>
    <row r="2048" spans="37:43" ht="20.100000000000001" customHeight="1" x14ac:dyDescent="0.25">
      <c r="AK2048" s="100" t="s">
        <v>7727</v>
      </c>
      <c r="AM2048" s="100" t="s">
        <v>1505</v>
      </c>
      <c r="AN2048" s="102" t="s">
        <v>102</v>
      </c>
      <c r="AP2048" s="103" t="s">
        <v>4096</v>
      </c>
      <c r="AQ2048" s="100" t="s">
        <v>2383</v>
      </c>
    </row>
    <row r="2049" spans="37:43" ht="20.100000000000001" customHeight="1" x14ac:dyDescent="0.25">
      <c r="AK2049" s="100" t="s">
        <v>7727</v>
      </c>
      <c r="AM2049" s="100" t="s">
        <v>1505</v>
      </c>
      <c r="AN2049" s="102" t="s">
        <v>104</v>
      </c>
      <c r="AP2049" s="103" t="s">
        <v>4096</v>
      </c>
      <c r="AQ2049" s="100" t="s">
        <v>2382</v>
      </c>
    </row>
    <row r="2050" spans="37:43" ht="20.100000000000001" customHeight="1" x14ac:dyDescent="0.25">
      <c r="AK2050" s="100" t="s">
        <v>7727</v>
      </c>
      <c r="AM2050" s="100" t="s">
        <v>1505</v>
      </c>
      <c r="AN2050" s="102" t="s">
        <v>108</v>
      </c>
      <c r="AP2050" s="103" t="s">
        <v>4097</v>
      </c>
      <c r="AQ2050" s="100" t="s">
        <v>2383</v>
      </c>
    </row>
    <row r="2051" spans="37:43" ht="20.100000000000001" customHeight="1" x14ac:dyDescent="0.25">
      <c r="AK2051" s="100" t="s">
        <v>7727</v>
      </c>
      <c r="AM2051" s="100" t="s">
        <v>1505</v>
      </c>
      <c r="AN2051" s="102" t="s">
        <v>109</v>
      </c>
      <c r="AP2051" s="103" t="s">
        <v>4098</v>
      </c>
      <c r="AQ2051" s="100" t="s">
        <v>2377</v>
      </c>
    </row>
    <row r="2052" spans="37:43" ht="20.100000000000001" customHeight="1" x14ac:dyDescent="0.25">
      <c r="AK2052" s="100" t="s">
        <v>7727</v>
      </c>
      <c r="AM2052" s="100" t="s">
        <v>1505</v>
      </c>
      <c r="AN2052" s="102" t="s">
        <v>96</v>
      </c>
      <c r="AP2052" s="103" t="s">
        <v>4098</v>
      </c>
      <c r="AQ2052" s="100" t="s">
        <v>2378</v>
      </c>
    </row>
    <row r="2053" spans="37:43" ht="20.100000000000001" customHeight="1" x14ac:dyDescent="0.25">
      <c r="AK2053" s="100" t="s">
        <v>7727</v>
      </c>
      <c r="AM2053" s="100" t="s">
        <v>1505</v>
      </c>
      <c r="AN2053" s="102" t="s">
        <v>97</v>
      </c>
      <c r="AP2053" s="103" t="s">
        <v>4099</v>
      </c>
      <c r="AQ2053" s="100" t="s">
        <v>2377</v>
      </c>
    </row>
    <row r="2054" spans="37:43" ht="20.100000000000001" customHeight="1" x14ac:dyDescent="0.25">
      <c r="AK2054" s="100" t="s">
        <v>7727</v>
      </c>
      <c r="AM2054" s="100" t="s">
        <v>1505</v>
      </c>
      <c r="AN2054" s="102" t="s">
        <v>94</v>
      </c>
      <c r="AP2054" s="103" t="s">
        <v>4099</v>
      </c>
      <c r="AQ2054" s="100" t="s">
        <v>2378</v>
      </c>
    </row>
    <row r="2055" spans="37:43" ht="20.100000000000001" customHeight="1" x14ac:dyDescent="0.25">
      <c r="AK2055" s="100" t="s">
        <v>7727</v>
      </c>
      <c r="AM2055" s="100" t="s">
        <v>1508</v>
      </c>
      <c r="AN2055" s="102" t="s">
        <v>102</v>
      </c>
      <c r="AP2055" s="103" t="s">
        <v>4100</v>
      </c>
      <c r="AQ2055" s="100" t="s">
        <v>2380</v>
      </c>
    </row>
    <row r="2056" spans="37:43" ht="20.100000000000001" customHeight="1" x14ac:dyDescent="0.25">
      <c r="AK2056" s="100" t="s">
        <v>7727</v>
      </c>
      <c r="AM2056" s="100" t="s">
        <v>1508</v>
      </c>
      <c r="AN2056" s="102" t="s">
        <v>96</v>
      </c>
      <c r="AP2056" s="103" t="s">
        <v>4101</v>
      </c>
      <c r="AQ2056" s="100" t="s">
        <v>2380</v>
      </c>
    </row>
    <row r="2057" spans="37:43" ht="20.100000000000001" customHeight="1" x14ac:dyDescent="0.25">
      <c r="AK2057" s="100" t="s">
        <v>7727</v>
      </c>
      <c r="AM2057" s="100" t="s">
        <v>1508</v>
      </c>
      <c r="AN2057" s="102" t="s">
        <v>97</v>
      </c>
      <c r="AP2057" s="103" t="s">
        <v>4102</v>
      </c>
      <c r="AQ2057" s="100" t="s">
        <v>2403</v>
      </c>
    </row>
    <row r="2058" spans="37:43" ht="20.100000000000001" customHeight="1" x14ac:dyDescent="0.25">
      <c r="AK2058" s="100" t="s">
        <v>7727</v>
      </c>
      <c r="AM2058" s="100" t="s">
        <v>1508</v>
      </c>
      <c r="AN2058" s="102" t="s">
        <v>94</v>
      </c>
      <c r="AP2058" s="103" t="s">
        <v>4102</v>
      </c>
      <c r="AQ2058" s="100" t="s">
        <v>2404</v>
      </c>
    </row>
    <row r="2059" spans="37:43" ht="20.100000000000001" customHeight="1" x14ac:dyDescent="0.25">
      <c r="AK2059" s="100" t="s">
        <v>7727</v>
      </c>
      <c r="AM2059" s="100" t="s">
        <v>1250</v>
      </c>
      <c r="AN2059" s="102" t="s">
        <v>356</v>
      </c>
      <c r="AP2059" s="103" t="s">
        <v>4103</v>
      </c>
      <c r="AQ2059" s="100" t="s">
        <v>2403</v>
      </c>
    </row>
    <row r="2060" spans="37:43" ht="20.100000000000001" customHeight="1" x14ac:dyDescent="0.25">
      <c r="AK2060" s="100" t="s">
        <v>7727</v>
      </c>
      <c r="AM2060" s="100" t="s">
        <v>1250</v>
      </c>
      <c r="AN2060" s="102" t="s">
        <v>102</v>
      </c>
      <c r="AP2060" s="103" t="s">
        <v>4103</v>
      </c>
      <c r="AQ2060" s="100" t="s">
        <v>2404</v>
      </c>
    </row>
    <row r="2061" spans="37:43" ht="20.100000000000001" customHeight="1" x14ac:dyDescent="0.25">
      <c r="AK2061" s="100" t="s">
        <v>7727</v>
      </c>
      <c r="AM2061" s="100" t="s">
        <v>1250</v>
      </c>
      <c r="AN2061" s="102" t="s">
        <v>138</v>
      </c>
      <c r="AP2061" s="103" t="s">
        <v>4104</v>
      </c>
      <c r="AQ2061" s="100" t="s">
        <v>2403</v>
      </c>
    </row>
    <row r="2062" spans="37:43" ht="20.100000000000001" customHeight="1" x14ac:dyDescent="0.25">
      <c r="AK2062" s="100" t="s">
        <v>7727</v>
      </c>
      <c r="AM2062" s="100" t="s">
        <v>1250</v>
      </c>
      <c r="AN2062" s="102" t="s">
        <v>139</v>
      </c>
      <c r="AP2062" s="103" t="s">
        <v>4105</v>
      </c>
      <c r="AQ2062" s="100" t="s">
        <v>2407</v>
      </c>
    </row>
    <row r="2063" spans="37:43" ht="20.100000000000001" customHeight="1" x14ac:dyDescent="0.25">
      <c r="AK2063" s="100" t="s">
        <v>7727</v>
      </c>
      <c r="AM2063" s="100" t="s">
        <v>1250</v>
      </c>
      <c r="AN2063" s="102" t="s">
        <v>104</v>
      </c>
      <c r="AP2063" s="103" t="s">
        <v>4105</v>
      </c>
      <c r="AQ2063" s="100" t="s">
        <v>2406</v>
      </c>
    </row>
    <row r="2064" spans="37:43" ht="20.100000000000001" customHeight="1" x14ac:dyDescent="0.25">
      <c r="AK2064" s="100" t="s">
        <v>7727</v>
      </c>
      <c r="AM2064" s="100" t="s">
        <v>1250</v>
      </c>
      <c r="AN2064" s="102" t="s">
        <v>108</v>
      </c>
      <c r="AP2064" s="103" t="s">
        <v>4105</v>
      </c>
      <c r="AQ2064" s="100" t="s">
        <v>2409</v>
      </c>
    </row>
    <row r="2065" spans="37:43" ht="20.100000000000001" customHeight="1" x14ac:dyDescent="0.25">
      <c r="AK2065" s="100" t="s">
        <v>7727</v>
      </c>
      <c r="AM2065" s="100" t="s">
        <v>1250</v>
      </c>
      <c r="AN2065" s="102" t="s">
        <v>109</v>
      </c>
      <c r="AP2065" s="103" t="s">
        <v>4105</v>
      </c>
      <c r="AQ2065" s="100" t="s">
        <v>2408</v>
      </c>
    </row>
    <row r="2066" spans="37:43" ht="20.100000000000001" customHeight="1" x14ac:dyDescent="0.25">
      <c r="AK2066" s="100" t="s">
        <v>7727</v>
      </c>
      <c r="AM2066" s="100" t="s">
        <v>1250</v>
      </c>
      <c r="AN2066" s="102" t="s">
        <v>96</v>
      </c>
      <c r="AP2066" s="103" t="s">
        <v>4106</v>
      </c>
      <c r="AQ2066" s="100" t="s">
        <v>2407</v>
      </c>
    </row>
    <row r="2067" spans="37:43" ht="20.100000000000001" customHeight="1" x14ac:dyDescent="0.25">
      <c r="AK2067" s="100" t="s">
        <v>7727</v>
      </c>
      <c r="AM2067" s="100" t="s">
        <v>1250</v>
      </c>
      <c r="AN2067" s="102" t="s">
        <v>97</v>
      </c>
      <c r="AP2067" s="103" t="s">
        <v>4106</v>
      </c>
      <c r="AQ2067" s="100" t="s">
        <v>2406</v>
      </c>
    </row>
    <row r="2068" spans="37:43" ht="20.100000000000001" customHeight="1" x14ac:dyDescent="0.25">
      <c r="AK2068" s="100" t="s">
        <v>7727</v>
      </c>
      <c r="AM2068" s="100" t="s">
        <v>1258</v>
      </c>
      <c r="AN2068" s="102" t="s">
        <v>356</v>
      </c>
      <c r="AP2068" s="103" t="s">
        <v>4106</v>
      </c>
      <c r="AQ2068" s="100" t="s">
        <v>2409</v>
      </c>
    </row>
    <row r="2069" spans="37:43" ht="20.100000000000001" customHeight="1" x14ac:dyDescent="0.25">
      <c r="AK2069" s="100" t="s">
        <v>7727</v>
      </c>
      <c r="AM2069" s="100" t="s">
        <v>1258</v>
      </c>
      <c r="AN2069" s="102" t="s">
        <v>104</v>
      </c>
      <c r="AP2069" s="103" t="s">
        <v>4106</v>
      </c>
      <c r="AQ2069" s="100" t="s">
        <v>2408</v>
      </c>
    </row>
    <row r="2070" spans="37:43" ht="20.100000000000001" customHeight="1" x14ac:dyDescent="0.25">
      <c r="AK2070" s="100" t="s">
        <v>7727</v>
      </c>
      <c r="AM2070" s="100" t="s">
        <v>1258</v>
      </c>
      <c r="AN2070" s="102" t="s">
        <v>108</v>
      </c>
      <c r="AP2070" s="103" t="s">
        <v>4107</v>
      </c>
      <c r="AQ2070" s="100" t="s">
        <v>2407</v>
      </c>
    </row>
    <row r="2071" spans="37:43" ht="20.100000000000001" customHeight="1" x14ac:dyDescent="0.25">
      <c r="AK2071" s="100" t="s">
        <v>7727</v>
      </c>
      <c r="AM2071" s="100" t="s">
        <v>1258</v>
      </c>
      <c r="AN2071" s="102" t="s">
        <v>96</v>
      </c>
      <c r="AP2071" s="103" t="s">
        <v>4107</v>
      </c>
      <c r="AQ2071" s="100" t="s">
        <v>2408</v>
      </c>
    </row>
    <row r="2072" spans="37:43" ht="20.100000000000001" customHeight="1" x14ac:dyDescent="0.25">
      <c r="AK2072" s="100" t="s">
        <v>7727</v>
      </c>
      <c r="AM2072" s="100" t="s">
        <v>1258</v>
      </c>
      <c r="AN2072" s="102" t="s">
        <v>94</v>
      </c>
      <c r="AP2072" s="103" t="s">
        <v>4108</v>
      </c>
      <c r="AQ2072" s="100" t="s">
        <v>585</v>
      </c>
    </row>
    <row r="2073" spans="37:43" ht="20.100000000000001" customHeight="1" x14ac:dyDescent="0.25">
      <c r="AK2073" s="100" t="s">
        <v>7727</v>
      </c>
      <c r="AM2073" s="100" t="s">
        <v>1258</v>
      </c>
      <c r="AN2073" s="102" t="s">
        <v>112</v>
      </c>
      <c r="AP2073" s="103" t="s">
        <v>4108</v>
      </c>
      <c r="AQ2073" s="100" t="s">
        <v>586</v>
      </c>
    </row>
    <row r="2074" spans="37:43" ht="20.100000000000001" customHeight="1" x14ac:dyDescent="0.25">
      <c r="AK2074" s="100" t="s">
        <v>7727</v>
      </c>
      <c r="AM2074" s="100" t="s">
        <v>1262</v>
      </c>
      <c r="AN2074" s="102" t="s">
        <v>356</v>
      </c>
      <c r="AP2074" s="103" t="s">
        <v>4109</v>
      </c>
      <c r="AQ2074" s="100" t="s">
        <v>585</v>
      </c>
    </row>
    <row r="2075" spans="37:43" ht="20.100000000000001" customHeight="1" x14ac:dyDescent="0.25">
      <c r="AK2075" s="100" t="s">
        <v>7727</v>
      </c>
      <c r="AM2075" s="100" t="s">
        <v>1262</v>
      </c>
      <c r="AN2075" s="102" t="s">
        <v>138</v>
      </c>
      <c r="AP2075" s="103" t="s">
        <v>4109</v>
      </c>
      <c r="AQ2075" s="100" t="s">
        <v>588</v>
      </c>
    </row>
    <row r="2076" spans="37:43" ht="20.100000000000001" customHeight="1" x14ac:dyDescent="0.25">
      <c r="AK2076" s="100" t="s">
        <v>7727</v>
      </c>
      <c r="AM2076" s="100" t="s">
        <v>1262</v>
      </c>
      <c r="AN2076" s="102" t="s">
        <v>104</v>
      </c>
      <c r="AP2076" s="103" t="s">
        <v>4110</v>
      </c>
      <c r="AQ2076" s="100" t="s">
        <v>585</v>
      </c>
    </row>
    <row r="2077" spans="37:43" ht="20.100000000000001" customHeight="1" x14ac:dyDescent="0.25">
      <c r="AK2077" s="100" t="s">
        <v>7727</v>
      </c>
      <c r="AM2077" s="100" t="s">
        <v>1262</v>
      </c>
      <c r="AN2077" s="102" t="s">
        <v>96</v>
      </c>
      <c r="AP2077" s="103" t="s">
        <v>4111</v>
      </c>
      <c r="AQ2077" s="100" t="s">
        <v>603</v>
      </c>
    </row>
    <row r="2078" spans="37:43" ht="20.100000000000001" customHeight="1" x14ac:dyDescent="0.25">
      <c r="AK2078" s="100" t="s">
        <v>7727</v>
      </c>
      <c r="AM2078" s="100" t="s">
        <v>1262</v>
      </c>
      <c r="AN2078" s="102" t="s">
        <v>97</v>
      </c>
      <c r="AP2078" s="103" t="s">
        <v>4111</v>
      </c>
      <c r="AQ2078" s="100" t="s">
        <v>601</v>
      </c>
    </row>
    <row r="2079" spans="37:43" ht="20.100000000000001" customHeight="1" x14ac:dyDescent="0.25">
      <c r="AK2079" s="100" t="s">
        <v>7727</v>
      </c>
      <c r="AM2079" s="100" t="s">
        <v>1262</v>
      </c>
      <c r="AN2079" s="102" t="s">
        <v>94</v>
      </c>
      <c r="AP2079" s="103" t="s">
        <v>4111</v>
      </c>
      <c r="AQ2079" s="100" t="s">
        <v>605</v>
      </c>
    </row>
    <row r="2080" spans="37:43" ht="20.100000000000001" customHeight="1" x14ac:dyDescent="0.25">
      <c r="AK2080" s="100" t="s">
        <v>7727</v>
      </c>
      <c r="AM2080" s="100" t="s">
        <v>1262</v>
      </c>
      <c r="AN2080" s="102" t="s">
        <v>112</v>
      </c>
      <c r="AP2080" s="103" t="s">
        <v>4111</v>
      </c>
      <c r="AQ2080" s="100" t="s">
        <v>602</v>
      </c>
    </row>
    <row r="2081" spans="37:43" ht="20.100000000000001" customHeight="1" x14ac:dyDescent="0.25">
      <c r="AK2081" s="100" t="s">
        <v>7727</v>
      </c>
      <c r="AM2081" s="100" t="s">
        <v>1262</v>
      </c>
      <c r="AN2081" s="102" t="s">
        <v>116</v>
      </c>
      <c r="AP2081" s="103" t="s">
        <v>4111</v>
      </c>
      <c r="AQ2081" s="100" t="s">
        <v>604</v>
      </c>
    </row>
    <row r="2082" spans="37:43" ht="20.100000000000001" customHeight="1" x14ac:dyDescent="0.25">
      <c r="AK2082" s="100" t="s">
        <v>7727</v>
      </c>
      <c r="AM2082" s="100" t="s">
        <v>1262</v>
      </c>
      <c r="AN2082" s="102" t="s">
        <v>118</v>
      </c>
      <c r="AP2082" s="103" t="s">
        <v>4111</v>
      </c>
      <c r="AQ2082" s="100" t="s">
        <v>606</v>
      </c>
    </row>
    <row r="2083" spans="37:43" ht="20.100000000000001" customHeight="1" x14ac:dyDescent="0.25">
      <c r="AK2083" s="100" t="s">
        <v>7727</v>
      </c>
      <c r="AM2083" s="100" t="s">
        <v>1262</v>
      </c>
      <c r="AN2083" s="102" t="s">
        <v>121</v>
      </c>
      <c r="AP2083" s="103" t="s">
        <v>4111</v>
      </c>
      <c r="AQ2083" s="100" t="s">
        <v>607</v>
      </c>
    </row>
    <row r="2084" spans="37:43" ht="20.100000000000001" customHeight="1" x14ac:dyDescent="0.25">
      <c r="AK2084" s="100" t="s">
        <v>7727</v>
      </c>
      <c r="AM2084" s="100" t="s">
        <v>1262</v>
      </c>
      <c r="AN2084" s="102" t="s">
        <v>122</v>
      </c>
      <c r="AP2084" s="103" t="s">
        <v>4111</v>
      </c>
      <c r="AQ2084" s="100" t="s">
        <v>608</v>
      </c>
    </row>
    <row r="2085" spans="37:43" ht="20.100000000000001" customHeight="1" x14ac:dyDescent="0.25">
      <c r="AK2085" s="100" t="s">
        <v>7727</v>
      </c>
      <c r="AM2085" s="100" t="s">
        <v>1259</v>
      </c>
      <c r="AN2085" s="102" t="s">
        <v>356</v>
      </c>
      <c r="AP2085" s="103" t="s">
        <v>4111</v>
      </c>
      <c r="AQ2085" s="100" t="s">
        <v>592</v>
      </c>
    </row>
    <row r="2086" spans="37:43" ht="20.100000000000001" customHeight="1" x14ac:dyDescent="0.25">
      <c r="AK2086" s="100" t="s">
        <v>7727</v>
      </c>
      <c r="AM2086" s="100" t="s">
        <v>1259</v>
      </c>
      <c r="AN2086" s="102" t="s">
        <v>108</v>
      </c>
      <c r="AP2086" s="103" t="s">
        <v>4111</v>
      </c>
      <c r="AQ2086" s="100" t="s">
        <v>590</v>
      </c>
    </row>
    <row r="2087" spans="37:43" ht="20.100000000000001" customHeight="1" x14ac:dyDescent="0.25">
      <c r="AK2087" s="100" t="s">
        <v>7727</v>
      </c>
      <c r="AM2087" s="100" t="s">
        <v>1259</v>
      </c>
      <c r="AN2087" s="102" t="s">
        <v>96</v>
      </c>
      <c r="AP2087" s="103" t="s">
        <v>4111</v>
      </c>
      <c r="AQ2087" s="100" t="s">
        <v>591</v>
      </c>
    </row>
    <row r="2088" spans="37:43" ht="20.100000000000001" customHeight="1" x14ac:dyDescent="0.25">
      <c r="AK2088" s="100" t="s">
        <v>7727</v>
      </c>
      <c r="AM2088" s="100" t="s">
        <v>1259</v>
      </c>
      <c r="AN2088" s="102" t="s">
        <v>121</v>
      </c>
      <c r="AP2088" s="103" t="s">
        <v>4111</v>
      </c>
      <c r="AQ2088" s="100" t="s">
        <v>597</v>
      </c>
    </row>
    <row r="2089" spans="37:43" ht="20.100000000000001" customHeight="1" x14ac:dyDescent="0.25">
      <c r="AK2089" s="100" t="s">
        <v>7727</v>
      </c>
      <c r="AM2089" s="100" t="s">
        <v>1259</v>
      </c>
      <c r="AN2089" s="102" t="s">
        <v>122</v>
      </c>
      <c r="AP2089" s="103" t="s">
        <v>4111</v>
      </c>
      <c r="AQ2089" s="100" t="s">
        <v>593</v>
      </c>
    </row>
    <row r="2090" spans="37:43" ht="20.100000000000001" customHeight="1" x14ac:dyDescent="0.25">
      <c r="AK2090" s="100" t="s">
        <v>7727</v>
      </c>
      <c r="AM2090" s="100" t="s">
        <v>1259</v>
      </c>
      <c r="AN2090" s="102" t="s">
        <v>123</v>
      </c>
      <c r="AP2090" s="103" t="s">
        <v>4111</v>
      </c>
      <c r="AQ2090" s="100" t="s">
        <v>594</v>
      </c>
    </row>
    <row r="2091" spans="37:43" ht="20.100000000000001" customHeight="1" x14ac:dyDescent="0.25">
      <c r="AK2091" s="100" t="s">
        <v>7727</v>
      </c>
      <c r="AM2091" s="100" t="s">
        <v>1259</v>
      </c>
      <c r="AN2091" s="102" t="s">
        <v>127</v>
      </c>
      <c r="AP2091" s="103" t="s">
        <v>4111</v>
      </c>
      <c r="AQ2091" s="100" t="s">
        <v>599</v>
      </c>
    </row>
    <row r="2092" spans="37:43" ht="20.100000000000001" customHeight="1" x14ac:dyDescent="0.25">
      <c r="AK2092" s="100" t="s">
        <v>7727</v>
      </c>
      <c r="AM2092" s="100" t="s">
        <v>1259</v>
      </c>
      <c r="AN2092" s="102" t="s">
        <v>129</v>
      </c>
      <c r="AP2092" s="103" t="s">
        <v>4111</v>
      </c>
      <c r="AQ2092" s="100" t="s">
        <v>609</v>
      </c>
    </row>
    <row r="2093" spans="37:43" ht="20.100000000000001" customHeight="1" x14ac:dyDescent="0.25">
      <c r="AK2093" s="100" t="s">
        <v>7727</v>
      </c>
      <c r="AM2093" s="100" t="s">
        <v>1259</v>
      </c>
      <c r="AN2093" s="102" t="s">
        <v>130</v>
      </c>
      <c r="AP2093" s="103" t="s">
        <v>4111</v>
      </c>
      <c r="AQ2093" s="100" t="s">
        <v>598</v>
      </c>
    </row>
    <row r="2094" spans="37:43" ht="20.100000000000001" customHeight="1" x14ac:dyDescent="0.25">
      <c r="AK2094" s="100" t="s">
        <v>7727</v>
      </c>
      <c r="AM2094" s="100" t="s">
        <v>1259</v>
      </c>
      <c r="AN2094" s="102" t="s">
        <v>131</v>
      </c>
      <c r="AP2094" s="103" t="s">
        <v>4111</v>
      </c>
      <c r="AQ2094" s="100" t="s">
        <v>600</v>
      </c>
    </row>
    <row r="2095" spans="37:43" ht="20.100000000000001" customHeight="1" x14ac:dyDescent="0.25">
      <c r="AK2095" s="100" t="s">
        <v>7727</v>
      </c>
      <c r="AM2095" s="100" t="s">
        <v>1259</v>
      </c>
      <c r="AN2095" s="102" t="s">
        <v>159</v>
      </c>
      <c r="AP2095" s="103" t="s">
        <v>4111</v>
      </c>
      <c r="AQ2095" s="100" t="s">
        <v>596</v>
      </c>
    </row>
    <row r="2096" spans="37:43" ht="20.100000000000001" customHeight="1" x14ac:dyDescent="0.25">
      <c r="AK2096" s="100" t="s">
        <v>7727</v>
      </c>
      <c r="AM2096" s="100" t="s">
        <v>1259</v>
      </c>
      <c r="AN2096" s="102" t="s">
        <v>335</v>
      </c>
      <c r="AP2096" s="103" t="s">
        <v>4111</v>
      </c>
      <c r="AQ2096" s="100" t="s">
        <v>595</v>
      </c>
    </row>
    <row r="2097" spans="37:43" ht="20.100000000000001" customHeight="1" x14ac:dyDescent="0.25">
      <c r="AK2097" s="100" t="s">
        <v>7727</v>
      </c>
      <c r="AM2097" s="100" t="s">
        <v>1259</v>
      </c>
      <c r="AN2097" s="102" t="s">
        <v>336</v>
      </c>
      <c r="AP2097" s="103" t="s">
        <v>4112</v>
      </c>
      <c r="AQ2097" s="100" t="s">
        <v>596</v>
      </c>
    </row>
    <row r="2098" spans="37:43" ht="20.100000000000001" customHeight="1" x14ac:dyDescent="0.25">
      <c r="AK2098" s="100" t="s">
        <v>7727</v>
      </c>
      <c r="AM2098" s="100" t="s">
        <v>1259</v>
      </c>
      <c r="AN2098" s="102" t="s">
        <v>337</v>
      </c>
      <c r="AP2098" s="103" t="s">
        <v>4113</v>
      </c>
      <c r="AQ2098" s="100" t="s">
        <v>598</v>
      </c>
    </row>
    <row r="2099" spans="37:43" ht="20.100000000000001" customHeight="1" x14ac:dyDescent="0.25">
      <c r="AK2099" s="100" t="s">
        <v>7727</v>
      </c>
      <c r="AM2099" s="100" t="s">
        <v>1389</v>
      </c>
      <c r="AN2099" s="102" t="s">
        <v>356</v>
      </c>
      <c r="AP2099" s="103" t="s">
        <v>4114</v>
      </c>
      <c r="AQ2099" s="100" t="s">
        <v>603</v>
      </c>
    </row>
    <row r="2100" spans="37:43" ht="20.100000000000001" customHeight="1" x14ac:dyDescent="0.25">
      <c r="AK2100" s="100" t="s">
        <v>7727</v>
      </c>
      <c r="AM2100" s="100" t="s">
        <v>1389</v>
      </c>
      <c r="AN2100" s="102" t="s">
        <v>96</v>
      </c>
      <c r="AP2100" s="103" t="s">
        <v>4114</v>
      </c>
      <c r="AQ2100" s="100" t="s">
        <v>592</v>
      </c>
    </row>
    <row r="2101" spans="37:43" ht="20.100000000000001" customHeight="1" x14ac:dyDescent="0.25">
      <c r="AK2101" s="100" t="s">
        <v>7727</v>
      </c>
      <c r="AM2101" s="100" t="s">
        <v>1389</v>
      </c>
      <c r="AN2101" s="102" t="s">
        <v>97</v>
      </c>
      <c r="AP2101" s="103" t="s">
        <v>4114</v>
      </c>
      <c r="AQ2101" s="100" t="s">
        <v>597</v>
      </c>
    </row>
    <row r="2102" spans="37:43" ht="20.100000000000001" customHeight="1" x14ac:dyDescent="0.25">
      <c r="AK2102" s="100" t="s">
        <v>7727</v>
      </c>
      <c r="AM2102" s="100" t="s">
        <v>1396</v>
      </c>
      <c r="AN2102" s="102" t="s">
        <v>102</v>
      </c>
      <c r="AP2102" s="103" t="s">
        <v>4114</v>
      </c>
      <c r="AQ2102" s="100" t="s">
        <v>599</v>
      </c>
    </row>
    <row r="2103" spans="37:43" ht="20.100000000000001" customHeight="1" x14ac:dyDescent="0.25">
      <c r="AK2103" s="100" t="s">
        <v>7727</v>
      </c>
      <c r="AM2103" s="100" t="s">
        <v>1396</v>
      </c>
      <c r="AN2103" s="102" t="s">
        <v>96</v>
      </c>
      <c r="AP2103" s="103" t="s">
        <v>4114</v>
      </c>
      <c r="AQ2103" s="100" t="s">
        <v>600</v>
      </c>
    </row>
    <row r="2104" spans="37:43" ht="20.100000000000001" customHeight="1" x14ac:dyDescent="0.25">
      <c r="AK2104" s="100" t="s">
        <v>7727</v>
      </c>
      <c r="AM2104" s="100" t="s">
        <v>1396</v>
      </c>
      <c r="AN2104" s="102" t="s">
        <v>97</v>
      </c>
      <c r="AP2104" s="103" t="s">
        <v>4114</v>
      </c>
      <c r="AQ2104" s="100" t="s">
        <v>623</v>
      </c>
    </row>
    <row r="2105" spans="37:43" ht="20.100000000000001" customHeight="1" x14ac:dyDescent="0.25">
      <c r="AK2105" s="100" t="s">
        <v>7727</v>
      </c>
      <c r="AM2105" s="100" t="s">
        <v>1296</v>
      </c>
      <c r="AN2105" s="102" t="s">
        <v>104</v>
      </c>
      <c r="AP2105" s="103" t="s">
        <v>4115</v>
      </c>
      <c r="AQ2105" s="100" t="s">
        <v>614</v>
      </c>
    </row>
    <row r="2106" spans="37:43" ht="20.100000000000001" customHeight="1" x14ac:dyDescent="0.25">
      <c r="AK2106" s="100" t="s">
        <v>7727</v>
      </c>
      <c r="AM2106" s="100" t="s">
        <v>1296</v>
      </c>
      <c r="AN2106" s="102" t="s">
        <v>108</v>
      </c>
      <c r="AP2106" s="103" t="s">
        <v>4115</v>
      </c>
      <c r="AQ2106" s="100" t="s">
        <v>617</v>
      </c>
    </row>
    <row r="2107" spans="37:43" ht="20.100000000000001" customHeight="1" x14ac:dyDescent="0.25">
      <c r="AK2107" s="100" t="s">
        <v>7727</v>
      </c>
      <c r="AM2107" s="100" t="s">
        <v>1296</v>
      </c>
      <c r="AN2107" s="102" t="s">
        <v>109</v>
      </c>
      <c r="AP2107" s="103" t="s">
        <v>4115</v>
      </c>
      <c r="AQ2107" s="100" t="s">
        <v>611</v>
      </c>
    </row>
    <row r="2108" spans="37:43" ht="20.100000000000001" customHeight="1" x14ac:dyDescent="0.25">
      <c r="AK2108" s="100" t="s">
        <v>7727</v>
      </c>
      <c r="AM2108" s="100" t="s">
        <v>1296</v>
      </c>
      <c r="AN2108" s="102" t="s">
        <v>353</v>
      </c>
      <c r="AP2108" s="103" t="s">
        <v>4115</v>
      </c>
      <c r="AQ2108" s="100" t="s">
        <v>613</v>
      </c>
    </row>
    <row r="2109" spans="37:43" ht="20.100000000000001" customHeight="1" x14ac:dyDescent="0.25">
      <c r="AK2109" s="100" t="s">
        <v>7727</v>
      </c>
      <c r="AM2109" s="100" t="s">
        <v>1296</v>
      </c>
      <c r="AN2109" s="102" t="s">
        <v>1131</v>
      </c>
      <c r="AP2109" s="103" t="s">
        <v>4115</v>
      </c>
      <c r="AQ2109" s="100" t="s">
        <v>616</v>
      </c>
    </row>
    <row r="2110" spans="37:43" ht="20.100000000000001" customHeight="1" x14ac:dyDescent="0.25">
      <c r="AK2110" s="100" t="s">
        <v>7727</v>
      </c>
      <c r="AM2110" s="100" t="s">
        <v>1296</v>
      </c>
      <c r="AN2110" s="102" t="s">
        <v>1133</v>
      </c>
      <c r="AP2110" s="103" t="s">
        <v>4115</v>
      </c>
      <c r="AQ2110" s="100" t="s">
        <v>618</v>
      </c>
    </row>
    <row r="2111" spans="37:43" ht="20.100000000000001" customHeight="1" x14ac:dyDescent="0.25">
      <c r="AK2111" s="100" t="s">
        <v>7727</v>
      </c>
      <c r="AM2111" s="100" t="s">
        <v>1296</v>
      </c>
      <c r="AN2111" s="102" t="s">
        <v>1134</v>
      </c>
      <c r="AP2111" s="103" t="s">
        <v>4115</v>
      </c>
      <c r="AQ2111" s="100" t="s">
        <v>615</v>
      </c>
    </row>
    <row r="2112" spans="37:43" ht="20.100000000000001" customHeight="1" x14ac:dyDescent="0.25">
      <c r="AK2112" s="100" t="s">
        <v>7727</v>
      </c>
      <c r="AM2112" s="100" t="s">
        <v>1296</v>
      </c>
      <c r="AN2112" s="102" t="s">
        <v>97</v>
      </c>
      <c r="AP2112" s="103" t="s">
        <v>4115</v>
      </c>
      <c r="AQ2112" s="100" t="s">
        <v>612</v>
      </c>
    </row>
    <row r="2113" spans="37:43" ht="20.100000000000001" customHeight="1" x14ac:dyDescent="0.25">
      <c r="AK2113" s="100" t="s">
        <v>7727</v>
      </c>
      <c r="AM2113" s="100" t="s">
        <v>1409</v>
      </c>
      <c r="AN2113" s="102" t="s">
        <v>356</v>
      </c>
      <c r="AP2113" s="103" t="s">
        <v>4116</v>
      </c>
      <c r="AQ2113" s="100" t="s">
        <v>617</v>
      </c>
    </row>
    <row r="2114" spans="37:43" ht="20.100000000000001" customHeight="1" x14ac:dyDescent="0.25">
      <c r="AK2114" s="100" t="s">
        <v>7727</v>
      </c>
      <c r="AM2114" s="100" t="s">
        <v>1409</v>
      </c>
      <c r="AN2114" s="102" t="s">
        <v>96</v>
      </c>
      <c r="AP2114" s="103" t="s">
        <v>4116</v>
      </c>
      <c r="AQ2114" s="100" t="s">
        <v>613</v>
      </c>
    </row>
    <row r="2115" spans="37:43" ht="20.100000000000001" customHeight="1" x14ac:dyDescent="0.25">
      <c r="AK2115" s="100" t="s">
        <v>7727</v>
      </c>
      <c r="AM2115" s="100" t="s">
        <v>1409</v>
      </c>
      <c r="AN2115" s="102" t="s">
        <v>97</v>
      </c>
      <c r="AP2115" s="103" t="s">
        <v>4116</v>
      </c>
      <c r="AQ2115" s="100" t="s">
        <v>616</v>
      </c>
    </row>
    <row r="2116" spans="37:43" ht="20.100000000000001" customHeight="1" x14ac:dyDescent="0.25">
      <c r="AK2116" s="100" t="s">
        <v>7727</v>
      </c>
      <c r="AM2116" s="100" t="s">
        <v>1410</v>
      </c>
      <c r="AN2116" s="102" t="s">
        <v>356</v>
      </c>
      <c r="AP2116" s="103" t="s">
        <v>4117</v>
      </c>
      <c r="AQ2116" s="100" t="s">
        <v>622</v>
      </c>
    </row>
    <row r="2117" spans="37:43" ht="20.100000000000001" customHeight="1" x14ac:dyDescent="0.25">
      <c r="AK2117" s="100" t="s">
        <v>7727</v>
      </c>
      <c r="AM2117" s="100" t="s">
        <v>1410</v>
      </c>
      <c r="AN2117" s="102" t="s">
        <v>96</v>
      </c>
      <c r="AP2117" s="103" t="s">
        <v>4117</v>
      </c>
      <c r="AQ2117" s="100" t="s">
        <v>609</v>
      </c>
    </row>
    <row r="2118" spans="37:43" ht="20.100000000000001" customHeight="1" x14ac:dyDescent="0.25">
      <c r="AK2118" s="100" t="s">
        <v>7727</v>
      </c>
      <c r="AM2118" s="100" t="s">
        <v>1410</v>
      </c>
      <c r="AN2118" s="102" t="s">
        <v>97</v>
      </c>
      <c r="AP2118" s="103" t="s">
        <v>4117</v>
      </c>
      <c r="AQ2118" s="100" t="s">
        <v>621</v>
      </c>
    </row>
    <row r="2119" spans="37:43" ht="20.100000000000001" customHeight="1" x14ac:dyDescent="0.25">
      <c r="AK2119" s="100" t="s">
        <v>7727</v>
      </c>
      <c r="AM2119" s="100" t="s">
        <v>1410</v>
      </c>
      <c r="AN2119" s="102" t="s">
        <v>94</v>
      </c>
      <c r="AP2119" s="103" t="s">
        <v>4117</v>
      </c>
      <c r="AQ2119" s="100" t="s">
        <v>620</v>
      </c>
    </row>
    <row r="2120" spans="37:43" ht="20.100000000000001" customHeight="1" x14ac:dyDescent="0.25">
      <c r="AK2120" s="100" t="s">
        <v>7727</v>
      </c>
      <c r="AM2120" s="100" t="s">
        <v>1410</v>
      </c>
      <c r="AN2120" s="102" t="s">
        <v>112</v>
      </c>
      <c r="AP2120" s="103" t="s">
        <v>4118</v>
      </c>
      <c r="AQ2120" s="100" t="s">
        <v>621</v>
      </c>
    </row>
    <row r="2121" spans="37:43" ht="20.100000000000001" customHeight="1" x14ac:dyDescent="0.25">
      <c r="AK2121" s="100" t="s">
        <v>7727</v>
      </c>
      <c r="AM2121" s="100" t="s">
        <v>1413</v>
      </c>
      <c r="AN2121" s="102" t="s">
        <v>356</v>
      </c>
      <c r="AP2121" s="103" t="s">
        <v>4118</v>
      </c>
      <c r="AQ2121" s="100" t="s">
        <v>620</v>
      </c>
    </row>
    <row r="2122" spans="37:43" ht="20.100000000000001" customHeight="1" x14ac:dyDescent="0.25">
      <c r="AK2122" s="100" t="s">
        <v>7727</v>
      </c>
      <c r="AM2122" s="100" t="s">
        <v>1413</v>
      </c>
      <c r="AN2122" s="102" t="s">
        <v>96</v>
      </c>
      <c r="AP2122" s="103" t="s">
        <v>4119</v>
      </c>
      <c r="AQ2122" s="100" t="s">
        <v>1205</v>
      </c>
    </row>
    <row r="2123" spans="37:43" ht="20.100000000000001" customHeight="1" x14ac:dyDescent="0.25">
      <c r="AK2123" s="100" t="s">
        <v>7727</v>
      </c>
      <c r="AM2123" s="100" t="s">
        <v>1413</v>
      </c>
      <c r="AN2123" s="102" t="s">
        <v>97</v>
      </c>
      <c r="AP2123" s="103" t="s">
        <v>4119</v>
      </c>
      <c r="AQ2123" s="100" t="s">
        <v>1206</v>
      </c>
    </row>
    <row r="2124" spans="37:43" ht="20.100000000000001" customHeight="1" x14ac:dyDescent="0.25">
      <c r="AK2124" s="100" t="s">
        <v>7727</v>
      </c>
      <c r="AM2124" s="100" t="s">
        <v>1413</v>
      </c>
      <c r="AN2124" s="102" t="s">
        <v>94</v>
      </c>
      <c r="AP2124" s="103" t="s">
        <v>4120</v>
      </c>
      <c r="AQ2124" s="100" t="s">
        <v>1205</v>
      </c>
    </row>
    <row r="2125" spans="37:43" ht="20.100000000000001" customHeight="1" x14ac:dyDescent="0.25">
      <c r="AK2125" s="100" t="s">
        <v>7727</v>
      </c>
      <c r="AM2125" s="100" t="s">
        <v>1417</v>
      </c>
      <c r="AN2125" s="102" t="s">
        <v>102</v>
      </c>
      <c r="AP2125" s="103" t="s">
        <v>4120</v>
      </c>
      <c r="AQ2125" s="100" t="s">
        <v>1206</v>
      </c>
    </row>
    <row r="2126" spans="37:43" ht="20.100000000000001" customHeight="1" x14ac:dyDescent="0.25">
      <c r="AK2126" s="100" t="s">
        <v>7727</v>
      </c>
      <c r="AM2126" s="100" t="s">
        <v>1417</v>
      </c>
      <c r="AN2126" s="102" t="s">
        <v>96</v>
      </c>
      <c r="AP2126" s="103" t="s">
        <v>4121</v>
      </c>
      <c r="AQ2126" s="100" t="s">
        <v>1244</v>
      </c>
    </row>
    <row r="2127" spans="37:43" ht="20.100000000000001" customHeight="1" x14ac:dyDescent="0.25">
      <c r="AK2127" s="100" t="s">
        <v>7727</v>
      </c>
      <c r="AM2127" s="100" t="s">
        <v>1417</v>
      </c>
      <c r="AN2127" s="102" t="s">
        <v>97</v>
      </c>
      <c r="AP2127" s="103" t="s">
        <v>4122</v>
      </c>
      <c r="AQ2127" s="100" t="s">
        <v>598</v>
      </c>
    </row>
    <row r="2128" spans="37:43" ht="20.100000000000001" customHeight="1" x14ac:dyDescent="0.25">
      <c r="AK2128" s="100" t="s">
        <v>7727</v>
      </c>
      <c r="AM2128" s="100" t="s">
        <v>1417</v>
      </c>
      <c r="AN2128" s="102" t="s">
        <v>94</v>
      </c>
      <c r="AP2128" s="103" t="s">
        <v>4123</v>
      </c>
      <c r="AQ2128" s="100" t="s">
        <v>1222</v>
      </c>
    </row>
    <row r="2129" spans="37:43" ht="20.100000000000001" customHeight="1" x14ac:dyDescent="0.25">
      <c r="AK2129" s="100" t="s">
        <v>7727</v>
      </c>
      <c r="AM2129" s="100" t="s">
        <v>1417</v>
      </c>
      <c r="AN2129" s="102" t="s">
        <v>112</v>
      </c>
      <c r="AP2129" s="103" t="s">
        <v>4123</v>
      </c>
      <c r="AQ2129" s="100" t="s">
        <v>1227</v>
      </c>
    </row>
    <row r="2130" spans="37:43" ht="20.100000000000001" customHeight="1" x14ac:dyDescent="0.25">
      <c r="AK2130" s="100" t="s">
        <v>7727</v>
      </c>
      <c r="AM2130" s="100" t="s">
        <v>1417</v>
      </c>
      <c r="AN2130" s="102" t="s">
        <v>116</v>
      </c>
      <c r="AP2130" s="103" t="s">
        <v>4124</v>
      </c>
      <c r="AQ2130" s="100" t="s">
        <v>1222</v>
      </c>
    </row>
    <row r="2131" spans="37:43" ht="20.100000000000001" customHeight="1" x14ac:dyDescent="0.25">
      <c r="AK2131" s="100" t="s">
        <v>7727</v>
      </c>
      <c r="AM2131" s="100" t="s">
        <v>1419</v>
      </c>
      <c r="AN2131" s="102" t="s">
        <v>102</v>
      </c>
      <c r="AP2131" s="103" t="s">
        <v>4124</v>
      </c>
      <c r="AQ2131" s="100" t="s">
        <v>1227</v>
      </c>
    </row>
    <row r="2132" spans="37:43" ht="20.100000000000001" customHeight="1" x14ac:dyDescent="0.25">
      <c r="AK2132" s="100" t="s">
        <v>7727</v>
      </c>
      <c r="AM2132" s="100" t="s">
        <v>1419</v>
      </c>
      <c r="AN2132" s="102" t="s">
        <v>104</v>
      </c>
      <c r="AP2132" s="103" t="s">
        <v>4125</v>
      </c>
      <c r="AQ2132" s="100" t="s">
        <v>1246</v>
      </c>
    </row>
    <row r="2133" spans="37:43" ht="20.100000000000001" customHeight="1" x14ac:dyDescent="0.25">
      <c r="AK2133" s="100" t="s">
        <v>7727</v>
      </c>
      <c r="AM2133" s="100" t="s">
        <v>1419</v>
      </c>
      <c r="AN2133" s="102" t="s">
        <v>96</v>
      </c>
      <c r="AP2133" s="103" t="s">
        <v>4125</v>
      </c>
      <c r="AQ2133" s="100" t="s">
        <v>1248</v>
      </c>
    </row>
    <row r="2134" spans="37:43" ht="20.100000000000001" customHeight="1" x14ac:dyDescent="0.25">
      <c r="AK2134" s="100" t="s">
        <v>7727</v>
      </c>
      <c r="AM2134" s="100" t="s">
        <v>1407</v>
      </c>
      <c r="AN2134" s="102" t="s">
        <v>356</v>
      </c>
      <c r="AP2134" s="103" t="s">
        <v>4125</v>
      </c>
      <c r="AQ2134" s="100" t="s">
        <v>1247</v>
      </c>
    </row>
    <row r="2135" spans="37:43" ht="20.100000000000001" customHeight="1" x14ac:dyDescent="0.25">
      <c r="AK2135" s="100" t="s">
        <v>7727</v>
      </c>
      <c r="AM2135" s="100" t="s">
        <v>1407</v>
      </c>
      <c r="AN2135" s="102" t="s">
        <v>96</v>
      </c>
      <c r="AP2135" s="103" t="s">
        <v>4126</v>
      </c>
      <c r="AQ2135" s="100" t="s">
        <v>1246</v>
      </c>
    </row>
    <row r="2136" spans="37:43" ht="20.100000000000001" customHeight="1" x14ac:dyDescent="0.25">
      <c r="AK2136" s="100" t="s">
        <v>7727</v>
      </c>
      <c r="AM2136" s="100" t="s">
        <v>1407</v>
      </c>
      <c r="AN2136" s="102" t="s">
        <v>97</v>
      </c>
      <c r="AP2136" s="103" t="s">
        <v>4126</v>
      </c>
      <c r="AQ2136" s="100" t="s">
        <v>1247</v>
      </c>
    </row>
    <row r="2137" spans="37:43" ht="20.100000000000001" customHeight="1" x14ac:dyDescent="0.25">
      <c r="AK2137" s="100" t="s">
        <v>7727</v>
      </c>
      <c r="AM2137" s="100" t="s">
        <v>1408</v>
      </c>
      <c r="AN2137" s="102" t="s">
        <v>356</v>
      </c>
      <c r="AP2137" s="103" t="s">
        <v>4127</v>
      </c>
      <c r="AQ2137" s="100" t="s">
        <v>1208</v>
      </c>
    </row>
    <row r="2138" spans="37:43" ht="20.100000000000001" customHeight="1" x14ac:dyDescent="0.25">
      <c r="AK2138" s="100" t="s">
        <v>7727</v>
      </c>
      <c r="AM2138" s="100" t="s">
        <v>1408</v>
      </c>
      <c r="AN2138" s="102" t="s">
        <v>96</v>
      </c>
      <c r="AP2138" s="103" t="s">
        <v>4128</v>
      </c>
      <c r="AQ2138" s="100" t="s">
        <v>1208</v>
      </c>
    </row>
    <row r="2139" spans="37:43" ht="20.100000000000001" customHeight="1" x14ac:dyDescent="0.25">
      <c r="AK2139" s="100" t="s">
        <v>7727</v>
      </c>
      <c r="AM2139" s="100" t="s">
        <v>1408</v>
      </c>
      <c r="AN2139" s="102" t="s">
        <v>97</v>
      </c>
      <c r="AP2139" s="103" t="s">
        <v>4129</v>
      </c>
      <c r="AQ2139" s="100" t="s">
        <v>1208</v>
      </c>
    </row>
    <row r="2140" spans="37:43" ht="20.100000000000001" customHeight="1" x14ac:dyDescent="0.25">
      <c r="AK2140" s="100" t="s">
        <v>7727</v>
      </c>
      <c r="AM2140" s="100" t="s">
        <v>1408</v>
      </c>
      <c r="AN2140" s="102" t="s">
        <v>94</v>
      </c>
      <c r="AP2140" s="103" t="s">
        <v>4130</v>
      </c>
      <c r="AQ2140" s="100" t="s">
        <v>1216</v>
      </c>
    </row>
    <row r="2141" spans="37:43" ht="20.100000000000001" customHeight="1" x14ac:dyDescent="0.25">
      <c r="AK2141" s="100" t="s">
        <v>7727</v>
      </c>
      <c r="AM2141" s="100" t="s">
        <v>1408</v>
      </c>
      <c r="AN2141" s="102" t="s">
        <v>112</v>
      </c>
      <c r="AP2141" s="103" t="s">
        <v>4131</v>
      </c>
      <c r="AQ2141" s="100" t="s">
        <v>1216</v>
      </c>
    </row>
    <row r="2142" spans="37:43" ht="20.100000000000001" customHeight="1" x14ac:dyDescent="0.25">
      <c r="AK2142" s="100" t="s">
        <v>7727</v>
      </c>
      <c r="AM2142" s="100" t="s">
        <v>1408</v>
      </c>
      <c r="AN2142" s="102" t="s">
        <v>116</v>
      </c>
      <c r="AP2142" s="103" t="s">
        <v>4132</v>
      </c>
      <c r="AQ2142" s="100" t="s">
        <v>1217</v>
      </c>
    </row>
    <row r="2143" spans="37:43" ht="20.100000000000001" customHeight="1" x14ac:dyDescent="0.25">
      <c r="AK2143" s="100" t="s">
        <v>7727</v>
      </c>
      <c r="AM2143" s="100" t="s">
        <v>1751</v>
      </c>
      <c r="AN2143" s="102" t="s">
        <v>356</v>
      </c>
      <c r="AP2143" s="103" t="s">
        <v>4132</v>
      </c>
      <c r="AQ2143" s="100" t="s">
        <v>1216</v>
      </c>
    </row>
    <row r="2144" spans="37:43" ht="20.100000000000001" customHeight="1" x14ac:dyDescent="0.25">
      <c r="AK2144" s="100" t="s">
        <v>7727</v>
      </c>
      <c r="AM2144" s="100" t="s">
        <v>1751</v>
      </c>
      <c r="AN2144" s="102" t="s">
        <v>102</v>
      </c>
      <c r="AP2144" s="103" t="s">
        <v>4133</v>
      </c>
      <c r="AQ2144" s="100" t="s">
        <v>1210</v>
      </c>
    </row>
    <row r="2145" spans="37:43" ht="20.100000000000001" customHeight="1" x14ac:dyDescent="0.25">
      <c r="AK2145" s="100" t="s">
        <v>7727</v>
      </c>
      <c r="AM2145" s="100" t="s">
        <v>1751</v>
      </c>
      <c r="AN2145" s="102" t="s">
        <v>96</v>
      </c>
      <c r="AP2145" s="103" t="s">
        <v>4133</v>
      </c>
      <c r="AQ2145" s="100" t="s">
        <v>1211</v>
      </c>
    </row>
    <row r="2146" spans="37:43" ht="20.100000000000001" customHeight="1" x14ac:dyDescent="0.25">
      <c r="AK2146" s="100" t="s">
        <v>7727</v>
      </c>
      <c r="AM2146" s="100" t="s">
        <v>1751</v>
      </c>
      <c r="AN2146" s="102" t="s">
        <v>97</v>
      </c>
      <c r="AP2146" s="103" t="s">
        <v>4133</v>
      </c>
      <c r="AQ2146" s="100" t="s">
        <v>1212</v>
      </c>
    </row>
    <row r="2147" spans="37:43" ht="20.100000000000001" customHeight="1" x14ac:dyDescent="0.25">
      <c r="AK2147" s="100" t="s">
        <v>7727</v>
      </c>
      <c r="AM2147" s="100" t="s">
        <v>1751</v>
      </c>
      <c r="AN2147" s="102" t="s">
        <v>94</v>
      </c>
      <c r="AP2147" s="103" t="s">
        <v>4133</v>
      </c>
      <c r="AQ2147" s="100" t="s">
        <v>1213</v>
      </c>
    </row>
    <row r="2148" spans="37:43" ht="20.100000000000001" customHeight="1" x14ac:dyDescent="0.25">
      <c r="AK2148" s="100" t="s">
        <v>7727</v>
      </c>
      <c r="AM2148" s="100" t="s">
        <v>1751</v>
      </c>
      <c r="AN2148" s="102" t="s">
        <v>112</v>
      </c>
      <c r="AP2148" s="103" t="s">
        <v>4133</v>
      </c>
      <c r="AQ2148" s="100" t="s">
        <v>1214</v>
      </c>
    </row>
    <row r="2149" spans="37:43" ht="20.100000000000001" customHeight="1" x14ac:dyDescent="0.25">
      <c r="AK2149" s="100" t="s">
        <v>7727</v>
      </c>
      <c r="AM2149" s="100" t="s">
        <v>1751</v>
      </c>
      <c r="AN2149" s="102" t="s">
        <v>116</v>
      </c>
      <c r="AP2149" s="103" t="s">
        <v>4134</v>
      </c>
      <c r="AQ2149" s="100" t="s">
        <v>1210</v>
      </c>
    </row>
    <row r="2150" spans="37:43" ht="20.100000000000001" customHeight="1" x14ac:dyDescent="0.25">
      <c r="AK2150" s="100" t="s">
        <v>7727</v>
      </c>
      <c r="AM2150" s="100" t="s">
        <v>1751</v>
      </c>
      <c r="AN2150" s="102" t="s">
        <v>118</v>
      </c>
      <c r="AP2150" s="103" t="s">
        <v>4134</v>
      </c>
      <c r="AQ2150" s="100" t="s">
        <v>1212</v>
      </c>
    </row>
    <row r="2151" spans="37:43" ht="20.100000000000001" customHeight="1" x14ac:dyDescent="0.25">
      <c r="AK2151" s="100" t="s">
        <v>7727</v>
      </c>
      <c r="AM2151" s="100" t="s">
        <v>1751</v>
      </c>
      <c r="AN2151" s="102" t="s">
        <v>121</v>
      </c>
      <c r="AP2151" s="103" t="s">
        <v>4135</v>
      </c>
      <c r="AQ2151" s="100" t="s">
        <v>1210</v>
      </c>
    </row>
    <row r="2152" spans="37:43" ht="20.100000000000001" customHeight="1" x14ac:dyDescent="0.25">
      <c r="AK2152" s="100" t="s">
        <v>7727</v>
      </c>
      <c r="AM2152" s="100" t="s">
        <v>1420</v>
      </c>
      <c r="AN2152" s="102" t="s">
        <v>102</v>
      </c>
      <c r="AP2152" s="103" t="s">
        <v>4135</v>
      </c>
      <c r="AQ2152" s="100" t="s">
        <v>1211</v>
      </c>
    </row>
    <row r="2153" spans="37:43" ht="20.100000000000001" customHeight="1" x14ac:dyDescent="0.25">
      <c r="AK2153" s="100" t="s">
        <v>7727</v>
      </c>
      <c r="AM2153" s="100" t="s">
        <v>1420</v>
      </c>
      <c r="AN2153" s="102" t="s">
        <v>96</v>
      </c>
      <c r="AP2153" s="103" t="s">
        <v>4136</v>
      </c>
      <c r="AQ2153" s="100" t="s">
        <v>1210</v>
      </c>
    </row>
    <row r="2154" spans="37:43" ht="20.100000000000001" customHeight="1" x14ac:dyDescent="0.25">
      <c r="AK2154" s="100" t="s">
        <v>7727</v>
      </c>
      <c r="AM2154" s="100" t="s">
        <v>1420</v>
      </c>
      <c r="AN2154" s="102" t="s">
        <v>97</v>
      </c>
      <c r="AP2154" s="103" t="s">
        <v>4136</v>
      </c>
      <c r="AQ2154" s="100" t="s">
        <v>1211</v>
      </c>
    </row>
    <row r="2155" spans="37:43" ht="20.100000000000001" customHeight="1" x14ac:dyDescent="0.25">
      <c r="AK2155" s="100" t="s">
        <v>7727</v>
      </c>
      <c r="AM2155" s="100" t="s">
        <v>1420</v>
      </c>
      <c r="AN2155" s="102" t="s">
        <v>94</v>
      </c>
      <c r="AP2155" s="103" t="s">
        <v>4136</v>
      </c>
      <c r="AQ2155" s="100" t="s">
        <v>1212</v>
      </c>
    </row>
    <row r="2156" spans="37:43" ht="20.100000000000001" customHeight="1" x14ac:dyDescent="0.25">
      <c r="AK2156" s="100" t="s">
        <v>7727</v>
      </c>
      <c r="AM2156" s="100" t="s">
        <v>1420</v>
      </c>
      <c r="AN2156" s="102" t="s">
        <v>112</v>
      </c>
      <c r="AP2156" s="103" t="s">
        <v>4136</v>
      </c>
      <c r="AQ2156" s="100" t="s">
        <v>1213</v>
      </c>
    </row>
    <row r="2157" spans="37:43" ht="20.100000000000001" customHeight="1" x14ac:dyDescent="0.25">
      <c r="AK2157" s="100" t="s">
        <v>7727</v>
      </c>
      <c r="AM2157" s="100" t="s">
        <v>1420</v>
      </c>
      <c r="AN2157" s="102" t="s">
        <v>116</v>
      </c>
      <c r="AP2157" s="103" t="s">
        <v>4136</v>
      </c>
      <c r="AQ2157" s="100" t="s">
        <v>1214</v>
      </c>
    </row>
    <row r="2158" spans="37:43" ht="20.100000000000001" customHeight="1" x14ac:dyDescent="0.25">
      <c r="AK2158" s="100" t="s">
        <v>7727</v>
      </c>
      <c r="AM2158" s="100" t="s">
        <v>1455</v>
      </c>
      <c r="AN2158" s="102" t="s">
        <v>102</v>
      </c>
      <c r="AP2158" s="103" t="s">
        <v>4137</v>
      </c>
      <c r="AQ2158" s="100" t="s">
        <v>1210</v>
      </c>
    </row>
    <row r="2159" spans="37:43" ht="20.100000000000001" customHeight="1" x14ac:dyDescent="0.25">
      <c r="AK2159" s="100" t="s">
        <v>7727</v>
      </c>
      <c r="AM2159" s="100" t="s">
        <v>1455</v>
      </c>
      <c r="AN2159" s="102" t="s">
        <v>104</v>
      </c>
      <c r="AP2159" s="103" t="s">
        <v>4138</v>
      </c>
      <c r="AQ2159" s="100" t="s">
        <v>1220</v>
      </c>
    </row>
    <row r="2160" spans="37:43" ht="20.100000000000001" customHeight="1" x14ac:dyDescent="0.25">
      <c r="AK2160" s="100" t="s">
        <v>7727</v>
      </c>
      <c r="AM2160" s="100" t="s">
        <v>1455</v>
      </c>
      <c r="AN2160" s="102" t="s">
        <v>96</v>
      </c>
      <c r="AP2160" s="103" t="s">
        <v>4138</v>
      </c>
      <c r="AQ2160" s="100" t="s">
        <v>1219</v>
      </c>
    </row>
    <row r="2161" spans="37:43" ht="20.100000000000001" customHeight="1" x14ac:dyDescent="0.25">
      <c r="AK2161" s="100" t="s">
        <v>7727</v>
      </c>
      <c r="AM2161" s="100" t="s">
        <v>1455</v>
      </c>
      <c r="AN2161" s="102" t="s">
        <v>97</v>
      </c>
      <c r="AP2161" s="103" t="s">
        <v>4138</v>
      </c>
      <c r="AQ2161" s="100" t="s">
        <v>1210</v>
      </c>
    </row>
    <row r="2162" spans="37:43" ht="20.100000000000001" customHeight="1" x14ac:dyDescent="0.25">
      <c r="AK2162" s="100" t="s">
        <v>7727</v>
      </c>
      <c r="AM2162" s="100" t="s">
        <v>1455</v>
      </c>
      <c r="AN2162" s="102" t="s">
        <v>94</v>
      </c>
      <c r="AP2162" s="103" t="s">
        <v>4139</v>
      </c>
      <c r="AQ2162" s="100" t="s">
        <v>1219</v>
      </c>
    </row>
    <row r="2163" spans="37:43" ht="20.100000000000001" customHeight="1" x14ac:dyDescent="0.25">
      <c r="AK2163" s="100" t="s">
        <v>7727</v>
      </c>
      <c r="AM2163" s="100" t="s">
        <v>1456</v>
      </c>
      <c r="AN2163" s="102" t="s">
        <v>102</v>
      </c>
      <c r="AP2163" s="103" t="s">
        <v>4139</v>
      </c>
      <c r="AQ2163" s="100" t="s">
        <v>1210</v>
      </c>
    </row>
    <row r="2164" spans="37:43" ht="20.100000000000001" customHeight="1" x14ac:dyDescent="0.25">
      <c r="AK2164" s="100" t="s">
        <v>7727</v>
      </c>
      <c r="AM2164" s="100" t="s">
        <v>1456</v>
      </c>
      <c r="AN2164" s="102" t="s">
        <v>96</v>
      </c>
      <c r="AP2164" s="103" t="s">
        <v>4140</v>
      </c>
      <c r="AQ2164" s="100" t="s">
        <v>1210</v>
      </c>
    </row>
    <row r="2165" spans="37:43" ht="20.100000000000001" customHeight="1" x14ac:dyDescent="0.25">
      <c r="AK2165" s="100" t="s">
        <v>7727</v>
      </c>
      <c r="AM2165" s="100" t="s">
        <v>1457</v>
      </c>
      <c r="AN2165" s="102" t="s">
        <v>102</v>
      </c>
      <c r="AP2165" s="103" t="s">
        <v>4141</v>
      </c>
      <c r="AQ2165" s="100" t="s">
        <v>1220</v>
      </c>
    </row>
    <row r="2166" spans="37:43" ht="20.100000000000001" customHeight="1" x14ac:dyDescent="0.25">
      <c r="AK2166" s="100" t="s">
        <v>7727</v>
      </c>
      <c r="AM2166" s="100" t="s">
        <v>1457</v>
      </c>
      <c r="AN2166" s="102" t="s">
        <v>96</v>
      </c>
      <c r="AP2166" s="103" t="s">
        <v>4141</v>
      </c>
      <c r="AQ2166" s="100" t="s">
        <v>1219</v>
      </c>
    </row>
    <row r="2167" spans="37:43" ht="20.100000000000001" customHeight="1" x14ac:dyDescent="0.25">
      <c r="AK2167" s="100" t="s">
        <v>7727</v>
      </c>
      <c r="AM2167" s="100" t="s">
        <v>1457</v>
      </c>
      <c r="AN2167" s="102" t="s">
        <v>97</v>
      </c>
      <c r="AP2167" s="103" t="s">
        <v>4142</v>
      </c>
      <c r="AQ2167" s="100" t="s">
        <v>1222</v>
      </c>
    </row>
    <row r="2168" spans="37:43" ht="20.100000000000001" customHeight="1" x14ac:dyDescent="0.25">
      <c r="AK2168" s="100" t="s">
        <v>7727</v>
      </c>
      <c r="AM2168" s="100" t="s">
        <v>1457</v>
      </c>
      <c r="AN2168" s="102" t="s">
        <v>94</v>
      </c>
      <c r="AP2168" s="103" t="s">
        <v>4142</v>
      </c>
      <c r="AQ2168" s="100" t="s">
        <v>1223</v>
      </c>
    </row>
    <row r="2169" spans="37:43" ht="20.100000000000001" customHeight="1" x14ac:dyDescent="0.25">
      <c r="AK2169" s="100" t="s">
        <v>7727</v>
      </c>
      <c r="AM2169" s="100" t="s">
        <v>1459</v>
      </c>
      <c r="AN2169" s="102" t="s">
        <v>102</v>
      </c>
      <c r="AP2169" s="103" t="s">
        <v>4143</v>
      </c>
      <c r="AQ2169" s="100" t="s">
        <v>1222</v>
      </c>
    </row>
    <row r="2170" spans="37:43" ht="20.100000000000001" customHeight="1" x14ac:dyDescent="0.25">
      <c r="AK2170" s="100" t="s">
        <v>7727</v>
      </c>
      <c r="AM2170" s="100" t="s">
        <v>1459</v>
      </c>
      <c r="AN2170" s="102" t="s">
        <v>96</v>
      </c>
      <c r="AP2170" s="103" t="s">
        <v>4144</v>
      </c>
      <c r="AQ2170" s="100" t="s">
        <v>1222</v>
      </c>
    </row>
    <row r="2171" spans="37:43" ht="20.100000000000001" customHeight="1" x14ac:dyDescent="0.25">
      <c r="AK2171" s="100" t="s">
        <v>7727</v>
      </c>
      <c r="AM2171" s="100" t="s">
        <v>1459</v>
      </c>
      <c r="AN2171" s="102" t="s">
        <v>97</v>
      </c>
      <c r="AP2171" s="103" t="s">
        <v>4144</v>
      </c>
      <c r="AQ2171" s="100" t="s">
        <v>1223</v>
      </c>
    </row>
    <row r="2172" spans="37:43" ht="20.100000000000001" customHeight="1" x14ac:dyDescent="0.25">
      <c r="AK2172" s="100" t="s">
        <v>7727</v>
      </c>
      <c r="AM2172" s="100" t="s">
        <v>1459</v>
      </c>
      <c r="AN2172" s="102" t="s">
        <v>94</v>
      </c>
      <c r="AP2172" s="103" t="s">
        <v>4145</v>
      </c>
      <c r="AQ2172" s="100" t="s">
        <v>1225</v>
      </c>
    </row>
    <row r="2173" spans="37:43" ht="20.100000000000001" customHeight="1" x14ac:dyDescent="0.25">
      <c r="AK2173" s="100" t="s">
        <v>7727</v>
      </c>
      <c r="AM2173" s="100" t="s">
        <v>1461</v>
      </c>
      <c r="AN2173" s="102" t="s">
        <v>102</v>
      </c>
      <c r="AP2173" s="103" t="s">
        <v>4146</v>
      </c>
      <c r="AQ2173" s="100" t="s">
        <v>1225</v>
      </c>
    </row>
    <row r="2174" spans="37:43" ht="20.100000000000001" customHeight="1" x14ac:dyDescent="0.25">
      <c r="AK2174" s="100" t="s">
        <v>7727</v>
      </c>
      <c r="AM2174" s="100" t="s">
        <v>1461</v>
      </c>
      <c r="AN2174" s="102" t="s">
        <v>96</v>
      </c>
      <c r="AP2174" s="103" t="s">
        <v>4147</v>
      </c>
      <c r="AQ2174" s="100" t="s">
        <v>1231</v>
      </c>
    </row>
    <row r="2175" spans="37:43" ht="20.100000000000001" customHeight="1" x14ac:dyDescent="0.25">
      <c r="AK2175" s="100" t="s">
        <v>7727</v>
      </c>
      <c r="AM2175" s="100" t="s">
        <v>1461</v>
      </c>
      <c r="AN2175" s="102" t="s">
        <v>97</v>
      </c>
      <c r="AP2175" s="103" t="s">
        <v>4147</v>
      </c>
      <c r="AQ2175" s="100" t="s">
        <v>1232</v>
      </c>
    </row>
    <row r="2176" spans="37:43" ht="20.100000000000001" customHeight="1" x14ac:dyDescent="0.25">
      <c r="AK2176" s="100" t="s">
        <v>7727</v>
      </c>
      <c r="AM2176" s="100" t="s">
        <v>1463</v>
      </c>
      <c r="AN2176" s="102" t="s">
        <v>102</v>
      </c>
      <c r="AP2176" s="103" t="s">
        <v>4147</v>
      </c>
      <c r="AQ2176" s="100" t="s">
        <v>1230</v>
      </c>
    </row>
    <row r="2177" spans="37:43" ht="20.100000000000001" customHeight="1" x14ac:dyDescent="0.25">
      <c r="AK2177" s="100" t="s">
        <v>7727</v>
      </c>
      <c r="AM2177" s="100" t="s">
        <v>1463</v>
      </c>
      <c r="AN2177" s="102" t="s">
        <v>104</v>
      </c>
      <c r="AP2177" s="103" t="s">
        <v>4147</v>
      </c>
      <c r="AQ2177" s="100" t="s">
        <v>1233</v>
      </c>
    </row>
    <row r="2178" spans="37:43" ht="20.100000000000001" customHeight="1" x14ac:dyDescent="0.25">
      <c r="AK2178" s="100" t="s">
        <v>7727</v>
      </c>
      <c r="AM2178" s="100" t="s">
        <v>1463</v>
      </c>
      <c r="AN2178" s="102" t="s">
        <v>96</v>
      </c>
      <c r="AP2178" s="103" t="s">
        <v>4147</v>
      </c>
      <c r="AQ2178" s="100" t="s">
        <v>1229</v>
      </c>
    </row>
    <row r="2179" spans="37:43" ht="20.100000000000001" customHeight="1" x14ac:dyDescent="0.25">
      <c r="AK2179" s="100" t="s">
        <v>7727</v>
      </c>
      <c r="AM2179" s="100" t="s">
        <v>1464</v>
      </c>
      <c r="AN2179" s="102" t="s">
        <v>102</v>
      </c>
      <c r="AP2179" s="103" t="s">
        <v>4148</v>
      </c>
      <c r="AQ2179" s="100" t="s">
        <v>1231</v>
      </c>
    </row>
    <row r="2180" spans="37:43" ht="20.100000000000001" customHeight="1" x14ac:dyDescent="0.25">
      <c r="AK2180" s="100" t="s">
        <v>7727</v>
      </c>
      <c r="AM2180" s="100" t="s">
        <v>1464</v>
      </c>
      <c r="AN2180" s="102" t="s">
        <v>96</v>
      </c>
      <c r="AP2180" s="103" t="s">
        <v>4149</v>
      </c>
      <c r="AQ2180" s="100" t="s">
        <v>1230</v>
      </c>
    </row>
    <row r="2181" spans="37:43" ht="20.100000000000001" customHeight="1" x14ac:dyDescent="0.25">
      <c r="AK2181" s="100" t="s">
        <v>7727</v>
      </c>
      <c r="AM2181" s="100" t="s">
        <v>1421</v>
      </c>
      <c r="AN2181" s="102" t="s">
        <v>1422</v>
      </c>
      <c r="AP2181" s="103" t="s">
        <v>4149</v>
      </c>
      <c r="AQ2181" s="100" t="s">
        <v>1234</v>
      </c>
    </row>
    <row r="2182" spans="37:43" ht="20.100000000000001" customHeight="1" x14ac:dyDescent="0.25">
      <c r="AK2182" s="100" t="s">
        <v>7727</v>
      </c>
      <c r="AM2182" s="100" t="s">
        <v>1421</v>
      </c>
      <c r="AN2182" s="102" t="s">
        <v>102</v>
      </c>
      <c r="AP2182" s="103" t="s">
        <v>4149</v>
      </c>
      <c r="AQ2182" s="100" t="s">
        <v>1229</v>
      </c>
    </row>
    <row r="2183" spans="37:43" ht="20.100000000000001" customHeight="1" x14ac:dyDescent="0.25">
      <c r="AK2183" s="100" t="s">
        <v>7727</v>
      </c>
      <c r="AM2183" s="100" t="s">
        <v>1421</v>
      </c>
      <c r="AN2183" s="102" t="s">
        <v>104</v>
      </c>
      <c r="AP2183" s="103" t="s">
        <v>4150</v>
      </c>
      <c r="AQ2183" s="100" t="s">
        <v>1234</v>
      </c>
    </row>
    <row r="2184" spans="37:43" ht="20.100000000000001" customHeight="1" x14ac:dyDescent="0.25">
      <c r="AK2184" s="100" t="s">
        <v>7727</v>
      </c>
      <c r="AM2184" s="100" t="s">
        <v>1421</v>
      </c>
      <c r="AN2184" s="102" t="s">
        <v>96</v>
      </c>
      <c r="AP2184" s="103" t="s">
        <v>4150</v>
      </c>
      <c r="AQ2184" s="100" t="s">
        <v>1229</v>
      </c>
    </row>
    <row r="2185" spans="37:43" ht="20.100000000000001" customHeight="1" x14ac:dyDescent="0.25">
      <c r="AK2185" s="100" t="s">
        <v>7727</v>
      </c>
      <c r="AM2185" s="100" t="s">
        <v>1421</v>
      </c>
      <c r="AN2185" s="102" t="s">
        <v>97</v>
      </c>
      <c r="AP2185" s="103" t="s">
        <v>4151</v>
      </c>
      <c r="AQ2185" s="100" t="s">
        <v>1237</v>
      </c>
    </row>
    <row r="2186" spans="37:43" ht="20.100000000000001" customHeight="1" x14ac:dyDescent="0.25">
      <c r="AK2186" s="100" t="s">
        <v>7727</v>
      </c>
      <c r="AM2186" s="100" t="s">
        <v>1421</v>
      </c>
      <c r="AN2186" s="102" t="s">
        <v>94</v>
      </c>
      <c r="AP2186" s="103" t="s">
        <v>4151</v>
      </c>
      <c r="AQ2186" s="100" t="s">
        <v>1236</v>
      </c>
    </row>
    <row r="2187" spans="37:43" ht="20.100000000000001" customHeight="1" x14ac:dyDescent="0.25">
      <c r="AK2187" s="100" t="s">
        <v>7727</v>
      </c>
      <c r="AM2187" s="100" t="s">
        <v>1421</v>
      </c>
      <c r="AN2187" s="102" t="s">
        <v>112</v>
      </c>
      <c r="AP2187" s="103" t="s">
        <v>4151</v>
      </c>
      <c r="AQ2187" s="100" t="s">
        <v>1240</v>
      </c>
    </row>
    <row r="2188" spans="37:43" ht="20.100000000000001" customHeight="1" x14ac:dyDescent="0.25">
      <c r="AK2188" s="100" t="s">
        <v>7727</v>
      </c>
      <c r="AM2188" s="100" t="s">
        <v>1421</v>
      </c>
      <c r="AN2188" s="102" t="s">
        <v>116</v>
      </c>
      <c r="AP2188" s="103" t="s">
        <v>4151</v>
      </c>
      <c r="AQ2188" s="100" t="s">
        <v>1241</v>
      </c>
    </row>
    <row r="2189" spans="37:43" ht="20.100000000000001" customHeight="1" x14ac:dyDescent="0.25">
      <c r="AK2189" s="100" t="s">
        <v>7727</v>
      </c>
      <c r="AM2189" s="100" t="s">
        <v>1421</v>
      </c>
      <c r="AN2189" s="102" t="s">
        <v>118</v>
      </c>
      <c r="AP2189" s="103" t="s">
        <v>4151</v>
      </c>
      <c r="AQ2189" s="100" t="s">
        <v>1242</v>
      </c>
    </row>
    <row r="2190" spans="37:43" ht="20.100000000000001" customHeight="1" x14ac:dyDescent="0.25">
      <c r="AK2190" s="100" t="s">
        <v>7727</v>
      </c>
      <c r="AM2190" s="100" t="s">
        <v>1421</v>
      </c>
      <c r="AN2190" s="102" t="s">
        <v>121</v>
      </c>
      <c r="AP2190" s="103" t="s">
        <v>4151</v>
      </c>
      <c r="AQ2190" s="100" t="s">
        <v>1239</v>
      </c>
    </row>
    <row r="2191" spans="37:43" ht="20.100000000000001" customHeight="1" x14ac:dyDescent="0.25">
      <c r="AK2191" s="100" t="s">
        <v>7727</v>
      </c>
      <c r="AM2191" s="100" t="s">
        <v>1421</v>
      </c>
      <c r="AN2191" s="102" t="s">
        <v>122</v>
      </c>
      <c r="AP2191" s="103" t="s">
        <v>4151</v>
      </c>
      <c r="AQ2191" s="100" t="s">
        <v>1238</v>
      </c>
    </row>
    <row r="2192" spans="37:43" ht="20.100000000000001" customHeight="1" x14ac:dyDescent="0.25">
      <c r="AK2192" s="100" t="s">
        <v>7727</v>
      </c>
      <c r="AM2192" s="100" t="s">
        <v>1421</v>
      </c>
      <c r="AN2192" s="102" t="s">
        <v>123</v>
      </c>
      <c r="AP2192" s="103" t="s">
        <v>4152</v>
      </c>
      <c r="AQ2192" s="100" t="s">
        <v>1238</v>
      </c>
    </row>
    <row r="2193" spans="37:43" ht="20.100000000000001" customHeight="1" x14ac:dyDescent="0.25">
      <c r="AK2193" s="100" t="s">
        <v>7727</v>
      </c>
      <c r="AM2193" s="100" t="s">
        <v>1421</v>
      </c>
      <c r="AN2193" s="102" t="s">
        <v>127</v>
      </c>
      <c r="AP2193" s="103" t="s">
        <v>4153</v>
      </c>
      <c r="AQ2193" s="100" t="s">
        <v>1239</v>
      </c>
    </row>
    <row r="2194" spans="37:43" ht="20.100000000000001" customHeight="1" x14ac:dyDescent="0.25">
      <c r="AK2194" s="100" t="s">
        <v>7727</v>
      </c>
      <c r="AM2194" s="100" t="s">
        <v>1421</v>
      </c>
      <c r="AN2194" s="102" t="s">
        <v>129</v>
      </c>
      <c r="AP2194" s="103" t="s">
        <v>4154</v>
      </c>
      <c r="AQ2194" s="100" t="s">
        <v>1240</v>
      </c>
    </row>
    <row r="2195" spans="37:43" ht="20.100000000000001" customHeight="1" x14ac:dyDescent="0.25">
      <c r="AK2195" s="100" t="s">
        <v>7727</v>
      </c>
      <c r="AM2195" s="100" t="s">
        <v>1421</v>
      </c>
      <c r="AN2195" s="102" t="s">
        <v>130</v>
      </c>
      <c r="AP2195" s="103" t="s">
        <v>4155</v>
      </c>
      <c r="AQ2195" s="100" t="s">
        <v>1240</v>
      </c>
    </row>
    <row r="2196" spans="37:43" ht="20.100000000000001" customHeight="1" x14ac:dyDescent="0.25">
      <c r="AK2196" s="100" t="s">
        <v>7727</v>
      </c>
      <c r="AM2196" s="100" t="s">
        <v>1421</v>
      </c>
      <c r="AN2196" s="102" t="s">
        <v>131</v>
      </c>
      <c r="AP2196" s="103" t="s">
        <v>4155</v>
      </c>
      <c r="AQ2196" s="100" t="s">
        <v>1234</v>
      </c>
    </row>
    <row r="2197" spans="37:43" ht="20.100000000000001" customHeight="1" x14ac:dyDescent="0.25">
      <c r="AK2197" s="100" t="s">
        <v>7727</v>
      </c>
      <c r="AM2197" s="100" t="s">
        <v>1421</v>
      </c>
      <c r="AN2197" s="102" t="s">
        <v>159</v>
      </c>
      <c r="AP2197" s="103" t="s">
        <v>4156</v>
      </c>
      <c r="AQ2197" s="100" t="s">
        <v>1071</v>
      </c>
    </row>
    <row r="2198" spans="37:43" ht="20.100000000000001" customHeight="1" x14ac:dyDescent="0.25">
      <c r="AK2198" s="100" t="s">
        <v>7727</v>
      </c>
      <c r="AM2198" s="100" t="s">
        <v>1421</v>
      </c>
      <c r="AN2198" s="102" t="s">
        <v>335</v>
      </c>
      <c r="AP2198" s="103" t="s">
        <v>4156</v>
      </c>
      <c r="AQ2198" s="100" t="s">
        <v>1070</v>
      </c>
    </row>
    <row r="2199" spans="37:43" ht="20.100000000000001" customHeight="1" x14ac:dyDescent="0.25">
      <c r="AK2199" s="100" t="s">
        <v>7727</v>
      </c>
      <c r="AM2199" s="100" t="s">
        <v>1421</v>
      </c>
      <c r="AN2199" s="102" t="s">
        <v>336</v>
      </c>
      <c r="AP2199" s="103" t="s">
        <v>4156</v>
      </c>
      <c r="AQ2199" s="100" t="s">
        <v>1069</v>
      </c>
    </row>
    <row r="2200" spans="37:43" ht="20.100000000000001" customHeight="1" x14ac:dyDescent="0.25">
      <c r="AK2200" s="100" t="s">
        <v>7727</v>
      </c>
      <c r="AM2200" s="100" t="s">
        <v>1421</v>
      </c>
      <c r="AN2200" s="102" t="s">
        <v>337</v>
      </c>
      <c r="AP2200" s="103" t="s">
        <v>4156</v>
      </c>
      <c r="AQ2200" s="100" t="s">
        <v>1072</v>
      </c>
    </row>
    <row r="2201" spans="37:43" ht="20.100000000000001" customHeight="1" x14ac:dyDescent="0.25">
      <c r="AK2201" s="100" t="s">
        <v>7727</v>
      </c>
      <c r="AM2201" s="100" t="s">
        <v>1421</v>
      </c>
      <c r="AN2201" s="102" t="s">
        <v>338</v>
      </c>
      <c r="AP2201" s="103" t="s">
        <v>4157</v>
      </c>
      <c r="AQ2201" s="100" t="s">
        <v>1069</v>
      </c>
    </row>
    <row r="2202" spans="37:43" ht="20.100000000000001" customHeight="1" x14ac:dyDescent="0.25">
      <c r="AK2202" s="100" t="s">
        <v>7727</v>
      </c>
      <c r="AM2202" s="100" t="s">
        <v>1450</v>
      </c>
      <c r="AN2202" s="102" t="s">
        <v>102</v>
      </c>
      <c r="AP2202" s="103" t="s">
        <v>4158</v>
      </c>
      <c r="AQ2202" s="100" t="s">
        <v>1069</v>
      </c>
    </row>
    <row r="2203" spans="37:43" ht="20.100000000000001" customHeight="1" x14ac:dyDescent="0.25">
      <c r="AK2203" s="100" t="s">
        <v>7727</v>
      </c>
      <c r="AM2203" s="100" t="s">
        <v>1450</v>
      </c>
      <c r="AN2203" s="102" t="s">
        <v>104</v>
      </c>
      <c r="AP2203" s="103" t="s">
        <v>4159</v>
      </c>
      <c r="AQ2203" s="100" t="s">
        <v>1067</v>
      </c>
    </row>
    <row r="2204" spans="37:43" ht="20.100000000000001" customHeight="1" x14ac:dyDescent="0.25">
      <c r="AK2204" s="100" t="s">
        <v>7727</v>
      </c>
      <c r="AM2204" s="100" t="s">
        <v>1450</v>
      </c>
      <c r="AN2204" s="102" t="s">
        <v>108</v>
      </c>
      <c r="AP2204" s="103" t="s">
        <v>4160</v>
      </c>
      <c r="AQ2204" s="100" t="s">
        <v>1067</v>
      </c>
    </row>
    <row r="2205" spans="37:43" ht="20.100000000000001" customHeight="1" x14ac:dyDescent="0.25">
      <c r="AK2205" s="100" t="s">
        <v>7727</v>
      </c>
      <c r="AM2205" s="100" t="s">
        <v>1450</v>
      </c>
      <c r="AN2205" s="102" t="s">
        <v>96</v>
      </c>
      <c r="AP2205" s="103" t="s">
        <v>4161</v>
      </c>
      <c r="AQ2205" s="100" t="s">
        <v>1076</v>
      </c>
    </row>
    <row r="2206" spans="37:43" ht="20.100000000000001" customHeight="1" x14ac:dyDescent="0.25">
      <c r="AK2206" s="100" t="s">
        <v>7727</v>
      </c>
      <c r="AM2206" s="100" t="s">
        <v>1450</v>
      </c>
      <c r="AN2206" s="102" t="s">
        <v>97</v>
      </c>
      <c r="AP2206" s="103" t="s">
        <v>4162</v>
      </c>
      <c r="AQ2206" s="100" t="s">
        <v>1077</v>
      </c>
    </row>
    <row r="2207" spans="37:43" ht="20.100000000000001" customHeight="1" x14ac:dyDescent="0.25">
      <c r="AK2207" s="100" t="s">
        <v>7727</v>
      </c>
      <c r="AM2207" s="100" t="s">
        <v>1257</v>
      </c>
      <c r="AN2207" s="102" t="s">
        <v>356</v>
      </c>
      <c r="AP2207" s="103" t="s">
        <v>4162</v>
      </c>
      <c r="AQ2207" s="100" t="s">
        <v>1085</v>
      </c>
    </row>
    <row r="2208" spans="37:43" ht="20.100000000000001" customHeight="1" x14ac:dyDescent="0.25">
      <c r="AK2208" s="100" t="s">
        <v>7727</v>
      </c>
      <c r="AM2208" s="100" t="s">
        <v>1257</v>
      </c>
      <c r="AN2208" s="102" t="s">
        <v>96</v>
      </c>
      <c r="AP2208" s="103" t="s">
        <v>4162</v>
      </c>
      <c r="AQ2208" s="100" t="s">
        <v>1086</v>
      </c>
    </row>
    <row r="2209" spans="37:43" ht="20.100000000000001" customHeight="1" x14ac:dyDescent="0.25">
      <c r="AK2209" s="100" t="s">
        <v>7727</v>
      </c>
      <c r="AM2209" s="100" t="s">
        <v>1257</v>
      </c>
      <c r="AN2209" s="102" t="s">
        <v>97</v>
      </c>
      <c r="AP2209" s="103" t="s">
        <v>4162</v>
      </c>
      <c r="AQ2209" s="100" t="s">
        <v>1078</v>
      </c>
    </row>
    <row r="2210" spans="37:43" ht="20.100000000000001" customHeight="1" x14ac:dyDescent="0.25">
      <c r="AK2210" s="100" t="s">
        <v>7727</v>
      </c>
      <c r="AM2210" s="100" t="s">
        <v>1257</v>
      </c>
      <c r="AN2210" s="102" t="s">
        <v>94</v>
      </c>
      <c r="AP2210" s="103" t="s">
        <v>4162</v>
      </c>
      <c r="AQ2210" s="100" t="s">
        <v>1076</v>
      </c>
    </row>
    <row r="2211" spans="37:43" ht="20.100000000000001" customHeight="1" x14ac:dyDescent="0.25">
      <c r="AK2211" s="100" t="s">
        <v>7727</v>
      </c>
      <c r="AM2211" s="100" t="s">
        <v>1291</v>
      </c>
      <c r="AN2211" s="102" t="s">
        <v>356</v>
      </c>
      <c r="AP2211" s="103" t="s">
        <v>4162</v>
      </c>
      <c r="AQ2211" s="100" t="s">
        <v>1083</v>
      </c>
    </row>
    <row r="2212" spans="37:43" ht="20.100000000000001" customHeight="1" x14ac:dyDescent="0.25">
      <c r="AK2212" s="100" t="s">
        <v>7727</v>
      </c>
      <c r="AM2212" s="100" t="s">
        <v>1291</v>
      </c>
      <c r="AN2212" s="102" t="s">
        <v>138</v>
      </c>
      <c r="AP2212" s="103" t="s">
        <v>4162</v>
      </c>
      <c r="AQ2212" s="100" t="s">
        <v>1082</v>
      </c>
    </row>
    <row r="2213" spans="37:43" ht="20.100000000000001" customHeight="1" x14ac:dyDescent="0.25">
      <c r="AK2213" s="100" t="s">
        <v>7727</v>
      </c>
      <c r="AM2213" s="100" t="s">
        <v>1291</v>
      </c>
      <c r="AN2213" s="102" t="s">
        <v>104</v>
      </c>
      <c r="AP2213" s="103" t="s">
        <v>4162</v>
      </c>
      <c r="AQ2213" s="100" t="s">
        <v>1081</v>
      </c>
    </row>
    <row r="2214" spans="37:43" ht="20.100000000000001" customHeight="1" x14ac:dyDescent="0.25">
      <c r="AK2214" s="100" t="s">
        <v>7727</v>
      </c>
      <c r="AM2214" s="100" t="s">
        <v>1291</v>
      </c>
      <c r="AN2214" s="102" t="s">
        <v>96</v>
      </c>
      <c r="AP2214" s="103" t="s">
        <v>4162</v>
      </c>
      <c r="AQ2214" s="100" t="s">
        <v>1087</v>
      </c>
    </row>
    <row r="2215" spans="37:43" ht="20.100000000000001" customHeight="1" x14ac:dyDescent="0.25">
      <c r="AK2215" s="100" t="s">
        <v>7727</v>
      </c>
      <c r="AM2215" s="100" t="s">
        <v>1291</v>
      </c>
      <c r="AN2215" s="102" t="s">
        <v>97</v>
      </c>
      <c r="AP2215" s="103" t="s">
        <v>4162</v>
      </c>
      <c r="AQ2215" s="100" t="s">
        <v>1074</v>
      </c>
    </row>
    <row r="2216" spans="37:43" ht="20.100000000000001" customHeight="1" x14ac:dyDescent="0.25">
      <c r="AK2216" s="100" t="s">
        <v>7727</v>
      </c>
      <c r="AM2216" s="100" t="s">
        <v>1293</v>
      </c>
      <c r="AN2216" s="102" t="s">
        <v>356</v>
      </c>
      <c r="AP2216" s="103" t="s">
        <v>4162</v>
      </c>
      <c r="AQ2216" s="100" t="s">
        <v>1075</v>
      </c>
    </row>
    <row r="2217" spans="37:43" ht="20.100000000000001" customHeight="1" x14ac:dyDescent="0.25">
      <c r="AK2217" s="100" t="s">
        <v>7727</v>
      </c>
      <c r="AM2217" s="100" t="s">
        <v>1293</v>
      </c>
      <c r="AN2217" s="102" t="s">
        <v>138</v>
      </c>
      <c r="AP2217" s="103" t="s">
        <v>4162</v>
      </c>
      <c r="AQ2217" s="100" t="s">
        <v>1080</v>
      </c>
    </row>
    <row r="2218" spans="37:43" ht="20.100000000000001" customHeight="1" x14ac:dyDescent="0.25">
      <c r="AK2218" s="100" t="s">
        <v>7727</v>
      </c>
      <c r="AM2218" s="100" t="s">
        <v>1293</v>
      </c>
      <c r="AN2218" s="102" t="s">
        <v>96</v>
      </c>
      <c r="AP2218" s="103" t="s">
        <v>4162</v>
      </c>
      <c r="AQ2218" s="100" t="s">
        <v>1084</v>
      </c>
    </row>
    <row r="2219" spans="37:43" ht="20.100000000000001" customHeight="1" x14ac:dyDescent="0.25">
      <c r="AK2219" s="100" t="s">
        <v>7727</v>
      </c>
      <c r="AM2219" s="100" t="s">
        <v>1293</v>
      </c>
      <c r="AN2219" s="102" t="s">
        <v>97</v>
      </c>
      <c r="AP2219" s="103" t="s">
        <v>4162</v>
      </c>
      <c r="AQ2219" s="100" t="s">
        <v>1088</v>
      </c>
    </row>
    <row r="2220" spans="37:43" ht="20.100000000000001" customHeight="1" x14ac:dyDescent="0.25">
      <c r="AK2220" s="100" t="s">
        <v>7727</v>
      </c>
      <c r="AM2220" s="100" t="s">
        <v>1293</v>
      </c>
      <c r="AN2220" s="102" t="s">
        <v>94</v>
      </c>
      <c r="AP2220" s="103" t="s">
        <v>4162</v>
      </c>
      <c r="AQ2220" s="100" t="s">
        <v>1079</v>
      </c>
    </row>
    <row r="2221" spans="37:43" ht="20.100000000000001" customHeight="1" x14ac:dyDescent="0.25">
      <c r="AK2221" s="100" t="s">
        <v>7727</v>
      </c>
      <c r="AM2221" s="100" t="s">
        <v>1293</v>
      </c>
      <c r="AN2221" s="102" t="s">
        <v>112</v>
      </c>
      <c r="AP2221" s="103" t="s">
        <v>4163</v>
      </c>
      <c r="AQ2221" s="100" t="s">
        <v>1082</v>
      </c>
    </row>
    <row r="2222" spans="37:43" ht="20.100000000000001" customHeight="1" x14ac:dyDescent="0.25">
      <c r="AK2222" s="100" t="s">
        <v>7727</v>
      </c>
      <c r="AM2222" s="100" t="s">
        <v>1293</v>
      </c>
      <c r="AN2222" s="102" t="s">
        <v>116</v>
      </c>
      <c r="AP2222" s="103" t="s">
        <v>4164</v>
      </c>
      <c r="AQ2222" s="100" t="s">
        <v>1077</v>
      </c>
    </row>
    <row r="2223" spans="37:43" ht="20.100000000000001" customHeight="1" x14ac:dyDescent="0.25">
      <c r="AK2223" s="100" t="s">
        <v>7727</v>
      </c>
      <c r="AM2223" s="100" t="s">
        <v>1293</v>
      </c>
      <c r="AN2223" s="102" t="s">
        <v>118</v>
      </c>
      <c r="AP2223" s="103" t="s">
        <v>4164</v>
      </c>
      <c r="AQ2223" s="100" t="s">
        <v>1080</v>
      </c>
    </row>
    <row r="2224" spans="37:43" ht="20.100000000000001" customHeight="1" x14ac:dyDescent="0.25">
      <c r="AK2224" s="100" t="s">
        <v>7727</v>
      </c>
      <c r="AM2224" s="100" t="s">
        <v>1293</v>
      </c>
      <c r="AN2224" s="102" t="s">
        <v>121</v>
      </c>
      <c r="AP2224" s="103" t="s">
        <v>4164</v>
      </c>
      <c r="AQ2224" s="100" t="s">
        <v>1261</v>
      </c>
    </row>
    <row r="2225" spans="37:43" ht="20.100000000000001" customHeight="1" x14ac:dyDescent="0.25">
      <c r="AK2225" s="100" t="s">
        <v>7727</v>
      </c>
      <c r="AM2225" s="100" t="s">
        <v>1293</v>
      </c>
      <c r="AN2225" s="102" t="s">
        <v>122</v>
      </c>
      <c r="AP2225" s="103" t="s">
        <v>4165</v>
      </c>
      <c r="AQ2225" s="100" t="s">
        <v>1077</v>
      </c>
    </row>
    <row r="2226" spans="37:43" ht="20.100000000000001" customHeight="1" x14ac:dyDescent="0.25">
      <c r="AK2226" s="100" t="s">
        <v>7727</v>
      </c>
      <c r="AM2226" s="100" t="s">
        <v>1293</v>
      </c>
      <c r="AN2226" s="102" t="s">
        <v>123</v>
      </c>
      <c r="AP2226" s="103" t="s">
        <v>4165</v>
      </c>
      <c r="AQ2226" s="100" t="s">
        <v>1088</v>
      </c>
    </row>
    <row r="2227" spans="37:43" ht="20.100000000000001" customHeight="1" x14ac:dyDescent="0.25">
      <c r="AK2227" s="100" t="s">
        <v>7727</v>
      </c>
      <c r="AM2227" s="100" t="s">
        <v>1293</v>
      </c>
      <c r="AN2227" s="102" t="s">
        <v>127</v>
      </c>
      <c r="AP2227" s="103" t="s">
        <v>4166</v>
      </c>
      <c r="AQ2227" s="100" t="s">
        <v>1077</v>
      </c>
    </row>
    <row r="2228" spans="37:43" ht="20.100000000000001" customHeight="1" x14ac:dyDescent="0.25">
      <c r="AK2228" s="100" t="s">
        <v>7727</v>
      </c>
      <c r="AM2228" s="100" t="s">
        <v>1293</v>
      </c>
      <c r="AN2228" s="102" t="s">
        <v>129</v>
      </c>
      <c r="AP2228" s="103" t="s">
        <v>4166</v>
      </c>
      <c r="AQ2228" s="100" t="s">
        <v>1079</v>
      </c>
    </row>
    <row r="2229" spans="37:43" ht="20.100000000000001" customHeight="1" x14ac:dyDescent="0.25">
      <c r="AK2229" s="100" t="s">
        <v>7727</v>
      </c>
      <c r="AM2229" s="100" t="s">
        <v>1293</v>
      </c>
      <c r="AN2229" s="102" t="s">
        <v>130</v>
      </c>
      <c r="AP2229" s="103" t="s">
        <v>4167</v>
      </c>
      <c r="AQ2229" s="100" t="s">
        <v>1077</v>
      </c>
    </row>
    <row r="2230" spans="37:43" ht="20.100000000000001" customHeight="1" x14ac:dyDescent="0.25">
      <c r="AK2230" s="100" t="s">
        <v>7727</v>
      </c>
      <c r="AM2230" s="100" t="s">
        <v>1295</v>
      </c>
      <c r="AN2230" s="102" t="s">
        <v>356</v>
      </c>
      <c r="AP2230" s="103" t="s">
        <v>4167</v>
      </c>
      <c r="AQ2230" s="100" t="s">
        <v>1081</v>
      </c>
    </row>
    <row r="2231" spans="37:43" ht="20.100000000000001" customHeight="1" x14ac:dyDescent="0.25">
      <c r="AK2231" s="100" t="s">
        <v>7727</v>
      </c>
      <c r="AM2231" s="100" t="s">
        <v>1295</v>
      </c>
      <c r="AN2231" s="102" t="s">
        <v>102</v>
      </c>
      <c r="AP2231" s="103" t="s">
        <v>4168</v>
      </c>
      <c r="AQ2231" s="100" t="s">
        <v>1077</v>
      </c>
    </row>
    <row r="2232" spans="37:43" ht="20.100000000000001" customHeight="1" x14ac:dyDescent="0.25">
      <c r="AK2232" s="100" t="s">
        <v>7727</v>
      </c>
      <c r="AM2232" s="100" t="s">
        <v>1295</v>
      </c>
      <c r="AN2232" s="102" t="s">
        <v>138</v>
      </c>
      <c r="AP2232" s="103" t="s">
        <v>4168</v>
      </c>
      <c r="AQ2232" s="100" t="s">
        <v>1082</v>
      </c>
    </row>
    <row r="2233" spans="37:43" ht="20.100000000000001" customHeight="1" x14ac:dyDescent="0.25">
      <c r="AK2233" s="100" t="s">
        <v>7727</v>
      </c>
      <c r="AM2233" s="100" t="s">
        <v>1295</v>
      </c>
      <c r="AN2233" s="102" t="s">
        <v>139</v>
      </c>
      <c r="AP2233" s="103" t="s">
        <v>4169</v>
      </c>
      <c r="AQ2233" s="100" t="s">
        <v>1077</v>
      </c>
    </row>
    <row r="2234" spans="37:43" ht="20.100000000000001" customHeight="1" x14ac:dyDescent="0.25">
      <c r="AK2234" s="100" t="s">
        <v>7727</v>
      </c>
      <c r="AM2234" s="100" t="s">
        <v>1295</v>
      </c>
      <c r="AN2234" s="102" t="s">
        <v>1405</v>
      </c>
      <c r="AP2234" s="103" t="s">
        <v>4169</v>
      </c>
      <c r="AQ2234" s="100" t="s">
        <v>1083</v>
      </c>
    </row>
    <row r="2235" spans="37:43" ht="20.100000000000001" customHeight="1" x14ac:dyDescent="0.25">
      <c r="AK2235" s="100" t="s">
        <v>7727</v>
      </c>
      <c r="AM2235" s="100" t="s">
        <v>1295</v>
      </c>
      <c r="AN2235" s="102" t="s">
        <v>96</v>
      </c>
      <c r="AP2235" s="103" t="s">
        <v>4170</v>
      </c>
      <c r="AQ2235" s="100" t="s">
        <v>1083</v>
      </c>
    </row>
    <row r="2236" spans="37:43" ht="20.100000000000001" customHeight="1" x14ac:dyDescent="0.25">
      <c r="AK2236" s="100" t="s">
        <v>7727</v>
      </c>
      <c r="AM2236" s="100" t="s">
        <v>1295</v>
      </c>
      <c r="AN2236" s="102" t="s">
        <v>97</v>
      </c>
      <c r="AP2236" s="103" t="s">
        <v>4170</v>
      </c>
      <c r="AQ2236" s="100" t="s">
        <v>1082</v>
      </c>
    </row>
    <row r="2237" spans="37:43" ht="20.100000000000001" customHeight="1" x14ac:dyDescent="0.25">
      <c r="AK2237" s="100" t="s">
        <v>7727</v>
      </c>
      <c r="AM2237" s="100" t="s">
        <v>1295</v>
      </c>
      <c r="AN2237" s="102" t="s">
        <v>94</v>
      </c>
      <c r="AP2237" s="103" t="s">
        <v>4170</v>
      </c>
      <c r="AQ2237" s="100" t="s">
        <v>1081</v>
      </c>
    </row>
    <row r="2238" spans="37:43" ht="20.100000000000001" customHeight="1" x14ac:dyDescent="0.25">
      <c r="AK2238" s="100" t="s">
        <v>7727</v>
      </c>
      <c r="AM2238" s="100" t="s">
        <v>1295</v>
      </c>
      <c r="AN2238" s="102" t="s">
        <v>112</v>
      </c>
      <c r="AP2238" s="103" t="s">
        <v>4170</v>
      </c>
      <c r="AQ2238" s="100" t="s">
        <v>1075</v>
      </c>
    </row>
    <row r="2239" spans="37:43" ht="20.100000000000001" customHeight="1" x14ac:dyDescent="0.25">
      <c r="AK2239" s="100" t="s">
        <v>7727</v>
      </c>
      <c r="AM2239" s="100" t="s">
        <v>1295</v>
      </c>
      <c r="AN2239" s="102" t="s">
        <v>116</v>
      </c>
      <c r="AP2239" s="103" t="s">
        <v>4170</v>
      </c>
      <c r="AQ2239" s="100" t="s">
        <v>1088</v>
      </c>
    </row>
    <row r="2240" spans="37:43" ht="20.100000000000001" customHeight="1" x14ac:dyDescent="0.25">
      <c r="AK2240" s="100" t="s">
        <v>7727</v>
      </c>
      <c r="AM2240" s="100" t="s">
        <v>1295</v>
      </c>
      <c r="AN2240" s="102" t="s">
        <v>118</v>
      </c>
      <c r="AP2240" s="103" t="s">
        <v>4170</v>
      </c>
      <c r="AQ2240" s="100" t="s">
        <v>1089</v>
      </c>
    </row>
    <row r="2241" spans="37:43" ht="20.100000000000001" customHeight="1" x14ac:dyDescent="0.25">
      <c r="AK2241" s="100" t="s">
        <v>7727</v>
      </c>
      <c r="AM2241" s="100" t="s">
        <v>1295</v>
      </c>
      <c r="AN2241" s="102" t="s">
        <v>121</v>
      </c>
      <c r="AP2241" s="103" t="s">
        <v>4171</v>
      </c>
      <c r="AQ2241" s="100" t="s">
        <v>1076</v>
      </c>
    </row>
    <row r="2242" spans="37:43" ht="20.100000000000001" customHeight="1" x14ac:dyDescent="0.25">
      <c r="AK2242" s="100" t="s">
        <v>7727</v>
      </c>
      <c r="AM2242" s="100" t="s">
        <v>1295</v>
      </c>
      <c r="AN2242" s="102" t="s">
        <v>122</v>
      </c>
      <c r="AP2242" s="103" t="s">
        <v>4171</v>
      </c>
      <c r="AQ2242" s="100" t="s">
        <v>1260</v>
      </c>
    </row>
    <row r="2243" spans="37:43" ht="20.100000000000001" customHeight="1" x14ac:dyDescent="0.25">
      <c r="AK2243" s="100" t="s">
        <v>7727</v>
      </c>
      <c r="AM2243" s="100" t="s">
        <v>1295</v>
      </c>
      <c r="AN2243" s="102" t="s">
        <v>123</v>
      </c>
      <c r="AP2243" s="103" t="s">
        <v>4172</v>
      </c>
      <c r="AQ2243" s="100" t="s">
        <v>1078</v>
      </c>
    </row>
    <row r="2244" spans="37:43" ht="20.100000000000001" customHeight="1" x14ac:dyDescent="0.25">
      <c r="AK2244" s="100" t="s">
        <v>7727</v>
      </c>
      <c r="AM2244" s="100" t="s">
        <v>1295</v>
      </c>
      <c r="AN2244" s="102" t="s">
        <v>127</v>
      </c>
      <c r="AP2244" s="103" t="s">
        <v>4173</v>
      </c>
      <c r="AQ2244" s="100" t="s">
        <v>1091</v>
      </c>
    </row>
    <row r="2245" spans="37:43" ht="20.100000000000001" customHeight="1" x14ac:dyDescent="0.25">
      <c r="AK2245" s="100" t="s">
        <v>7727</v>
      </c>
      <c r="AM2245" s="100" t="s">
        <v>1295</v>
      </c>
      <c r="AN2245" s="102" t="s">
        <v>129</v>
      </c>
      <c r="AP2245" s="103" t="s">
        <v>4173</v>
      </c>
      <c r="AQ2245" s="100" t="s">
        <v>1094</v>
      </c>
    </row>
    <row r="2246" spans="37:43" ht="20.100000000000001" customHeight="1" x14ac:dyDescent="0.25">
      <c r="AK2246" s="100" t="s">
        <v>7727</v>
      </c>
      <c r="AM2246" s="100" t="s">
        <v>1295</v>
      </c>
      <c r="AN2246" s="102" t="s">
        <v>130</v>
      </c>
      <c r="AP2246" s="103" t="s">
        <v>4173</v>
      </c>
      <c r="AQ2246" s="100" t="s">
        <v>1093</v>
      </c>
    </row>
    <row r="2247" spans="37:43" ht="20.100000000000001" customHeight="1" x14ac:dyDescent="0.25">
      <c r="AK2247" s="100" t="s">
        <v>7727</v>
      </c>
      <c r="AM2247" s="100" t="s">
        <v>1295</v>
      </c>
      <c r="AN2247" s="102" t="s">
        <v>131</v>
      </c>
      <c r="AP2247" s="103" t="s">
        <v>4173</v>
      </c>
      <c r="AQ2247" s="100" t="s">
        <v>1102</v>
      </c>
    </row>
    <row r="2248" spans="37:43" ht="20.100000000000001" customHeight="1" x14ac:dyDescent="0.25">
      <c r="AK2248" s="100" t="s">
        <v>7727</v>
      </c>
      <c r="AM2248" s="100" t="s">
        <v>1295</v>
      </c>
      <c r="AN2248" s="102" t="s">
        <v>159</v>
      </c>
      <c r="AP2248" s="103" t="s">
        <v>4173</v>
      </c>
      <c r="AQ2248" s="100" t="s">
        <v>1104</v>
      </c>
    </row>
    <row r="2249" spans="37:43" ht="20.100000000000001" customHeight="1" x14ac:dyDescent="0.25">
      <c r="AK2249" s="100" t="s">
        <v>7727</v>
      </c>
      <c r="AM2249" s="100" t="s">
        <v>1295</v>
      </c>
      <c r="AN2249" s="102" t="s">
        <v>335</v>
      </c>
      <c r="AP2249" s="103" t="s">
        <v>4173</v>
      </c>
      <c r="AQ2249" s="100" t="s">
        <v>1103</v>
      </c>
    </row>
    <row r="2250" spans="37:43" ht="20.100000000000001" customHeight="1" x14ac:dyDescent="0.25">
      <c r="AK2250" s="100" t="s">
        <v>7727</v>
      </c>
      <c r="AM2250" s="100" t="s">
        <v>1295</v>
      </c>
      <c r="AN2250" s="102" t="s">
        <v>336</v>
      </c>
      <c r="AP2250" s="103" t="s">
        <v>4173</v>
      </c>
      <c r="AQ2250" s="100" t="s">
        <v>1101</v>
      </c>
    </row>
    <row r="2251" spans="37:43" ht="20.100000000000001" customHeight="1" x14ac:dyDescent="0.25">
      <c r="AK2251" s="100" t="s">
        <v>7727</v>
      </c>
      <c r="AM2251" s="100" t="s">
        <v>1295</v>
      </c>
      <c r="AN2251" s="102" t="s">
        <v>337</v>
      </c>
      <c r="AP2251" s="103" t="s">
        <v>4173</v>
      </c>
      <c r="AQ2251" s="100" t="s">
        <v>1092</v>
      </c>
    </row>
    <row r="2252" spans="37:43" ht="20.100000000000001" customHeight="1" x14ac:dyDescent="0.25">
      <c r="AK2252" s="100" t="s">
        <v>7727</v>
      </c>
      <c r="AM2252" s="100" t="s">
        <v>1295</v>
      </c>
      <c r="AN2252" s="102" t="s">
        <v>338</v>
      </c>
      <c r="AP2252" s="103" t="s">
        <v>4173</v>
      </c>
      <c r="AQ2252" s="100" t="s">
        <v>1084</v>
      </c>
    </row>
    <row r="2253" spans="37:43" ht="20.100000000000001" customHeight="1" x14ac:dyDescent="0.25">
      <c r="AK2253" s="100" t="s">
        <v>7727</v>
      </c>
      <c r="AM2253" s="100" t="s">
        <v>1400</v>
      </c>
      <c r="AN2253" s="102" t="s">
        <v>356</v>
      </c>
      <c r="AP2253" s="103" t="s">
        <v>4173</v>
      </c>
      <c r="AQ2253" s="100" t="s">
        <v>1100</v>
      </c>
    </row>
    <row r="2254" spans="37:43" ht="20.100000000000001" customHeight="1" x14ac:dyDescent="0.25">
      <c r="AK2254" s="100" t="s">
        <v>7727</v>
      </c>
      <c r="AM2254" s="100" t="s">
        <v>1400</v>
      </c>
      <c r="AN2254" s="102" t="s">
        <v>96</v>
      </c>
      <c r="AP2254" s="103" t="s">
        <v>4173</v>
      </c>
      <c r="AQ2254" s="100" t="s">
        <v>1096</v>
      </c>
    </row>
    <row r="2255" spans="37:43" ht="20.100000000000001" customHeight="1" x14ac:dyDescent="0.25">
      <c r="AK2255" s="100" t="s">
        <v>7727</v>
      </c>
      <c r="AM2255" s="100" t="s">
        <v>1400</v>
      </c>
      <c r="AN2255" s="102" t="s">
        <v>97</v>
      </c>
      <c r="AP2255" s="103" t="s">
        <v>4173</v>
      </c>
      <c r="AQ2255" s="100" t="s">
        <v>1099</v>
      </c>
    </row>
    <row r="2256" spans="37:43" ht="20.100000000000001" customHeight="1" x14ac:dyDescent="0.25">
      <c r="AK2256" s="100" t="s">
        <v>7727</v>
      </c>
      <c r="AM2256" s="100" t="s">
        <v>1400</v>
      </c>
      <c r="AN2256" s="102" t="s">
        <v>94</v>
      </c>
      <c r="AP2256" s="103" t="s">
        <v>4173</v>
      </c>
      <c r="AQ2256" s="100" t="s">
        <v>1098</v>
      </c>
    </row>
    <row r="2257" spans="37:43" ht="20.100000000000001" customHeight="1" x14ac:dyDescent="0.25">
      <c r="AK2257" s="100" t="s">
        <v>7727</v>
      </c>
      <c r="AM2257" s="100" t="s">
        <v>1400</v>
      </c>
      <c r="AN2257" s="102" t="s">
        <v>112</v>
      </c>
      <c r="AP2257" s="103" t="s">
        <v>4173</v>
      </c>
      <c r="AQ2257" s="100" t="s">
        <v>1095</v>
      </c>
    </row>
    <row r="2258" spans="37:43" ht="20.100000000000001" customHeight="1" x14ac:dyDescent="0.25">
      <c r="AK2258" s="100" t="s">
        <v>7727</v>
      </c>
      <c r="AM2258" s="100" t="s">
        <v>1400</v>
      </c>
      <c r="AN2258" s="102" t="s">
        <v>116</v>
      </c>
      <c r="AP2258" s="103" t="s">
        <v>4173</v>
      </c>
      <c r="AQ2258" s="100" t="s">
        <v>1097</v>
      </c>
    </row>
    <row r="2259" spans="37:43" ht="20.100000000000001" customHeight="1" x14ac:dyDescent="0.25">
      <c r="AK2259" s="100" t="s">
        <v>7727</v>
      </c>
      <c r="AM2259" s="100" t="s">
        <v>1400</v>
      </c>
      <c r="AN2259" s="102" t="s">
        <v>118</v>
      </c>
      <c r="AP2259" s="103" t="s">
        <v>4174</v>
      </c>
      <c r="AQ2259" s="100" t="s">
        <v>1084</v>
      </c>
    </row>
    <row r="2260" spans="37:43" ht="20.100000000000001" customHeight="1" x14ac:dyDescent="0.25">
      <c r="AK2260" s="100" t="s">
        <v>7727</v>
      </c>
      <c r="AM2260" s="100" t="s">
        <v>1400</v>
      </c>
      <c r="AN2260" s="102" t="s">
        <v>121</v>
      </c>
      <c r="AP2260" s="103" t="s">
        <v>4175</v>
      </c>
      <c r="AQ2260" s="100" t="s">
        <v>1091</v>
      </c>
    </row>
    <row r="2261" spans="37:43" ht="20.100000000000001" customHeight="1" x14ac:dyDescent="0.25">
      <c r="AK2261" s="100" t="s">
        <v>7727</v>
      </c>
      <c r="AM2261" s="100" t="s">
        <v>1400</v>
      </c>
      <c r="AN2261" s="102" t="s">
        <v>122</v>
      </c>
      <c r="AP2261" s="103" t="s">
        <v>4175</v>
      </c>
      <c r="AQ2261" s="100" t="s">
        <v>1084</v>
      </c>
    </row>
    <row r="2262" spans="37:43" ht="20.100000000000001" customHeight="1" x14ac:dyDescent="0.25">
      <c r="AK2262" s="100" t="s">
        <v>7727</v>
      </c>
      <c r="AM2262" s="100" t="s">
        <v>1400</v>
      </c>
      <c r="AN2262" s="102" t="s">
        <v>123</v>
      </c>
      <c r="AP2262" s="103" t="s">
        <v>4176</v>
      </c>
      <c r="AQ2262" s="100" t="s">
        <v>1092</v>
      </c>
    </row>
    <row r="2263" spans="37:43" ht="20.100000000000001" customHeight="1" x14ac:dyDescent="0.25">
      <c r="AK2263" s="100" t="s">
        <v>7727</v>
      </c>
      <c r="AM2263" s="100" t="s">
        <v>1400</v>
      </c>
      <c r="AN2263" s="102" t="s">
        <v>127</v>
      </c>
      <c r="AP2263" s="103" t="s">
        <v>4176</v>
      </c>
      <c r="AQ2263" s="100" t="s">
        <v>1084</v>
      </c>
    </row>
    <row r="2264" spans="37:43" ht="20.100000000000001" customHeight="1" x14ac:dyDescent="0.25">
      <c r="AK2264" s="100" t="s">
        <v>7727</v>
      </c>
      <c r="AM2264" s="100" t="s">
        <v>1400</v>
      </c>
      <c r="AN2264" s="102" t="s">
        <v>129</v>
      </c>
      <c r="AP2264" s="103" t="s">
        <v>4177</v>
      </c>
      <c r="AQ2264" s="100" t="s">
        <v>1093</v>
      </c>
    </row>
    <row r="2265" spans="37:43" ht="20.100000000000001" customHeight="1" x14ac:dyDescent="0.25">
      <c r="AK2265" s="100" t="s">
        <v>7727</v>
      </c>
      <c r="AM2265" s="100" t="s">
        <v>1979</v>
      </c>
      <c r="AN2265" s="102" t="s">
        <v>102</v>
      </c>
      <c r="AP2265" s="103" t="s">
        <v>4177</v>
      </c>
      <c r="AQ2265" s="100" t="s">
        <v>1084</v>
      </c>
    </row>
    <row r="2266" spans="37:43" ht="20.100000000000001" customHeight="1" x14ac:dyDescent="0.25">
      <c r="AK2266" s="100" t="s">
        <v>7727</v>
      </c>
      <c r="AM2266" s="100" t="s">
        <v>1979</v>
      </c>
      <c r="AN2266" s="102" t="s">
        <v>104</v>
      </c>
      <c r="AP2266" s="103" t="s">
        <v>4178</v>
      </c>
      <c r="AQ2266" s="100" t="s">
        <v>1091</v>
      </c>
    </row>
    <row r="2267" spans="37:43" ht="20.100000000000001" customHeight="1" x14ac:dyDescent="0.25">
      <c r="AK2267" s="100" t="s">
        <v>7727</v>
      </c>
      <c r="AM2267" s="100" t="s">
        <v>1979</v>
      </c>
      <c r="AN2267" s="102" t="s">
        <v>96</v>
      </c>
      <c r="AP2267" s="103" t="s">
        <v>4178</v>
      </c>
      <c r="AQ2267" s="100" t="s">
        <v>1093</v>
      </c>
    </row>
    <row r="2268" spans="37:43" ht="20.100000000000001" customHeight="1" x14ac:dyDescent="0.25">
      <c r="AK2268" s="100" t="s">
        <v>7727</v>
      </c>
      <c r="AM2268" s="100" t="s">
        <v>1979</v>
      </c>
      <c r="AN2268" s="102" t="s">
        <v>97</v>
      </c>
      <c r="AP2268" s="103" t="s">
        <v>4178</v>
      </c>
      <c r="AQ2268" s="100" t="s">
        <v>1096</v>
      </c>
    </row>
    <row r="2269" spans="37:43" ht="20.100000000000001" customHeight="1" x14ac:dyDescent="0.25">
      <c r="AK2269" s="100" t="s">
        <v>7727</v>
      </c>
      <c r="AM2269" s="100" t="s">
        <v>1476</v>
      </c>
      <c r="AN2269" s="102" t="s">
        <v>102</v>
      </c>
      <c r="AP2269" s="103" t="s">
        <v>4178</v>
      </c>
      <c r="AQ2269" s="100" t="s">
        <v>1099</v>
      </c>
    </row>
    <row r="2270" spans="37:43" ht="20.100000000000001" customHeight="1" x14ac:dyDescent="0.25">
      <c r="AK2270" s="100" t="s">
        <v>7727</v>
      </c>
      <c r="AM2270" s="100" t="s">
        <v>1476</v>
      </c>
      <c r="AN2270" s="102" t="s">
        <v>104</v>
      </c>
      <c r="AP2270" s="103" t="s">
        <v>4178</v>
      </c>
      <c r="AQ2270" s="100" t="s">
        <v>1097</v>
      </c>
    </row>
    <row r="2271" spans="37:43" ht="20.100000000000001" customHeight="1" x14ac:dyDescent="0.25">
      <c r="AK2271" s="100" t="s">
        <v>7727</v>
      </c>
      <c r="AM2271" s="100" t="s">
        <v>1476</v>
      </c>
      <c r="AN2271" s="102" t="s">
        <v>108</v>
      </c>
      <c r="AP2271" s="103" t="s">
        <v>4178</v>
      </c>
      <c r="AQ2271" s="100" t="s">
        <v>1105</v>
      </c>
    </row>
    <row r="2272" spans="37:43" ht="20.100000000000001" customHeight="1" x14ac:dyDescent="0.25">
      <c r="AK2272" s="100" t="s">
        <v>7727</v>
      </c>
      <c r="AM2272" s="100" t="s">
        <v>1476</v>
      </c>
      <c r="AN2272" s="102" t="s">
        <v>97</v>
      </c>
      <c r="AP2272" s="103" t="s">
        <v>4179</v>
      </c>
      <c r="AQ2272" s="100" t="s">
        <v>1271</v>
      </c>
    </row>
    <row r="2273" spans="37:43" ht="20.100000000000001" customHeight="1" x14ac:dyDescent="0.25">
      <c r="AK2273" s="100" t="s">
        <v>7727</v>
      </c>
      <c r="AM2273" s="100" t="s">
        <v>1479</v>
      </c>
      <c r="AN2273" s="102" t="s">
        <v>102</v>
      </c>
      <c r="AP2273" s="103" t="s">
        <v>4179</v>
      </c>
      <c r="AQ2273" s="100" t="s">
        <v>1268</v>
      </c>
    </row>
    <row r="2274" spans="37:43" ht="20.100000000000001" customHeight="1" x14ac:dyDescent="0.25">
      <c r="AK2274" s="100" t="s">
        <v>7727</v>
      </c>
      <c r="AM2274" s="100" t="s">
        <v>1479</v>
      </c>
      <c r="AN2274" s="102" t="s">
        <v>96</v>
      </c>
      <c r="AP2274" s="103" t="s">
        <v>4179</v>
      </c>
      <c r="AQ2274" s="100" t="s">
        <v>1269</v>
      </c>
    </row>
    <row r="2275" spans="37:43" ht="20.100000000000001" customHeight="1" x14ac:dyDescent="0.25">
      <c r="AK2275" s="100" t="s">
        <v>7727</v>
      </c>
      <c r="AM2275" s="100" t="s">
        <v>1479</v>
      </c>
      <c r="AN2275" s="102" t="s">
        <v>97</v>
      </c>
      <c r="AP2275" s="103" t="s">
        <v>4179</v>
      </c>
      <c r="AQ2275" s="100" t="s">
        <v>1270</v>
      </c>
    </row>
    <row r="2276" spans="37:43" ht="20.100000000000001" customHeight="1" x14ac:dyDescent="0.25">
      <c r="AK2276" s="100" t="s">
        <v>7727</v>
      </c>
      <c r="AM2276" s="100" t="s">
        <v>1479</v>
      </c>
      <c r="AN2276" s="102" t="s">
        <v>94</v>
      </c>
      <c r="AP2276" s="103" t="s">
        <v>4180</v>
      </c>
      <c r="AQ2276" s="100" t="s">
        <v>1269</v>
      </c>
    </row>
    <row r="2277" spans="37:43" ht="20.100000000000001" customHeight="1" x14ac:dyDescent="0.25">
      <c r="AK2277" s="100" t="s">
        <v>7727</v>
      </c>
      <c r="AM2277" s="100" t="s">
        <v>1486</v>
      </c>
      <c r="AN2277" s="102" t="s">
        <v>102</v>
      </c>
      <c r="AP2277" s="103" t="s">
        <v>4181</v>
      </c>
      <c r="AQ2277" s="100" t="s">
        <v>1277</v>
      </c>
    </row>
    <row r="2278" spans="37:43" ht="20.100000000000001" customHeight="1" x14ac:dyDescent="0.25">
      <c r="AK2278" s="100" t="s">
        <v>7727</v>
      </c>
      <c r="AM2278" s="100" t="s">
        <v>1486</v>
      </c>
      <c r="AN2278" s="102" t="s">
        <v>104</v>
      </c>
      <c r="AP2278" s="103" t="s">
        <v>4181</v>
      </c>
      <c r="AQ2278" s="100" t="s">
        <v>1283</v>
      </c>
    </row>
    <row r="2279" spans="37:43" ht="20.100000000000001" customHeight="1" x14ac:dyDescent="0.25">
      <c r="AK2279" s="100" t="s">
        <v>7727</v>
      </c>
      <c r="AM2279" s="100" t="s">
        <v>1486</v>
      </c>
      <c r="AN2279" s="102" t="s">
        <v>108</v>
      </c>
      <c r="AP2279" s="103" t="s">
        <v>4181</v>
      </c>
      <c r="AQ2279" s="100" t="s">
        <v>1280</v>
      </c>
    </row>
    <row r="2280" spans="37:43" ht="20.100000000000001" customHeight="1" x14ac:dyDescent="0.25">
      <c r="AK2280" s="100" t="s">
        <v>7727</v>
      </c>
      <c r="AM2280" s="100" t="s">
        <v>1486</v>
      </c>
      <c r="AN2280" s="102" t="s">
        <v>109</v>
      </c>
      <c r="AP2280" s="103" t="s">
        <v>4181</v>
      </c>
      <c r="AQ2280" s="100" t="s">
        <v>1279</v>
      </c>
    </row>
    <row r="2281" spans="37:43" ht="20.100000000000001" customHeight="1" x14ac:dyDescent="0.25">
      <c r="AK2281" s="100" t="s">
        <v>7727</v>
      </c>
      <c r="AM2281" s="100" t="s">
        <v>1486</v>
      </c>
      <c r="AN2281" s="102" t="s">
        <v>96</v>
      </c>
      <c r="AP2281" s="103" t="s">
        <v>4181</v>
      </c>
      <c r="AQ2281" s="100" t="s">
        <v>1275</v>
      </c>
    </row>
    <row r="2282" spans="37:43" ht="20.100000000000001" customHeight="1" x14ac:dyDescent="0.25">
      <c r="AK2282" s="100" t="s">
        <v>7727</v>
      </c>
      <c r="AM2282" s="100" t="s">
        <v>1486</v>
      </c>
      <c r="AN2282" s="102" t="s">
        <v>97</v>
      </c>
      <c r="AP2282" s="103" t="s">
        <v>4181</v>
      </c>
      <c r="AQ2282" s="100" t="s">
        <v>1281</v>
      </c>
    </row>
    <row r="2283" spans="37:43" ht="20.100000000000001" customHeight="1" x14ac:dyDescent="0.25">
      <c r="AK2283" s="100" t="s">
        <v>7727</v>
      </c>
      <c r="AM2283" s="100" t="s">
        <v>1486</v>
      </c>
      <c r="AN2283" s="102" t="s">
        <v>94</v>
      </c>
      <c r="AP2283" s="103" t="s">
        <v>4181</v>
      </c>
      <c r="AQ2283" s="100" t="s">
        <v>1276</v>
      </c>
    </row>
    <row r="2284" spans="37:43" ht="20.100000000000001" customHeight="1" x14ac:dyDescent="0.25">
      <c r="AK2284" s="100" t="s">
        <v>7727</v>
      </c>
      <c r="AM2284" s="100" t="s">
        <v>1491</v>
      </c>
      <c r="AN2284" s="102" t="s">
        <v>102</v>
      </c>
      <c r="AP2284" s="103" t="s">
        <v>4181</v>
      </c>
      <c r="AQ2284" s="100" t="s">
        <v>1282</v>
      </c>
    </row>
    <row r="2285" spans="37:43" ht="20.100000000000001" customHeight="1" x14ac:dyDescent="0.25">
      <c r="AK2285" s="100" t="s">
        <v>7727</v>
      </c>
      <c r="AM2285" s="100" t="s">
        <v>1491</v>
      </c>
      <c r="AN2285" s="102" t="s">
        <v>96</v>
      </c>
      <c r="AP2285" s="103" t="s">
        <v>4181</v>
      </c>
      <c r="AQ2285" s="100" t="s">
        <v>1278</v>
      </c>
    </row>
    <row r="2286" spans="37:43" ht="20.100000000000001" customHeight="1" x14ac:dyDescent="0.25">
      <c r="AK2286" s="100" t="s">
        <v>7727</v>
      </c>
      <c r="AM2286" s="100" t="s">
        <v>1491</v>
      </c>
      <c r="AN2286" s="102" t="s">
        <v>97</v>
      </c>
      <c r="AP2286" s="103" t="s">
        <v>4181</v>
      </c>
      <c r="AQ2286" s="100" t="s">
        <v>1284</v>
      </c>
    </row>
    <row r="2287" spans="37:43" ht="20.100000000000001" customHeight="1" x14ac:dyDescent="0.25">
      <c r="AK2287" s="100" t="s">
        <v>7727</v>
      </c>
      <c r="AM2287" s="100" t="s">
        <v>1493</v>
      </c>
      <c r="AN2287" s="102" t="s">
        <v>102</v>
      </c>
      <c r="AP2287" s="103" t="s">
        <v>4182</v>
      </c>
      <c r="AQ2287" s="100" t="s">
        <v>1275</v>
      </c>
    </row>
    <row r="2288" spans="37:43" ht="20.100000000000001" customHeight="1" x14ac:dyDescent="0.25">
      <c r="AK2288" s="100" t="s">
        <v>7727</v>
      </c>
      <c r="AM2288" s="100" t="s">
        <v>1493</v>
      </c>
      <c r="AN2288" s="102" t="s">
        <v>104</v>
      </c>
      <c r="AP2288" s="103" t="s">
        <v>4183</v>
      </c>
      <c r="AQ2288" s="100" t="s">
        <v>1275</v>
      </c>
    </row>
    <row r="2289" spans="37:43" ht="20.100000000000001" customHeight="1" x14ac:dyDescent="0.25">
      <c r="AK2289" s="100" t="s">
        <v>7727</v>
      </c>
      <c r="AM2289" s="100" t="s">
        <v>1493</v>
      </c>
      <c r="AN2289" s="102" t="s">
        <v>108</v>
      </c>
      <c r="AP2289" s="103" t="s">
        <v>4184</v>
      </c>
      <c r="AQ2289" s="100" t="s">
        <v>1275</v>
      </c>
    </row>
    <row r="2290" spans="37:43" ht="20.100000000000001" customHeight="1" x14ac:dyDescent="0.25">
      <c r="AK2290" s="100" t="s">
        <v>7727</v>
      </c>
      <c r="AM2290" s="100" t="s">
        <v>1493</v>
      </c>
      <c r="AN2290" s="102" t="s">
        <v>96</v>
      </c>
      <c r="AP2290" s="103" t="s">
        <v>4185</v>
      </c>
      <c r="AQ2290" s="100" t="s">
        <v>1275</v>
      </c>
    </row>
    <row r="2291" spans="37:43" ht="20.100000000000001" customHeight="1" x14ac:dyDescent="0.25">
      <c r="AK2291" s="100" t="s">
        <v>7727</v>
      </c>
      <c r="AM2291" s="100" t="s">
        <v>1493</v>
      </c>
      <c r="AN2291" s="102" t="s">
        <v>97</v>
      </c>
      <c r="AP2291" s="103" t="s">
        <v>4186</v>
      </c>
      <c r="AQ2291" s="100" t="s">
        <v>1276</v>
      </c>
    </row>
    <row r="2292" spans="37:43" ht="20.100000000000001" customHeight="1" x14ac:dyDescent="0.25">
      <c r="AK2292" s="100" t="s">
        <v>7727</v>
      </c>
      <c r="AM2292" s="100" t="s">
        <v>1493</v>
      </c>
      <c r="AN2292" s="102" t="s">
        <v>94</v>
      </c>
      <c r="AP2292" s="103" t="s">
        <v>4187</v>
      </c>
      <c r="AQ2292" s="100" t="s">
        <v>1084</v>
      </c>
    </row>
    <row r="2293" spans="37:43" ht="20.100000000000001" customHeight="1" x14ac:dyDescent="0.25">
      <c r="AK2293" s="100" t="s">
        <v>7727</v>
      </c>
      <c r="AM2293" s="100" t="s">
        <v>1493</v>
      </c>
      <c r="AN2293" s="102" t="s">
        <v>112</v>
      </c>
      <c r="AP2293" s="103" t="s">
        <v>4187</v>
      </c>
      <c r="AQ2293" s="100" t="s">
        <v>1274</v>
      </c>
    </row>
    <row r="2294" spans="37:43" ht="20.100000000000001" customHeight="1" x14ac:dyDescent="0.25">
      <c r="AK2294" s="100" t="s">
        <v>7727</v>
      </c>
      <c r="AM2294" s="100" t="s">
        <v>1493</v>
      </c>
      <c r="AN2294" s="102" t="s">
        <v>116</v>
      </c>
      <c r="AP2294" s="103" t="s">
        <v>4188</v>
      </c>
      <c r="AQ2294" s="100" t="s">
        <v>1277</v>
      </c>
    </row>
    <row r="2295" spans="37:43" ht="20.100000000000001" customHeight="1" x14ac:dyDescent="0.25">
      <c r="AK2295" s="100" t="s">
        <v>7727</v>
      </c>
      <c r="AM2295" s="100" t="s">
        <v>1504</v>
      </c>
      <c r="AN2295" s="102" t="s">
        <v>102</v>
      </c>
      <c r="AP2295" s="103" t="s">
        <v>4188</v>
      </c>
      <c r="AQ2295" s="100" t="s">
        <v>1280</v>
      </c>
    </row>
    <row r="2296" spans="37:43" ht="20.100000000000001" customHeight="1" x14ac:dyDescent="0.25">
      <c r="AK2296" s="100" t="s">
        <v>7727</v>
      </c>
      <c r="AM2296" s="100" t="s">
        <v>1504</v>
      </c>
      <c r="AN2296" s="102" t="s">
        <v>96</v>
      </c>
      <c r="AP2296" s="103" t="s">
        <v>4188</v>
      </c>
      <c r="AQ2296" s="100" t="s">
        <v>1275</v>
      </c>
    </row>
    <row r="2297" spans="37:43" ht="20.100000000000001" customHeight="1" x14ac:dyDescent="0.25">
      <c r="AK2297" s="100" t="s">
        <v>7727</v>
      </c>
      <c r="AM2297" s="100" t="s">
        <v>1451</v>
      </c>
      <c r="AN2297" s="102" t="s">
        <v>102</v>
      </c>
      <c r="AP2297" s="103" t="s">
        <v>4188</v>
      </c>
      <c r="AQ2297" s="100" t="s">
        <v>1281</v>
      </c>
    </row>
    <row r="2298" spans="37:43" ht="20.100000000000001" customHeight="1" x14ac:dyDescent="0.25">
      <c r="AK2298" s="100" t="s">
        <v>7727</v>
      </c>
      <c r="AM2298" s="100" t="s">
        <v>1451</v>
      </c>
      <c r="AN2298" s="102" t="s">
        <v>96</v>
      </c>
      <c r="AP2298" s="103" t="s">
        <v>4188</v>
      </c>
      <c r="AQ2298" s="100" t="s">
        <v>1276</v>
      </c>
    </row>
    <row r="2299" spans="37:43" ht="20.100000000000001" customHeight="1" x14ac:dyDescent="0.25">
      <c r="AK2299" s="100" t="s">
        <v>7727</v>
      </c>
      <c r="AM2299" s="100" t="s">
        <v>1489</v>
      </c>
      <c r="AN2299" s="102" t="s">
        <v>102</v>
      </c>
      <c r="AP2299" s="103" t="s">
        <v>4188</v>
      </c>
      <c r="AQ2299" s="100" t="s">
        <v>1284</v>
      </c>
    </row>
    <row r="2300" spans="37:43" ht="20.100000000000001" customHeight="1" x14ac:dyDescent="0.25">
      <c r="AK2300" s="100" t="s">
        <v>7727</v>
      </c>
      <c r="AM2300" s="100" t="s">
        <v>1489</v>
      </c>
      <c r="AN2300" s="102" t="s">
        <v>104</v>
      </c>
      <c r="AP2300" s="103" t="s">
        <v>4189</v>
      </c>
      <c r="AQ2300" s="100" t="s">
        <v>2800</v>
      </c>
    </row>
    <row r="2301" spans="37:43" ht="20.100000000000001" customHeight="1" x14ac:dyDescent="0.25">
      <c r="AK2301" s="100" t="s">
        <v>7727</v>
      </c>
      <c r="AM2301" s="100" t="s">
        <v>1489</v>
      </c>
      <c r="AN2301" s="102" t="s">
        <v>96</v>
      </c>
      <c r="AP2301" s="103" t="s">
        <v>4190</v>
      </c>
      <c r="AQ2301" s="100" t="s">
        <v>2800</v>
      </c>
    </row>
    <row r="2302" spans="37:43" ht="20.100000000000001" customHeight="1" x14ac:dyDescent="0.25">
      <c r="AK2302" s="100" t="s">
        <v>7727</v>
      </c>
      <c r="AM2302" s="100" t="s">
        <v>1489</v>
      </c>
      <c r="AN2302" s="102" t="s">
        <v>97</v>
      </c>
      <c r="AP2302" s="103" t="s">
        <v>4191</v>
      </c>
      <c r="AQ2302" s="100" t="s">
        <v>2797</v>
      </c>
    </row>
    <row r="2303" spans="37:43" ht="20.100000000000001" customHeight="1" x14ac:dyDescent="0.25">
      <c r="AK2303" s="100" t="s">
        <v>7727</v>
      </c>
      <c r="AM2303" s="100" t="s">
        <v>1499</v>
      </c>
      <c r="AN2303" s="102" t="s">
        <v>102</v>
      </c>
      <c r="AP2303" s="103" t="s">
        <v>4191</v>
      </c>
      <c r="AQ2303" s="100" t="s">
        <v>2798</v>
      </c>
    </row>
    <row r="2304" spans="37:43" ht="20.100000000000001" customHeight="1" x14ac:dyDescent="0.25">
      <c r="AK2304" s="100" t="s">
        <v>7727</v>
      </c>
      <c r="AM2304" s="100" t="s">
        <v>1499</v>
      </c>
      <c r="AN2304" s="102" t="s">
        <v>96</v>
      </c>
      <c r="AP2304" s="103" t="s">
        <v>4192</v>
      </c>
      <c r="AQ2304" s="100" t="s">
        <v>2797</v>
      </c>
    </row>
    <row r="2305" spans="37:43" ht="20.100000000000001" customHeight="1" x14ac:dyDescent="0.25">
      <c r="AK2305" s="100" t="s">
        <v>7727</v>
      </c>
      <c r="AM2305" s="100" t="s">
        <v>1501</v>
      </c>
      <c r="AN2305" s="102" t="s">
        <v>102</v>
      </c>
      <c r="AP2305" s="103" t="s">
        <v>4192</v>
      </c>
      <c r="AQ2305" s="100" t="s">
        <v>2798</v>
      </c>
    </row>
    <row r="2306" spans="37:43" ht="20.100000000000001" customHeight="1" x14ac:dyDescent="0.25">
      <c r="AK2306" s="100" t="s">
        <v>7727</v>
      </c>
      <c r="AM2306" s="100" t="s">
        <v>1501</v>
      </c>
      <c r="AN2306" s="102" t="s">
        <v>96</v>
      </c>
      <c r="AP2306" s="103" t="s">
        <v>4193</v>
      </c>
      <c r="AQ2306" s="100" t="s">
        <v>2797</v>
      </c>
    </row>
    <row r="2307" spans="37:43" ht="20.100000000000001" customHeight="1" x14ac:dyDescent="0.25">
      <c r="AK2307" s="100" t="s">
        <v>7727</v>
      </c>
      <c r="AM2307" s="100" t="s">
        <v>1501</v>
      </c>
      <c r="AN2307" s="102" t="s">
        <v>97</v>
      </c>
      <c r="AP2307" s="103" t="s">
        <v>4194</v>
      </c>
      <c r="AQ2307" s="100" t="s">
        <v>2799</v>
      </c>
    </row>
    <row r="2308" spans="37:43" ht="20.100000000000001" customHeight="1" x14ac:dyDescent="0.25">
      <c r="AK2308" s="100" t="s">
        <v>7727</v>
      </c>
      <c r="AM2308" s="100" t="s">
        <v>1503</v>
      </c>
      <c r="AN2308" s="102" t="s">
        <v>102</v>
      </c>
      <c r="AP2308" s="103" t="s">
        <v>4194</v>
      </c>
      <c r="AQ2308" s="100" t="s">
        <v>2800</v>
      </c>
    </row>
    <row r="2309" spans="37:43" ht="20.100000000000001" customHeight="1" x14ac:dyDescent="0.25">
      <c r="AK2309" s="100" t="s">
        <v>7727</v>
      </c>
      <c r="AM2309" s="100" t="s">
        <v>1503</v>
      </c>
      <c r="AN2309" s="102" t="s">
        <v>104</v>
      </c>
      <c r="AP2309" s="103" t="s">
        <v>4195</v>
      </c>
      <c r="AQ2309" s="100" t="s">
        <v>2800</v>
      </c>
    </row>
    <row r="2310" spans="37:43" ht="20.100000000000001" customHeight="1" x14ac:dyDescent="0.25">
      <c r="AK2310" s="100" t="s">
        <v>7727</v>
      </c>
      <c r="AM2310" s="100" t="s">
        <v>1503</v>
      </c>
      <c r="AN2310" s="102" t="s">
        <v>96</v>
      </c>
      <c r="AP2310" s="103" t="s">
        <v>4196</v>
      </c>
      <c r="AQ2310" s="100" t="s">
        <v>2825</v>
      </c>
    </row>
    <row r="2311" spans="37:43" ht="20.100000000000001" customHeight="1" x14ac:dyDescent="0.25">
      <c r="AK2311" s="100" t="s">
        <v>7727</v>
      </c>
      <c r="AM2311" s="100" t="s">
        <v>1465</v>
      </c>
      <c r="AN2311" s="102" t="s">
        <v>102</v>
      </c>
      <c r="AP2311" s="103" t="s">
        <v>4197</v>
      </c>
      <c r="AQ2311" s="100" t="s">
        <v>2827</v>
      </c>
    </row>
    <row r="2312" spans="37:43" ht="20.100000000000001" customHeight="1" x14ac:dyDescent="0.25">
      <c r="AK2312" s="100" t="s">
        <v>7727</v>
      </c>
      <c r="AM2312" s="100" t="s">
        <v>1465</v>
      </c>
      <c r="AN2312" s="102" t="s">
        <v>96</v>
      </c>
      <c r="AP2312" s="103" t="s">
        <v>4198</v>
      </c>
      <c r="AQ2312" s="100" t="s">
        <v>2829</v>
      </c>
    </row>
    <row r="2313" spans="37:43" ht="20.100000000000001" customHeight="1" x14ac:dyDescent="0.25">
      <c r="AK2313" s="100" t="s">
        <v>7727</v>
      </c>
      <c r="AM2313" s="100" t="s">
        <v>1465</v>
      </c>
      <c r="AN2313" s="102" t="s">
        <v>97</v>
      </c>
      <c r="AP2313" s="103" t="s">
        <v>4199</v>
      </c>
      <c r="AQ2313" s="100" t="s">
        <v>2829</v>
      </c>
    </row>
    <row r="2314" spans="37:43" ht="20.100000000000001" customHeight="1" x14ac:dyDescent="0.25">
      <c r="AK2314" s="100" t="s">
        <v>7727</v>
      </c>
      <c r="AM2314" s="100" t="s">
        <v>1465</v>
      </c>
      <c r="AN2314" s="102" t="s">
        <v>94</v>
      </c>
      <c r="AP2314" s="103" t="s">
        <v>4200</v>
      </c>
      <c r="AQ2314" s="100" t="s">
        <v>2829</v>
      </c>
    </row>
    <row r="2315" spans="37:43" ht="20.100000000000001" customHeight="1" x14ac:dyDescent="0.25">
      <c r="AK2315" s="100" t="s">
        <v>7727</v>
      </c>
      <c r="AM2315" s="100" t="s">
        <v>1465</v>
      </c>
      <c r="AN2315" s="102" t="s">
        <v>112</v>
      </c>
      <c r="AP2315" s="103" t="s">
        <v>4201</v>
      </c>
      <c r="AQ2315" s="100" t="s">
        <v>2829</v>
      </c>
    </row>
    <row r="2316" spans="37:43" ht="20.100000000000001" customHeight="1" x14ac:dyDescent="0.25">
      <c r="AK2316" s="100" t="s">
        <v>7727</v>
      </c>
      <c r="AM2316" s="100" t="s">
        <v>1468</v>
      </c>
      <c r="AN2316" s="102" t="s">
        <v>102</v>
      </c>
      <c r="AP2316" s="103" t="s">
        <v>4202</v>
      </c>
      <c r="AQ2316" s="100" t="s">
        <v>2834</v>
      </c>
    </row>
    <row r="2317" spans="37:43" ht="20.100000000000001" customHeight="1" x14ac:dyDescent="0.25">
      <c r="AK2317" s="100" t="s">
        <v>7727</v>
      </c>
      <c r="AM2317" s="100" t="s">
        <v>1468</v>
      </c>
      <c r="AN2317" s="102" t="s">
        <v>104</v>
      </c>
      <c r="AP2317" s="103" t="s">
        <v>4202</v>
      </c>
      <c r="AQ2317" s="100" t="s">
        <v>2832</v>
      </c>
    </row>
    <row r="2318" spans="37:43" ht="20.100000000000001" customHeight="1" x14ac:dyDescent="0.25">
      <c r="AK2318" s="100" t="s">
        <v>7727</v>
      </c>
      <c r="AM2318" s="100" t="s">
        <v>1468</v>
      </c>
      <c r="AN2318" s="102" t="s">
        <v>96</v>
      </c>
      <c r="AP2318" s="103" t="s">
        <v>4202</v>
      </c>
      <c r="AQ2318" s="100" t="s">
        <v>2833</v>
      </c>
    </row>
    <row r="2319" spans="37:43" ht="20.100000000000001" customHeight="1" x14ac:dyDescent="0.25">
      <c r="AK2319" s="100" t="s">
        <v>7727</v>
      </c>
      <c r="AM2319" s="100" t="s">
        <v>1468</v>
      </c>
      <c r="AN2319" s="102" t="s">
        <v>97</v>
      </c>
      <c r="AP2319" s="103" t="s">
        <v>4203</v>
      </c>
      <c r="AQ2319" s="100" t="s">
        <v>2834</v>
      </c>
    </row>
    <row r="2320" spans="37:43" ht="20.100000000000001" customHeight="1" x14ac:dyDescent="0.25">
      <c r="AK2320" s="100" t="s">
        <v>7727</v>
      </c>
      <c r="AM2320" s="100" t="s">
        <v>1469</v>
      </c>
      <c r="AN2320" s="102" t="s">
        <v>102</v>
      </c>
      <c r="AP2320" s="103" t="s">
        <v>4203</v>
      </c>
      <c r="AQ2320" s="100" t="s">
        <v>2835</v>
      </c>
    </row>
    <row r="2321" spans="37:43" ht="20.100000000000001" customHeight="1" x14ac:dyDescent="0.25">
      <c r="AK2321" s="100" t="s">
        <v>7727</v>
      </c>
      <c r="AM2321" s="100" t="s">
        <v>1469</v>
      </c>
      <c r="AN2321" s="102" t="s">
        <v>104</v>
      </c>
      <c r="AP2321" s="103" t="s">
        <v>4203</v>
      </c>
      <c r="AQ2321" s="100" t="s">
        <v>2832</v>
      </c>
    </row>
    <row r="2322" spans="37:43" ht="20.100000000000001" customHeight="1" x14ac:dyDescent="0.25">
      <c r="AK2322" s="100" t="s">
        <v>7727</v>
      </c>
      <c r="AM2322" s="100" t="s">
        <v>1469</v>
      </c>
      <c r="AN2322" s="102" t="s">
        <v>96</v>
      </c>
      <c r="AP2322" s="103" t="s">
        <v>4204</v>
      </c>
      <c r="AQ2322" s="100" t="s">
        <v>2833</v>
      </c>
    </row>
    <row r="2323" spans="37:43" ht="20.100000000000001" customHeight="1" x14ac:dyDescent="0.25">
      <c r="AK2323" s="100" t="s">
        <v>7727</v>
      </c>
      <c r="AM2323" s="100" t="s">
        <v>1469</v>
      </c>
      <c r="AN2323" s="102" t="s">
        <v>97</v>
      </c>
      <c r="AP2323" s="103" t="s">
        <v>4205</v>
      </c>
      <c r="AQ2323" s="100" t="s">
        <v>2835</v>
      </c>
    </row>
    <row r="2324" spans="37:43" ht="20.100000000000001" customHeight="1" x14ac:dyDescent="0.25">
      <c r="AK2324" s="100" t="s">
        <v>7727</v>
      </c>
      <c r="AM2324" s="100" t="s">
        <v>1469</v>
      </c>
      <c r="AN2324" s="102" t="s">
        <v>94</v>
      </c>
      <c r="AP2324" s="103" t="s">
        <v>4205</v>
      </c>
      <c r="AQ2324" s="100" t="s">
        <v>2832</v>
      </c>
    </row>
    <row r="2325" spans="37:43" ht="20.100000000000001" customHeight="1" x14ac:dyDescent="0.25">
      <c r="AK2325" s="100" t="s">
        <v>7727</v>
      </c>
      <c r="AM2325" s="100" t="s">
        <v>1469</v>
      </c>
      <c r="AN2325" s="102" t="s">
        <v>112</v>
      </c>
      <c r="AP2325" s="103" t="s">
        <v>4206</v>
      </c>
      <c r="AQ2325" s="100" t="s">
        <v>2832</v>
      </c>
    </row>
    <row r="2326" spans="37:43" ht="20.100000000000001" customHeight="1" x14ac:dyDescent="0.25">
      <c r="AK2326" s="100" t="s">
        <v>7727</v>
      </c>
      <c r="AM2326" s="100" t="s">
        <v>1469</v>
      </c>
      <c r="AN2326" s="102" t="s">
        <v>116</v>
      </c>
      <c r="AP2326" s="103" t="s">
        <v>4207</v>
      </c>
      <c r="AQ2326" s="100" t="s">
        <v>2802</v>
      </c>
    </row>
    <row r="2327" spans="37:43" ht="20.100000000000001" customHeight="1" x14ac:dyDescent="0.25">
      <c r="AK2327" s="100" t="s">
        <v>7727</v>
      </c>
      <c r="AM2327" s="100" t="s">
        <v>1471</v>
      </c>
      <c r="AN2327" s="102" t="s">
        <v>102</v>
      </c>
      <c r="AP2327" s="103" t="s">
        <v>4208</v>
      </c>
      <c r="AQ2327" s="100" t="s">
        <v>2802</v>
      </c>
    </row>
    <row r="2328" spans="37:43" ht="20.100000000000001" customHeight="1" x14ac:dyDescent="0.25">
      <c r="AK2328" s="100" t="s">
        <v>7727</v>
      </c>
      <c r="AM2328" s="100" t="s">
        <v>1471</v>
      </c>
      <c r="AN2328" s="102" t="s">
        <v>96</v>
      </c>
      <c r="AP2328" s="103" t="s">
        <v>4209</v>
      </c>
      <c r="AQ2328" s="100" t="s">
        <v>2804</v>
      </c>
    </row>
    <row r="2329" spans="37:43" ht="20.100000000000001" customHeight="1" x14ac:dyDescent="0.25">
      <c r="AK2329" s="100" t="s">
        <v>7727</v>
      </c>
      <c r="AM2329" s="100" t="s">
        <v>1471</v>
      </c>
      <c r="AN2329" s="102" t="s">
        <v>97</v>
      </c>
      <c r="AP2329" s="103" t="s">
        <v>4210</v>
      </c>
      <c r="AQ2329" s="100" t="s">
        <v>2804</v>
      </c>
    </row>
    <row r="2330" spans="37:43" ht="20.100000000000001" customHeight="1" x14ac:dyDescent="0.25">
      <c r="AK2330" s="100" t="s">
        <v>7727</v>
      </c>
      <c r="AM2330" s="100" t="s">
        <v>1473</v>
      </c>
      <c r="AN2330" s="102" t="s">
        <v>102</v>
      </c>
      <c r="AP2330" s="103" t="s">
        <v>4211</v>
      </c>
      <c r="AQ2330" s="100" t="s">
        <v>2806</v>
      </c>
    </row>
    <row r="2331" spans="37:43" ht="20.100000000000001" customHeight="1" x14ac:dyDescent="0.25">
      <c r="AK2331" s="100" t="s">
        <v>7727</v>
      </c>
      <c r="AM2331" s="100" t="s">
        <v>1474</v>
      </c>
      <c r="AN2331" s="102" t="s">
        <v>102</v>
      </c>
      <c r="AP2331" s="103" t="s">
        <v>4212</v>
      </c>
      <c r="AQ2331" s="100" t="s">
        <v>2806</v>
      </c>
    </row>
    <row r="2332" spans="37:43" ht="20.100000000000001" customHeight="1" x14ac:dyDescent="0.25">
      <c r="AK2332" s="100" t="s">
        <v>7727</v>
      </c>
      <c r="AM2332" s="100" t="s">
        <v>1474</v>
      </c>
      <c r="AN2332" s="102" t="s">
        <v>104</v>
      </c>
      <c r="AP2332" s="103" t="s">
        <v>4213</v>
      </c>
      <c r="AQ2332" s="100" t="s">
        <v>2806</v>
      </c>
    </row>
    <row r="2333" spans="37:43" ht="20.100000000000001" customHeight="1" x14ac:dyDescent="0.25">
      <c r="AK2333" s="100" t="s">
        <v>7727</v>
      </c>
      <c r="AM2333" s="100" t="s">
        <v>1474</v>
      </c>
      <c r="AN2333" s="102" t="s">
        <v>96</v>
      </c>
      <c r="AP2333" s="103" t="s">
        <v>4214</v>
      </c>
      <c r="AQ2333" s="100" t="s">
        <v>2808</v>
      </c>
    </row>
    <row r="2334" spans="37:43" ht="20.100000000000001" customHeight="1" x14ac:dyDescent="0.25">
      <c r="AK2334" s="100" t="s">
        <v>7727</v>
      </c>
      <c r="AM2334" s="100" t="s">
        <v>1474</v>
      </c>
      <c r="AN2334" s="102" t="s">
        <v>97</v>
      </c>
      <c r="AP2334" s="103" t="s">
        <v>4215</v>
      </c>
      <c r="AQ2334" s="100" t="s">
        <v>2808</v>
      </c>
    </row>
    <row r="2335" spans="37:43" ht="20.100000000000001" customHeight="1" x14ac:dyDescent="0.25">
      <c r="AK2335" s="100" t="s">
        <v>7727</v>
      </c>
      <c r="AM2335" s="100" t="s">
        <v>1482</v>
      </c>
      <c r="AN2335" s="102" t="s">
        <v>102</v>
      </c>
      <c r="AP2335" s="103" t="s">
        <v>4216</v>
      </c>
      <c r="AQ2335" s="100" t="s">
        <v>2810</v>
      </c>
    </row>
    <row r="2336" spans="37:43" ht="20.100000000000001" customHeight="1" x14ac:dyDescent="0.25">
      <c r="AK2336" s="100" t="s">
        <v>7727</v>
      </c>
      <c r="AM2336" s="100" t="s">
        <v>1482</v>
      </c>
      <c r="AN2336" s="102" t="s">
        <v>96</v>
      </c>
      <c r="AP2336" s="103" t="s">
        <v>4217</v>
      </c>
      <c r="AQ2336" s="100" t="s">
        <v>2811</v>
      </c>
    </row>
    <row r="2337" spans="37:43" ht="20.100000000000001" customHeight="1" x14ac:dyDescent="0.25">
      <c r="AK2337" s="100" t="s">
        <v>7727</v>
      </c>
      <c r="AM2337" s="100" t="s">
        <v>1483</v>
      </c>
      <c r="AN2337" s="102" t="s">
        <v>102</v>
      </c>
      <c r="AP2337" s="103" t="s">
        <v>4217</v>
      </c>
      <c r="AQ2337" s="100" t="s">
        <v>2810</v>
      </c>
    </row>
    <row r="2338" spans="37:43" ht="20.100000000000001" customHeight="1" x14ac:dyDescent="0.25">
      <c r="AK2338" s="100" t="s">
        <v>7727</v>
      </c>
      <c r="AM2338" s="100" t="s">
        <v>1483</v>
      </c>
      <c r="AN2338" s="102" t="s">
        <v>96</v>
      </c>
      <c r="AP2338" s="103" t="s">
        <v>4218</v>
      </c>
      <c r="AQ2338" s="100" t="s">
        <v>2811</v>
      </c>
    </row>
    <row r="2339" spans="37:43" ht="20.100000000000001" customHeight="1" x14ac:dyDescent="0.25">
      <c r="AK2339" s="100" t="s">
        <v>7727</v>
      </c>
      <c r="AM2339" s="100" t="s">
        <v>1390</v>
      </c>
      <c r="AN2339" s="102" t="s">
        <v>356</v>
      </c>
      <c r="AP2339" s="103" t="s">
        <v>4218</v>
      </c>
      <c r="AQ2339" s="100" t="s">
        <v>2810</v>
      </c>
    </row>
    <row r="2340" spans="37:43" ht="20.100000000000001" customHeight="1" x14ac:dyDescent="0.25">
      <c r="AK2340" s="100" t="s">
        <v>7727</v>
      </c>
      <c r="AM2340" s="100" t="s">
        <v>1390</v>
      </c>
      <c r="AN2340" s="102" t="s">
        <v>96</v>
      </c>
      <c r="AP2340" s="103" t="s">
        <v>4219</v>
      </c>
      <c r="AQ2340" s="100" t="s">
        <v>2813</v>
      </c>
    </row>
    <row r="2341" spans="37:43" ht="20.100000000000001" customHeight="1" x14ac:dyDescent="0.25">
      <c r="AK2341" s="100" t="s">
        <v>7727</v>
      </c>
      <c r="AM2341" s="100" t="s">
        <v>1390</v>
      </c>
      <c r="AN2341" s="102" t="s">
        <v>97</v>
      </c>
      <c r="AP2341" s="103" t="s">
        <v>4219</v>
      </c>
      <c r="AQ2341" s="100" t="s">
        <v>2816</v>
      </c>
    </row>
    <row r="2342" spans="37:43" ht="20.100000000000001" customHeight="1" x14ac:dyDescent="0.25">
      <c r="AK2342" s="100" t="s">
        <v>7727</v>
      </c>
      <c r="AM2342" s="100" t="s">
        <v>1390</v>
      </c>
      <c r="AN2342" s="102" t="s">
        <v>94</v>
      </c>
      <c r="AP2342" s="103" t="s">
        <v>4219</v>
      </c>
      <c r="AQ2342" s="100" t="s">
        <v>2814</v>
      </c>
    </row>
    <row r="2343" spans="37:43" ht="20.100000000000001" customHeight="1" x14ac:dyDescent="0.25">
      <c r="AK2343" s="100" t="s">
        <v>7727</v>
      </c>
      <c r="AM2343" s="100" t="s">
        <v>1390</v>
      </c>
      <c r="AN2343" s="102" t="s">
        <v>112</v>
      </c>
      <c r="AP2343" s="103" t="s">
        <v>4219</v>
      </c>
      <c r="AQ2343" s="100" t="s">
        <v>2815</v>
      </c>
    </row>
    <row r="2344" spans="37:43" ht="20.100000000000001" customHeight="1" x14ac:dyDescent="0.25">
      <c r="AK2344" s="100" t="s">
        <v>7727</v>
      </c>
      <c r="AM2344" s="100" t="s">
        <v>398</v>
      </c>
      <c r="AN2344" s="102" t="s">
        <v>102</v>
      </c>
      <c r="AP2344" s="103" t="s">
        <v>4220</v>
      </c>
      <c r="AQ2344" s="100" t="s">
        <v>2813</v>
      </c>
    </row>
    <row r="2345" spans="37:43" ht="20.100000000000001" customHeight="1" x14ac:dyDescent="0.25">
      <c r="AK2345" s="100" t="s">
        <v>7727</v>
      </c>
      <c r="AM2345" s="100" t="s">
        <v>398</v>
      </c>
      <c r="AN2345" s="102" t="s">
        <v>104</v>
      </c>
      <c r="AP2345" s="103" t="s">
        <v>4220</v>
      </c>
      <c r="AQ2345" s="100" t="s">
        <v>2816</v>
      </c>
    </row>
    <row r="2346" spans="37:43" ht="20.100000000000001" customHeight="1" x14ac:dyDescent="0.25">
      <c r="AK2346" s="100" t="s">
        <v>7727</v>
      </c>
      <c r="AM2346" s="100" t="s">
        <v>398</v>
      </c>
      <c r="AN2346" s="102" t="s">
        <v>108</v>
      </c>
      <c r="AP2346" s="103" t="s">
        <v>4220</v>
      </c>
      <c r="AQ2346" s="100" t="s">
        <v>2814</v>
      </c>
    </row>
    <row r="2347" spans="37:43" ht="20.100000000000001" customHeight="1" x14ac:dyDescent="0.25">
      <c r="AK2347" s="100" t="s">
        <v>7727</v>
      </c>
      <c r="AM2347" s="100" t="s">
        <v>398</v>
      </c>
      <c r="AN2347" s="102" t="s">
        <v>109</v>
      </c>
      <c r="AP2347" s="103" t="s">
        <v>4220</v>
      </c>
      <c r="AQ2347" s="100" t="s">
        <v>2815</v>
      </c>
    </row>
    <row r="2348" spans="37:43" ht="20.100000000000001" customHeight="1" x14ac:dyDescent="0.25">
      <c r="AK2348" s="100" t="s">
        <v>7727</v>
      </c>
      <c r="AM2348" s="100" t="s">
        <v>398</v>
      </c>
      <c r="AN2348" s="102" t="s">
        <v>96</v>
      </c>
      <c r="AP2348" s="103" t="s">
        <v>4221</v>
      </c>
      <c r="AQ2348" s="100" t="s">
        <v>2816</v>
      </c>
    </row>
    <row r="2349" spans="37:43" ht="20.100000000000001" customHeight="1" x14ac:dyDescent="0.25">
      <c r="AK2349" s="100" t="s">
        <v>7727</v>
      </c>
      <c r="AM2349" s="100" t="s">
        <v>398</v>
      </c>
      <c r="AN2349" s="102" t="s">
        <v>97</v>
      </c>
      <c r="AP2349" s="103" t="s">
        <v>4222</v>
      </c>
      <c r="AQ2349" s="100" t="s">
        <v>2813</v>
      </c>
    </row>
    <row r="2350" spans="37:43" ht="20.100000000000001" customHeight="1" x14ac:dyDescent="0.25">
      <c r="AK2350" s="100" t="s">
        <v>7727</v>
      </c>
      <c r="AM2350" s="100" t="s">
        <v>398</v>
      </c>
      <c r="AN2350" s="102" t="s">
        <v>94</v>
      </c>
      <c r="AP2350" s="103" t="s">
        <v>4223</v>
      </c>
      <c r="AQ2350" s="100" t="s">
        <v>2818</v>
      </c>
    </row>
    <row r="2351" spans="37:43" ht="20.100000000000001" customHeight="1" x14ac:dyDescent="0.25">
      <c r="AK2351" s="100" t="s">
        <v>7727</v>
      </c>
      <c r="AM2351" s="100" t="s">
        <v>398</v>
      </c>
      <c r="AN2351" s="102" t="s">
        <v>112</v>
      </c>
      <c r="AP2351" s="103" t="s">
        <v>4223</v>
      </c>
      <c r="AQ2351" s="100" t="s">
        <v>2819</v>
      </c>
    </row>
    <row r="2352" spans="37:43" ht="20.100000000000001" customHeight="1" x14ac:dyDescent="0.25">
      <c r="AK2352" s="100" t="s">
        <v>7727</v>
      </c>
      <c r="AM2352" s="100" t="s">
        <v>407</v>
      </c>
      <c r="AN2352" s="102" t="s">
        <v>102</v>
      </c>
      <c r="AP2352" s="103" t="s">
        <v>4223</v>
      </c>
      <c r="AQ2352" s="100" t="s">
        <v>2820</v>
      </c>
    </row>
    <row r="2353" spans="37:43" ht="20.100000000000001" customHeight="1" x14ac:dyDescent="0.25">
      <c r="AK2353" s="100" t="s">
        <v>7727</v>
      </c>
      <c r="AM2353" s="100" t="s">
        <v>407</v>
      </c>
      <c r="AN2353" s="102" t="s">
        <v>380</v>
      </c>
      <c r="AP2353" s="103" t="s">
        <v>4224</v>
      </c>
      <c r="AQ2353" s="100" t="s">
        <v>2818</v>
      </c>
    </row>
    <row r="2354" spans="37:43" ht="20.100000000000001" customHeight="1" x14ac:dyDescent="0.25">
      <c r="AK2354" s="100" t="s">
        <v>7727</v>
      </c>
      <c r="AM2354" s="100" t="s">
        <v>407</v>
      </c>
      <c r="AN2354" s="102" t="s">
        <v>96</v>
      </c>
      <c r="AP2354" s="103" t="s">
        <v>4224</v>
      </c>
      <c r="AQ2354" s="100" t="s">
        <v>2820</v>
      </c>
    </row>
    <row r="2355" spans="37:43" ht="20.100000000000001" customHeight="1" x14ac:dyDescent="0.25">
      <c r="AK2355" s="100" t="s">
        <v>7727</v>
      </c>
      <c r="AM2355" s="100" t="s">
        <v>407</v>
      </c>
      <c r="AN2355" s="102" t="s">
        <v>97</v>
      </c>
      <c r="AP2355" s="103" t="s">
        <v>4225</v>
      </c>
      <c r="AQ2355" s="100" t="s">
        <v>2819</v>
      </c>
    </row>
    <row r="2356" spans="37:43" ht="20.100000000000001" customHeight="1" x14ac:dyDescent="0.25">
      <c r="AK2356" s="100" t="s">
        <v>7727</v>
      </c>
      <c r="AM2356" s="100" t="s">
        <v>407</v>
      </c>
      <c r="AN2356" s="102" t="s">
        <v>112</v>
      </c>
      <c r="AP2356" s="103" t="s">
        <v>4226</v>
      </c>
      <c r="AQ2356" s="100" t="s">
        <v>2820</v>
      </c>
    </row>
    <row r="2357" spans="37:43" ht="20.100000000000001" customHeight="1" x14ac:dyDescent="0.25">
      <c r="AK2357" s="100" t="s">
        <v>7727</v>
      </c>
      <c r="AM2357" s="100" t="s">
        <v>1817</v>
      </c>
      <c r="AN2357" s="102" t="s">
        <v>356</v>
      </c>
      <c r="AP2357" s="103" t="s">
        <v>4226</v>
      </c>
      <c r="AQ2357" s="100" t="s">
        <v>2821</v>
      </c>
    </row>
    <row r="2358" spans="37:43" ht="20.100000000000001" customHeight="1" x14ac:dyDescent="0.25">
      <c r="AK2358" s="100" t="s">
        <v>7727</v>
      </c>
      <c r="AM2358" s="100" t="s">
        <v>1817</v>
      </c>
      <c r="AN2358" s="102" t="s">
        <v>102</v>
      </c>
      <c r="AP2358" s="103" t="s">
        <v>4227</v>
      </c>
      <c r="AQ2358" s="100" t="s">
        <v>2818</v>
      </c>
    </row>
    <row r="2359" spans="37:43" ht="20.100000000000001" customHeight="1" x14ac:dyDescent="0.25">
      <c r="AK2359" s="100" t="s">
        <v>7727</v>
      </c>
      <c r="AM2359" s="100" t="s">
        <v>1817</v>
      </c>
      <c r="AN2359" s="102" t="s">
        <v>138</v>
      </c>
      <c r="AP2359" s="103" t="s">
        <v>4227</v>
      </c>
      <c r="AQ2359" s="100" t="s">
        <v>2836</v>
      </c>
    </row>
    <row r="2360" spans="37:43" ht="20.100000000000001" customHeight="1" x14ac:dyDescent="0.25">
      <c r="AK2360" s="100" t="s">
        <v>7727</v>
      </c>
      <c r="AM2360" s="100" t="s">
        <v>1817</v>
      </c>
      <c r="AN2360" s="102" t="s">
        <v>139</v>
      </c>
      <c r="AP2360" s="103" t="s">
        <v>4228</v>
      </c>
      <c r="AQ2360" s="100" t="s">
        <v>2823</v>
      </c>
    </row>
    <row r="2361" spans="37:43" ht="20.100000000000001" customHeight="1" x14ac:dyDescent="0.25">
      <c r="AK2361" s="100" t="s">
        <v>7727</v>
      </c>
      <c r="AM2361" s="100" t="s">
        <v>1817</v>
      </c>
      <c r="AN2361" s="102" t="s">
        <v>104</v>
      </c>
      <c r="AP2361" s="103" t="s">
        <v>4229</v>
      </c>
      <c r="AQ2361" s="100" t="s">
        <v>2823</v>
      </c>
    </row>
    <row r="2362" spans="37:43" ht="20.100000000000001" customHeight="1" x14ac:dyDescent="0.25">
      <c r="AK2362" s="100" t="s">
        <v>7727</v>
      </c>
      <c r="AM2362" s="100" t="s">
        <v>1817</v>
      </c>
      <c r="AN2362" s="102" t="s">
        <v>108</v>
      </c>
      <c r="AP2362" s="103" t="s">
        <v>4230</v>
      </c>
      <c r="AQ2362" s="100" t="s">
        <v>2563</v>
      </c>
    </row>
    <row r="2363" spans="37:43" ht="20.100000000000001" customHeight="1" x14ac:dyDescent="0.25">
      <c r="AK2363" s="100" t="s">
        <v>7727</v>
      </c>
      <c r="AM2363" s="100" t="s">
        <v>1817</v>
      </c>
      <c r="AN2363" s="102" t="s">
        <v>109</v>
      </c>
      <c r="AP2363" s="103" t="s">
        <v>4231</v>
      </c>
      <c r="AQ2363" s="100" t="s">
        <v>2563</v>
      </c>
    </row>
    <row r="2364" spans="37:43" ht="20.100000000000001" customHeight="1" x14ac:dyDescent="0.25">
      <c r="AK2364" s="100" t="s">
        <v>7727</v>
      </c>
      <c r="AM2364" s="100" t="s">
        <v>1817</v>
      </c>
      <c r="AN2364" s="102" t="s">
        <v>1819</v>
      </c>
      <c r="AP2364" s="103" t="s">
        <v>4231</v>
      </c>
      <c r="AQ2364" s="100" t="s">
        <v>2564</v>
      </c>
    </row>
    <row r="2365" spans="37:43" ht="20.100000000000001" customHeight="1" x14ac:dyDescent="0.25">
      <c r="AK2365" s="100" t="s">
        <v>7727</v>
      </c>
      <c r="AM2365" s="100" t="s">
        <v>1817</v>
      </c>
      <c r="AN2365" s="102" t="s">
        <v>124</v>
      </c>
      <c r="AP2365" s="103" t="s">
        <v>4232</v>
      </c>
      <c r="AQ2365" s="100" t="s">
        <v>2563</v>
      </c>
    </row>
    <row r="2366" spans="37:43" ht="20.100000000000001" customHeight="1" x14ac:dyDescent="0.25">
      <c r="AK2366" s="100" t="s">
        <v>7727</v>
      </c>
      <c r="AM2366" s="100" t="s">
        <v>1817</v>
      </c>
      <c r="AN2366" s="102" t="s">
        <v>97</v>
      </c>
      <c r="AP2366" s="103" t="s">
        <v>4232</v>
      </c>
      <c r="AQ2366" s="100" t="s">
        <v>2564</v>
      </c>
    </row>
    <row r="2367" spans="37:43" ht="20.100000000000001" customHeight="1" x14ac:dyDescent="0.25">
      <c r="AK2367" s="100" t="s">
        <v>7727</v>
      </c>
      <c r="AM2367" s="100" t="s">
        <v>1817</v>
      </c>
      <c r="AN2367" s="102" t="s">
        <v>94</v>
      </c>
      <c r="AP2367" s="103" t="s">
        <v>4233</v>
      </c>
      <c r="AQ2367" s="100" t="s">
        <v>2563</v>
      </c>
    </row>
    <row r="2368" spans="37:43" ht="20.100000000000001" customHeight="1" x14ac:dyDescent="0.25">
      <c r="AK2368" s="100" t="s">
        <v>7727</v>
      </c>
      <c r="AM2368" s="100" t="s">
        <v>1817</v>
      </c>
      <c r="AN2368" s="102" t="s">
        <v>112</v>
      </c>
      <c r="AP2368" s="103" t="s">
        <v>4234</v>
      </c>
      <c r="AQ2368" s="100" t="s">
        <v>2563</v>
      </c>
    </row>
    <row r="2369" spans="37:43" ht="20.100000000000001" customHeight="1" x14ac:dyDescent="0.25">
      <c r="AK2369" s="100" t="s">
        <v>7727</v>
      </c>
      <c r="AM2369" s="100" t="s">
        <v>1820</v>
      </c>
      <c r="AN2369" s="102" t="s">
        <v>1821</v>
      </c>
      <c r="AP2369" s="103" t="s">
        <v>4235</v>
      </c>
      <c r="AQ2369" s="100" t="s">
        <v>2563</v>
      </c>
    </row>
    <row r="2370" spans="37:43" ht="20.100000000000001" customHeight="1" x14ac:dyDescent="0.25">
      <c r="AK2370" s="100" t="s">
        <v>7727</v>
      </c>
      <c r="AM2370" s="100" t="s">
        <v>1820</v>
      </c>
      <c r="AN2370" s="102" t="s">
        <v>96</v>
      </c>
      <c r="AP2370" s="103" t="s">
        <v>4236</v>
      </c>
      <c r="AQ2370" s="100" t="s">
        <v>2563</v>
      </c>
    </row>
    <row r="2371" spans="37:43" ht="20.100000000000001" customHeight="1" x14ac:dyDescent="0.25">
      <c r="AK2371" s="100" t="s">
        <v>7727</v>
      </c>
      <c r="AM2371" s="100" t="s">
        <v>1820</v>
      </c>
      <c r="AN2371" s="102" t="s">
        <v>97</v>
      </c>
      <c r="AP2371" s="103" t="s">
        <v>4237</v>
      </c>
      <c r="AQ2371" s="100" t="s">
        <v>2563</v>
      </c>
    </row>
    <row r="2372" spans="37:43" ht="20.100000000000001" customHeight="1" x14ac:dyDescent="0.25">
      <c r="AK2372" s="100" t="s">
        <v>7727</v>
      </c>
      <c r="AM2372" s="100" t="s">
        <v>1820</v>
      </c>
      <c r="AN2372" s="102" t="s">
        <v>94</v>
      </c>
      <c r="AP2372" s="103" t="s">
        <v>4238</v>
      </c>
      <c r="AQ2372" s="100" t="s">
        <v>2563</v>
      </c>
    </row>
    <row r="2373" spans="37:43" ht="20.100000000000001" customHeight="1" x14ac:dyDescent="0.25">
      <c r="AK2373" s="100" t="s">
        <v>7727</v>
      </c>
      <c r="AM2373" s="100" t="s">
        <v>1823</v>
      </c>
      <c r="AN2373" s="102" t="s">
        <v>356</v>
      </c>
      <c r="AP2373" s="103" t="s">
        <v>4239</v>
      </c>
      <c r="AQ2373" s="100" t="s">
        <v>2563</v>
      </c>
    </row>
    <row r="2374" spans="37:43" ht="20.100000000000001" customHeight="1" x14ac:dyDescent="0.25">
      <c r="AK2374" s="100" t="s">
        <v>7727</v>
      </c>
      <c r="AM2374" s="100" t="s">
        <v>1823</v>
      </c>
      <c r="AN2374" s="102" t="s">
        <v>102</v>
      </c>
      <c r="AP2374" s="103" t="s">
        <v>4240</v>
      </c>
      <c r="AQ2374" s="100" t="s">
        <v>2563</v>
      </c>
    </row>
    <row r="2375" spans="37:43" ht="20.100000000000001" customHeight="1" x14ac:dyDescent="0.25">
      <c r="AK2375" s="100" t="s">
        <v>7727</v>
      </c>
      <c r="AM2375" s="100" t="s">
        <v>1823</v>
      </c>
      <c r="AN2375" s="102" t="s">
        <v>138</v>
      </c>
      <c r="AP2375" s="103" t="s">
        <v>4241</v>
      </c>
      <c r="AQ2375" s="100" t="s">
        <v>2737</v>
      </c>
    </row>
    <row r="2376" spans="37:43" ht="20.100000000000001" customHeight="1" x14ac:dyDescent="0.25">
      <c r="AK2376" s="100" t="s">
        <v>7727</v>
      </c>
      <c r="AM2376" s="100" t="s">
        <v>1823</v>
      </c>
      <c r="AN2376" s="102" t="s">
        <v>1819</v>
      </c>
      <c r="AP2376" s="103" t="s">
        <v>4242</v>
      </c>
      <c r="AQ2376" s="100" t="s">
        <v>2737</v>
      </c>
    </row>
    <row r="2377" spans="37:43" ht="20.100000000000001" customHeight="1" x14ac:dyDescent="0.25">
      <c r="AK2377" s="100" t="s">
        <v>7727</v>
      </c>
      <c r="AM2377" s="100" t="s">
        <v>1823</v>
      </c>
      <c r="AN2377" s="102" t="s">
        <v>124</v>
      </c>
      <c r="AP2377" s="103" t="s">
        <v>4243</v>
      </c>
      <c r="AQ2377" s="100" t="s">
        <v>2739</v>
      </c>
    </row>
    <row r="2378" spans="37:43" ht="20.100000000000001" customHeight="1" x14ac:dyDescent="0.25">
      <c r="AK2378" s="100" t="s">
        <v>7727</v>
      </c>
      <c r="AM2378" s="100" t="s">
        <v>1823</v>
      </c>
      <c r="AN2378" s="102" t="s">
        <v>97</v>
      </c>
      <c r="AP2378" s="103" t="s">
        <v>4243</v>
      </c>
      <c r="AQ2378" s="100" t="s">
        <v>2740</v>
      </c>
    </row>
    <row r="2379" spans="37:43" ht="20.100000000000001" customHeight="1" x14ac:dyDescent="0.25">
      <c r="AK2379" s="100" t="s">
        <v>7727</v>
      </c>
      <c r="AM2379" s="100" t="s">
        <v>1823</v>
      </c>
      <c r="AN2379" s="102" t="s">
        <v>94</v>
      </c>
      <c r="AP2379" s="103" t="s">
        <v>4244</v>
      </c>
      <c r="AQ2379" s="100" t="s">
        <v>2739</v>
      </c>
    </row>
    <row r="2380" spans="37:43" ht="20.100000000000001" customHeight="1" x14ac:dyDescent="0.25">
      <c r="AK2380" s="100" t="s">
        <v>7727</v>
      </c>
      <c r="AM2380" s="100" t="s">
        <v>1823</v>
      </c>
      <c r="AN2380" s="102" t="s">
        <v>112</v>
      </c>
      <c r="AP2380" s="103" t="s">
        <v>4244</v>
      </c>
      <c r="AQ2380" s="100" t="s">
        <v>2740</v>
      </c>
    </row>
    <row r="2381" spans="37:43" ht="20.100000000000001" customHeight="1" x14ac:dyDescent="0.25">
      <c r="AK2381" s="100" t="s">
        <v>7727</v>
      </c>
      <c r="AM2381" s="100" t="s">
        <v>1823</v>
      </c>
      <c r="AN2381" s="102" t="s">
        <v>116</v>
      </c>
      <c r="AP2381" s="103" t="s">
        <v>4245</v>
      </c>
      <c r="AQ2381" s="100" t="s">
        <v>2566</v>
      </c>
    </row>
    <row r="2382" spans="37:43" ht="20.100000000000001" customHeight="1" x14ac:dyDescent="0.25">
      <c r="AK2382" s="100" t="s">
        <v>7727</v>
      </c>
      <c r="AM2382" s="100" t="s">
        <v>1823</v>
      </c>
      <c r="AN2382" s="102" t="s">
        <v>118</v>
      </c>
      <c r="AP2382" s="103" t="s">
        <v>4245</v>
      </c>
      <c r="AQ2382" s="100" t="s">
        <v>2567</v>
      </c>
    </row>
    <row r="2383" spans="37:43" ht="20.100000000000001" customHeight="1" x14ac:dyDescent="0.25">
      <c r="AK2383" s="100" t="s">
        <v>7727</v>
      </c>
      <c r="AM2383" s="100" t="s">
        <v>1823</v>
      </c>
      <c r="AN2383" s="102" t="s">
        <v>121</v>
      </c>
      <c r="AP2383" s="103" t="s">
        <v>4245</v>
      </c>
      <c r="AQ2383" s="100" t="s">
        <v>2571</v>
      </c>
    </row>
    <row r="2384" spans="37:43" ht="20.100000000000001" customHeight="1" x14ac:dyDescent="0.25">
      <c r="AK2384" s="100" t="s">
        <v>7727</v>
      </c>
      <c r="AM2384" s="100" t="s">
        <v>1823</v>
      </c>
      <c r="AN2384" s="102" t="s">
        <v>122</v>
      </c>
      <c r="AP2384" s="103" t="s">
        <v>4245</v>
      </c>
      <c r="AQ2384" s="100" t="s">
        <v>2572</v>
      </c>
    </row>
    <row r="2385" spans="37:43" ht="20.100000000000001" customHeight="1" x14ac:dyDescent="0.25">
      <c r="AK2385" s="100" t="s">
        <v>7727</v>
      </c>
      <c r="AM2385" s="100" t="s">
        <v>1823</v>
      </c>
      <c r="AN2385" s="102" t="s">
        <v>123</v>
      </c>
      <c r="AP2385" s="103" t="s">
        <v>4245</v>
      </c>
      <c r="AQ2385" s="100" t="s">
        <v>2573</v>
      </c>
    </row>
    <row r="2386" spans="37:43" ht="20.100000000000001" customHeight="1" x14ac:dyDescent="0.25">
      <c r="AK2386" s="100" t="s">
        <v>7727</v>
      </c>
      <c r="AM2386" s="100" t="s">
        <v>1827</v>
      </c>
      <c r="AN2386" s="102" t="s">
        <v>1821</v>
      </c>
      <c r="AP2386" s="103" t="s">
        <v>4245</v>
      </c>
      <c r="AQ2386" s="100" t="s">
        <v>2574</v>
      </c>
    </row>
    <row r="2387" spans="37:43" ht="20.100000000000001" customHeight="1" x14ac:dyDescent="0.25">
      <c r="AK2387" s="100" t="s">
        <v>7727</v>
      </c>
      <c r="AM2387" s="100" t="s">
        <v>1827</v>
      </c>
      <c r="AN2387" s="102" t="s">
        <v>104</v>
      </c>
      <c r="AP2387" s="103" t="s">
        <v>4245</v>
      </c>
      <c r="AQ2387" s="100" t="s">
        <v>2575</v>
      </c>
    </row>
    <row r="2388" spans="37:43" ht="20.100000000000001" customHeight="1" x14ac:dyDescent="0.25">
      <c r="AK2388" s="100" t="s">
        <v>7727</v>
      </c>
      <c r="AM2388" s="100" t="s">
        <v>1827</v>
      </c>
      <c r="AN2388" s="102" t="s">
        <v>108</v>
      </c>
      <c r="AP2388" s="103" t="s">
        <v>4245</v>
      </c>
      <c r="AQ2388" s="100" t="s">
        <v>2568</v>
      </c>
    </row>
    <row r="2389" spans="37:43" ht="20.100000000000001" customHeight="1" x14ac:dyDescent="0.25">
      <c r="AK2389" s="100" t="s">
        <v>7727</v>
      </c>
      <c r="AM2389" s="100" t="s">
        <v>1827</v>
      </c>
      <c r="AN2389" s="102" t="s">
        <v>96</v>
      </c>
      <c r="AP2389" s="103" t="s">
        <v>4245</v>
      </c>
      <c r="AQ2389" s="100" t="s">
        <v>2569</v>
      </c>
    </row>
    <row r="2390" spans="37:43" ht="20.100000000000001" customHeight="1" x14ac:dyDescent="0.25">
      <c r="AK2390" s="100" t="s">
        <v>7727</v>
      </c>
      <c r="AM2390" s="100" t="s">
        <v>1827</v>
      </c>
      <c r="AN2390" s="102" t="s">
        <v>97</v>
      </c>
      <c r="AP2390" s="103" t="s">
        <v>4245</v>
      </c>
      <c r="AQ2390" s="100" t="s">
        <v>2570</v>
      </c>
    </row>
    <row r="2391" spans="37:43" ht="20.100000000000001" customHeight="1" x14ac:dyDescent="0.25">
      <c r="AK2391" s="100" t="s">
        <v>7727</v>
      </c>
      <c r="AM2391" s="100" t="s">
        <v>1827</v>
      </c>
      <c r="AN2391" s="102" t="s">
        <v>94</v>
      </c>
      <c r="AP2391" s="103" t="s">
        <v>4246</v>
      </c>
      <c r="AQ2391" s="100" t="s">
        <v>2566</v>
      </c>
    </row>
    <row r="2392" spans="37:43" ht="20.100000000000001" customHeight="1" x14ac:dyDescent="0.25">
      <c r="AK2392" s="100" t="s">
        <v>7727</v>
      </c>
      <c r="AM2392" s="100" t="s">
        <v>1827</v>
      </c>
      <c r="AN2392" s="102" t="s">
        <v>112</v>
      </c>
      <c r="AP2392" s="103" t="s">
        <v>4246</v>
      </c>
      <c r="AQ2392" s="100" t="s">
        <v>2567</v>
      </c>
    </row>
    <row r="2393" spans="37:43" ht="20.100000000000001" customHeight="1" x14ac:dyDescent="0.25">
      <c r="AK2393" s="100" t="s">
        <v>7727</v>
      </c>
      <c r="AM2393" s="100" t="s">
        <v>1827</v>
      </c>
      <c r="AN2393" s="102" t="s">
        <v>116</v>
      </c>
      <c r="AP2393" s="103" t="s">
        <v>4246</v>
      </c>
      <c r="AQ2393" s="100" t="s">
        <v>2568</v>
      </c>
    </row>
    <row r="2394" spans="37:43" ht="20.100000000000001" customHeight="1" x14ac:dyDescent="0.25">
      <c r="AK2394" s="100" t="s">
        <v>7727</v>
      </c>
      <c r="AM2394" s="100" t="s">
        <v>1827</v>
      </c>
      <c r="AN2394" s="102" t="s">
        <v>118</v>
      </c>
      <c r="AP2394" s="103" t="s">
        <v>4246</v>
      </c>
      <c r="AQ2394" s="100" t="s">
        <v>2569</v>
      </c>
    </row>
    <row r="2395" spans="37:43" ht="20.100000000000001" customHeight="1" x14ac:dyDescent="0.25">
      <c r="AK2395" s="100" t="s">
        <v>7727</v>
      </c>
      <c r="AM2395" s="100" t="s">
        <v>1827</v>
      </c>
      <c r="AN2395" s="102" t="s">
        <v>121</v>
      </c>
      <c r="AP2395" s="103" t="s">
        <v>4246</v>
      </c>
      <c r="AQ2395" s="100" t="s">
        <v>2570</v>
      </c>
    </row>
    <row r="2396" spans="37:43" ht="20.100000000000001" customHeight="1" x14ac:dyDescent="0.25">
      <c r="AK2396" s="100" t="s">
        <v>7727</v>
      </c>
      <c r="AM2396" s="100" t="s">
        <v>1827</v>
      </c>
      <c r="AN2396" s="102" t="s">
        <v>122</v>
      </c>
      <c r="AP2396" s="103" t="s">
        <v>4247</v>
      </c>
      <c r="AQ2396" s="100" t="s">
        <v>2566</v>
      </c>
    </row>
    <row r="2397" spans="37:43" ht="20.100000000000001" customHeight="1" x14ac:dyDescent="0.25">
      <c r="AK2397" s="100" t="s">
        <v>7727</v>
      </c>
      <c r="AM2397" s="100" t="s">
        <v>1827</v>
      </c>
      <c r="AN2397" s="102" t="s">
        <v>123</v>
      </c>
      <c r="AP2397" s="103" t="s">
        <v>4247</v>
      </c>
      <c r="AQ2397" s="100" t="s">
        <v>2576</v>
      </c>
    </row>
    <row r="2398" spans="37:43" ht="20.100000000000001" customHeight="1" x14ac:dyDescent="0.25">
      <c r="AK2398" s="100" t="s">
        <v>7727</v>
      </c>
      <c r="AM2398" s="100" t="s">
        <v>1827</v>
      </c>
      <c r="AN2398" s="102" t="s">
        <v>127</v>
      </c>
      <c r="AP2398" s="103" t="s">
        <v>4247</v>
      </c>
      <c r="AQ2398" s="100" t="s">
        <v>2567</v>
      </c>
    </row>
    <row r="2399" spans="37:43" ht="20.100000000000001" customHeight="1" x14ac:dyDescent="0.25">
      <c r="AK2399" s="100" t="s">
        <v>7727</v>
      </c>
      <c r="AM2399" s="100" t="s">
        <v>1827</v>
      </c>
      <c r="AN2399" s="102" t="s">
        <v>129</v>
      </c>
      <c r="AP2399" s="103" t="s">
        <v>4248</v>
      </c>
      <c r="AQ2399" s="100" t="s">
        <v>2637</v>
      </c>
    </row>
    <row r="2400" spans="37:43" ht="20.100000000000001" customHeight="1" x14ac:dyDescent="0.25">
      <c r="AK2400" s="100" t="s">
        <v>7727</v>
      </c>
      <c r="AM2400" s="100" t="s">
        <v>1827</v>
      </c>
      <c r="AN2400" s="102" t="s">
        <v>130</v>
      </c>
      <c r="AP2400" s="103" t="s">
        <v>4249</v>
      </c>
      <c r="AQ2400" s="100" t="s">
        <v>2637</v>
      </c>
    </row>
    <row r="2401" spans="37:43" ht="20.100000000000001" customHeight="1" x14ac:dyDescent="0.25">
      <c r="AK2401" s="100" t="s">
        <v>7727</v>
      </c>
      <c r="AM2401" s="100" t="s">
        <v>1828</v>
      </c>
      <c r="AN2401" s="102" t="s">
        <v>356</v>
      </c>
      <c r="AP2401" s="103" t="s">
        <v>4250</v>
      </c>
      <c r="AQ2401" s="100" t="s">
        <v>2637</v>
      </c>
    </row>
    <row r="2402" spans="37:43" ht="20.100000000000001" customHeight="1" x14ac:dyDescent="0.25">
      <c r="AK2402" s="100" t="s">
        <v>7727</v>
      </c>
      <c r="AM2402" s="100" t="s">
        <v>1828</v>
      </c>
      <c r="AN2402" s="102" t="s">
        <v>96</v>
      </c>
      <c r="AP2402" s="103" t="s">
        <v>4250</v>
      </c>
      <c r="AQ2402" s="100" t="s">
        <v>2771</v>
      </c>
    </row>
    <row r="2403" spans="37:43" ht="20.100000000000001" customHeight="1" x14ac:dyDescent="0.25">
      <c r="AK2403" s="100" t="s">
        <v>7727</v>
      </c>
      <c r="AM2403" s="100" t="s">
        <v>1828</v>
      </c>
      <c r="AN2403" s="102" t="s">
        <v>97</v>
      </c>
      <c r="AP2403" s="103" t="s">
        <v>4251</v>
      </c>
      <c r="AQ2403" s="100" t="s">
        <v>2463</v>
      </c>
    </row>
    <row r="2404" spans="37:43" ht="20.100000000000001" customHeight="1" x14ac:dyDescent="0.25">
      <c r="AK2404" s="100" t="s">
        <v>7727</v>
      </c>
      <c r="AM2404" s="100" t="s">
        <v>1829</v>
      </c>
      <c r="AN2404" s="102" t="s">
        <v>96</v>
      </c>
      <c r="AP2404" s="103" t="s">
        <v>4251</v>
      </c>
      <c r="AQ2404" s="100" t="s">
        <v>2465</v>
      </c>
    </row>
    <row r="2405" spans="37:43" ht="20.100000000000001" customHeight="1" x14ac:dyDescent="0.25">
      <c r="AK2405" s="100" t="s">
        <v>7727</v>
      </c>
      <c r="AM2405" s="100" t="s">
        <v>1829</v>
      </c>
      <c r="AN2405" s="102" t="s">
        <v>97</v>
      </c>
      <c r="AP2405" s="103" t="s">
        <v>4251</v>
      </c>
      <c r="AQ2405" s="100" t="s">
        <v>2467</v>
      </c>
    </row>
    <row r="2406" spans="37:43" ht="20.100000000000001" customHeight="1" x14ac:dyDescent="0.25">
      <c r="AK2406" s="100" t="s">
        <v>7727</v>
      </c>
      <c r="AM2406" s="100" t="s">
        <v>1829</v>
      </c>
      <c r="AN2406" s="102" t="s">
        <v>94</v>
      </c>
      <c r="AP2406" s="103" t="s">
        <v>4251</v>
      </c>
      <c r="AQ2406" s="100" t="s">
        <v>2468</v>
      </c>
    </row>
    <row r="2407" spans="37:43" ht="20.100000000000001" customHeight="1" x14ac:dyDescent="0.25">
      <c r="AK2407" s="100" t="s">
        <v>7727</v>
      </c>
      <c r="AM2407" s="100" t="s">
        <v>1829</v>
      </c>
      <c r="AN2407" s="102" t="s">
        <v>112</v>
      </c>
      <c r="AP2407" s="103" t="s">
        <v>4251</v>
      </c>
      <c r="AQ2407" s="100" t="s">
        <v>2466</v>
      </c>
    </row>
    <row r="2408" spans="37:43" ht="20.100000000000001" customHeight="1" x14ac:dyDescent="0.25">
      <c r="AK2408" s="100" t="s">
        <v>7727</v>
      </c>
      <c r="AM2408" s="100" t="s">
        <v>1832</v>
      </c>
      <c r="AN2408" s="102" t="s">
        <v>356</v>
      </c>
      <c r="AP2408" s="103" t="s">
        <v>4251</v>
      </c>
      <c r="AQ2408" s="100" t="s">
        <v>2464</v>
      </c>
    </row>
    <row r="2409" spans="37:43" ht="20.100000000000001" customHeight="1" x14ac:dyDescent="0.25">
      <c r="AK2409" s="100" t="s">
        <v>7727</v>
      </c>
      <c r="AM2409" s="100" t="s">
        <v>1832</v>
      </c>
      <c r="AN2409" s="102" t="s">
        <v>104</v>
      </c>
      <c r="AP2409" s="103" t="s">
        <v>4251</v>
      </c>
      <c r="AQ2409" s="100" t="s">
        <v>2469</v>
      </c>
    </row>
    <row r="2410" spans="37:43" ht="20.100000000000001" customHeight="1" x14ac:dyDescent="0.25">
      <c r="AK2410" s="100" t="s">
        <v>7727</v>
      </c>
      <c r="AM2410" s="100" t="s">
        <v>1832</v>
      </c>
      <c r="AN2410" s="102" t="s">
        <v>108</v>
      </c>
      <c r="AP2410" s="103" t="s">
        <v>4252</v>
      </c>
      <c r="AQ2410" s="100" t="s">
        <v>2463</v>
      </c>
    </row>
    <row r="2411" spans="37:43" ht="20.100000000000001" customHeight="1" x14ac:dyDescent="0.25">
      <c r="AK2411" s="100" t="s">
        <v>7727</v>
      </c>
      <c r="AM2411" s="100" t="s">
        <v>1832</v>
      </c>
      <c r="AN2411" s="102" t="s">
        <v>109</v>
      </c>
      <c r="AP2411" s="103" t="s">
        <v>4252</v>
      </c>
      <c r="AQ2411" s="100" t="s">
        <v>2465</v>
      </c>
    </row>
    <row r="2412" spans="37:43" ht="20.100000000000001" customHeight="1" x14ac:dyDescent="0.25">
      <c r="AK2412" s="100" t="s">
        <v>7727</v>
      </c>
      <c r="AM2412" s="100" t="s">
        <v>1832</v>
      </c>
      <c r="AN2412" s="102" t="s">
        <v>353</v>
      </c>
      <c r="AP2412" s="103" t="s">
        <v>4252</v>
      </c>
      <c r="AQ2412" s="100" t="s">
        <v>2467</v>
      </c>
    </row>
    <row r="2413" spans="37:43" ht="20.100000000000001" customHeight="1" x14ac:dyDescent="0.25">
      <c r="AK2413" s="100" t="s">
        <v>7727</v>
      </c>
      <c r="AM2413" s="100" t="s">
        <v>1832</v>
      </c>
      <c r="AN2413" s="102" t="s">
        <v>1133</v>
      </c>
      <c r="AP2413" s="103" t="s">
        <v>4252</v>
      </c>
      <c r="AQ2413" s="100" t="s">
        <v>2468</v>
      </c>
    </row>
    <row r="2414" spans="37:43" ht="20.100000000000001" customHeight="1" x14ac:dyDescent="0.25">
      <c r="AK2414" s="100" t="s">
        <v>7727</v>
      </c>
      <c r="AM2414" s="100" t="s">
        <v>1832</v>
      </c>
      <c r="AN2414" s="102" t="s">
        <v>1134</v>
      </c>
      <c r="AP2414" s="103" t="s">
        <v>4253</v>
      </c>
      <c r="AQ2414" s="100" t="s">
        <v>2645</v>
      </c>
    </row>
    <row r="2415" spans="37:43" ht="20.100000000000001" customHeight="1" x14ac:dyDescent="0.25">
      <c r="AK2415" s="100" t="s">
        <v>7727</v>
      </c>
      <c r="AM2415" s="100" t="s">
        <v>1802</v>
      </c>
      <c r="AN2415" s="102" t="s">
        <v>356</v>
      </c>
      <c r="AP2415" s="103" t="s">
        <v>4254</v>
      </c>
      <c r="AQ2415" s="100" t="s">
        <v>2645</v>
      </c>
    </row>
    <row r="2416" spans="37:43" ht="20.100000000000001" customHeight="1" x14ac:dyDescent="0.25">
      <c r="AK2416" s="100" t="s">
        <v>7727</v>
      </c>
      <c r="AM2416" s="100" t="s">
        <v>1802</v>
      </c>
      <c r="AN2416" s="102" t="s">
        <v>96</v>
      </c>
      <c r="AP2416" s="103" t="s">
        <v>4254</v>
      </c>
      <c r="AQ2416" s="100" t="s">
        <v>715</v>
      </c>
    </row>
    <row r="2417" spans="37:43" ht="20.100000000000001" customHeight="1" x14ac:dyDescent="0.25">
      <c r="AK2417" s="100" t="s">
        <v>7727</v>
      </c>
      <c r="AM2417" s="100" t="s">
        <v>1802</v>
      </c>
      <c r="AN2417" s="102" t="s">
        <v>97</v>
      </c>
      <c r="AP2417" s="103" t="s">
        <v>4255</v>
      </c>
      <c r="AQ2417" s="100" t="s">
        <v>2773</v>
      </c>
    </row>
    <row r="2418" spans="37:43" ht="20.100000000000001" customHeight="1" x14ac:dyDescent="0.25">
      <c r="AK2418" s="100" t="s">
        <v>7727</v>
      </c>
      <c r="AM2418" s="100" t="s">
        <v>1802</v>
      </c>
      <c r="AN2418" s="102" t="s">
        <v>94</v>
      </c>
      <c r="AP2418" s="103" t="s">
        <v>4256</v>
      </c>
      <c r="AQ2418" s="100" t="s">
        <v>2773</v>
      </c>
    </row>
    <row r="2419" spans="37:43" ht="20.100000000000001" customHeight="1" x14ac:dyDescent="0.25">
      <c r="AK2419" s="100" t="s">
        <v>7727</v>
      </c>
      <c r="AM2419" s="100" t="s">
        <v>1804</v>
      </c>
      <c r="AN2419" s="102" t="s">
        <v>356</v>
      </c>
      <c r="AP2419" s="103" t="s">
        <v>4257</v>
      </c>
      <c r="AQ2419" s="100" t="s">
        <v>2774</v>
      </c>
    </row>
    <row r="2420" spans="37:43" ht="20.100000000000001" customHeight="1" x14ac:dyDescent="0.25">
      <c r="AK2420" s="100" t="s">
        <v>7727</v>
      </c>
      <c r="AM2420" s="100" t="s">
        <v>1804</v>
      </c>
      <c r="AN2420" s="102" t="s">
        <v>97</v>
      </c>
      <c r="AP2420" s="103" t="s">
        <v>4257</v>
      </c>
      <c r="AQ2420" s="100" t="s">
        <v>2773</v>
      </c>
    </row>
    <row r="2421" spans="37:43" ht="20.100000000000001" customHeight="1" x14ac:dyDescent="0.25">
      <c r="AK2421" s="100" t="s">
        <v>7727</v>
      </c>
      <c r="AM2421" s="100" t="s">
        <v>1804</v>
      </c>
      <c r="AN2421" s="102" t="s">
        <v>94</v>
      </c>
      <c r="AP2421" s="103" t="s">
        <v>4258</v>
      </c>
      <c r="AQ2421" s="100" t="s">
        <v>2444</v>
      </c>
    </row>
    <row r="2422" spans="37:43" ht="20.100000000000001" customHeight="1" x14ac:dyDescent="0.25">
      <c r="AK2422" s="100" t="s">
        <v>7727</v>
      </c>
      <c r="AM2422" s="100" t="s">
        <v>1804</v>
      </c>
      <c r="AN2422" s="102" t="s">
        <v>112</v>
      </c>
      <c r="AP2422" s="103" t="s">
        <v>4259</v>
      </c>
      <c r="AQ2422" s="100" t="s">
        <v>2444</v>
      </c>
    </row>
    <row r="2423" spans="37:43" ht="20.100000000000001" customHeight="1" x14ac:dyDescent="0.25">
      <c r="AK2423" s="100" t="s">
        <v>7727</v>
      </c>
      <c r="AM2423" s="100" t="s">
        <v>1804</v>
      </c>
      <c r="AN2423" s="102" t="s">
        <v>116</v>
      </c>
      <c r="AP2423" s="103" t="s">
        <v>4260</v>
      </c>
      <c r="AQ2423" s="100" t="s">
        <v>2775</v>
      </c>
    </row>
    <row r="2424" spans="37:43" ht="20.100000000000001" customHeight="1" x14ac:dyDescent="0.25">
      <c r="AK2424" s="100" t="s">
        <v>7727</v>
      </c>
      <c r="AM2424" s="100" t="s">
        <v>1804</v>
      </c>
      <c r="AN2424" s="102" t="s">
        <v>118</v>
      </c>
      <c r="AP2424" s="103" t="s">
        <v>4261</v>
      </c>
      <c r="AQ2424" s="100" t="s">
        <v>2849</v>
      </c>
    </row>
    <row r="2425" spans="37:43" ht="20.100000000000001" customHeight="1" x14ac:dyDescent="0.25">
      <c r="AK2425" s="100" t="s">
        <v>7727</v>
      </c>
      <c r="AM2425" s="100" t="s">
        <v>1810</v>
      </c>
      <c r="AN2425" s="102" t="s">
        <v>356</v>
      </c>
      <c r="AP2425" s="103" t="s">
        <v>4261</v>
      </c>
      <c r="AQ2425" s="100" t="s">
        <v>2851</v>
      </c>
    </row>
    <row r="2426" spans="37:43" ht="20.100000000000001" customHeight="1" x14ac:dyDescent="0.25">
      <c r="AK2426" s="100" t="s">
        <v>7727</v>
      </c>
      <c r="AM2426" s="100" t="s">
        <v>1810</v>
      </c>
      <c r="AN2426" s="102" t="s">
        <v>96</v>
      </c>
      <c r="AP2426" s="103" t="s">
        <v>4261</v>
      </c>
      <c r="AQ2426" s="100" t="s">
        <v>2850</v>
      </c>
    </row>
    <row r="2427" spans="37:43" ht="20.100000000000001" customHeight="1" x14ac:dyDescent="0.25">
      <c r="AK2427" s="100" t="s">
        <v>7727</v>
      </c>
      <c r="AM2427" s="100" t="s">
        <v>1810</v>
      </c>
      <c r="AN2427" s="102" t="s">
        <v>97</v>
      </c>
      <c r="AP2427" s="103" t="s">
        <v>4261</v>
      </c>
      <c r="AQ2427" s="100" t="s">
        <v>2848</v>
      </c>
    </row>
    <row r="2428" spans="37:43" ht="20.100000000000001" customHeight="1" x14ac:dyDescent="0.25">
      <c r="AK2428" s="100" t="s">
        <v>7727</v>
      </c>
      <c r="AM2428" s="100" t="s">
        <v>1810</v>
      </c>
      <c r="AN2428" s="102" t="s">
        <v>94</v>
      </c>
      <c r="AP2428" s="103" t="s">
        <v>4262</v>
      </c>
      <c r="AQ2428" s="100" t="s">
        <v>2849</v>
      </c>
    </row>
    <row r="2429" spans="37:43" ht="20.100000000000001" customHeight="1" x14ac:dyDescent="0.25">
      <c r="AK2429" s="100" t="s">
        <v>7727</v>
      </c>
      <c r="AM2429" s="100" t="s">
        <v>1810</v>
      </c>
      <c r="AN2429" s="102" t="s">
        <v>112</v>
      </c>
      <c r="AP2429" s="103" t="s">
        <v>4262</v>
      </c>
      <c r="AQ2429" s="100" t="s">
        <v>2853</v>
      </c>
    </row>
    <row r="2430" spans="37:43" ht="20.100000000000001" customHeight="1" x14ac:dyDescent="0.25">
      <c r="AK2430" s="100" t="s">
        <v>7727</v>
      </c>
      <c r="AM2430" s="100" t="s">
        <v>389</v>
      </c>
      <c r="AN2430" s="102" t="s">
        <v>356</v>
      </c>
      <c r="AP2430" s="103" t="s">
        <v>4262</v>
      </c>
      <c r="AQ2430" s="100" t="s">
        <v>2848</v>
      </c>
    </row>
    <row r="2431" spans="37:43" ht="20.100000000000001" customHeight="1" x14ac:dyDescent="0.25">
      <c r="AK2431" s="100" t="s">
        <v>7727</v>
      </c>
      <c r="AM2431" s="100" t="s">
        <v>389</v>
      </c>
      <c r="AN2431" s="102" t="s">
        <v>102</v>
      </c>
      <c r="AP2431" s="103" t="s">
        <v>4263</v>
      </c>
      <c r="AQ2431" s="100" t="s">
        <v>2853</v>
      </c>
    </row>
    <row r="2432" spans="37:43" ht="20.100000000000001" customHeight="1" x14ac:dyDescent="0.25">
      <c r="AK2432" s="100" t="s">
        <v>7727</v>
      </c>
      <c r="AM2432" s="100" t="s">
        <v>389</v>
      </c>
      <c r="AN2432" s="102" t="s">
        <v>96</v>
      </c>
      <c r="AP2432" s="103" t="s">
        <v>4264</v>
      </c>
      <c r="AQ2432" s="100" t="s">
        <v>2853</v>
      </c>
    </row>
    <row r="2433" spans="37:43" ht="20.100000000000001" customHeight="1" x14ac:dyDescent="0.25">
      <c r="AK2433" s="100" t="s">
        <v>7727</v>
      </c>
      <c r="AM2433" s="100" t="s">
        <v>389</v>
      </c>
      <c r="AN2433" s="102" t="s">
        <v>97</v>
      </c>
      <c r="AP2433" s="103" t="s">
        <v>4265</v>
      </c>
      <c r="AQ2433" s="100" t="s">
        <v>2560</v>
      </c>
    </row>
    <row r="2434" spans="37:43" ht="20.100000000000001" customHeight="1" x14ac:dyDescent="0.25">
      <c r="AK2434" s="100" t="s">
        <v>7727</v>
      </c>
      <c r="AM2434" s="100" t="s">
        <v>389</v>
      </c>
      <c r="AN2434" s="102" t="s">
        <v>94</v>
      </c>
      <c r="AP2434" s="103" t="s">
        <v>4265</v>
      </c>
      <c r="AQ2434" s="100" t="s">
        <v>2559</v>
      </c>
    </row>
    <row r="2435" spans="37:43" ht="20.100000000000001" customHeight="1" x14ac:dyDescent="0.25">
      <c r="AK2435" s="100" t="s">
        <v>7727</v>
      </c>
      <c r="AM2435" s="100" t="s">
        <v>389</v>
      </c>
      <c r="AN2435" s="102" t="s">
        <v>112</v>
      </c>
      <c r="AP2435" s="103" t="s">
        <v>4265</v>
      </c>
      <c r="AQ2435" s="100" t="s">
        <v>2561</v>
      </c>
    </row>
    <row r="2436" spans="37:43" ht="20.100000000000001" customHeight="1" x14ac:dyDescent="0.25">
      <c r="AK2436" s="100" t="s">
        <v>7727</v>
      </c>
      <c r="AM2436" s="100" t="s">
        <v>389</v>
      </c>
      <c r="AN2436" s="102" t="s">
        <v>116</v>
      </c>
      <c r="AP2436" s="103" t="s">
        <v>4266</v>
      </c>
      <c r="AQ2436" s="100" t="s">
        <v>2560</v>
      </c>
    </row>
    <row r="2437" spans="37:43" ht="20.100000000000001" customHeight="1" x14ac:dyDescent="0.25">
      <c r="AK2437" s="100" t="s">
        <v>7727</v>
      </c>
      <c r="AM2437" s="100" t="s">
        <v>391</v>
      </c>
      <c r="AN2437" s="102" t="s">
        <v>102</v>
      </c>
      <c r="AP2437" s="103" t="s">
        <v>4266</v>
      </c>
      <c r="AQ2437" s="100" t="s">
        <v>2559</v>
      </c>
    </row>
    <row r="2438" spans="37:43" ht="20.100000000000001" customHeight="1" x14ac:dyDescent="0.25">
      <c r="AK2438" s="100" t="s">
        <v>7727</v>
      </c>
      <c r="AM2438" s="100" t="s">
        <v>391</v>
      </c>
      <c r="AN2438" s="102" t="s">
        <v>104</v>
      </c>
      <c r="AP2438" s="103" t="s">
        <v>4267</v>
      </c>
      <c r="AQ2438" s="100" t="s">
        <v>2513</v>
      </c>
    </row>
    <row r="2439" spans="37:43" ht="20.100000000000001" customHeight="1" x14ac:dyDescent="0.25">
      <c r="AK2439" s="100" t="s">
        <v>7727</v>
      </c>
      <c r="AM2439" s="100" t="s">
        <v>391</v>
      </c>
      <c r="AN2439" s="102" t="s">
        <v>96</v>
      </c>
      <c r="AP2439" s="103" t="s">
        <v>4267</v>
      </c>
      <c r="AQ2439" s="100" t="s">
        <v>2514</v>
      </c>
    </row>
    <row r="2440" spans="37:43" ht="20.100000000000001" customHeight="1" x14ac:dyDescent="0.25">
      <c r="AK2440" s="100" t="s">
        <v>7727</v>
      </c>
      <c r="AM2440" s="100" t="s">
        <v>391</v>
      </c>
      <c r="AN2440" s="102" t="s">
        <v>97</v>
      </c>
      <c r="AP2440" s="103" t="s">
        <v>4268</v>
      </c>
      <c r="AQ2440" s="100" t="s">
        <v>2513</v>
      </c>
    </row>
    <row r="2441" spans="37:43" ht="20.100000000000001" customHeight="1" x14ac:dyDescent="0.25">
      <c r="AK2441" s="100" t="s">
        <v>7727</v>
      </c>
      <c r="AM2441" s="100" t="s">
        <v>355</v>
      </c>
      <c r="AN2441" s="102" t="s">
        <v>356</v>
      </c>
      <c r="AP2441" s="103" t="s">
        <v>4268</v>
      </c>
      <c r="AQ2441" s="100" t="s">
        <v>2514</v>
      </c>
    </row>
    <row r="2442" spans="37:43" ht="20.100000000000001" customHeight="1" x14ac:dyDescent="0.25">
      <c r="AK2442" s="100" t="s">
        <v>7727</v>
      </c>
      <c r="AM2442" s="100" t="s">
        <v>355</v>
      </c>
      <c r="AN2442" s="102" t="s">
        <v>96</v>
      </c>
      <c r="AP2442" s="103" t="s">
        <v>4269</v>
      </c>
      <c r="AQ2442" s="100" t="s">
        <v>2513</v>
      </c>
    </row>
    <row r="2443" spans="37:43" ht="20.100000000000001" customHeight="1" x14ac:dyDescent="0.25">
      <c r="AK2443" s="100" t="s">
        <v>7727</v>
      </c>
      <c r="AM2443" s="100" t="s">
        <v>355</v>
      </c>
      <c r="AN2443" s="102" t="s">
        <v>97</v>
      </c>
      <c r="AP2443" s="103" t="s">
        <v>4270</v>
      </c>
      <c r="AQ2443" s="100" t="s">
        <v>2501</v>
      </c>
    </row>
    <row r="2444" spans="37:43" ht="20.100000000000001" customHeight="1" x14ac:dyDescent="0.25">
      <c r="AK2444" s="100" t="s">
        <v>7727</v>
      </c>
      <c r="AM2444" s="100" t="s">
        <v>357</v>
      </c>
      <c r="AN2444" s="102" t="s">
        <v>356</v>
      </c>
      <c r="AP2444" s="103" t="s">
        <v>4270</v>
      </c>
      <c r="AQ2444" s="100" t="s">
        <v>2498</v>
      </c>
    </row>
    <row r="2445" spans="37:43" ht="20.100000000000001" customHeight="1" x14ac:dyDescent="0.25">
      <c r="AK2445" s="100" t="s">
        <v>7727</v>
      </c>
      <c r="AM2445" s="100" t="s">
        <v>357</v>
      </c>
      <c r="AN2445" s="102" t="s">
        <v>96</v>
      </c>
      <c r="AP2445" s="103" t="s">
        <v>4270</v>
      </c>
      <c r="AQ2445" s="100" t="s">
        <v>2495</v>
      </c>
    </row>
    <row r="2446" spans="37:43" ht="20.100000000000001" customHeight="1" x14ac:dyDescent="0.25">
      <c r="AK2446" s="100" t="s">
        <v>7727</v>
      </c>
      <c r="AM2446" s="100" t="s">
        <v>357</v>
      </c>
      <c r="AN2446" s="102" t="s">
        <v>97</v>
      </c>
      <c r="AP2446" s="103" t="s">
        <v>4270</v>
      </c>
      <c r="AQ2446" s="100" t="s">
        <v>2494</v>
      </c>
    </row>
    <row r="2447" spans="37:43" ht="20.100000000000001" customHeight="1" x14ac:dyDescent="0.25">
      <c r="AK2447" s="100" t="s">
        <v>7727</v>
      </c>
      <c r="AM2447" s="100" t="s">
        <v>357</v>
      </c>
      <c r="AN2447" s="102" t="s">
        <v>94</v>
      </c>
      <c r="AP2447" s="103" t="s">
        <v>4270</v>
      </c>
      <c r="AQ2447" s="100" t="s">
        <v>2493</v>
      </c>
    </row>
    <row r="2448" spans="37:43" ht="20.100000000000001" customHeight="1" x14ac:dyDescent="0.25">
      <c r="AK2448" s="100" t="s">
        <v>7727</v>
      </c>
      <c r="AM2448" s="100" t="s">
        <v>357</v>
      </c>
      <c r="AN2448" s="102" t="s">
        <v>112</v>
      </c>
      <c r="AP2448" s="103" t="s">
        <v>4270</v>
      </c>
      <c r="AQ2448" s="100" t="s">
        <v>2497</v>
      </c>
    </row>
    <row r="2449" spans="37:43" ht="20.100000000000001" customHeight="1" x14ac:dyDescent="0.25">
      <c r="AK2449" s="100" t="s">
        <v>7727</v>
      </c>
      <c r="AM2449" s="100" t="s">
        <v>357</v>
      </c>
      <c r="AN2449" s="102" t="s">
        <v>116</v>
      </c>
      <c r="AP2449" s="103" t="s">
        <v>4270</v>
      </c>
      <c r="AQ2449" s="100" t="s">
        <v>2496</v>
      </c>
    </row>
    <row r="2450" spans="37:43" ht="20.100000000000001" customHeight="1" x14ac:dyDescent="0.25">
      <c r="AK2450" s="100" t="s">
        <v>7727</v>
      </c>
      <c r="AM2450" s="100" t="s">
        <v>1790</v>
      </c>
      <c r="AN2450" s="102" t="s">
        <v>356</v>
      </c>
      <c r="AP2450" s="103" t="s">
        <v>4270</v>
      </c>
      <c r="AQ2450" s="100" t="s">
        <v>2500</v>
      </c>
    </row>
    <row r="2451" spans="37:43" ht="20.100000000000001" customHeight="1" x14ac:dyDescent="0.25">
      <c r="AK2451" s="100" t="s">
        <v>7727</v>
      </c>
      <c r="AM2451" s="100" t="s">
        <v>1790</v>
      </c>
      <c r="AN2451" s="102" t="s">
        <v>102</v>
      </c>
      <c r="AP2451" s="103" t="s">
        <v>4270</v>
      </c>
      <c r="AQ2451" s="100" t="s">
        <v>2502</v>
      </c>
    </row>
    <row r="2452" spans="37:43" ht="20.100000000000001" customHeight="1" x14ac:dyDescent="0.25">
      <c r="AK2452" s="100" t="s">
        <v>7727</v>
      </c>
      <c r="AM2452" s="100" t="s">
        <v>1790</v>
      </c>
      <c r="AN2452" s="102" t="s">
        <v>96</v>
      </c>
      <c r="AP2452" s="103" t="s">
        <v>4270</v>
      </c>
      <c r="AQ2452" s="100" t="s">
        <v>2499</v>
      </c>
    </row>
    <row r="2453" spans="37:43" ht="20.100000000000001" customHeight="1" x14ac:dyDescent="0.25">
      <c r="AK2453" s="100" t="s">
        <v>7727</v>
      </c>
      <c r="AM2453" s="100" t="s">
        <v>1790</v>
      </c>
      <c r="AN2453" s="102" t="s">
        <v>97</v>
      </c>
      <c r="AP2453" s="103" t="s">
        <v>4271</v>
      </c>
      <c r="AQ2453" s="100" t="s">
        <v>2501</v>
      </c>
    </row>
    <row r="2454" spans="37:43" ht="20.100000000000001" customHeight="1" x14ac:dyDescent="0.25">
      <c r="AK2454" s="100" t="s">
        <v>7727</v>
      </c>
      <c r="AM2454" s="100" t="s">
        <v>1790</v>
      </c>
      <c r="AN2454" s="102" t="s">
        <v>94</v>
      </c>
      <c r="AP2454" s="103" t="s">
        <v>4271</v>
      </c>
      <c r="AQ2454" s="100" t="s">
        <v>2498</v>
      </c>
    </row>
    <row r="2455" spans="37:43" ht="20.100000000000001" customHeight="1" x14ac:dyDescent="0.25">
      <c r="AK2455" s="100" t="s">
        <v>7727</v>
      </c>
      <c r="AM2455" s="100" t="s">
        <v>1790</v>
      </c>
      <c r="AN2455" s="102" t="s">
        <v>112</v>
      </c>
      <c r="AP2455" s="103" t="s">
        <v>4271</v>
      </c>
      <c r="AQ2455" s="100" t="s">
        <v>2495</v>
      </c>
    </row>
    <row r="2456" spans="37:43" ht="20.100000000000001" customHeight="1" x14ac:dyDescent="0.25">
      <c r="AK2456" s="100" t="s">
        <v>7727</v>
      </c>
      <c r="AM2456" s="100" t="s">
        <v>1790</v>
      </c>
      <c r="AN2456" s="102" t="s">
        <v>116</v>
      </c>
      <c r="AP2456" s="103" t="s">
        <v>4271</v>
      </c>
      <c r="AQ2456" s="100" t="s">
        <v>2494</v>
      </c>
    </row>
    <row r="2457" spans="37:43" ht="20.100000000000001" customHeight="1" x14ac:dyDescent="0.25">
      <c r="AK2457" s="100" t="s">
        <v>7727</v>
      </c>
      <c r="AM2457" s="100" t="s">
        <v>1790</v>
      </c>
      <c r="AN2457" s="102" t="s">
        <v>118</v>
      </c>
      <c r="AP2457" s="103" t="s">
        <v>4271</v>
      </c>
      <c r="AQ2457" s="100" t="s">
        <v>2493</v>
      </c>
    </row>
    <row r="2458" spans="37:43" ht="20.100000000000001" customHeight="1" x14ac:dyDescent="0.25">
      <c r="AK2458" s="100" t="s">
        <v>7727</v>
      </c>
      <c r="AM2458" s="100" t="s">
        <v>1790</v>
      </c>
      <c r="AN2458" s="102" t="s">
        <v>121</v>
      </c>
      <c r="AP2458" s="103" t="s">
        <v>4271</v>
      </c>
      <c r="AQ2458" s="100" t="s">
        <v>2497</v>
      </c>
    </row>
    <row r="2459" spans="37:43" ht="20.100000000000001" customHeight="1" x14ac:dyDescent="0.25">
      <c r="AK2459" s="100" t="s">
        <v>7727</v>
      </c>
      <c r="AM2459" s="100" t="s">
        <v>377</v>
      </c>
      <c r="AN2459" s="102" t="s">
        <v>102</v>
      </c>
      <c r="AP2459" s="103" t="s">
        <v>4271</v>
      </c>
      <c r="AQ2459" s="100" t="s">
        <v>2496</v>
      </c>
    </row>
    <row r="2460" spans="37:43" ht="20.100000000000001" customHeight="1" x14ac:dyDescent="0.25">
      <c r="AK2460" s="100" t="s">
        <v>7727</v>
      </c>
      <c r="AM2460" s="100" t="s">
        <v>377</v>
      </c>
      <c r="AN2460" s="102" t="s">
        <v>96</v>
      </c>
      <c r="AP2460" s="103" t="s">
        <v>4271</v>
      </c>
      <c r="AQ2460" s="100" t="s">
        <v>2500</v>
      </c>
    </row>
    <row r="2461" spans="37:43" ht="20.100000000000001" customHeight="1" x14ac:dyDescent="0.25">
      <c r="AK2461" s="100" t="s">
        <v>7727</v>
      </c>
      <c r="AM2461" s="100" t="s">
        <v>377</v>
      </c>
      <c r="AN2461" s="102" t="s">
        <v>97</v>
      </c>
      <c r="AP2461" s="103" t="s">
        <v>4271</v>
      </c>
      <c r="AQ2461" s="100" t="s">
        <v>2502</v>
      </c>
    </row>
    <row r="2462" spans="37:43" ht="20.100000000000001" customHeight="1" x14ac:dyDescent="0.25">
      <c r="AK2462" s="100" t="s">
        <v>7727</v>
      </c>
      <c r="AM2462" s="100" t="s">
        <v>377</v>
      </c>
      <c r="AN2462" s="102" t="s">
        <v>94</v>
      </c>
      <c r="AP2462" s="103" t="s">
        <v>4271</v>
      </c>
      <c r="AQ2462" s="100" t="s">
        <v>2499</v>
      </c>
    </row>
    <row r="2463" spans="37:43" ht="20.100000000000001" customHeight="1" x14ac:dyDescent="0.25">
      <c r="AK2463" s="100" t="s">
        <v>7727</v>
      </c>
      <c r="AM2463" s="100" t="s">
        <v>377</v>
      </c>
      <c r="AN2463" s="102" t="s">
        <v>112</v>
      </c>
      <c r="AP2463" s="103" t="s">
        <v>4272</v>
      </c>
      <c r="AQ2463" s="100" t="s">
        <v>2495</v>
      </c>
    </row>
    <row r="2464" spans="37:43" ht="20.100000000000001" customHeight="1" x14ac:dyDescent="0.25">
      <c r="AK2464" s="100" t="s">
        <v>7727</v>
      </c>
      <c r="AM2464" s="100" t="s">
        <v>379</v>
      </c>
      <c r="AN2464" s="102" t="s">
        <v>380</v>
      </c>
      <c r="AP2464" s="103" t="s">
        <v>4273</v>
      </c>
      <c r="AQ2464" s="100" t="s">
        <v>2496</v>
      </c>
    </row>
    <row r="2465" spans="37:43" ht="20.100000000000001" customHeight="1" x14ac:dyDescent="0.25">
      <c r="AK2465" s="100" t="s">
        <v>7727</v>
      </c>
      <c r="AM2465" s="100" t="s">
        <v>379</v>
      </c>
      <c r="AN2465" s="102" t="s">
        <v>96</v>
      </c>
      <c r="AP2465" s="103" t="s">
        <v>4274</v>
      </c>
      <c r="AQ2465" s="100" t="s">
        <v>2762</v>
      </c>
    </row>
    <row r="2466" spans="37:43" ht="20.100000000000001" customHeight="1" x14ac:dyDescent="0.25">
      <c r="AK2466" s="100" t="s">
        <v>7727</v>
      </c>
      <c r="AM2466" s="100" t="s">
        <v>379</v>
      </c>
      <c r="AN2466" s="102" t="s">
        <v>97</v>
      </c>
      <c r="AP2466" s="103" t="s">
        <v>4274</v>
      </c>
      <c r="AQ2466" s="100" t="s">
        <v>2761</v>
      </c>
    </row>
    <row r="2467" spans="37:43" ht="20.100000000000001" customHeight="1" x14ac:dyDescent="0.25">
      <c r="AK2467" s="100" t="s">
        <v>7727</v>
      </c>
      <c r="AM2467" s="100" t="s">
        <v>379</v>
      </c>
      <c r="AN2467" s="102" t="s">
        <v>112</v>
      </c>
      <c r="AP2467" s="103" t="s">
        <v>4274</v>
      </c>
      <c r="AQ2467" s="100" t="s">
        <v>2746</v>
      </c>
    </row>
    <row r="2468" spans="37:43" ht="20.100000000000001" customHeight="1" x14ac:dyDescent="0.25">
      <c r="AK2468" s="100" t="s">
        <v>7727</v>
      </c>
      <c r="AM2468" s="100" t="s">
        <v>379</v>
      </c>
      <c r="AN2468" s="102" t="s">
        <v>116</v>
      </c>
      <c r="AP2468" s="103" t="s">
        <v>4274</v>
      </c>
      <c r="AQ2468" s="100" t="s">
        <v>2747</v>
      </c>
    </row>
    <row r="2469" spans="37:43" ht="20.100000000000001" customHeight="1" x14ac:dyDescent="0.25">
      <c r="AK2469" s="100" t="s">
        <v>7727</v>
      </c>
      <c r="AM2469" s="100" t="s">
        <v>379</v>
      </c>
      <c r="AN2469" s="102" t="s">
        <v>118</v>
      </c>
      <c r="AP2469" s="103" t="s">
        <v>4274</v>
      </c>
      <c r="AQ2469" s="100" t="s">
        <v>2751</v>
      </c>
    </row>
    <row r="2470" spans="37:43" ht="20.100000000000001" customHeight="1" x14ac:dyDescent="0.25">
      <c r="AK2470" s="100" t="s">
        <v>7727</v>
      </c>
      <c r="AM2470" s="100" t="s">
        <v>381</v>
      </c>
      <c r="AN2470" s="102" t="s">
        <v>102</v>
      </c>
      <c r="AP2470" s="103" t="s">
        <v>4274</v>
      </c>
      <c r="AQ2470" s="100" t="s">
        <v>2753</v>
      </c>
    </row>
    <row r="2471" spans="37:43" ht="20.100000000000001" customHeight="1" x14ac:dyDescent="0.25">
      <c r="AK2471" s="100" t="s">
        <v>7727</v>
      </c>
      <c r="AM2471" s="100" t="s">
        <v>381</v>
      </c>
      <c r="AN2471" s="102" t="s">
        <v>96</v>
      </c>
      <c r="AP2471" s="103" t="s">
        <v>4274</v>
      </c>
      <c r="AQ2471" s="100" t="s">
        <v>2754</v>
      </c>
    </row>
    <row r="2472" spans="37:43" ht="20.100000000000001" customHeight="1" x14ac:dyDescent="0.25">
      <c r="AK2472" s="100" t="s">
        <v>7727</v>
      </c>
      <c r="AM2472" s="100" t="s">
        <v>382</v>
      </c>
      <c r="AN2472" s="102" t="s">
        <v>102</v>
      </c>
      <c r="AP2472" s="103" t="s">
        <v>4274</v>
      </c>
      <c r="AQ2472" s="100" t="s">
        <v>2752</v>
      </c>
    </row>
    <row r="2473" spans="37:43" ht="20.100000000000001" customHeight="1" x14ac:dyDescent="0.25">
      <c r="AK2473" s="100" t="s">
        <v>7727</v>
      </c>
      <c r="AM2473" s="100" t="s">
        <v>382</v>
      </c>
      <c r="AN2473" s="102" t="s">
        <v>96</v>
      </c>
      <c r="AP2473" s="103" t="s">
        <v>4274</v>
      </c>
      <c r="AQ2473" s="100" t="s">
        <v>2755</v>
      </c>
    </row>
    <row r="2474" spans="37:43" ht="20.100000000000001" customHeight="1" x14ac:dyDescent="0.25">
      <c r="AK2474" s="100" t="s">
        <v>7727</v>
      </c>
      <c r="AM2474" s="100" t="s">
        <v>382</v>
      </c>
      <c r="AN2474" s="102" t="s">
        <v>97</v>
      </c>
      <c r="AP2474" s="103" t="s">
        <v>4274</v>
      </c>
      <c r="AQ2474" s="100" t="s">
        <v>2756</v>
      </c>
    </row>
    <row r="2475" spans="37:43" ht="20.100000000000001" customHeight="1" x14ac:dyDescent="0.25">
      <c r="AK2475" s="100" t="s">
        <v>7727</v>
      </c>
      <c r="AM2475" s="100" t="s">
        <v>383</v>
      </c>
      <c r="AN2475" s="102" t="s">
        <v>102</v>
      </c>
      <c r="AP2475" s="103" t="s">
        <v>4274</v>
      </c>
      <c r="AQ2475" s="100" t="s">
        <v>2748</v>
      </c>
    </row>
    <row r="2476" spans="37:43" ht="20.100000000000001" customHeight="1" x14ac:dyDescent="0.25">
      <c r="AK2476" s="100" t="s">
        <v>7727</v>
      </c>
      <c r="AM2476" s="100" t="s">
        <v>383</v>
      </c>
      <c r="AN2476" s="102" t="s">
        <v>96</v>
      </c>
      <c r="AP2476" s="103" t="s">
        <v>4274</v>
      </c>
      <c r="AQ2476" s="100" t="s">
        <v>2749</v>
      </c>
    </row>
    <row r="2477" spans="37:43" ht="20.100000000000001" customHeight="1" x14ac:dyDescent="0.25">
      <c r="AK2477" s="100" t="s">
        <v>7727</v>
      </c>
      <c r="AM2477" s="100" t="s">
        <v>383</v>
      </c>
      <c r="AN2477" s="102" t="s">
        <v>97</v>
      </c>
      <c r="AP2477" s="103" t="s">
        <v>4274</v>
      </c>
      <c r="AQ2477" s="100" t="s">
        <v>2750</v>
      </c>
    </row>
    <row r="2478" spans="37:43" ht="20.100000000000001" customHeight="1" x14ac:dyDescent="0.25">
      <c r="AK2478" s="100" t="s">
        <v>7727</v>
      </c>
      <c r="AM2478" s="100" t="s">
        <v>383</v>
      </c>
      <c r="AN2478" s="102" t="s">
        <v>94</v>
      </c>
      <c r="AP2478" s="103" t="s">
        <v>4274</v>
      </c>
      <c r="AQ2478" s="100" t="s">
        <v>2757</v>
      </c>
    </row>
    <row r="2479" spans="37:43" ht="20.100000000000001" customHeight="1" x14ac:dyDescent="0.25">
      <c r="AK2479" s="100" t="s">
        <v>7727</v>
      </c>
      <c r="AM2479" s="100" t="s">
        <v>384</v>
      </c>
      <c r="AN2479" s="102" t="s">
        <v>102</v>
      </c>
      <c r="AP2479" s="103" t="s">
        <v>4274</v>
      </c>
      <c r="AQ2479" s="100" t="s">
        <v>2760</v>
      </c>
    </row>
    <row r="2480" spans="37:43" ht="20.100000000000001" customHeight="1" x14ac:dyDescent="0.25">
      <c r="AK2480" s="100" t="s">
        <v>7727</v>
      </c>
      <c r="AM2480" s="100" t="s">
        <v>384</v>
      </c>
      <c r="AN2480" s="102" t="s">
        <v>96</v>
      </c>
      <c r="AP2480" s="103" t="s">
        <v>4274</v>
      </c>
      <c r="AQ2480" s="100" t="s">
        <v>2758</v>
      </c>
    </row>
    <row r="2481" spans="37:43" ht="20.100000000000001" customHeight="1" x14ac:dyDescent="0.25">
      <c r="AK2481" s="100" t="s">
        <v>7727</v>
      </c>
      <c r="AM2481" s="100" t="s">
        <v>384</v>
      </c>
      <c r="AN2481" s="102" t="s">
        <v>97</v>
      </c>
      <c r="AP2481" s="103" t="s">
        <v>4274</v>
      </c>
      <c r="AQ2481" s="100" t="s">
        <v>2759</v>
      </c>
    </row>
    <row r="2482" spans="37:43" ht="20.100000000000001" customHeight="1" x14ac:dyDescent="0.25">
      <c r="AK2482" s="100" t="s">
        <v>7727</v>
      </c>
      <c r="AM2482" s="100" t="s">
        <v>384</v>
      </c>
      <c r="AN2482" s="102" t="s">
        <v>94</v>
      </c>
      <c r="AP2482" s="103" t="s">
        <v>4275</v>
      </c>
      <c r="AQ2482" s="100" t="s">
        <v>2761</v>
      </c>
    </row>
    <row r="2483" spans="37:43" ht="20.100000000000001" customHeight="1" x14ac:dyDescent="0.25">
      <c r="AK2483" s="100" t="s">
        <v>7727</v>
      </c>
      <c r="AM2483" s="100" t="s">
        <v>387</v>
      </c>
      <c r="AN2483" s="102" t="s">
        <v>102</v>
      </c>
      <c r="AP2483" s="103" t="s">
        <v>4275</v>
      </c>
      <c r="AQ2483" s="100" t="s">
        <v>2776</v>
      </c>
    </row>
    <row r="2484" spans="37:43" ht="20.100000000000001" customHeight="1" x14ac:dyDescent="0.25">
      <c r="AK2484" s="100" t="s">
        <v>7727</v>
      </c>
      <c r="AM2484" s="100" t="s">
        <v>387</v>
      </c>
      <c r="AN2484" s="102" t="s">
        <v>128</v>
      </c>
      <c r="AP2484" s="103" t="s">
        <v>4275</v>
      </c>
      <c r="AQ2484" s="100" t="s">
        <v>2747</v>
      </c>
    </row>
    <row r="2485" spans="37:43" ht="20.100000000000001" customHeight="1" x14ac:dyDescent="0.25">
      <c r="AK2485" s="100" t="s">
        <v>7727</v>
      </c>
      <c r="AM2485" s="100" t="s">
        <v>387</v>
      </c>
      <c r="AN2485" s="102" t="s">
        <v>96</v>
      </c>
      <c r="AP2485" s="103" t="s">
        <v>4275</v>
      </c>
      <c r="AQ2485" s="100" t="s">
        <v>2754</v>
      </c>
    </row>
    <row r="2486" spans="37:43" ht="20.100000000000001" customHeight="1" x14ac:dyDescent="0.25">
      <c r="AK2486" s="100" t="s">
        <v>7727</v>
      </c>
      <c r="AM2486" s="100" t="s">
        <v>396</v>
      </c>
      <c r="AN2486" s="102" t="s">
        <v>270</v>
      </c>
      <c r="AP2486" s="103" t="s">
        <v>4275</v>
      </c>
      <c r="AQ2486" s="100" t="s">
        <v>2755</v>
      </c>
    </row>
    <row r="2487" spans="37:43" ht="20.100000000000001" customHeight="1" x14ac:dyDescent="0.25">
      <c r="AK2487" s="100" t="s">
        <v>7727</v>
      </c>
      <c r="AM2487" s="100" t="s">
        <v>396</v>
      </c>
      <c r="AN2487" s="102" t="s">
        <v>102</v>
      </c>
      <c r="AP2487" s="103" t="s">
        <v>4275</v>
      </c>
      <c r="AQ2487" s="100" t="s">
        <v>2750</v>
      </c>
    </row>
    <row r="2488" spans="37:43" ht="20.100000000000001" customHeight="1" x14ac:dyDescent="0.25">
      <c r="AK2488" s="100" t="s">
        <v>7727</v>
      </c>
      <c r="AM2488" s="100" t="s">
        <v>396</v>
      </c>
      <c r="AN2488" s="102" t="s">
        <v>96</v>
      </c>
      <c r="AP2488" s="103" t="s">
        <v>4275</v>
      </c>
      <c r="AQ2488" s="100" t="s">
        <v>2779</v>
      </c>
    </row>
    <row r="2489" spans="37:43" ht="20.100000000000001" customHeight="1" x14ac:dyDescent="0.25">
      <c r="AK2489" s="100" t="s">
        <v>7727</v>
      </c>
      <c r="AM2489" s="100" t="s">
        <v>306</v>
      </c>
      <c r="AN2489" s="102" t="s">
        <v>270</v>
      </c>
      <c r="AP2489" s="103" t="s">
        <v>4275</v>
      </c>
      <c r="AQ2489" s="100" t="s">
        <v>2778</v>
      </c>
    </row>
    <row r="2490" spans="37:43" ht="20.100000000000001" customHeight="1" x14ac:dyDescent="0.25">
      <c r="AK2490" s="100" t="s">
        <v>7727</v>
      </c>
      <c r="AM2490" s="100" t="s">
        <v>306</v>
      </c>
      <c r="AN2490" s="102" t="s">
        <v>102</v>
      </c>
      <c r="AP2490" s="103" t="s">
        <v>4275</v>
      </c>
      <c r="AQ2490" s="100" t="s">
        <v>2757</v>
      </c>
    </row>
    <row r="2491" spans="37:43" ht="20.100000000000001" customHeight="1" x14ac:dyDescent="0.25">
      <c r="AK2491" s="100" t="s">
        <v>7727</v>
      </c>
      <c r="AM2491" s="100" t="s">
        <v>306</v>
      </c>
      <c r="AN2491" s="102" t="s">
        <v>104</v>
      </c>
      <c r="AP2491" s="103" t="s">
        <v>4275</v>
      </c>
      <c r="AQ2491" s="100" t="s">
        <v>2759</v>
      </c>
    </row>
    <row r="2492" spans="37:43" ht="20.100000000000001" customHeight="1" x14ac:dyDescent="0.25">
      <c r="AK2492" s="100" t="s">
        <v>7727</v>
      </c>
      <c r="AM2492" s="100" t="s">
        <v>306</v>
      </c>
      <c r="AN2492" s="102" t="s">
        <v>109</v>
      </c>
      <c r="AP2492" s="103" t="s">
        <v>4275</v>
      </c>
      <c r="AQ2492" s="100" t="s">
        <v>2777</v>
      </c>
    </row>
    <row r="2493" spans="37:43" ht="20.100000000000001" customHeight="1" x14ac:dyDescent="0.25">
      <c r="AK2493" s="100" t="s">
        <v>7727</v>
      </c>
      <c r="AM2493" s="100" t="s">
        <v>306</v>
      </c>
      <c r="AN2493" s="102" t="s">
        <v>96</v>
      </c>
      <c r="AP2493" s="103" t="s">
        <v>4276</v>
      </c>
      <c r="AQ2493" s="100" t="s">
        <v>2757</v>
      </c>
    </row>
    <row r="2494" spans="37:43" ht="20.100000000000001" customHeight="1" x14ac:dyDescent="0.25">
      <c r="AK2494" s="100" t="s">
        <v>7727</v>
      </c>
      <c r="AM2494" s="100" t="s">
        <v>306</v>
      </c>
      <c r="AN2494" s="102" t="s">
        <v>97</v>
      </c>
      <c r="AP2494" s="103" t="s">
        <v>4276</v>
      </c>
      <c r="AQ2494" s="100" t="s">
        <v>2780</v>
      </c>
    </row>
    <row r="2495" spans="37:43" ht="20.100000000000001" customHeight="1" x14ac:dyDescent="0.25">
      <c r="AK2495" s="100" t="s">
        <v>7727</v>
      </c>
      <c r="AM2495" s="100" t="s">
        <v>306</v>
      </c>
      <c r="AN2495" s="102" t="s">
        <v>94</v>
      </c>
      <c r="AP2495" s="103" t="s">
        <v>4276</v>
      </c>
      <c r="AQ2495" s="100" t="s">
        <v>2781</v>
      </c>
    </row>
    <row r="2496" spans="37:43" ht="20.100000000000001" customHeight="1" x14ac:dyDescent="0.25">
      <c r="AK2496" s="100" t="s">
        <v>7727</v>
      </c>
      <c r="AM2496" s="100" t="s">
        <v>306</v>
      </c>
      <c r="AN2496" s="102" t="s">
        <v>112</v>
      </c>
      <c r="AP2496" s="103" t="s">
        <v>4277</v>
      </c>
      <c r="AQ2496" s="100" t="s">
        <v>2748</v>
      </c>
    </row>
    <row r="2497" spans="37:43" ht="20.100000000000001" customHeight="1" x14ac:dyDescent="0.25">
      <c r="AK2497" s="100" t="s">
        <v>7727</v>
      </c>
      <c r="AM2497" s="100" t="s">
        <v>306</v>
      </c>
      <c r="AN2497" s="102" t="s">
        <v>116</v>
      </c>
      <c r="AP2497" s="103" t="s">
        <v>4277</v>
      </c>
      <c r="AQ2497" s="100" t="s">
        <v>2778</v>
      </c>
    </row>
    <row r="2498" spans="37:43" ht="20.100000000000001" customHeight="1" x14ac:dyDescent="0.25">
      <c r="AK2498" s="100" t="s">
        <v>7727</v>
      </c>
      <c r="AM2498" s="100" t="s">
        <v>306</v>
      </c>
      <c r="AN2498" s="102" t="s">
        <v>118</v>
      </c>
      <c r="AP2498" s="103" t="s">
        <v>4278</v>
      </c>
      <c r="AQ2498" s="100" t="s">
        <v>2747</v>
      </c>
    </row>
    <row r="2499" spans="37:43" ht="20.100000000000001" customHeight="1" x14ac:dyDescent="0.25">
      <c r="AK2499" s="100" t="s">
        <v>7727</v>
      </c>
      <c r="AM2499" s="100" t="s">
        <v>306</v>
      </c>
      <c r="AN2499" s="102" t="s">
        <v>121</v>
      </c>
      <c r="AP2499" s="103" t="s">
        <v>4278</v>
      </c>
      <c r="AQ2499" s="100" t="s">
        <v>2777</v>
      </c>
    </row>
    <row r="2500" spans="37:43" ht="20.100000000000001" customHeight="1" x14ac:dyDescent="0.25">
      <c r="AK2500" s="100" t="s">
        <v>7727</v>
      </c>
      <c r="AM2500" s="100" t="s">
        <v>306</v>
      </c>
      <c r="AN2500" s="102" t="s">
        <v>122</v>
      </c>
      <c r="AP2500" s="103" t="s">
        <v>4279</v>
      </c>
      <c r="AQ2500" s="100" t="s">
        <v>2751</v>
      </c>
    </row>
    <row r="2501" spans="37:43" ht="20.100000000000001" customHeight="1" x14ac:dyDescent="0.25">
      <c r="AK2501" s="100" t="s">
        <v>7727</v>
      </c>
      <c r="AM2501" s="100" t="s">
        <v>306</v>
      </c>
      <c r="AN2501" s="102" t="s">
        <v>123</v>
      </c>
      <c r="AP2501" s="103" t="s">
        <v>4279</v>
      </c>
      <c r="AQ2501" s="100" t="s">
        <v>2779</v>
      </c>
    </row>
    <row r="2502" spans="37:43" ht="20.100000000000001" customHeight="1" x14ac:dyDescent="0.25">
      <c r="AK2502" s="100" t="s">
        <v>7727</v>
      </c>
      <c r="AM2502" s="100" t="s">
        <v>306</v>
      </c>
      <c r="AN2502" s="102" t="s">
        <v>127</v>
      </c>
      <c r="AP2502" s="103" t="s">
        <v>4279</v>
      </c>
      <c r="AQ2502" s="100" t="s">
        <v>2837</v>
      </c>
    </row>
    <row r="2503" spans="37:43" ht="20.100000000000001" customHeight="1" x14ac:dyDescent="0.25">
      <c r="AK2503" s="100" t="s">
        <v>7727</v>
      </c>
      <c r="AM2503" s="100" t="s">
        <v>306</v>
      </c>
      <c r="AN2503" s="102" t="s">
        <v>129</v>
      </c>
      <c r="AP2503" s="103" t="s">
        <v>4280</v>
      </c>
      <c r="AQ2503" s="100" t="s">
        <v>2523</v>
      </c>
    </row>
    <row r="2504" spans="37:43" ht="20.100000000000001" customHeight="1" x14ac:dyDescent="0.25">
      <c r="AK2504" s="100" t="s">
        <v>7727</v>
      </c>
      <c r="AM2504" s="100" t="s">
        <v>306</v>
      </c>
      <c r="AN2504" s="102" t="s">
        <v>130</v>
      </c>
      <c r="AP2504" s="103" t="s">
        <v>4280</v>
      </c>
      <c r="AQ2504" s="100" t="s">
        <v>2524</v>
      </c>
    </row>
    <row r="2505" spans="37:43" ht="20.100000000000001" customHeight="1" x14ac:dyDescent="0.25">
      <c r="AK2505" s="100" t="s">
        <v>7727</v>
      </c>
      <c r="AM2505" s="100" t="s">
        <v>306</v>
      </c>
      <c r="AN2505" s="102" t="s">
        <v>131</v>
      </c>
      <c r="AP2505" s="103" t="s">
        <v>4280</v>
      </c>
      <c r="AQ2505" s="100" t="s">
        <v>2525</v>
      </c>
    </row>
    <row r="2506" spans="37:43" ht="20.100000000000001" customHeight="1" x14ac:dyDescent="0.25">
      <c r="AK2506" s="100" t="s">
        <v>7727</v>
      </c>
      <c r="AM2506" s="100" t="s">
        <v>306</v>
      </c>
      <c r="AN2506" s="102" t="s">
        <v>159</v>
      </c>
      <c r="AP2506" s="103" t="s">
        <v>4281</v>
      </c>
      <c r="AQ2506" s="100" t="s">
        <v>2523</v>
      </c>
    </row>
    <row r="2507" spans="37:43" ht="20.100000000000001" customHeight="1" x14ac:dyDescent="0.25">
      <c r="AK2507" s="100" t="s">
        <v>7727</v>
      </c>
      <c r="AM2507" s="100" t="s">
        <v>306</v>
      </c>
      <c r="AN2507" s="102" t="s">
        <v>335</v>
      </c>
      <c r="AP2507" s="103" t="s">
        <v>4281</v>
      </c>
      <c r="AQ2507" s="100" t="s">
        <v>2524</v>
      </c>
    </row>
    <row r="2508" spans="37:43" ht="20.100000000000001" customHeight="1" x14ac:dyDescent="0.25">
      <c r="AK2508" s="100" t="s">
        <v>7727</v>
      </c>
      <c r="AM2508" s="100" t="s">
        <v>306</v>
      </c>
      <c r="AN2508" s="102" t="s">
        <v>336</v>
      </c>
      <c r="AP2508" s="103" t="s">
        <v>4281</v>
      </c>
      <c r="AQ2508" s="100" t="s">
        <v>2525</v>
      </c>
    </row>
    <row r="2509" spans="37:43" ht="20.100000000000001" customHeight="1" x14ac:dyDescent="0.25">
      <c r="AK2509" s="100" t="s">
        <v>7727</v>
      </c>
      <c r="AM2509" s="100" t="s">
        <v>306</v>
      </c>
      <c r="AN2509" s="102" t="s">
        <v>337</v>
      </c>
      <c r="AP2509" s="103" t="s">
        <v>4282</v>
      </c>
      <c r="AQ2509" s="100" t="s">
        <v>2520</v>
      </c>
    </row>
    <row r="2510" spans="37:43" ht="20.100000000000001" customHeight="1" x14ac:dyDescent="0.25">
      <c r="AK2510" s="100" t="s">
        <v>7727</v>
      </c>
      <c r="AM2510" s="100" t="s">
        <v>306</v>
      </c>
      <c r="AN2510" s="102" t="s">
        <v>338</v>
      </c>
      <c r="AP2510" s="103" t="s">
        <v>4282</v>
      </c>
      <c r="AQ2510" s="100" t="s">
        <v>2521</v>
      </c>
    </row>
    <row r="2511" spans="37:43" ht="20.100000000000001" customHeight="1" x14ac:dyDescent="0.25">
      <c r="AK2511" s="100" t="s">
        <v>7727</v>
      </c>
      <c r="AM2511" s="100" t="s">
        <v>339</v>
      </c>
      <c r="AN2511" s="102" t="s">
        <v>102</v>
      </c>
      <c r="AP2511" s="103" t="s">
        <v>4283</v>
      </c>
      <c r="AQ2511" s="100" t="s">
        <v>2520</v>
      </c>
    </row>
    <row r="2512" spans="37:43" ht="20.100000000000001" customHeight="1" x14ac:dyDescent="0.25">
      <c r="AK2512" s="100" t="s">
        <v>7727</v>
      </c>
      <c r="AM2512" s="100" t="s">
        <v>339</v>
      </c>
      <c r="AN2512" s="102" t="s">
        <v>104</v>
      </c>
      <c r="AP2512" s="103" t="s">
        <v>4283</v>
      </c>
      <c r="AQ2512" s="100" t="s">
        <v>2521</v>
      </c>
    </row>
    <row r="2513" spans="37:43" ht="20.100000000000001" customHeight="1" x14ac:dyDescent="0.25">
      <c r="AK2513" s="100" t="s">
        <v>7727</v>
      </c>
      <c r="AM2513" s="100" t="s">
        <v>339</v>
      </c>
      <c r="AN2513" s="102" t="s">
        <v>108</v>
      </c>
      <c r="AP2513" s="103" t="s">
        <v>4284</v>
      </c>
      <c r="AQ2513" s="100" t="s">
        <v>2520</v>
      </c>
    </row>
    <row r="2514" spans="37:43" ht="20.100000000000001" customHeight="1" x14ac:dyDescent="0.25">
      <c r="AK2514" s="100" t="s">
        <v>7727</v>
      </c>
      <c r="AM2514" s="100" t="s">
        <v>339</v>
      </c>
      <c r="AN2514" s="102" t="s">
        <v>109</v>
      </c>
      <c r="AP2514" s="103" t="s">
        <v>4285</v>
      </c>
      <c r="AQ2514" s="100" t="s">
        <v>2528</v>
      </c>
    </row>
    <row r="2515" spans="37:43" ht="20.100000000000001" customHeight="1" x14ac:dyDescent="0.25">
      <c r="AK2515" s="100" t="s">
        <v>7727</v>
      </c>
      <c r="AM2515" s="100" t="s">
        <v>339</v>
      </c>
      <c r="AN2515" s="102" t="s">
        <v>353</v>
      </c>
      <c r="AP2515" s="103" t="s">
        <v>4285</v>
      </c>
      <c r="AQ2515" s="100" t="s">
        <v>2527</v>
      </c>
    </row>
    <row r="2516" spans="37:43" ht="20.100000000000001" customHeight="1" x14ac:dyDescent="0.25">
      <c r="AK2516" s="100" t="s">
        <v>7727</v>
      </c>
      <c r="AM2516" s="100" t="s">
        <v>339</v>
      </c>
      <c r="AN2516" s="102" t="s">
        <v>96</v>
      </c>
      <c r="AP2516" s="103" t="s">
        <v>4285</v>
      </c>
      <c r="AQ2516" s="100" t="s">
        <v>2529</v>
      </c>
    </row>
    <row r="2517" spans="37:43" ht="20.100000000000001" customHeight="1" x14ac:dyDescent="0.25">
      <c r="AK2517" s="100" t="s">
        <v>7727</v>
      </c>
      <c r="AM2517" s="100" t="s">
        <v>339</v>
      </c>
      <c r="AN2517" s="102" t="s">
        <v>97</v>
      </c>
      <c r="AP2517" s="103" t="s">
        <v>4286</v>
      </c>
      <c r="AQ2517" s="100" t="s">
        <v>2528</v>
      </c>
    </row>
    <row r="2518" spans="37:43" ht="20.100000000000001" customHeight="1" x14ac:dyDescent="0.25">
      <c r="AK2518" s="100" t="s">
        <v>7727</v>
      </c>
      <c r="AM2518" s="100" t="s">
        <v>1816</v>
      </c>
      <c r="AN2518" s="102" t="s">
        <v>356</v>
      </c>
      <c r="AP2518" s="103" t="s">
        <v>4286</v>
      </c>
      <c r="AQ2518" s="100" t="s">
        <v>2527</v>
      </c>
    </row>
    <row r="2519" spans="37:43" ht="20.100000000000001" customHeight="1" x14ac:dyDescent="0.25">
      <c r="AK2519" s="100" t="s">
        <v>7727</v>
      </c>
      <c r="AM2519" s="100" t="s">
        <v>1816</v>
      </c>
      <c r="AN2519" s="102" t="s">
        <v>96</v>
      </c>
      <c r="AP2519" s="103" t="s">
        <v>4286</v>
      </c>
      <c r="AQ2519" s="100" t="s">
        <v>2529</v>
      </c>
    </row>
    <row r="2520" spans="37:43" ht="20.100000000000001" customHeight="1" x14ac:dyDescent="0.25">
      <c r="AK2520" s="100" t="s">
        <v>7727</v>
      </c>
      <c r="AM2520" s="100" t="s">
        <v>1816</v>
      </c>
      <c r="AN2520" s="102" t="s">
        <v>97</v>
      </c>
      <c r="AP2520" s="103" t="s">
        <v>4287</v>
      </c>
      <c r="AQ2520" s="100" t="s">
        <v>1096</v>
      </c>
    </row>
    <row r="2521" spans="37:43" ht="20.100000000000001" customHeight="1" x14ac:dyDescent="0.25">
      <c r="AK2521" s="100" t="s">
        <v>7727</v>
      </c>
      <c r="AM2521" s="100" t="s">
        <v>1816</v>
      </c>
      <c r="AN2521" s="102" t="s">
        <v>94</v>
      </c>
      <c r="AP2521" s="103" t="s">
        <v>4287</v>
      </c>
      <c r="AQ2521" s="100" t="s">
        <v>1097</v>
      </c>
    </row>
    <row r="2522" spans="37:43" ht="20.100000000000001" customHeight="1" x14ac:dyDescent="0.25">
      <c r="AK2522" s="100" t="s">
        <v>7727</v>
      </c>
      <c r="AM2522" s="100" t="s">
        <v>1944</v>
      </c>
      <c r="AN2522" s="102" t="s">
        <v>356</v>
      </c>
      <c r="AP2522" s="103" t="s">
        <v>4287</v>
      </c>
      <c r="AQ2522" s="100" t="s">
        <v>2544</v>
      </c>
    </row>
    <row r="2523" spans="37:43" ht="20.100000000000001" customHeight="1" x14ac:dyDescent="0.25">
      <c r="AK2523" s="100" t="s">
        <v>7727</v>
      </c>
      <c r="AM2523" s="100" t="s">
        <v>1944</v>
      </c>
      <c r="AN2523" s="102" t="s">
        <v>96</v>
      </c>
      <c r="AP2523" s="103" t="s">
        <v>4288</v>
      </c>
      <c r="AQ2523" s="100" t="s">
        <v>1096</v>
      </c>
    </row>
    <row r="2524" spans="37:43" ht="20.100000000000001" customHeight="1" x14ac:dyDescent="0.25">
      <c r="AK2524" s="100" t="s">
        <v>7727</v>
      </c>
      <c r="AM2524" s="100" t="s">
        <v>1944</v>
      </c>
      <c r="AN2524" s="102" t="s">
        <v>97</v>
      </c>
      <c r="AP2524" s="103" t="s">
        <v>4288</v>
      </c>
      <c r="AQ2524" s="100" t="s">
        <v>1097</v>
      </c>
    </row>
    <row r="2525" spans="37:43" ht="20.100000000000001" customHeight="1" x14ac:dyDescent="0.25">
      <c r="AK2525" s="100" t="s">
        <v>7727</v>
      </c>
      <c r="AM2525" s="100" t="s">
        <v>1944</v>
      </c>
      <c r="AN2525" s="102" t="s">
        <v>94</v>
      </c>
      <c r="AP2525" s="103" t="s">
        <v>4288</v>
      </c>
      <c r="AQ2525" s="100" t="s">
        <v>2544</v>
      </c>
    </row>
    <row r="2526" spans="37:43" ht="20.100000000000001" customHeight="1" x14ac:dyDescent="0.25">
      <c r="AK2526" s="100" t="s">
        <v>7727</v>
      </c>
      <c r="AM2526" s="100" t="s">
        <v>1944</v>
      </c>
      <c r="AN2526" s="102" t="s">
        <v>112</v>
      </c>
      <c r="AP2526" s="103" t="s">
        <v>4288</v>
      </c>
      <c r="AQ2526" s="100" t="s">
        <v>2545</v>
      </c>
    </row>
    <row r="2527" spans="37:43" ht="20.100000000000001" customHeight="1" x14ac:dyDescent="0.25">
      <c r="AK2527" s="100" t="s">
        <v>7727</v>
      </c>
      <c r="AM2527" s="100" t="s">
        <v>1944</v>
      </c>
      <c r="AN2527" s="102" t="s">
        <v>116</v>
      </c>
      <c r="AP2527" s="103" t="s">
        <v>4289</v>
      </c>
      <c r="AQ2527" s="100" t="s">
        <v>1099</v>
      </c>
    </row>
    <row r="2528" spans="37:43" ht="20.100000000000001" customHeight="1" x14ac:dyDescent="0.25">
      <c r="AK2528" s="100" t="s">
        <v>7727</v>
      </c>
      <c r="AM2528" s="100" t="s">
        <v>1944</v>
      </c>
      <c r="AN2528" s="102" t="s">
        <v>118</v>
      </c>
      <c r="AP2528" s="103" t="s">
        <v>4290</v>
      </c>
      <c r="AQ2528" s="100" t="s">
        <v>2546</v>
      </c>
    </row>
    <row r="2529" spans="37:43" ht="20.100000000000001" customHeight="1" x14ac:dyDescent="0.25">
      <c r="AK2529" s="100" t="s">
        <v>7727</v>
      </c>
      <c r="AM2529" s="100" t="s">
        <v>1944</v>
      </c>
      <c r="AN2529" s="102" t="s">
        <v>121</v>
      </c>
      <c r="AP2529" s="103" t="s">
        <v>4290</v>
      </c>
      <c r="AQ2529" s="100" t="s">
        <v>2545</v>
      </c>
    </row>
    <row r="2530" spans="37:43" ht="20.100000000000001" customHeight="1" x14ac:dyDescent="0.25">
      <c r="AK2530" s="100" t="s">
        <v>7727</v>
      </c>
      <c r="AM2530" s="100" t="s">
        <v>1944</v>
      </c>
      <c r="AN2530" s="102" t="s">
        <v>122</v>
      </c>
      <c r="AP2530" s="103" t="s">
        <v>4291</v>
      </c>
      <c r="AQ2530" s="100" t="s">
        <v>2546</v>
      </c>
    </row>
    <row r="2531" spans="37:43" ht="20.100000000000001" customHeight="1" x14ac:dyDescent="0.25">
      <c r="AK2531" s="100" t="s">
        <v>7727</v>
      </c>
      <c r="AM2531" s="100" t="s">
        <v>1944</v>
      </c>
      <c r="AN2531" s="102" t="s">
        <v>123</v>
      </c>
      <c r="AP2531" s="103" t="s">
        <v>4292</v>
      </c>
      <c r="AQ2531" s="100" t="s">
        <v>2547</v>
      </c>
    </row>
    <row r="2532" spans="37:43" ht="20.100000000000001" customHeight="1" x14ac:dyDescent="0.25">
      <c r="AK2532" s="100" t="s">
        <v>7727</v>
      </c>
      <c r="AM2532" s="100" t="s">
        <v>1944</v>
      </c>
      <c r="AN2532" s="102" t="s">
        <v>127</v>
      </c>
      <c r="AP2532" s="103" t="s">
        <v>4293</v>
      </c>
      <c r="AQ2532" s="100" t="s">
        <v>2556</v>
      </c>
    </row>
    <row r="2533" spans="37:43" ht="20.100000000000001" customHeight="1" x14ac:dyDescent="0.25">
      <c r="AK2533" s="100" t="s">
        <v>7727</v>
      </c>
      <c r="AM2533" s="100" t="s">
        <v>1946</v>
      </c>
      <c r="AN2533" s="102" t="s">
        <v>356</v>
      </c>
      <c r="AP2533" s="103" t="s">
        <v>4293</v>
      </c>
      <c r="AQ2533" s="100" t="s">
        <v>2557</v>
      </c>
    </row>
    <row r="2534" spans="37:43" ht="20.100000000000001" customHeight="1" x14ac:dyDescent="0.25">
      <c r="AK2534" s="100" t="s">
        <v>7727</v>
      </c>
      <c r="AM2534" s="100" t="s">
        <v>1946</v>
      </c>
      <c r="AN2534" s="102" t="s">
        <v>96</v>
      </c>
      <c r="AP2534" s="103" t="s">
        <v>4293</v>
      </c>
      <c r="AQ2534" s="100" t="s">
        <v>305</v>
      </c>
    </row>
    <row r="2535" spans="37:43" ht="20.100000000000001" customHeight="1" x14ac:dyDescent="0.25">
      <c r="AK2535" s="100" t="s">
        <v>7727</v>
      </c>
      <c r="AM2535" s="100" t="s">
        <v>1946</v>
      </c>
      <c r="AN2535" s="102" t="s">
        <v>97</v>
      </c>
      <c r="AP2535" s="103" t="s">
        <v>4293</v>
      </c>
      <c r="AQ2535" s="100" t="s">
        <v>508</v>
      </c>
    </row>
    <row r="2536" spans="37:43" ht="20.100000000000001" customHeight="1" x14ac:dyDescent="0.25">
      <c r="AK2536" s="100" t="s">
        <v>7727</v>
      </c>
      <c r="AM2536" s="100" t="s">
        <v>1946</v>
      </c>
      <c r="AN2536" s="102" t="s">
        <v>94</v>
      </c>
      <c r="AP2536" s="103" t="s">
        <v>4294</v>
      </c>
      <c r="AQ2536" s="100" t="s">
        <v>2556</v>
      </c>
    </row>
    <row r="2537" spans="37:43" ht="20.100000000000001" customHeight="1" x14ac:dyDescent="0.25">
      <c r="AK2537" s="100" t="s">
        <v>7727</v>
      </c>
      <c r="AM2537" s="100" t="s">
        <v>1946</v>
      </c>
      <c r="AN2537" s="102" t="s">
        <v>112</v>
      </c>
      <c r="AP2537" s="103" t="s">
        <v>4294</v>
      </c>
      <c r="AQ2537" s="100" t="s">
        <v>2557</v>
      </c>
    </row>
    <row r="2538" spans="37:43" ht="20.100000000000001" customHeight="1" x14ac:dyDescent="0.25">
      <c r="AK2538" s="100" t="s">
        <v>7727</v>
      </c>
      <c r="AM2538" s="100" t="s">
        <v>1946</v>
      </c>
      <c r="AN2538" s="102" t="s">
        <v>116</v>
      </c>
      <c r="AP2538" s="103" t="s">
        <v>4295</v>
      </c>
      <c r="AQ2538" s="100" t="s">
        <v>2619</v>
      </c>
    </row>
    <row r="2539" spans="37:43" ht="20.100000000000001" customHeight="1" x14ac:dyDescent="0.25">
      <c r="AK2539" s="100" t="s">
        <v>7727</v>
      </c>
      <c r="AM2539" s="100" t="s">
        <v>1946</v>
      </c>
      <c r="AN2539" s="102" t="s">
        <v>118</v>
      </c>
      <c r="AP2539" s="103" t="s">
        <v>4295</v>
      </c>
      <c r="AQ2539" s="100" t="s">
        <v>2617</v>
      </c>
    </row>
    <row r="2540" spans="37:43" ht="20.100000000000001" customHeight="1" x14ac:dyDescent="0.25">
      <c r="AK2540" s="100" t="s">
        <v>7727</v>
      </c>
      <c r="AM2540" s="100" t="s">
        <v>1946</v>
      </c>
      <c r="AN2540" s="102" t="s">
        <v>121</v>
      </c>
      <c r="AP2540" s="103" t="s">
        <v>4295</v>
      </c>
      <c r="AQ2540" s="100" t="s">
        <v>2618</v>
      </c>
    </row>
    <row r="2541" spans="37:43" ht="20.100000000000001" customHeight="1" x14ac:dyDescent="0.25">
      <c r="AK2541" s="100" t="s">
        <v>7727</v>
      </c>
      <c r="AM2541" s="100" t="s">
        <v>1946</v>
      </c>
      <c r="AN2541" s="102" t="s">
        <v>122</v>
      </c>
      <c r="AP2541" s="103" t="s">
        <v>4295</v>
      </c>
      <c r="AQ2541" s="100" t="s">
        <v>2615</v>
      </c>
    </row>
    <row r="2542" spans="37:43" ht="20.100000000000001" customHeight="1" x14ac:dyDescent="0.25">
      <c r="AK2542" s="100" t="s">
        <v>7727</v>
      </c>
      <c r="AM2542" s="100" t="s">
        <v>1946</v>
      </c>
      <c r="AN2542" s="102" t="s">
        <v>123</v>
      </c>
      <c r="AP2542" s="103" t="s">
        <v>4295</v>
      </c>
      <c r="AQ2542" s="100" t="s">
        <v>2616</v>
      </c>
    </row>
    <row r="2543" spans="37:43" ht="20.100000000000001" customHeight="1" x14ac:dyDescent="0.25">
      <c r="AK2543" s="100" t="s">
        <v>7727</v>
      </c>
      <c r="AM2543" s="100" t="s">
        <v>1946</v>
      </c>
      <c r="AN2543" s="102" t="s">
        <v>127</v>
      </c>
      <c r="AP2543" s="103" t="s">
        <v>4296</v>
      </c>
      <c r="AQ2543" s="100" t="s">
        <v>2618</v>
      </c>
    </row>
    <row r="2544" spans="37:43" ht="20.100000000000001" customHeight="1" x14ac:dyDescent="0.25">
      <c r="AK2544" s="100" t="s">
        <v>7727</v>
      </c>
      <c r="AM2544" s="100" t="s">
        <v>1946</v>
      </c>
      <c r="AN2544" s="102" t="s">
        <v>129</v>
      </c>
      <c r="AP2544" s="103" t="s">
        <v>4297</v>
      </c>
      <c r="AQ2544" s="100" t="s">
        <v>2621</v>
      </c>
    </row>
    <row r="2545" spans="37:43" ht="20.100000000000001" customHeight="1" x14ac:dyDescent="0.25">
      <c r="AK2545" s="100" t="s">
        <v>7727</v>
      </c>
      <c r="AM2545" s="100" t="s">
        <v>1946</v>
      </c>
      <c r="AN2545" s="102" t="s">
        <v>130</v>
      </c>
      <c r="AP2545" s="103" t="s">
        <v>4297</v>
      </c>
      <c r="AQ2545" s="100" t="s">
        <v>2623</v>
      </c>
    </row>
    <row r="2546" spans="37:43" ht="20.100000000000001" customHeight="1" x14ac:dyDescent="0.25">
      <c r="AK2546" s="100" t="s">
        <v>7727</v>
      </c>
      <c r="AM2546" s="100" t="s">
        <v>1946</v>
      </c>
      <c r="AN2546" s="102" t="s">
        <v>131</v>
      </c>
      <c r="AP2546" s="103" t="s">
        <v>4297</v>
      </c>
      <c r="AQ2546" s="100" t="s">
        <v>2624</v>
      </c>
    </row>
    <row r="2547" spans="37:43" ht="20.100000000000001" customHeight="1" x14ac:dyDescent="0.25">
      <c r="AK2547" s="100" t="s">
        <v>7727</v>
      </c>
      <c r="AM2547" s="100" t="s">
        <v>1946</v>
      </c>
      <c r="AN2547" s="102" t="s">
        <v>159</v>
      </c>
      <c r="AP2547" s="103" t="s">
        <v>4297</v>
      </c>
      <c r="AQ2547" s="100" t="s">
        <v>2625</v>
      </c>
    </row>
    <row r="2548" spans="37:43" ht="20.100000000000001" customHeight="1" x14ac:dyDescent="0.25">
      <c r="AK2548" s="100" t="s">
        <v>7727</v>
      </c>
      <c r="AM2548" s="100" t="s">
        <v>1946</v>
      </c>
      <c r="AN2548" s="102" t="s">
        <v>335</v>
      </c>
      <c r="AP2548" s="103" t="s">
        <v>4297</v>
      </c>
      <c r="AQ2548" s="100" t="s">
        <v>2622</v>
      </c>
    </row>
    <row r="2549" spans="37:43" ht="20.100000000000001" customHeight="1" x14ac:dyDescent="0.25">
      <c r="AK2549" s="100" t="s">
        <v>7727</v>
      </c>
      <c r="AM2549" s="100" t="s">
        <v>1946</v>
      </c>
      <c r="AN2549" s="102" t="s">
        <v>336</v>
      </c>
      <c r="AP2549" s="103" t="s">
        <v>4297</v>
      </c>
      <c r="AQ2549" s="100" t="s">
        <v>2627</v>
      </c>
    </row>
    <row r="2550" spans="37:43" ht="20.100000000000001" customHeight="1" x14ac:dyDescent="0.25">
      <c r="AK2550" s="100" t="s">
        <v>7727</v>
      </c>
      <c r="AM2550" s="100" t="s">
        <v>1947</v>
      </c>
      <c r="AN2550" s="102" t="s">
        <v>102</v>
      </c>
      <c r="AP2550" s="103" t="s">
        <v>4297</v>
      </c>
      <c r="AQ2550" s="100" t="s">
        <v>2626</v>
      </c>
    </row>
    <row r="2551" spans="37:43" ht="20.100000000000001" customHeight="1" x14ac:dyDescent="0.25">
      <c r="AK2551" s="100" t="s">
        <v>7727</v>
      </c>
      <c r="AM2551" s="100" t="s">
        <v>1947</v>
      </c>
      <c r="AN2551" s="102" t="s">
        <v>138</v>
      </c>
      <c r="AP2551" s="103" t="s">
        <v>4298</v>
      </c>
      <c r="AQ2551" s="100" t="s">
        <v>2623</v>
      </c>
    </row>
    <row r="2552" spans="37:43" ht="20.100000000000001" customHeight="1" x14ac:dyDescent="0.25">
      <c r="AK2552" s="100" t="s">
        <v>7727</v>
      </c>
      <c r="AM2552" s="100" t="s">
        <v>1947</v>
      </c>
      <c r="AN2552" s="102" t="s">
        <v>139</v>
      </c>
      <c r="AP2552" s="103" t="s">
        <v>4298</v>
      </c>
      <c r="AQ2552" s="100" t="s">
        <v>2627</v>
      </c>
    </row>
    <row r="2553" spans="37:43" ht="20.100000000000001" customHeight="1" x14ac:dyDescent="0.25">
      <c r="AK2553" s="100" t="s">
        <v>7727</v>
      </c>
      <c r="AM2553" s="100" t="s">
        <v>1947</v>
      </c>
      <c r="AN2553" s="102" t="s">
        <v>1405</v>
      </c>
      <c r="AP2553" s="103" t="s">
        <v>4298</v>
      </c>
      <c r="AQ2553" s="100" t="s">
        <v>2626</v>
      </c>
    </row>
    <row r="2554" spans="37:43" ht="20.100000000000001" customHeight="1" x14ac:dyDescent="0.25">
      <c r="AK2554" s="100" t="s">
        <v>7727</v>
      </c>
      <c r="AM2554" s="100" t="s">
        <v>1947</v>
      </c>
      <c r="AN2554" s="102" t="s">
        <v>1638</v>
      </c>
      <c r="AP2554" s="103" t="s">
        <v>4299</v>
      </c>
      <c r="AQ2554" s="100" t="s">
        <v>2627</v>
      </c>
    </row>
    <row r="2555" spans="37:43" ht="20.100000000000001" customHeight="1" x14ac:dyDescent="0.25">
      <c r="AK2555" s="100" t="s">
        <v>7727</v>
      </c>
      <c r="AM2555" s="100" t="s">
        <v>1947</v>
      </c>
      <c r="AN2555" s="102" t="s">
        <v>96</v>
      </c>
      <c r="AP2555" s="103" t="s">
        <v>4300</v>
      </c>
      <c r="AQ2555" s="100" t="s">
        <v>2629</v>
      </c>
    </row>
    <row r="2556" spans="37:43" ht="20.100000000000001" customHeight="1" x14ac:dyDescent="0.25">
      <c r="AK2556" s="100" t="s">
        <v>7727</v>
      </c>
      <c r="AM2556" s="100" t="s">
        <v>1947</v>
      </c>
      <c r="AN2556" s="102" t="s">
        <v>97</v>
      </c>
      <c r="AP2556" s="103" t="s">
        <v>4301</v>
      </c>
      <c r="AQ2556" s="100" t="s">
        <v>2629</v>
      </c>
    </row>
    <row r="2557" spans="37:43" ht="20.100000000000001" customHeight="1" x14ac:dyDescent="0.25">
      <c r="AK2557" s="100" t="s">
        <v>7727</v>
      </c>
      <c r="AM2557" s="100" t="s">
        <v>1947</v>
      </c>
      <c r="AN2557" s="102" t="s">
        <v>94</v>
      </c>
      <c r="AP2557" s="103" t="s">
        <v>4302</v>
      </c>
      <c r="AQ2557" s="100" t="s">
        <v>2634</v>
      </c>
    </row>
    <row r="2558" spans="37:43" ht="20.100000000000001" customHeight="1" x14ac:dyDescent="0.25">
      <c r="AK2558" s="100" t="s">
        <v>7727</v>
      </c>
      <c r="AM2558" s="100" t="s">
        <v>1947</v>
      </c>
      <c r="AN2558" s="102" t="s">
        <v>112</v>
      </c>
      <c r="AP2558" s="103" t="s">
        <v>4302</v>
      </c>
      <c r="AQ2558" s="100" t="s">
        <v>2635</v>
      </c>
    </row>
    <row r="2559" spans="37:43" ht="20.100000000000001" customHeight="1" x14ac:dyDescent="0.25">
      <c r="AK2559" s="100" t="s">
        <v>7727</v>
      </c>
      <c r="AM2559" s="100" t="s">
        <v>1947</v>
      </c>
      <c r="AN2559" s="102" t="s">
        <v>116</v>
      </c>
      <c r="AP2559" s="103" t="s">
        <v>4302</v>
      </c>
      <c r="AQ2559" s="100" t="s">
        <v>622</v>
      </c>
    </row>
    <row r="2560" spans="37:43" ht="20.100000000000001" customHeight="1" x14ac:dyDescent="0.25">
      <c r="AK2560" s="100" t="s">
        <v>7727</v>
      </c>
      <c r="AM2560" s="100" t="s">
        <v>1947</v>
      </c>
      <c r="AN2560" s="102" t="s">
        <v>118</v>
      </c>
      <c r="AP2560" s="103" t="s">
        <v>4302</v>
      </c>
      <c r="AQ2560" s="100" t="s">
        <v>2633</v>
      </c>
    </row>
    <row r="2561" spans="37:43" ht="20.100000000000001" customHeight="1" x14ac:dyDescent="0.25">
      <c r="AK2561" s="100" t="s">
        <v>7727</v>
      </c>
      <c r="AM2561" s="100" t="s">
        <v>1947</v>
      </c>
      <c r="AN2561" s="102" t="s">
        <v>121</v>
      </c>
      <c r="AP2561" s="103" t="s">
        <v>4302</v>
      </c>
      <c r="AQ2561" s="100" t="s">
        <v>2631</v>
      </c>
    </row>
    <row r="2562" spans="37:43" ht="20.100000000000001" customHeight="1" x14ac:dyDescent="0.25">
      <c r="AK2562" s="100" t="s">
        <v>7727</v>
      </c>
      <c r="AM2562" s="100" t="s">
        <v>1947</v>
      </c>
      <c r="AN2562" s="102" t="s">
        <v>122</v>
      </c>
      <c r="AP2562" s="103" t="s">
        <v>4302</v>
      </c>
      <c r="AQ2562" s="100" t="s">
        <v>2632</v>
      </c>
    </row>
    <row r="2563" spans="37:43" ht="20.100000000000001" customHeight="1" x14ac:dyDescent="0.25">
      <c r="AK2563" s="100" t="s">
        <v>7727</v>
      </c>
      <c r="AM2563" s="100" t="s">
        <v>1947</v>
      </c>
      <c r="AN2563" s="102" t="s">
        <v>123</v>
      </c>
      <c r="AP2563" s="103" t="s">
        <v>4303</v>
      </c>
      <c r="AQ2563" s="100" t="s">
        <v>2633</v>
      </c>
    </row>
    <row r="2564" spans="37:43" ht="20.100000000000001" customHeight="1" x14ac:dyDescent="0.25">
      <c r="AK2564" s="100" t="s">
        <v>7727</v>
      </c>
      <c r="AM2564" s="100" t="s">
        <v>1947</v>
      </c>
      <c r="AN2564" s="102" t="s">
        <v>127</v>
      </c>
      <c r="AP2564" s="103" t="s">
        <v>4304</v>
      </c>
      <c r="AQ2564" s="100" t="s">
        <v>2631</v>
      </c>
    </row>
    <row r="2565" spans="37:43" ht="20.100000000000001" customHeight="1" x14ac:dyDescent="0.25">
      <c r="AK2565" s="100" t="s">
        <v>7727</v>
      </c>
      <c r="AM2565" s="100" t="s">
        <v>1947</v>
      </c>
      <c r="AN2565" s="102" t="s">
        <v>129</v>
      </c>
      <c r="AP2565" s="103" t="s">
        <v>4305</v>
      </c>
      <c r="AQ2565" s="100" t="s">
        <v>2099</v>
      </c>
    </row>
    <row r="2566" spans="37:43" ht="20.100000000000001" customHeight="1" x14ac:dyDescent="0.25">
      <c r="AK2566" s="100" t="s">
        <v>7727</v>
      </c>
      <c r="AM2566" s="100" t="s">
        <v>1947</v>
      </c>
      <c r="AN2566" s="102" t="s">
        <v>130</v>
      </c>
      <c r="AP2566" s="103" t="s">
        <v>4305</v>
      </c>
      <c r="AQ2566" s="100" t="s">
        <v>2098</v>
      </c>
    </row>
    <row r="2567" spans="37:43" ht="20.100000000000001" customHeight="1" x14ac:dyDescent="0.25">
      <c r="AK2567" s="100" t="s">
        <v>7727</v>
      </c>
      <c r="AM2567" s="100" t="s">
        <v>1948</v>
      </c>
      <c r="AN2567" s="102" t="s">
        <v>356</v>
      </c>
      <c r="AP2567" s="103" t="s">
        <v>4305</v>
      </c>
      <c r="AQ2567" s="100" t="s">
        <v>2101</v>
      </c>
    </row>
    <row r="2568" spans="37:43" ht="20.100000000000001" customHeight="1" x14ac:dyDescent="0.25">
      <c r="AK2568" s="100" t="s">
        <v>7727</v>
      </c>
      <c r="AM2568" s="100" t="s">
        <v>1948</v>
      </c>
      <c r="AN2568" s="102" t="s">
        <v>96</v>
      </c>
      <c r="AP2568" s="103" t="s">
        <v>4305</v>
      </c>
      <c r="AQ2568" s="100" t="s">
        <v>2102</v>
      </c>
    </row>
    <row r="2569" spans="37:43" ht="20.100000000000001" customHeight="1" x14ac:dyDescent="0.25">
      <c r="AK2569" s="100" t="s">
        <v>7727</v>
      </c>
      <c r="AM2569" s="100" t="s">
        <v>1948</v>
      </c>
      <c r="AN2569" s="102" t="s">
        <v>97</v>
      </c>
      <c r="AP2569" s="103" t="s">
        <v>4305</v>
      </c>
      <c r="AQ2569" s="100" t="s">
        <v>2100</v>
      </c>
    </row>
    <row r="2570" spans="37:43" ht="20.100000000000001" customHeight="1" x14ac:dyDescent="0.25">
      <c r="AK2570" s="100" t="s">
        <v>7727</v>
      </c>
      <c r="AM2570" s="100" t="s">
        <v>1948</v>
      </c>
      <c r="AN2570" s="102" t="s">
        <v>94</v>
      </c>
      <c r="AP2570" s="103" t="s">
        <v>4306</v>
      </c>
      <c r="AQ2570" s="100" t="s">
        <v>2099</v>
      </c>
    </row>
    <row r="2571" spans="37:43" ht="20.100000000000001" customHeight="1" x14ac:dyDescent="0.25">
      <c r="AK2571" s="100" t="s">
        <v>7727</v>
      </c>
      <c r="AM2571" s="100" t="s">
        <v>1948</v>
      </c>
      <c r="AN2571" s="102" t="s">
        <v>112</v>
      </c>
      <c r="AP2571" s="103" t="s">
        <v>4306</v>
      </c>
      <c r="AQ2571" s="100" t="s">
        <v>2098</v>
      </c>
    </row>
    <row r="2572" spans="37:43" ht="20.100000000000001" customHeight="1" x14ac:dyDescent="0.25">
      <c r="AK2572" s="100" t="s">
        <v>7727</v>
      </c>
      <c r="AM2572" s="100" t="s">
        <v>1948</v>
      </c>
      <c r="AN2572" s="102" t="s">
        <v>116</v>
      </c>
      <c r="AP2572" s="103" t="s">
        <v>4306</v>
      </c>
      <c r="AQ2572" s="100" t="s">
        <v>2101</v>
      </c>
    </row>
    <row r="2573" spans="37:43" ht="20.100000000000001" customHeight="1" x14ac:dyDescent="0.25">
      <c r="AK2573" s="100" t="s">
        <v>7727</v>
      </c>
      <c r="AM2573" s="100" t="s">
        <v>1948</v>
      </c>
      <c r="AN2573" s="102" t="s">
        <v>118</v>
      </c>
      <c r="AP2573" s="103" t="s">
        <v>4306</v>
      </c>
      <c r="AQ2573" s="100" t="s">
        <v>2102</v>
      </c>
    </row>
    <row r="2574" spans="37:43" ht="20.100000000000001" customHeight="1" x14ac:dyDescent="0.25">
      <c r="AK2574" s="100" t="s">
        <v>7727</v>
      </c>
      <c r="AM2574" s="100" t="s">
        <v>1948</v>
      </c>
      <c r="AN2574" s="102" t="s">
        <v>121</v>
      </c>
      <c r="AP2574" s="103" t="s">
        <v>4306</v>
      </c>
      <c r="AQ2574" s="100" t="s">
        <v>2100</v>
      </c>
    </row>
    <row r="2575" spans="37:43" ht="20.100000000000001" customHeight="1" x14ac:dyDescent="0.25">
      <c r="AK2575" s="100" t="s">
        <v>7727</v>
      </c>
      <c r="AM2575" s="100" t="s">
        <v>1948</v>
      </c>
      <c r="AN2575" s="102" t="s">
        <v>122</v>
      </c>
      <c r="AP2575" s="103" t="s">
        <v>4307</v>
      </c>
      <c r="AQ2575" s="100" t="s">
        <v>2100</v>
      </c>
    </row>
    <row r="2576" spans="37:43" ht="20.100000000000001" customHeight="1" x14ac:dyDescent="0.25">
      <c r="AK2576" s="100" t="s">
        <v>7727</v>
      </c>
      <c r="AM2576" s="100" t="s">
        <v>1948</v>
      </c>
      <c r="AN2576" s="102" t="s">
        <v>123</v>
      </c>
      <c r="AP2576" s="103" t="s">
        <v>4308</v>
      </c>
      <c r="AQ2576" s="100" t="s">
        <v>2100</v>
      </c>
    </row>
    <row r="2577" spans="37:43" ht="20.100000000000001" customHeight="1" x14ac:dyDescent="0.25">
      <c r="AK2577" s="100" t="s">
        <v>7727</v>
      </c>
      <c r="AM2577" s="100" t="s">
        <v>1948</v>
      </c>
      <c r="AN2577" s="102" t="s">
        <v>127</v>
      </c>
      <c r="AP2577" s="103" t="s">
        <v>4309</v>
      </c>
      <c r="AQ2577" s="100" t="s">
        <v>2099</v>
      </c>
    </row>
    <row r="2578" spans="37:43" ht="20.100000000000001" customHeight="1" x14ac:dyDescent="0.25">
      <c r="AK2578" s="100" t="s">
        <v>7727</v>
      </c>
      <c r="AM2578" s="100" t="s">
        <v>1948</v>
      </c>
      <c r="AN2578" s="102" t="s">
        <v>129</v>
      </c>
      <c r="AP2578" s="103" t="s">
        <v>4310</v>
      </c>
      <c r="AQ2578" s="100" t="s">
        <v>2098</v>
      </c>
    </row>
    <row r="2579" spans="37:43" ht="20.100000000000001" customHeight="1" x14ac:dyDescent="0.25">
      <c r="AK2579" s="100" t="s">
        <v>7727</v>
      </c>
      <c r="AM2579" s="100" t="s">
        <v>1948</v>
      </c>
      <c r="AN2579" s="102" t="s">
        <v>130</v>
      </c>
      <c r="AP2579" s="103" t="s">
        <v>4311</v>
      </c>
      <c r="AQ2579" s="100" t="s">
        <v>2592</v>
      </c>
    </row>
    <row r="2580" spans="37:43" ht="20.100000000000001" customHeight="1" x14ac:dyDescent="0.25">
      <c r="AK2580" s="100" t="s">
        <v>7727</v>
      </c>
      <c r="AM2580" s="100" t="s">
        <v>1948</v>
      </c>
      <c r="AN2580" s="102" t="s">
        <v>131</v>
      </c>
      <c r="AP2580" s="103" t="s">
        <v>4312</v>
      </c>
      <c r="AQ2580" s="100" t="s">
        <v>2592</v>
      </c>
    </row>
    <row r="2581" spans="37:43" ht="20.100000000000001" customHeight="1" x14ac:dyDescent="0.25">
      <c r="AK2581" s="100" t="s">
        <v>7727</v>
      </c>
      <c r="AM2581" s="100" t="s">
        <v>1948</v>
      </c>
      <c r="AN2581" s="102" t="s">
        <v>159</v>
      </c>
      <c r="AP2581" s="103" t="s">
        <v>4313</v>
      </c>
      <c r="AQ2581" s="100" t="s">
        <v>2591</v>
      </c>
    </row>
    <row r="2582" spans="37:43" ht="20.100000000000001" customHeight="1" x14ac:dyDescent="0.25">
      <c r="AK2582" s="100" t="s">
        <v>7727</v>
      </c>
      <c r="AM2582" s="100" t="s">
        <v>1948</v>
      </c>
      <c r="AN2582" s="102" t="s">
        <v>335</v>
      </c>
      <c r="AP2582" s="103" t="s">
        <v>4314</v>
      </c>
      <c r="AQ2582" s="100" t="s">
        <v>2591</v>
      </c>
    </row>
    <row r="2583" spans="37:43" ht="20.100000000000001" customHeight="1" x14ac:dyDescent="0.25">
      <c r="AK2583" s="100" t="s">
        <v>7727</v>
      </c>
      <c r="AM2583" s="100" t="s">
        <v>1948</v>
      </c>
      <c r="AN2583" s="102" t="s">
        <v>336</v>
      </c>
      <c r="AP2583" s="103" t="s">
        <v>4315</v>
      </c>
      <c r="AQ2583" s="100" t="s">
        <v>2584</v>
      </c>
    </row>
    <row r="2584" spans="37:43" ht="20.100000000000001" customHeight="1" x14ac:dyDescent="0.25">
      <c r="AK2584" s="100" t="s">
        <v>7727</v>
      </c>
      <c r="AM2584" s="100" t="s">
        <v>1956</v>
      </c>
      <c r="AN2584" s="102" t="s">
        <v>96</v>
      </c>
      <c r="AP2584" s="103" t="s">
        <v>4315</v>
      </c>
      <c r="AQ2584" s="100" t="s">
        <v>2585</v>
      </c>
    </row>
    <row r="2585" spans="37:43" ht="20.100000000000001" customHeight="1" x14ac:dyDescent="0.25">
      <c r="AK2585" s="100" t="s">
        <v>7727</v>
      </c>
      <c r="AM2585" s="100" t="s">
        <v>1956</v>
      </c>
      <c r="AN2585" s="102" t="s">
        <v>97</v>
      </c>
      <c r="AP2585" s="103" t="s">
        <v>4315</v>
      </c>
      <c r="AQ2585" s="100" t="s">
        <v>2586</v>
      </c>
    </row>
    <row r="2586" spans="37:43" ht="20.100000000000001" customHeight="1" x14ac:dyDescent="0.25">
      <c r="AK2586" s="100" t="s">
        <v>7727</v>
      </c>
      <c r="AM2586" s="100" t="s">
        <v>1925</v>
      </c>
      <c r="AN2586" s="102" t="s">
        <v>102</v>
      </c>
      <c r="AP2586" s="103" t="s">
        <v>4315</v>
      </c>
      <c r="AQ2586" s="100" t="s">
        <v>2581</v>
      </c>
    </row>
    <row r="2587" spans="37:43" ht="20.100000000000001" customHeight="1" x14ac:dyDescent="0.25">
      <c r="AK2587" s="100" t="s">
        <v>7727</v>
      </c>
      <c r="AM2587" s="100" t="s">
        <v>1925</v>
      </c>
      <c r="AN2587" s="102" t="s">
        <v>104</v>
      </c>
      <c r="AP2587" s="103" t="s">
        <v>4315</v>
      </c>
      <c r="AQ2587" s="100" t="s">
        <v>2582</v>
      </c>
    </row>
    <row r="2588" spans="37:43" ht="20.100000000000001" customHeight="1" x14ac:dyDescent="0.25">
      <c r="AK2588" s="100" t="s">
        <v>7727</v>
      </c>
      <c r="AM2588" s="100" t="s">
        <v>1925</v>
      </c>
      <c r="AN2588" s="102" t="s">
        <v>108</v>
      </c>
      <c r="AP2588" s="103" t="s">
        <v>4315</v>
      </c>
      <c r="AQ2588" s="100" t="s">
        <v>2583</v>
      </c>
    </row>
    <row r="2589" spans="37:43" ht="20.100000000000001" customHeight="1" x14ac:dyDescent="0.25">
      <c r="AK2589" s="100" t="s">
        <v>7727</v>
      </c>
      <c r="AM2589" s="100" t="s">
        <v>1925</v>
      </c>
      <c r="AN2589" s="102" t="s">
        <v>96</v>
      </c>
      <c r="AP2589" s="103" t="s">
        <v>4316</v>
      </c>
      <c r="AQ2589" s="100" t="s">
        <v>2584</v>
      </c>
    </row>
    <row r="2590" spans="37:43" ht="20.100000000000001" customHeight="1" x14ac:dyDescent="0.25">
      <c r="AK2590" s="100" t="s">
        <v>7727</v>
      </c>
      <c r="AM2590" s="100" t="s">
        <v>1925</v>
      </c>
      <c r="AN2590" s="102" t="s">
        <v>97</v>
      </c>
      <c r="AP2590" s="103" t="s">
        <v>4316</v>
      </c>
      <c r="AQ2590" s="100" t="s">
        <v>2585</v>
      </c>
    </row>
    <row r="2591" spans="37:43" ht="20.100000000000001" customHeight="1" x14ac:dyDescent="0.25">
      <c r="AK2591" s="100" t="s">
        <v>7727</v>
      </c>
      <c r="AM2591" s="100" t="s">
        <v>1925</v>
      </c>
      <c r="AN2591" s="102" t="s">
        <v>94</v>
      </c>
      <c r="AP2591" s="103" t="s">
        <v>4316</v>
      </c>
      <c r="AQ2591" s="100" t="s">
        <v>2586</v>
      </c>
    </row>
    <row r="2592" spans="37:43" ht="20.100000000000001" customHeight="1" x14ac:dyDescent="0.25">
      <c r="AK2592" s="100" t="s">
        <v>7727</v>
      </c>
      <c r="AM2592" s="100" t="s">
        <v>1928</v>
      </c>
      <c r="AN2592" s="102" t="s">
        <v>102</v>
      </c>
      <c r="AP2592" s="103" t="s">
        <v>4316</v>
      </c>
      <c r="AQ2592" s="100" t="s">
        <v>2581</v>
      </c>
    </row>
    <row r="2593" spans="37:43" ht="20.100000000000001" customHeight="1" x14ac:dyDescent="0.25">
      <c r="AK2593" s="100" t="s">
        <v>7727</v>
      </c>
      <c r="AM2593" s="100" t="s">
        <v>1928</v>
      </c>
      <c r="AN2593" s="102" t="s">
        <v>96</v>
      </c>
      <c r="AP2593" s="103" t="s">
        <v>4316</v>
      </c>
      <c r="AQ2593" s="100" t="s">
        <v>2582</v>
      </c>
    </row>
    <row r="2594" spans="37:43" ht="20.100000000000001" customHeight="1" x14ac:dyDescent="0.25">
      <c r="AK2594" s="100" t="s">
        <v>7727</v>
      </c>
      <c r="AM2594" s="100" t="s">
        <v>1928</v>
      </c>
      <c r="AN2594" s="102" t="s">
        <v>97</v>
      </c>
      <c r="AP2594" s="103" t="s">
        <v>4316</v>
      </c>
      <c r="AQ2594" s="100" t="s">
        <v>2583</v>
      </c>
    </row>
    <row r="2595" spans="37:43" ht="20.100000000000001" customHeight="1" x14ac:dyDescent="0.25">
      <c r="AK2595" s="100" t="s">
        <v>7727</v>
      </c>
      <c r="AM2595" s="100" t="s">
        <v>1928</v>
      </c>
      <c r="AN2595" s="102" t="s">
        <v>94</v>
      </c>
      <c r="AP2595" s="103" t="s">
        <v>4317</v>
      </c>
      <c r="AQ2595" s="100" t="s">
        <v>2588</v>
      </c>
    </row>
    <row r="2596" spans="37:43" ht="20.100000000000001" customHeight="1" x14ac:dyDescent="0.25">
      <c r="AK2596" s="100" t="s">
        <v>7727</v>
      </c>
      <c r="AM2596" s="100" t="s">
        <v>1928</v>
      </c>
      <c r="AN2596" s="102" t="s">
        <v>112</v>
      </c>
      <c r="AP2596" s="103" t="s">
        <v>4317</v>
      </c>
      <c r="AQ2596" s="100" t="s">
        <v>2589</v>
      </c>
    </row>
    <row r="2597" spans="37:43" ht="20.100000000000001" customHeight="1" x14ac:dyDescent="0.25">
      <c r="AK2597" s="100" t="s">
        <v>7727</v>
      </c>
      <c r="AM2597" s="100" t="s">
        <v>1932</v>
      </c>
      <c r="AN2597" s="102" t="s">
        <v>102</v>
      </c>
      <c r="AP2597" s="103" t="s">
        <v>4318</v>
      </c>
      <c r="AQ2597" s="100" t="s">
        <v>2588</v>
      </c>
    </row>
    <row r="2598" spans="37:43" ht="20.100000000000001" customHeight="1" x14ac:dyDescent="0.25">
      <c r="AK2598" s="100" t="s">
        <v>7727</v>
      </c>
      <c r="AM2598" s="100" t="s">
        <v>1932</v>
      </c>
      <c r="AN2598" s="102" t="s">
        <v>104</v>
      </c>
      <c r="AP2598" s="103" t="s">
        <v>4318</v>
      </c>
      <c r="AQ2598" s="100" t="s">
        <v>2589</v>
      </c>
    </row>
    <row r="2599" spans="37:43" ht="20.100000000000001" customHeight="1" x14ac:dyDescent="0.25">
      <c r="AK2599" s="100" t="s">
        <v>7727</v>
      </c>
      <c r="AM2599" s="100" t="s">
        <v>1932</v>
      </c>
      <c r="AN2599" s="102" t="s">
        <v>108</v>
      </c>
      <c r="AP2599" s="103" t="s">
        <v>4319</v>
      </c>
      <c r="AQ2599" s="100" t="s">
        <v>2578</v>
      </c>
    </row>
    <row r="2600" spans="37:43" ht="20.100000000000001" customHeight="1" x14ac:dyDescent="0.25">
      <c r="AK2600" s="100" t="s">
        <v>7727</v>
      </c>
      <c r="AM2600" s="100" t="s">
        <v>1932</v>
      </c>
      <c r="AN2600" s="102" t="s">
        <v>109</v>
      </c>
      <c r="AP2600" s="103" t="s">
        <v>4319</v>
      </c>
      <c r="AQ2600" s="100" t="s">
        <v>2579</v>
      </c>
    </row>
    <row r="2601" spans="37:43" ht="20.100000000000001" customHeight="1" x14ac:dyDescent="0.25">
      <c r="AK2601" s="100" t="s">
        <v>7727</v>
      </c>
      <c r="AM2601" s="100" t="s">
        <v>1932</v>
      </c>
      <c r="AN2601" s="102" t="s">
        <v>96</v>
      </c>
      <c r="AP2601" s="103" t="s">
        <v>4320</v>
      </c>
      <c r="AQ2601" s="100" t="s">
        <v>2578</v>
      </c>
    </row>
    <row r="2602" spans="37:43" ht="20.100000000000001" customHeight="1" x14ac:dyDescent="0.25">
      <c r="AK2602" s="100" t="s">
        <v>7727</v>
      </c>
      <c r="AM2602" s="100" t="s">
        <v>1932</v>
      </c>
      <c r="AN2602" s="102" t="s">
        <v>97</v>
      </c>
      <c r="AP2602" s="103" t="s">
        <v>4320</v>
      </c>
      <c r="AQ2602" s="100" t="s">
        <v>2579</v>
      </c>
    </row>
    <row r="2603" spans="37:43" ht="20.100000000000001" customHeight="1" x14ac:dyDescent="0.25">
      <c r="AK2603" s="100" t="s">
        <v>7727</v>
      </c>
      <c r="AM2603" s="100" t="s">
        <v>1932</v>
      </c>
      <c r="AN2603" s="102" t="s">
        <v>94</v>
      </c>
      <c r="AP2603" s="103" t="s">
        <v>4321</v>
      </c>
      <c r="AQ2603" s="100" t="s">
        <v>2743</v>
      </c>
    </row>
    <row r="2604" spans="37:43" ht="20.100000000000001" customHeight="1" x14ac:dyDescent="0.25">
      <c r="AK2604" s="100" t="s">
        <v>7727</v>
      </c>
      <c r="AM2604" s="100" t="s">
        <v>1934</v>
      </c>
      <c r="AN2604" s="102" t="s">
        <v>102</v>
      </c>
      <c r="AP2604" s="103" t="s">
        <v>4321</v>
      </c>
      <c r="AQ2604" s="100" t="s">
        <v>2744</v>
      </c>
    </row>
    <row r="2605" spans="37:43" ht="20.100000000000001" customHeight="1" x14ac:dyDescent="0.25">
      <c r="AK2605" s="100" t="s">
        <v>7727</v>
      </c>
      <c r="AM2605" s="100" t="s">
        <v>1934</v>
      </c>
      <c r="AN2605" s="102" t="s">
        <v>96</v>
      </c>
      <c r="AP2605" s="103" t="s">
        <v>4322</v>
      </c>
      <c r="AQ2605" s="100" t="s">
        <v>2743</v>
      </c>
    </row>
    <row r="2606" spans="37:43" ht="20.100000000000001" customHeight="1" x14ac:dyDescent="0.25">
      <c r="AK2606" s="100" t="s">
        <v>7727</v>
      </c>
      <c r="AM2606" s="100" t="s">
        <v>1934</v>
      </c>
      <c r="AN2606" s="102" t="s">
        <v>97</v>
      </c>
      <c r="AP2606" s="103" t="s">
        <v>4322</v>
      </c>
      <c r="AQ2606" s="100" t="s">
        <v>2744</v>
      </c>
    </row>
    <row r="2607" spans="37:43" ht="20.100000000000001" customHeight="1" x14ac:dyDescent="0.25">
      <c r="AK2607" s="100" t="s">
        <v>7727</v>
      </c>
      <c r="AM2607" s="100" t="s">
        <v>1936</v>
      </c>
      <c r="AN2607" s="102" t="s">
        <v>102</v>
      </c>
      <c r="AP2607" s="103" t="s">
        <v>4323</v>
      </c>
      <c r="AQ2607" s="100" t="s">
        <v>2458</v>
      </c>
    </row>
    <row r="2608" spans="37:43" ht="20.100000000000001" customHeight="1" x14ac:dyDescent="0.25">
      <c r="AK2608" s="100" t="s">
        <v>7727</v>
      </c>
      <c r="AM2608" s="100" t="s">
        <v>1936</v>
      </c>
      <c r="AN2608" s="102" t="s">
        <v>104</v>
      </c>
      <c r="AP2608" s="103" t="s">
        <v>4323</v>
      </c>
      <c r="AQ2608" s="100" t="s">
        <v>2459</v>
      </c>
    </row>
    <row r="2609" spans="37:43" ht="20.100000000000001" customHeight="1" x14ac:dyDescent="0.25">
      <c r="AK2609" s="100" t="s">
        <v>7727</v>
      </c>
      <c r="AM2609" s="100" t="s">
        <v>1936</v>
      </c>
      <c r="AN2609" s="102" t="s">
        <v>108</v>
      </c>
      <c r="AP2609" s="103" t="s">
        <v>4323</v>
      </c>
      <c r="AQ2609" s="100" t="s">
        <v>2460</v>
      </c>
    </row>
    <row r="2610" spans="37:43" ht="20.100000000000001" customHeight="1" x14ac:dyDescent="0.25">
      <c r="AK2610" s="100" t="s">
        <v>7727</v>
      </c>
      <c r="AM2610" s="100" t="s">
        <v>1936</v>
      </c>
      <c r="AN2610" s="102" t="s">
        <v>109</v>
      </c>
      <c r="AP2610" s="103" t="s">
        <v>4323</v>
      </c>
      <c r="AQ2610" s="100" t="s">
        <v>2461</v>
      </c>
    </row>
    <row r="2611" spans="37:43" ht="20.100000000000001" customHeight="1" x14ac:dyDescent="0.25">
      <c r="AK2611" s="100" t="s">
        <v>7727</v>
      </c>
      <c r="AM2611" s="100" t="s">
        <v>1936</v>
      </c>
      <c r="AN2611" s="102" t="s">
        <v>96</v>
      </c>
      <c r="AP2611" s="103" t="s">
        <v>4324</v>
      </c>
      <c r="AQ2611" s="100" t="s">
        <v>2458</v>
      </c>
    </row>
    <row r="2612" spans="37:43" ht="20.100000000000001" customHeight="1" x14ac:dyDescent="0.25">
      <c r="AK2612" s="100" t="s">
        <v>7727</v>
      </c>
      <c r="AM2612" s="100" t="s">
        <v>1936</v>
      </c>
      <c r="AN2612" s="102" t="s">
        <v>97</v>
      </c>
      <c r="AP2612" s="103" t="s">
        <v>4324</v>
      </c>
      <c r="AQ2612" s="100" t="s">
        <v>2459</v>
      </c>
    </row>
    <row r="2613" spans="37:43" ht="20.100000000000001" customHeight="1" x14ac:dyDescent="0.25">
      <c r="AK2613" s="100" t="s">
        <v>7727</v>
      </c>
      <c r="AM2613" s="100" t="s">
        <v>1936</v>
      </c>
      <c r="AN2613" s="102" t="s">
        <v>94</v>
      </c>
      <c r="AP2613" s="103" t="s">
        <v>4324</v>
      </c>
      <c r="AQ2613" s="100" t="s">
        <v>2460</v>
      </c>
    </row>
    <row r="2614" spans="37:43" ht="20.100000000000001" customHeight="1" x14ac:dyDescent="0.25">
      <c r="AK2614" s="100" t="s">
        <v>7727</v>
      </c>
      <c r="AM2614" s="100" t="s">
        <v>1936</v>
      </c>
      <c r="AN2614" s="102" t="s">
        <v>112</v>
      </c>
      <c r="AP2614" s="103" t="s">
        <v>4325</v>
      </c>
      <c r="AQ2614" s="100" t="s">
        <v>2458</v>
      </c>
    </row>
    <row r="2615" spans="37:43" ht="20.100000000000001" customHeight="1" x14ac:dyDescent="0.25">
      <c r="AK2615" s="100" t="s">
        <v>7727</v>
      </c>
      <c r="AM2615" s="100" t="s">
        <v>1936</v>
      </c>
      <c r="AN2615" s="102" t="s">
        <v>116</v>
      </c>
      <c r="AP2615" s="103" t="s">
        <v>4325</v>
      </c>
      <c r="AQ2615" s="100" t="s">
        <v>2459</v>
      </c>
    </row>
    <row r="2616" spans="37:43" ht="20.100000000000001" customHeight="1" x14ac:dyDescent="0.25">
      <c r="AK2616" s="100" t="s">
        <v>7727</v>
      </c>
      <c r="AM2616" s="100" t="s">
        <v>1943</v>
      </c>
      <c r="AN2616" s="102" t="s">
        <v>102</v>
      </c>
      <c r="AP2616" s="103" t="s">
        <v>4325</v>
      </c>
      <c r="AQ2616" s="100" t="s">
        <v>2460</v>
      </c>
    </row>
    <row r="2617" spans="37:43" ht="20.100000000000001" customHeight="1" x14ac:dyDescent="0.25">
      <c r="AK2617" s="100" t="s">
        <v>7727</v>
      </c>
      <c r="AM2617" s="100" t="s">
        <v>1943</v>
      </c>
      <c r="AN2617" s="102" t="s">
        <v>96</v>
      </c>
      <c r="AP2617" s="103" t="s">
        <v>4326</v>
      </c>
      <c r="AQ2617" s="100" t="s">
        <v>2766</v>
      </c>
    </row>
    <row r="2618" spans="37:43" ht="20.100000000000001" customHeight="1" x14ac:dyDescent="0.25">
      <c r="AK2618" s="100" t="s">
        <v>7727</v>
      </c>
      <c r="AM2618" s="100" t="s">
        <v>409</v>
      </c>
      <c r="AN2618" s="102" t="s">
        <v>102</v>
      </c>
      <c r="AP2618" s="103" t="s">
        <v>4326</v>
      </c>
      <c r="AQ2618" s="100" t="s">
        <v>2487</v>
      </c>
    </row>
    <row r="2619" spans="37:43" ht="20.100000000000001" customHeight="1" x14ac:dyDescent="0.25">
      <c r="AK2619" s="100" t="s">
        <v>7727</v>
      </c>
      <c r="AM2619" s="100" t="s">
        <v>409</v>
      </c>
      <c r="AN2619" s="102" t="s">
        <v>96</v>
      </c>
      <c r="AP2619" s="103" t="s">
        <v>4326</v>
      </c>
      <c r="AQ2619" s="100" t="s">
        <v>2765</v>
      </c>
    </row>
    <row r="2620" spans="37:43" ht="20.100000000000001" customHeight="1" x14ac:dyDescent="0.25">
      <c r="AK2620" s="100" t="s">
        <v>7727</v>
      </c>
      <c r="AM2620" s="100" t="s">
        <v>1968</v>
      </c>
      <c r="AN2620" s="102" t="s">
        <v>102</v>
      </c>
      <c r="AP2620" s="103" t="s">
        <v>4326</v>
      </c>
      <c r="AQ2620" s="100" t="s">
        <v>2764</v>
      </c>
    </row>
    <row r="2621" spans="37:43" ht="20.100000000000001" customHeight="1" x14ac:dyDescent="0.25">
      <c r="AK2621" s="100" t="s">
        <v>7727</v>
      </c>
      <c r="AM2621" s="100" t="s">
        <v>1968</v>
      </c>
      <c r="AN2621" s="102" t="s">
        <v>104</v>
      </c>
      <c r="AP2621" s="103" t="s">
        <v>4327</v>
      </c>
      <c r="AQ2621" s="100" t="s">
        <v>2766</v>
      </c>
    </row>
    <row r="2622" spans="37:43" ht="20.100000000000001" customHeight="1" x14ac:dyDescent="0.25">
      <c r="AK2622" s="100" t="s">
        <v>7727</v>
      </c>
      <c r="AM2622" s="100" t="s">
        <v>1968</v>
      </c>
      <c r="AN2622" s="102" t="s">
        <v>96</v>
      </c>
      <c r="AP2622" s="103" t="s">
        <v>4327</v>
      </c>
      <c r="AQ2622" s="100" t="s">
        <v>2765</v>
      </c>
    </row>
    <row r="2623" spans="37:43" ht="20.100000000000001" customHeight="1" x14ac:dyDescent="0.25">
      <c r="AK2623" s="100" t="s">
        <v>7727</v>
      </c>
      <c r="AM2623" s="100" t="s">
        <v>1968</v>
      </c>
      <c r="AN2623" s="102" t="s">
        <v>97</v>
      </c>
      <c r="AP2623" s="103" t="s">
        <v>4327</v>
      </c>
      <c r="AQ2623" s="100" t="s">
        <v>2764</v>
      </c>
    </row>
    <row r="2624" spans="37:43" ht="20.100000000000001" customHeight="1" x14ac:dyDescent="0.25">
      <c r="AK2624" s="100" t="s">
        <v>7727</v>
      </c>
      <c r="AM2624" s="100" t="s">
        <v>1971</v>
      </c>
      <c r="AN2624" s="102" t="s">
        <v>102</v>
      </c>
      <c r="AP2624" s="103" t="s">
        <v>4328</v>
      </c>
      <c r="AQ2624" s="100" t="s">
        <v>2491</v>
      </c>
    </row>
    <row r="2625" spans="37:43" ht="20.100000000000001" customHeight="1" x14ac:dyDescent="0.25">
      <c r="AK2625" s="100" t="s">
        <v>7727</v>
      </c>
      <c r="AM2625" s="100" t="s">
        <v>1971</v>
      </c>
      <c r="AN2625" s="102" t="s">
        <v>96</v>
      </c>
      <c r="AP2625" s="103" t="s">
        <v>4329</v>
      </c>
      <c r="AQ2625" s="100" t="s">
        <v>2596</v>
      </c>
    </row>
    <row r="2626" spans="37:43" ht="20.100000000000001" customHeight="1" x14ac:dyDescent="0.25">
      <c r="AK2626" s="100" t="s">
        <v>7727</v>
      </c>
      <c r="AM2626" s="100" t="s">
        <v>1971</v>
      </c>
      <c r="AN2626" s="102" t="s">
        <v>97</v>
      </c>
      <c r="AP2626" s="103" t="s">
        <v>4329</v>
      </c>
      <c r="AQ2626" s="100" t="s">
        <v>2597</v>
      </c>
    </row>
    <row r="2627" spans="37:43" ht="20.100000000000001" customHeight="1" x14ac:dyDescent="0.25">
      <c r="AK2627" s="100" t="s">
        <v>7727</v>
      </c>
      <c r="AM2627" s="100" t="s">
        <v>1975</v>
      </c>
      <c r="AN2627" s="102" t="s">
        <v>102</v>
      </c>
      <c r="AP2627" s="103" t="s">
        <v>4329</v>
      </c>
      <c r="AQ2627" s="100" t="s">
        <v>2594</v>
      </c>
    </row>
    <row r="2628" spans="37:43" ht="20.100000000000001" customHeight="1" x14ac:dyDescent="0.25">
      <c r="AK2628" s="100" t="s">
        <v>7727</v>
      </c>
      <c r="AM2628" s="100" t="s">
        <v>1975</v>
      </c>
      <c r="AN2628" s="102" t="s">
        <v>96</v>
      </c>
      <c r="AP2628" s="103" t="s">
        <v>4329</v>
      </c>
      <c r="AQ2628" s="100" t="s">
        <v>2595</v>
      </c>
    </row>
    <row r="2629" spans="37:43" ht="20.100000000000001" customHeight="1" x14ac:dyDescent="0.25">
      <c r="AK2629" s="100" t="s">
        <v>7727</v>
      </c>
      <c r="AM2629" s="100" t="s">
        <v>1975</v>
      </c>
      <c r="AN2629" s="102" t="s">
        <v>97</v>
      </c>
      <c r="AP2629" s="103" t="s">
        <v>4329</v>
      </c>
      <c r="AQ2629" s="100" t="s">
        <v>2599</v>
      </c>
    </row>
    <row r="2630" spans="37:43" ht="20.100000000000001" customHeight="1" x14ac:dyDescent="0.25">
      <c r="AK2630" s="100" t="s">
        <v>7727</v>
      </c>
      <c r="AM2630" s="100" t="s">
        <v>1977</v>
      </c>
      <c r="AN2630" s="102" t="s">
        <v>102</v>
      </c>
      <c r="AP2630" s="103" t="s">
        <v>4329</v>
      </c>
      <c r="AQ2630" s="100" t="s">
        <v>2598</v>
      </c>
    </row>
    <row r="2631" spans="37:43" ht="20.100000000000001" customHeight="1" x14ac:dyDescent="0.25">
      <c r="AK2631" s="100" t="s">
        <v>7727</v>
      </c>
      <c r="AM2631" s="100" t="s">
        <v>1977</v>
      </c>
      <c r="AN2631" s="102" t="s">
        <v>104</v>
      </c>
      <c r="AP2631" s="103" t="s">
        <v>4330</v>
      </c>
      <c r="AQ2631" s="100" t="s">
        <v>2596</v>
      </c>
    </row>
    <row r="2632" spans="37:43" ht="20.100000000000001" customHeight="1" x14ac:dyDescent="0.25">
      <c r="AK2632" s="100" t="s">
        <v>7727</v>
      </c>
      <c r="AM2632" s="100" t="s">
        <v>1977</v>
      </c>
      <c r="AN2632" s="102" t="s">
        <v>96</v>
      </c>
      <c r="AP2632" s="103" t="s">
        <v>4330</v>
      </c>
      <c r="AQ2632" s="100" t="s">
        <v>2597</v>
      </c>
    </row>
    <row r="2633" spans="37:43" ht="20.100000000000001" customHeight="1" x14ac:dyDescent="0.25">
      <c r="AK2633" s="100" t="s">
        <v>7727</v>
      </c>
      <c r="AM2633" s="100" t="s">
        <v>410</v>
      </c>
      <c r="AN2633" s="102" t="s">
        <v>102</v>
      </c>
      <c r="AP2633" s="103" t="s">
        <v>4330</v>
      </c>
      <c r="AQ2633" s="100" t="s">
        <v>2595</v>
      </c>
    </row>
    <row r="2634" spans="37:43" ht="20.100000000000001" customHeight="1" x14ac:dyDescent="0.25">
      <c r="AK2634" s="100" t="s">
        <v>7727</v>
      </c>
      <c r="AM2634" s="100" t="s">
        <v>410</v>
      </c>
      <c r="AN2634" s="102" t="s">
        <v>96</v>
      </c>
      <c r="AP2634" s="103" t="s">
        <v>4331</v>
      </c>
      <c r="AQ2634" s="100" t="s">
        <v>2594</v>
      </c>
    </row>
    <row r="2635" spans="37:43" ht="20.100000000000001" customHeight="1" x14ac:dyDescent="0.25">
      <c r="AK2635" s="100" t="s">
        <v>7727</v>
      </c>
      <c r="AM2635" s="100" t="s">
        <v>410</v>
      </c>
      <c r="AN2635" s="102" t="s">
        <v>97</v>
      </c>
      <c r="AP2635" s="103" t="s">
        <v>4331</v>
      </c>
      <c r="AQ2635" s="100" t="s">
        <v>2595</v>
      </c>
    </row>
    <row r="2636" spans="37:43" ht="20.100000000000001" customHeight="1" x14ac:dyDescent="0.25">
      <c r="AK2636" s="100" t="s">
        <v>7727</v>
      </c>
      <c r="AM2636" s="100" t="s">
        <v>410</v>
      </c>
      <c r="AN2636" s="102" t="s">
        <v>94</v>
      </c>
      <c r="AP2636" s="103" t="s">
        <v>4332</v>
      </c>
      <c r="AQ2636" s="100" t="s">
        <v>2490</v>
      </c>
    </row>
    <row r="2637" spans="37:43" ht="20.100000000000001" customHeight="1" x14ac:dyDescent="0.25">
      <c r="AK2637" s="100" t="s">
        <v>7727</v>
      </c>
      <c r="AM2637" s="100" t="s">
        <v>410</v>
      </c>
      <c r="AN2637" s="102" t="s">
        <v>112</v>
      </c>
      <c r="AP2637" s="103" t="s">
        <v>4332</v>
      </c>
      <c r="AQ2637" s="100" t="s">
        <v>2487</v>
      </c>
    </row>
    <row r="2638" spans="37:43" ht="20.100000000000001" customHeight="1" x14ac:dyDescent="0.25">
      <c r="AK2638" s="100" t="s">
        <v>7727</v>
      </c>
      <c r="AM2638" s="100" t="s">
        <v>410</v>
      </c>
      <c r="AN2638" s="102" t="s">
        <v>116</v>
      </c>
      <c r="AP2638" s="103" t="s">
        <v>4332</v>
      </c>
      <c r="AQ2638" s="100" t="s">
        <v>2489</v>
      </c>
    </row>
    <row r="2639" spans="37:43" ht="20.100000000000001" customHeight="1" x14ac:dyDescent="0.25">
      <c r="AK2639" s="100" t="s">
        <v>7727</v>
      </c>
      <c r="AM2639" s="100" t="s">
        <v>415</v>
      </c>
      <c r="AN2639" s="102" t="s">
        <v>380</v>
      </c>
      <c r="AP2639" s="103" t="s">
        <v>4332</v>
      </c>
      <c r="AQ2639" s="100" t="s">
        <v>2485</v>
      </c>
    </row>
    <row r="2640" spans="37:43" ht="20.100000000000001" customHeight="1" x14ac:dyDescent="0.25">
      <c r="AK2640" s="100" t="s">
        <v>7727</v>
      </c>
      <c r="AM2640" s="100" t="s">
        <v>415</v>
      </c>
      <c r="AN2640" s="102" t="s">
        <v>104</v>
      </c>
      <c r="AP2640" s="103" t="s">
        <v>4332</v>
      </c>
      <c r="AQ2640" s="100" t="s">
        <v>2486</v>
      </c>
    </row>
    <row r="2641" spans="37:43" ht="20.100000000000001" customHeight="1" x14ac:dyDescent="0.25">
      <c r="AK2641" s="100" t="s">
        <v>7727</v>
      </c>
      <c r="AM2641" s="100" t="s">
        <v>415</v>
      </c>
      <c r="AN2641" s="102" t="s">
        <v>768</v>
      </c>
      <c r="AP2641" s="103" t="s">
        <v>4332</v>
      </c>
      <c r="AQ2641" s="100" t="s">
        <v>2488</v>
      </c>
    </row>
    <row r="2642" spans="37:43" ht="20.100000000000001" customHeight="1" x14ac:dyDescent="0.25">
      <c r="AK2642" s="100" t="s">
        <v>7727</v>
      </c>
      <c r="AM2642" s="100" t="s">
        <v>415</v>
      </c>
      <c r="AN2642" s="102" t="s">
        <v>97</v>
      </c>
      <c r="AP2642" s="103" t="s">
        <v>4333</v>
      </c>
      <c r="AQ2642" s="100" t="s">
        <v>2488</v>
      </c>
    </row>
    <row r="2643" spans="37:43" ht="20.100000000000001" customHeight="1" x14ac:dyDescent="0.25">
      <c r="AK2643" s="100" t="s">
        <v>7727</v>
      </c>
      <c r="AM2643" s="100" t="s">
        <v>416</v>
      </c>
      <c r="AN2643" s="102" t="s">
        <v>102</v>
      </c>
      <c r="AP2643" s="103" t="s">
        <v>4334</v>
      </c>
      <c r="AQ2643" s="100" t="s">
        <v>2488</v>
      </c>
    </row>
    <row r="2644" spans="37:43" ht="20.100000000000001" customHeight="1" x14ac:dyDescent="0.25">
      <c r="AK2644" s="100" t="s">
        <v>7727</v>
      </c>
      <c r="AM2644" s="100" t="s">
        <v>416</v>
      </c>
      <c r="AN2644" s="102" t="s">
        <v>104</v>
      </c>
      <c r="AP2644" s="103" t="s">
        <v>4335</v>
      </c>
      <c r="AQ2644" s="100" t="s">
        <v>2490</v>
      </c>
    </row>
    <row r="2645" spans="37:43" ht="20.100000000000001" customHeight="1" x14ac:dyDescent="0.25">
      <c r="AK2645" s="100" t="s">
        <v>7727</v>
      </c>
      <c r="AM2645" s="100" t="s">
        <v>416</v>
      </c>
      <c r="AN2645" s="102" t="s">
        <v>108</v>
      </c>
      <c r="AP2645" s="103" t="s">
        <v>4335</v>
      </c>
      <c r="AQ2645" s="100" t="s">
        <v>2487</v>
      </c>
    </row>
    <row r="2646" spans="37:43" ht="20.100000000000001" customHeight="1" x14ac:dyDescent="0.25">
      <c r="AK2646" s="100" t="s">
        <v>7727</v>
      </c>
      <c r="AM2646" s="100" t="s">
        <v>416</v>
      </c>
      <c r="AN2646" s="102" t="s">
        <v>96</v>
      </c>
      <c r="AP2646" s="103" t="s">
        <v>4335</v>
      </c>
      <c r="AQ2646" s="100" t="s">
        <v>2489</v>
      </c>
    </row>
    <row r="2647" spans="37:43" ht="20.100000000000001" customHeight="1" x14ac:dyDescent="0.25">
      <c r="AK2647" s="100" t="s">
        <v>7727</v>
      </c>
      <c r="AM2647" s="100" t="s">
        <v>416</v>
      </c>
      <c r="AN2647" s="102" t="s">
        <v>97</v>
      </c>
      <c r="AP2647" s="103" t="s">
        <v>4335</v>
      </c>
      <c r="AQ2647" s="100" t="s">
        <v>2485</v>
      </c>
    </row>
    <row r="2648" spans="37:43" ht="20.100000000000001" customHeight="1" x14ac:dyDescent="0.25">
      <c r="AK2648" s="100" t="s">
        <v>7727</v>
      </c>
      <c r="AM2648" s="100" t="s">
        <v>416</v>
      </c>
      <c r="AN2648" s="102" t="s">
        <v>94</v>
      </c>
      <c r="AP2648" s="103" t="s">
        <v>4335</v>
      </c>
      <c r="AQ2648" s="100" t="s">
        <v>2486</v>
      </c>
    </row>
    <row r="2649" spans="37:43" ht="20.100000000000001" customHeight="1" x14ac:dyDescent="0.25">
      <c r="AK2649" s="100" t="s">
        <v>7727</v>
      </c>
      <c r="AM2649" s="100" t="s">
        <v>416</v>
      </c>
      <c r="AN2649" s="102" t="s">
        <v>112</v>
      </c>
      <c r="AP2649" s="103" t="s">
        <v>4335</v>
      </c>
      <c r="AQ2649" s="100" t="s">
        <v>2488</v>
      </c>
    </row>
    <row r="2650" spans="37:43" ht="20.100000000000001" customHeight="1" x14ac:dyDescent="0.25">
      <c r="AK2650" s="100" t="s">
        <v>7727</v>
      </c>
      <c r="AM2650" s="100" t="s">
        <v>1958</v>
      </c>
      <c r="AN2650" s="102" t="s">
        <v>102</v>
      </c>
      <c r="AP2650" s="103" t="s">
        <v>4336</v>
      </c>
      <c r="AQ2650" s="100" t="s">
        <v>2489</v>
      </c>
    </row>
    <row r="2651" spans="37:43" ht="20.100000000000001" customHeight="1" x14ac:dyDescent="0.25">
      <c r="AK2651" s="100" t="s">
        <v>7727</v>
      </c>
      <c r="AM2651" s="100" t="s">
        <v>1958</v>
      </c>
      <c r="AN2651" s="102" t="s">
        <v>768</v>
      </c>
      <c r="AP2651" s="103" t="s">
        <v>4336</v>
      </c>
      <c r="AQ2651" s="100" t="s">
        <v>2491</v>
      </c>
    </row>
    <row r="2652" spans="37:43" ht="20.100000000000001" customHeight="1" x14ac:dyDescent="0.25">
      <c r="AK2652" s="100" t="s">
        <v>7727</v>
      </c>
      <c r="AM2652" s="100" t="s">
        <v>1958</v>
      </c>
      <c r="AN2652" s="102" t="s">
        <v>97</v>
      </c>
      <c r="AP2652" s="103" t="s">
        <v>4337</v>
      </c>
      <c r="AQ2652" s="100" t="s">
        <v>2549</v>
      </c>
    </row>
    <row r="2653" spans="37:43" ht="20.100000000000001" customHeight="1" x14ac:dyDescent="0.25">
      <c r="AK2653" s="100" t="s">
        <v>7727</v>
      </c>
      <c r="AM2653" s="100" t="s">
        <v>1959</v>
      </c>
      <c r="AN2653" s="102" t="s">
        <v>102</v>
      </c>
      <c r="AP2653" s="103" t="s">
        <v>4337</v>
      </c>
      <c r="AQ2653" s="100" t="s">
        <v>2550</v>
      </c>
    </row>
    <row r="2654" spans="37:43" ht="20.100000000000001" customHeight="1" x14ac:dyDescent="0.25">
      <c r="AK2654" s="100" t="s">
        <v>7727</v>
      </c>
      <c r="AM2654" s="100" t="s">
        <v>1959</v>
      </c>
      <c r="AN2654" s="102" t="s">
        <v>97</v>
      </c>
      <c r="AP2654" s="103" t="s">
        <v>4337</v>
      </c>
      <c r="AQ2654" s="100" t="s">
        <v>2551</v>
      </c>
    </row>
    <row r="2655" spans="37:43" ht="20.100000000000001" customHeight="1" x14ac:dyDescent="0.25">
      <c r="AK2655" s="100" t="s">
        <v>7727</v>
      </c>
      <c r="AM2655" s="100" t="s">
        <v>1961</v>
      </c>
      <c r="AN2655" s="102" t="s">
        <v>102</v>
      </c>
      <c r="AP2655" s="103" t="s">
        <v>4337</v>
      </c>
      <c r="AQ2655" s="100" t="s">
        <v>2552</v>
      </c>
    </row>
    <row r="2656" spans="37:43" ht="20.100000000000001" customHeight="1" x14ac:dyDescent="0.25">
      <c r="AK2656" s="100" t="s">
        <v>7727</v>
      </c>
      <c r="AM2656" s="100" t="s">
        <v>1961</v>
      </c>
      <c r="AN2656" s="102" t="s">
        <v>104</v>
      </c>
      <c r="AP2656" s="103" t="s">
        <v>4337</v>
      </c>
      <c r="AQ2656" s="100" t="s">
        <v>2553</v>
      </c>
    </row>
    <row r="2657" spans="37:43" ht="20.100000000000001" customHeight="1" x14ac:dyDescent="0.25">
      <c r="AK2657" s="100" t="s">
        <v>7727</v>
      </c>
      <c r="AM2657" s="100" t="s">
        <v>1961</v>
      </c>
      <c r="AN2657" s="102" t="s">
        <v>108</v>
      </c>
      <c r="AP2657" s="103" t="s">
        <v>4337</v>
      </c>
      <c r="AQ2657" s="100" t="s">
        <v>2554</v>
      </c>
    </row>
    <row r="2658" spans="37:43" ht="20.100000000000001" customHeight="1" x14ac:dyDescent="0.25">
      <c r="AK2658" s="100" t="s">
        <v>7727</v>
      </c>
      <c r="AM2658" s="100" t="s">
        <v>1961</v>
      </c>
      <c r="AN2658" s="102" t="s">
        <v>353</v>
      </c>
      <c r="AP2658" s="103" t="s">
        <v>4338</v>
      </c>
      <c r="AQ2658" s="100" t="s">
        <v>2549</v>
      </c>
    </row>
    <row r="2659" spans="37:43" ht="20.100000000000001" customHeight="1" x14ac:dyDescent="0.25">
      <c r="AK2659" s="100" t="s">
        <v>7727</v>
      </c>
      <c r="AM2659" s="100" t="s">
        <v>1961</v>
      </c>
      <c r="AN2659" s="102" t="s">
        <v>1131</v>
      </c>
      <c r="AP2659" s="103" t="s">
        <v>4338</v>
      </c>
      <c r="AQ2659" s="100" t="s">
        <v>2550</v>
      </c>
    </row>
    <row r="2660" spans="37:43" ht="20.100000000000001" customHeight="1" x14ac:dyDescent="0.25">
      <c r="AK2660" s="100" t="s">
        <v>7727</v>
      </c>
      <c r="AM2660" s="100" t="s">
        <v>1961</v>
      </c>
      <c r="AN2660" s="102" t="s">
        <v>96</v>
      </c>
      <c r="AP2660" s="103" t="s">
        <v>4338</v>
      </c>
      <c r="AQ2660" s="100" t="s">
        <v>2551</v>
      </c>
    </row>
    <row r="2661" spans="37:43" ht="20.100000000000001" customHeight="1" x14ac:dyDescent="0.25">
      <c r="AK2661" s="100" t="s">
        <v>7727</v>
      </c>
      <c r="AM2661" s="100" t="s">
        <v>1961</v>
      </c>
      <c r="AN2661" s="102" t="s">
        <v>97</v>
      </c>
      <c r="AP2661" s="103" t="s">
        <v>4338</v>
      </c>
      <c r="AQ2661" s="100" t="s">
        <v>2552</v>
      </c>
    </row>
    <row r="2662" spans="37:43" ht="20.100000000000001" customHeight="1" x14ac:dyDescent="0.25">
      <c r="AK2662" s="100" t="s">
        <v>7727</v>
      </c>
      <c r="AM2662" s="100" t="s">
        <v>1961</v>
      </c>
      <c r="AN2662" s="102" t="s">
        <v>94</v>
      </c>
      <c r="AP2662" s="103" t="s">
        <v>4338</v>
      </c>
      <c r="AQ2662" s="100" t="s">
        <v>2553</v>
      </c>
    </row>
    <row r="2663" spans="37:43" ht="20.100000000000001" customHeight="1" x14ac:dyDescent="0.25">
      <c r="AK2663" s="100" t="s">
        <v>7727</v>
      </c>
      <c r="AM2663" s="100" t="s">
        <v>1961</v>
      </c>
      <c r="AN2663" s="102" t="s">
        <v>112</v>
      </c>
      <c r="AP2663" s="103" t="s">
        <v>4339</v>
      </c>
      <c r="AQ2663" s="100" t="s">
        <v>2535</v>
      </c>
    </row>
    <row r="2664" spans="37:43" ht="20.100000000000001" customHeight="1" x14ac:dyDescent="0.25">
      <c r="AK2664" s="100" t="s">
        <v>7727</v>
      </c>
      <c r="AM2664" s="100" t="s">
        <v>1963</v>
      </c>
      <c r="AN2664" s="102" t="s">
        <v>102</v>
      </c>
      <c r="AP2664" s="103" t="s">
        <v>4339</v>
      </c>
      <c r="AQ2664" s="100" t="s">
        <v>2537</v>
      </c>
    </row>
    <row r="2665" spans="37:43" ht="20.100000000000001" customHeight="1" x14ac:dyDescent="0.25">
      <c r="AK2665" s="100" t="s">
        <v>7727</v>
      </c>
      <c r="AM2665" s="100" t="s">
        <v>1963</v>
      </c>
      <c r="AN2665" s="102" t="s">
        <v>96</v>
      </c>
      <c r="AP2665" s="103" t="s">
        <v>4339</v>
      </c>
      <c r="AQ2665" s="100" t="s">
        <v>2540</v>
      </c>
    </row>
    <row r="2666" spans="37:43" ht="20.100000000000001" customHeight="1" x14ac:dyDescent="0.25">
      <c r="AK2666" s="100" t="s">
        <v>7727</v>
      </c>
      <c r="AM2666" s="100" t="s">
        <v>1963</v>
      </c>
      <c r="AN2666" s="102" t="s">
        <v>97</v>
      </c>
      <c r="AP2666" s="103" t="s">
        <v>4339</v>
      </c>
      <c r="AQ2666" s="100" t="s">
        <v>2536</v>
      </c>
    </row>
    <row r="2667" spans="37:43" ht="20.100000000000001" customHeight="1" x14ac:dyDescent="0.25">
      <c r="AK2667" s="100" t="s">
        <v>7727</v>
      </c>
      <c r="AM2667" s="100" t="s">
        <v>1963</v>
      </c>
      <c r="AN2667" s="102" t="s">
        <v>94</v>
      </c>
      <c r="AP2667" s="103" t="s">
        <v>4339</v>
      </c>
      <c r="AQ2667" s="100" t="s">
        <v>2533</v>
      </c>
    </row>
    <row r="2668" spans="37:43" ht="20.100000000000001" customHeight="1" x14ac:dyDescent="0.25">
      <c r="AK2668" s="100" t="s">
        <v>7727</v>
      </c>
      <c r="AM2668" s="100" t="s">
        <v>1966</v>
      </c>
      <c r="AN2668" s="102" t="s">
        <v>102</v>
      </c>
      <c r="AP2668" s="103" t="s">
        <v>4339</v>
      </c>
      <c r="AQ2668" s="100" t="s">
        <v>2539</v>
      </c>
    </row>
    <row r="2669" spans="37:43" ht="20.100000000000001" customHeight="1" x14ac:dyDescent="0.25">
      <c r="AK2669" s="100" t="s">
        <v>7727</v>
      </c>
      <c r="AM2669" s="100" t="s">
        <v>1966</v>
      </c>
      <c r="AN2669" s="102" t="s">
        <v>96</v>
      </c>
      <c r="AP2669" s="103" t="s">
        <v>4339</v>
      </c>
      <c r="AQ2669" s="100" t="s">
        <v>2538</v>
      </c>
    </row>
    <row r="2670" spans="37:43" ht="20.100000000000001" customHeight="1" x14ac:dyDescent="0.25">
      <c r="AK2670" s="100" t="s">
        <v>7727</v>
      </c>
      <c r="AM2670" s="100" t="s">
        <v>1966</v>
      </c>
      <c r="AN2670" s="102" t="s">
        <v>97</v>
      </c>
      <c r="AP2670" s="103" t="s">
        <v>4339</v>
      </c>
      <c r="AQ2670" s="100" t="s">
        <v>2534</v>
      </c>
    </row>
    <row r="2671" spans="37:43" ht="20.100000000000001" customHeight="1" x14ac:dyDescent="0.25">
      <c r="AK2671" s="100" t="s">
        <v>7727</v>
      </c>
      <c r="AM2671" s="100" t="s">
        <v>1797</v>
      </c>
      <c r="AN2671" s="102" t="s">
        <v>356</v>
      </c>
      <c r="AP2671" s="103" t="s">
        <v>4340</v>
      </c>
      <c r="AQ2671" s="100" t="s">
        <v>2535</v>
      </c>
    </row>
    <row r="2672" spans="37:43" ht="20.100000000000001" customHeight="1" x14ac:dyDescent="0.25">
      <c r="AK2672" s="100" t="s">
        <v>7727</v>
      </c>
      <c r="AM2672" s="100" t="s">
        <v>1797</v>
      </c>
      <c r="AN2672" s="102" t="s">
        <v>96</v>
      </c>
      <c r="AP2672" s="103" t="s">
        <v>4340</v>
      </c>
      <c r="AQ2672" s="100" t="s">
        <v>2540</v>
      </c>
    </row>
    <row r="2673" spans="37:43" ht="20.100000000000001" customHeight="1" x14ac:dyDescent="0.25">
      <c r="AK2673" s="100" t="s">
        <v>7727</v>
      </c>
      <c r="AM2673" s="100" t="s">
        <v>1797</v>
      </c>
      <c r="AN2673" s="102" t="s">
        <v>97</v>
      </c>
      <c r="AP2673" s="103" t="s">
        <v>4340</v>
      </c>
      <c r="AQ2673" s="100" t="s">
        <v>2536</v>
      </c>
    </row>
    <row r="2674" spans="37:43" ht="20.100000000000001" customHeight="1" x14ac:dyDescent="0.25">
      <c r="AK2674" s="100" t="s">
        <v>7727</v>
      </c>
      <c r="AM2674" s="100" t="s">
        <v>1797</v>
      </c>
      <c r="AN2674" s="102" t="s">
        <v>94</v>
      </c>
      <c r="AP2674" s="103" t="s">
        <v>4340</v>
      </c>
      <c r="AQ2674" s="100" t="s">
        <v>2533</v>
      </c>
    </row>
    <row r="2675" spans="37:43" ht="20.100000000000001" customHeight="1" x14ac:dyDescent="0.25">
      <c r="AK2675" s="100" t="s">
        <v>7727</v>
      </c>
      <c r="AM2675" s="100" t="s">
        <v>1797</v>
      </c>
      <c r="AN2675" s="102" t="s">
        <v>112</v>
      </c>
      <c r="AP2675" s="103" t="s">
        <v>4340</v>
      </c>
      <c r="AQ2675" s="100" t="s">
        <v>2539</v>
      </c>
    </row>
    <row r="2676" spans="37:43" ht="20.100000000000001" customHeight="1" x14ac:dyDescent="0.25">
      <c r="AK2676" s="100" t="s">
        <v>7727</v>
      </c>
      <c r="AM2676" s="100" t="s">
        <v>1985</v>
      </c>
      <c r="AN2676" s="102" t="s">
        <v>356</v>
      </c>
      <c r="AP2676" s="103" t="s">
        <v>4340</v>
      </c>
      <c r="AQ2676" s="100" t="s">
        <v>2538</v>
      </c>
    </row>
    <row r="2677" spans="37:43" ht="20.100000000000001" customHeight="1" x14ac:dyDescent="0.25">
      <c r="AK2677" s="100" t="s">
        <v>7727</v>
      </c>
      <c r="AM2677" s="100" t="s">
        <v>1985</v>
      </c>
      <c r="AN2677" s="102" t="s">
        <v>96</v>
      </c>
      <c r="AP2677" s="103" t="s">
        <v>4340</v>
      </c>
      <c r="AQ2677" s="100" t="s">
        <v>2541</v>
      </c>
    </row>
    <row r="2678" spans="37:43" ht="20.100000000000001" customHeight="1" x14ac:dyDescent="0.25">
      <c r="AK2678" s="100" t="s">
        <v>7727</v>
      </c>
      <c r="AM2678" s="100" t="s">
        <v>1985</v>
      </c>
      <c r="AN2678" s="102" t="s">
        <v>97</v>
      </c>
      <c r="AP2678" s="103" t="s">
        <v>4340</v>
      </c>
      <c r="AQ2678" s="100" t="s">
        <v>2534</v>
      </c>
    </row>
    <row r="2679" spans="37:43" ht="20.100000000000001" customHeight="1" x14ac:dyDescent="0.25">
      <c r="AK2679" s="100" t="s">
        <v>7727</v>
      </c>
      <c r="AM2679" s="100" t="s">
        <v>1985</v>
      </c>
      <c r="AN2679" s="102" t="s">
        <v>94</v>
      </c>
      <c r="AP2679" s="103" t="s">
        <v>4340</v>
      </c>
      <c r="AQ2679" s="100" t="s">
        <v>2542</v>
      </c>
    </row>
    <row r="2680" spans="37:43" ht="20.100000000000001" customHeight="1" x14ac:dyDescent="0.25">
      <c r="AK2680" s="100" t="s">
        <v>7727</v>
      </c>
      <c r="AM2680" s="100" t="s">
        <v>1985</v>
      </c>
      <c r="AN2680" s="102" t="s">
        <v>112</v>
      </c>
      <c r="AP2680" s="103" t="s">
        <v>4341</v>
      </c>
      <c r="AQ2680" s="100" t="s">
        <v>2541</v>
      </c>
    </row>
    <row r="2681" spans="37:43" ht="20.100000000000001" customHeight="1" x14ac:dyDescent="0.25">
      <c r="AK2681" s="100" t="s">
        <v>7727</v>
      </c>
      <c r="AM2681" s="100" t="s">
        <v>1985</v>
      </c>
      <c r="AN2681" s="102" t="s">
        <v>116</v>
      </c>
      <c r="AP2681" s="103" t="s">
        <v>4341</v>
      </c>
      <c r="AQ2681" s="100" t="s">
        <v>2534</v>
      </c>
    </row>
    <row r="2682" spans="37:43" ht="20.100000000000001" customHeight="1" x14ac:dyDescent="0.25">
      <c r="AK2682" s="100" t="s">
        <v>7727</v>
      </c>
      <c r="AM2682" s="100" t="s">
        <v>1985</v>
      </c>
      <c r="AN2682" s="102" t="s">
        <v>118</v>
      </c>
      <c r="AP2682" s="103" t="s">
        <v>4341</v>
      </c>
      <c r="AQ2682" s="100" t="s">
        <v>2542</v>
      </c>
    </row>
    <row r="2683" spans="37:43" ht="20.100000000000001" customHeight="1" x14ac:dyDescent="0.25">
      <c r="AK2683" s="100" t="s">
        <v>7727</v>
      </c>
      <c r="AM2683" s="100" t="s">
        <v>1986</v>
      </c>
      <c r="AN2683" s="102" t="s">
        <v>356</v>
      </c>
      <c r="AP2683" s="103" t="s">
        <v>4342</v>
      </c>
      <c r="AQ2683" s="100" t="s">
        <v>2531</v>
      </c>
    </row>
    <row r="2684" spans="37:43" ht="20.100000000000001" customHeight="1" x14ac:dyDescent="0.25">
      <c r="AK2684" s="100" t="s">
        <v>7727</v>
      </c>
      <c r="AM2684" s="100" t="s">
        <v>1986</v>
      </c>
      <c r="AN2684" s="102" t="s">
        <v>138</v>
      </c>
      <c r="AP2684" s="103" t="s">
        <v>4343</v>
      </c>
      <c r="AQ2684" s="100" t="s">
        <v>2531</v>
      </c>
    </row>
    <row r="2685" spans="37:43" ht="20.100000000000001" customHeight="1" x14ac:dyDescent="0.25">
      <c r="AK2685" s="100" t="s">
        <v>7727</v>
      </c>
      <c r="AM2685" s="100" t="s">
        <v>1986</v>
      </c>
      <c r="AN2685" s="102" t="s">
        <v>96</v>
      </c>
      <c r="AP2685" s="103" t="s">
        <v>4344</v>
      </c>
      <c r="AQ2685" s="100" t="s">
        <v>2613</v>
      </c>
    </row>
    <row r="2686" spans="37:43" ht="20.100000000000001" customHeight="1" x14ac:dyDescent="0.25">
      <c r="AK2686" s="100" t="s">
        <v>7727</v>
      </c>
      <c r="AM2686" s="100" t="s">
        <v>1986</v>
      </c>
      <c r="AN2686" s="102" t="s">
        <v>97</v>
      </c>
      <c r="AP2686" s="103" t="s">
        <v>4345</v>
      </c>
      <c r="AQ2686" s="100" t="s">
        <v>2613</v>
      </c>
    </row>
    <row r="2687" spans="37:43" ht="20.100000000000001" customHeight="1" x14ac:dyDescent="0.25">
      <c r="AK2687" s="100" t="s">
        <v>7727</v>
      </c>
      <c r="AM2687" s="100" t="s">
        <v>1986</v>
      </c>
      <c r="AN2687" s="102" t="s">
        <v>94</v>
      </c>
      <c r="AP2687" s="103" t="s">
        <v>4346</v>
      </c>
      <c r="AQ2687" s="100" t="s">
        <v>2477</v>
      </c>
    </row>
    <row r="2688" spans="37:43" ht="20.100000000000001" customHeight="1" x14ac:dyDescent="0.25">
      <c r="AK2688" s="100" t="s">
        <v>7727</v>
      </c>
      <c r="AM2688" s="100" t="s">
        <v>1986</v>
      </c>
      <c r="AN2688" s="102" t="s">
        <v>112</v>
      </c>
      <c r="AP2688" s="103" t="s">
        <v>4346</v>
      </c>
      <c r="AQ2688" s="100" t="s">
        <v>2475</v>
      </c>
    </row>
    <row r="2689" spans="37:43" ht="20.100000000000001" customHeight="1" x14ac:dyDescent="0.25">
      <c r="AK2689" s="100" t="s">
        <v>7727</v>
      </c>
      <c r="AM2689" s="100" t="s">
        <v>1986</v>
      </c>
      <c r="AN2689" s="102" t="s">
        <v>116</v>
      </c>
      <c r="AP2689" s="103" t="s">
        <v>4346</v>
      </c>
      <c r="AQ2689" s="100" t="s">
        <v>2472</v>
      </c>
    </row>
    <row r="2690" spans="37:43" ht="20.100000000000001" customHeight="1" x14ac:dyDescent="0.25">
      <c r="AK2690" s="100" t="s">
        <v>7727</v>
      </c>
      <c r="AM2690" s="100" t="s">
        <v>1986</v>
      </c>
      <c r="AN2690" s="102" t="s">
        <v>118</v>
      </c>
      <c r="AP2690" s="103" t="s">
        <v>4346</v>
      </c>
      <c r="AQ2690" s="100" t="s">
        <v>2479</v>
      </c>
    </row>
    <row r="2691" spans="37:43" ht="20.100000000000001" customHeight="1" x14ac:dyDescent="0.25">
      <c r="AK2691" s="100" t="s">
        <v>7727</v>
      </c>
      <c r="AM2691" s="100" t="s">
        <v>1986</v>
      </c>
      <c r="AN2691" s="102" t="s">
        <v>121</v>
      </c>
      <c r="AP2691" s="103" t="s">
        <v>4346</v>
      </c>
      <c r="AQ2691" s="100" t="s">
        <v>2480</v>
      </c>
    </row>
    <row r="2692" spans="37:43" ht="20.100000000000001" customHeight="1" x14ac:dyDescent="0.25">
      <c r="AK2692" s="100" t="s">
        <v>7727</v>
      </c>
      <c r="AM2692" s="100" t="s">
        <v>1986</v>
      </c>
      <c r="AN2692" s="102" t="s">
        <v>122</v>
      </c>
      <c r="AP2692" s="103" t="s">
        <v>4346</v>
      </c>
      <c r="AQ2692" s="100" t="s">
        <v>2476</v>
      </c>
    </row>
    <row r="2693" spans="37:43" ht="20.100000000000001" customHeight="1" x14ac:dyDescent="0.25">
      <c r="AK2693" s="100" t="s">
        <v>7727</v>
      </c>
      <c r="AM2693" s="100" t="s">
        <v>1986</v>
      </c>
      <c r="AN2693" s="102" t="s">
        <v>123</v>
      </c>
      <c r="AP2693" s="103" t="s">
        <v>4346</v>
      </c>
      <c r="AQ2693" s="100" t="s">
        <v>2471</v>
      </c>
    </row>
    <row r="2694" spans="37:43" ht="20.100000000000001" customHeight="1" x14ac:dyDescent="0.25">
      <c r="AK2694" s="100" t="s">
        <v>7727</v>
      </c>
      <c r="AM2694" s="100" t="s">
        <v>1987</v>
      </c>
      <c r="AN2694" s="102" t="s">
        <v>356</v>
      </c>
      <c r="AP2694" s="103" t="s">
        <v>4346</v>
      </c>
      <c r="AQ2694" s="100" t="s">
        <v>2473</v>
      </c>
    </row>
    <row r="2695" spans="37:43" ht="20.100000000000001" customHeight="1" x14ac:dyDescent="0.25">
      <c r="AK2695" s="100" t="s">
        <v>7727</v>
      </c>
      <c r="AM2695" s="100" t="s">
        <v>1987</v>
      </c>
      <c r="AN2695" s="102" t="s">
        <v>102</v>
      </c>
      <c r="AP2695" s="103" t="s">
        <v>4346</v>
      </c>
      <c r="AQ2695" s="100" t="s">
        <v>2474</v>
      </c>
    </row>
    <row r="2696" spans="37:43" ht="20.100000000000001" customHeight="1" x14ac:dyDescent="0.25">
      <c r="AK2696" s="100" t="s">
        <v>7727</v>
      </c>
      <c r="AM2696" s="100" t="s">
        <v>1987</v>
      </c>
      <c r="AN2696" s="102" t="s">
        <v>1819</v>
      </c>
      <c r="AP2696" s="103" t="s">
        <v>4346</v>
      </c>
      <c r="AQ2696" s="100" t="s">
        <v>2478</v>
      </c>
    </row>
    <row r="2697" spans="37:43" ht="20.100000000000001" customHeight="1" x14ac:dyDescent="0.25">
      <c r="AK2697" s="100" t="s">
        <v>7727</v>
      </c>
      <c r="AM2697" s="100" t="s">
        <v>1987</v>
      </c>
      <c r="AN2697" s="102" t="s">
        <v>124</v>
      </c>
      <c r="AP2697" s="103" t="s">
        <v>4347</v>
      </c>
      <c r="AQ2697" s="100" t="s">
        <v>2481</v>
      </c>
    </row>
    <row r="2698" spans="37:43" ht="20.100000000000001" customHeight="1" x14ac:dyDescent="0.25">
      <c r="AK2698" s="100" t="s">
        <v>7727</v>
      </c>
      <c r="AM2698" s="100" t="s">
        <v>1987</v>
      </c>
      <c r="AN2698" s="102" t="s">
        <v>97</v>
      </c>
      <c r="AP2698" s="103" t="s">
        <v>4347</v>
      </c>
      <c r="AQ2698" s="100" t="s">
        <v>2477</v>
      </c>
    </row>
    <row r="2699" spans="37:43" ht="20.100000000000001" customHeight="1" x14ac:dyDescent="0.25">
      <c r="AK2699" s="100" t="s">
        <v>7727</v>
      </c>
      <c r="AM2699" s="100" t="s">
        <v>1987</v>
      </c>
      <c r="AN2699" s="102" t="s">
        <v>94</v>
      </c>
      <c r="AP2699" s="103" t="s">
        <v>4347</v>
      </c>
      <c r="AQ2699" s="100" t="s">
        <v>2483</v>
      </c>
    </row>
    <row r="2700" spans="37:43" ht="20.100000000000001" customHeight="1" x14ac:dyDescent="0.25">
      <c r="AK2700" s="100" t="s">
        <v>7727</v>
      </c>
      <c r="AM2700" s="100" t="s">
        <v>1987</v>
      </c>
      <c r="AN2700" s="102" t="s">
        <v>112</v>
      </c>
      <c r="AP2700" s="103" t="s">
        <v>4347</v>
      </c>
      <c r="AQ2700" s="100" t="s">
        <v>2474</v>
      </c>
    </row>
    <row r="2701" spans="37:43" ht="20.100000000000001" customHeight="1" x14ac:dyDescent="0.25">
      <c r="AK2701" s="100" t="s">
        <v>7727</v>
      </c>
      <c r="AM2701" s="100" t="s">
        <v>1987</v>
      </c>
      <c r="AN2701" s="102" t="s">
        <v>116</v>
      </c>
      <c r="AP2701" s="103" t="s">
        <v>4347</v>
      </c>
      <c r="AQ2701" s="100" t="s">
        <v>2478</v>
      </c>
    </row>
    <row r="2702" spans="37:43" ht="20.100000000000001" customHeight="1" x14ac:dyDescent="0.25">
      <c r="AK2702" s="100" t="s">
        <v>7727</v>
      </c>
      <c r="AM2702" s="100" t="s">
        <v>1987</v>
      </c>
      <c r="AN2702" s="102" t="s">
        <v>118</v>
      </c>
      <c r="AP2702" s="103" t="s">
        <v>4347</v>
      </c>
      <c r="AQ2702" s="100" t="s">
        <v>2482</v>
      </c>
    </row>
    <row r="2703" spans="37:43" ht="20.100000000000001" customHeight="1" x14ac:dyDescent="0.25">
      <c r="AK2703" s="100" t="s">
        <v>7727</v>
      </c>
      <c r="AM2703" s="100" t="s">
        <v>1987</v>
      </c>
      <c r="AN2703" s="102" t="s">
        <v>121</v>
      </c>
      <c r="AP2703" s="103" t="s">
        <v>4348</v>
      </c>
      <c r="AQ2703" s="100" t="s">
        <v>2477</v>
      </c>
    </row>
    <row r="2704" spans="37:43" ht="20.100000000000001" customHeight="1" x14ac:dyDescent="0.25">
      <c r="AK2704" s="100" t="s">
        <v>7727</v>
      </c>
      <c r="AM2704" s="100" t="s">
        <v>1987</v>
      </c>
      <c r="AN2704" s="102" t="s">
        <v>122</v>
      </c>
      <c r="AP2704" s="103" t="s">
        <v>4348</v>
      </c>
      <c r="AQ2704" s="100" t="s">
        <v>2476</v>
      </c>
    </row>
    <row r="2705" spans="37:43" ht="20.100000000000001" customHeight="1" x14ac:dyDescent="0.25">
      <c r="AK2705" s="100" t="s">
        <v>7727</v>
      </c>
      <c r="AM2705" s="100" t="s">
        <v>1988</v>
      </c>
      <c r="AN2705" s="102" t="s">
        <v>102</v>
      </c>
      <c r="AP2705" s="103" t="s">
        <v>4349</v>
      </c>
      <c r="AQ2705" s="100" t="s">
        <v>2649</v>
      </c>
    </row>
    <row r="2706" spans="37:43" ht="20.100000000000001" customHeight="1" x14ac:dyDescent="0.25">
      <c r="AK2706" s="100" t="s">
        <v>7727</v>
      </c>
      <c r="AM2706" s="100" t="s">
        <v>1988</v>
      </c>
      <c r="AN2706" s="102" t="s">
        <v>96</v>
      </c>
      <c r="AP2706" s="103" t="s">
        <v>4349</v>
      </c>
      <c r="AQ2706" s="100" t="s">
        <v>2483</v>
      </c>
    </row>
    <row r="2707" spans="37:43" ht="20.100000000000001" customHeight="1" x14ac:dyDescent="0.25">
      <c r="AK2707" s="100" t="s">
        <v>7727</v>
      </c>
      <c r="AM2707" s="100" t="s">
        <v>1988</v>
      </c>
      <c r="AN2707" s="102" t="s">
        <v>97</v>
      </c>
      <c r="AP2707" s="103" t="s">
        <v>4350</v>
      </c>
      <c r="AQ2707" s="100" t="s">
        <v>2650</v>
      </c>
    </row>
    <row r="2708" spans="37:43" ht="20.100000000000001" customHeight="1" x14ac:dyDescent="0.25">
      <c r="AK2708" s="100" t="s">
        <v>7727</v>
      </c>
      <c r="AM2708" s="100" t="s">
        <v>1988</v>
      </c>
      <c r="AN2708" s="102" t="s">
        <v>94</v>
      </c>
      <c r="AP2708" s="103" t="s">
        <v>4350</v>
      </c>
      <c r="AQ2708" s="100" t="s">
        <v>2478</v>
      </c>
    </row>
    <row r="2709" spans="37:43" ht="20.100000000000001" customHeight="1" x14ac:dyDescent="0.25">
      <c r="AK2709" s="100" t="s">
        <v>7727</v>
      </c>
      <c r="AM2709" s="100" t="s">
        <v>1988</v>
      </c>
      <c r="AN2709" s="102" t="s">
        <v>112</v>
      </c>
      <c r="AP2709" s="103" t="s">
        <v>4350</v>
      </c>
      <c r="AQ2709" s="100" t="s">
        <v>2482</v>
      </c>
    </row>
    <row r="2710" spans="37:43" ht="20.100000000000001" customHeight="1" x14ac:dyDescent="0.25">
      <c r="AK2710" s="100" t="s">
        <v>7727</v>
      </c>
      <c r="AM2710" s="100" t="s">
        <v>1988</v>
      </c>
      <c r="AN2710" s="102" t="s">
        <v>116</v>
      </c>
      <c r="AP2710" s="103" t="s">
        <v>4351</v>
      </c>
      <c r="AQ2710" s="100" t="s">
        <v>2480</v>
      </c>
    </row>
    <row r="2711" spans="37:43" ht="20.100000000000001" customHeight="1" x14ac:dyDescent="0.25">
      <c r="AK2711" s="100" t="s">
        <v>7727</v>
      </c>
      <c r="AM2711" s="100" t="s">
        <v>1988</v>
      </c>
      <c r="AN2711" s="102" t="s">
        <v>118</v>
      </c>
      <c r="AP2711" s="103" t="s">
        <v>4352</v>
      </c>
      <c r="AQ2711" s="100" t="s">
        <v>2478</v>
      </c>
    </row>
    <row r="2712" spans="37:43" ht="20.100000000000001" customHeight="1" x14ac:dyDescent="0.25">
      <c r="AK2712" s="100" t="s">
        <v>7727</v>
      </c>
      <c r="AM2712" s="100" t="s">
        <v>1988</v>
      </c>
      <c r="AN2712" s="102" t="s">
        <v>121</v>
      </c>
      <c r="AP2712" s="103" t="s">
        <v>4352</v>
      </c>
      <c r="AQ2712" s="100" t="s">
        <v>2735</v>
      </c>
    </row>
    <row r="2713" spans="37:43" ht="20.100000000000001" customHeight="1" x14ac:dyDescent="0.25">
      <c r="AK2713" s="100" t="s">
        <v>7727</v>
      </c>
      <c r="AM2713" s="100" t="s">
        <v>1989</v>
      </c>
      <c r="AN2713" s="102" t="s">
        <v>356</v>
      </c>
      <c r="AP2713" s="103" t="s">
        <v>4353</v>
      </c>
      <c r="AQ2713" s="100" t="s">
        <v>2652</v>
      </c>
    </row>
    <row r="2714" spans="37:43" ht="20.100000000000001" customHeight="1" x14ac:dyDescent="0.25">
      <c r="AK2714" s="100" t="s">
        <v>7727</v>
      </c>
      <c r="AM2714" s="100" t="s">
        <v>1989</v>
      </c>
      <c r="AN2714" s="102" t="s">
        <v>96</v>
      </c>
      <c r="AP2714" s="103" t="s">
        <v>4353</v>
      </c>
      <c r="AQ2714" s="100" t="s">
        <v>2653</v>
      </c>
    </row>
    <row r="2715" spans="37:43" ht="20.100000000000001" customHeight="1" x14ac:dyDescent="0.25">
      <c r="AK2715" s="100" t="s">
        <v>7727</v>
      </c>
      <c r="AM2715" s="100" t="s">
        <v>1989</v>
      </c>
      <c r="AN2715" s="102" t="s">
        <v>97</v>
      </c>
      <c r="AP2715" s="103" t="s">
        <v>4353</v>
      </c>
      <c r="AQ2715" s="100" t="s">
        <v>2654</v>
      </c>
    </row>
    <row r="2716" spans="37:43" ht="20.100000000000001" customHeight="1" x14ac:dyDescent="0.25">
      <c r="AK2716" s="100" t="s">
        <v>7727</v>
      </c>
      <c r="AM2716" s="100" t="s">
        <v>1989</v>
      </c>
      <c r="AN2716" s="102" t="s">
        <v>94</v>
      </c>
      <c r="AP2716" s="103" t="s">
        <v>4353</v>
      </c>
      <c r="AQ2716" s="100" t="s">
        <v>2655</v>
      </c>
    </row>
    <row r="2717" spans="37:43" ht="20.100000000000001" customHeight="1" x14ac:dyDescent="0.25">
      <c r="AK2717" s="100" t="s">
        <v>7727</v>
      </c>
      <c r="AM2717" s="100" t="s">
        <v>1989</v>
      </c>
      <c r="AN2717" s="102" t="s">
        <v>112</v>
      </c>
      <c r="AP2717" s="103" t="s">
        <v>4354</v>
      </c>
      <c r="AQ2717" s="100" t="s">
        <v>2652</v>
      </c>
    </row>
    <row r="2718" spans="37:43" ht="20.100000000000001" customHeight="1" x14ac:dyDescent="0.25">
      <c r="AK2718" s="100" t="s">
        <v>7727</v>
      </c>
      <c r="AM2718" s="100" t="s">
        <v>1989</v>
      </c>
      <c r="AN2718" s="102" t="s">
        <v>116</v>
      </c>
      <c r="AP2718" s="103" t="s">
        <v>4354</v>
      </c>
      <c r="AQ2718" s="100" t="s">
        <v>2656</v>
      </c>
    </row>
    <row r="2719" spans="37:43" ht="20.100000000000001" customHeight="1" x14ac:dyDescent="0.25">
      <c r="AK2719" s="100" t="s">
        <v>7727</v>
      </c>
      <c r="AM2719" s="100" t="s">
        <v>1989</v>
      </c>
      <c r="AN2719" s="102" t="s">
        <v>118</v>
      </c>
      <c r="AP2719" s="103" t="s">
        <v>4354</v>
      </c>
      <c r="AQ2719" s="100" t="s">
        <v>2659</v>
      </c>
    </row>
    <row r="2720" spans="37:43" ht="20.100000000000001" customHeight="1" x14ac:dyDescent="0.25">
      <c r="AK2720" s="100" t="s">
        <v>7727</v>
      </c>
      <c r="AM2720" s="100" t="s">
        <v>1989</v>
      </c>
      <c r="AN2720" s="102" t="s">
        <v>121</v>
      </c>
      <c r="AP2720" s="103" t="s">
        <v>4354</v>
      </c>
      <c r="AQ2720" s="100" t="s">
        <v>2658</v>
      </c>
    </row>
    <row r="2721" spans="37:43" ht="20.100000000000001" customHeight="1" x14ac:dyDescent="0.25">
      <c r="AK2721" s="100" t="s">
        <v>7727</v>
      </c>
      <c r="AM2721" s="100" t="s">
        <v>1989</v>
      </c>
      <c r="AN2721" s="102" t="s">
        <v>122</v>
      </c>
      <c r="AP2721" s="103" t="s">
        <v>4354</v>
      </c>
      <c r="AQ2721" s="100" t="s">
        <v>2657</v>
      </c>
    </row>
    <row r="2722" spans="37:43" ht="20.100000000000001" customHeight="1" x14ac:dyDescent="0.25">
      <c r="AK2722" s="100" t="s">
        <v>7727</v>
      </c>
      <c r="AM2722" s="100" t="s">
        <v>1990</v>
      </c>
      <c r="AN2722" s="102" t="s">
        <v>356</v>
      </c>
      <c r="AP2722" s="103" t="s">
        <v>4354</v>
      </c>
      <c r="AQ2722" s="100" t="s">
        <v>2654</v>
      </c>
    </row>
    <row r="2723" spans="37:43" ht="20.100000000000001" customHeight="1" x14ac:dyDescent="0.25">
      <c r="AK2723" s="100" t="s">
        <v>7727</v>
      </c>
      <c r="AM2723" s="100" t="s">
        <v>1990</v>
      </c>
      <c r="AN2723" s="102" t="s">
        <v>96</v>
      </c>
      <c r="AP2723" s="103" t="s">
        <v>4354</v>
      </c>
      <c r="AQ2723" s="100" t="s">
        <v>2660</v>
      </c>
    </row>
    <row r="2724" spans="37:43" ht="20.100000000000001" customHeight="1" x14ac:dyDescent="0.25">
      <c r="AK2724" s="100" t="s">
        <v>7727</v>
      </c>
      <c r="AM2724" s="100" t="s">
        <v>1990</v>
      </c>
      <c r="AN2724" s="102" t="s">
        <v>97</v>
      </c>
      <c r="AP2724" s="103" t="s">
        <v>4354</v>
      </c>
      <c r="AQ2724" s="100" t="s">
        <v>2661</v>
      </c>
    </row>
    <row r="2725" spans="37:43" ht="20.100000000000001" customHeight="1" x14ac:dyDescent="0.25">
      <c r="AK2725" s="100" t="s">
        <v>7727</v>
      </c>
      <c r="AM2725" s="100" t="s">
        <v>1990</v>
      </c>
      <c r="AN2725" s="102" t="s">
        <v>94</v>
      </c>
      <c r="AP2725" s="103" t="s">
        <v>4354</v>
      </c>
      <c r="AQ2725" s="100" t="s">
        <v>2655</v>
      </c>
    </row>
    <row r="2726" spans="37:43" ht="20.100000000000001" customHeight="1" x14ac:dyDescent="0.25">
      <c r="AK2726" s="100" t="s">
        <v>7727</v>
      </c>
      <c r="AM2726" s="100" t="s">
        <v>1990</v>
      </c>
      <c r="AN2726" s="102" t="s">
        <v>112</v>
      </c>
      <c r="AP2726" s="103" t="s">
        <v>4355</v>
      </c>
      <c r="AQ2726" s="100" t="s">
        <v>2660</v>
      </c>
    </row>
    <row r="2727" spans="37:43" ht="20.100000000000001" customHeight="1" x14ac:dyDescent="0.25">
      <c r="AK2727" s="100" t="s">
        <v>7727</v>
      </c>
      <c r="AM2727" s="100" t="s">
        <v>1990</v>
      </c>
      <c r="AN2727" s="102" t="s">
        <v>116</v>
      </c>
      <c r="AP2727" s="103" t="s">
        <v>4355</v>
      </c>
      <c r="AQ2727" s="100" t="s">
        <v>2661</v>
      </c>
    </row>
    <row r="2728" spans="37:43" ht="20.100000000000001" customHeight="1" x14ac:dyDescent="0.25">
      <c r="AK2728" s="100" t="s">
        <v>7727</v>
      </c>
      <c r="AM2728" s="100" t="s">
        <v>1990</v>
      </c>
      <c r="AN2728" s="102" t="s">
        <v>118</v>
      </c>
      <c r="AP2728" s="103" t="s">
        <v>4355</v>
      </c>
      <c r="AQ2728" s="100" t="s">
        <v>2655</v>
      </c>
    </row>
    <row r="2729" spans="37:43" ht="20.100000000000001" customHeight="1" x14ac:dyDescent="0.25">
      <c r="AK2729" s="100" t="s">
        <v>7727</v>
      </c>
      <c r="AM2729" s="100" t="s">
        <v>1990</v>
      </c>
      <c r="AN2729" s="102" t="s">
        <v>121</v>
      </c>
      <c r="AP2729" s="103" t="s">
        <v>4356</v>
      </c>
      <c r="AQ2729" s="100" t="s">
        <v>2652</v>
      </c>
    </row>
    <row r="2730" spans="37:43" ht="20.100000000000001" customHeight="1" x14ac:dyDescent="0.25">
      <c r="AK2730" s="100" t="s">
        <v>7727</v>
      </c>
      <c r="AM2730" s="100" t="s">
        <v>1990</v>
      </c>
      <c r="AN2730" s="102" t="s">
        <v>122</v>
      </c>
      <c r="AP2730" s="103" t="s">
        <v>4356</v>
      </c>
      <c r="AQ2730" s="100" t="s">
        <v>2659</v>
      </c>
    </row>
    <row r="2731" spans="37:43" ht="20.100000000000001" customHeight="1" x14ac:dyDescent="0.25">
      <c r="AK2731" s="100" t="s">
        <v>7727</v>
      </c>
      <c r="AM2731" s="100" t="s">
        <v>1990</v>
      </c>
      <c r="AN2731" s="102" t="s">
        <v>123</v>
      </c>
      <c r="AP2731" s="103" t="s">
        <v>4356</v>
      </c>
      <c r="AQ2731" s="100" t="s">
        <v>2653</v>
      </c>
    </row>
    <row r="2732" spans="37:43" ht="20.100000000000001" customHeight="1" x14ac:dyDescent="0.25">
      <c r="AK2732" s="100" t="s">
        <v>7727</v>
      </c>
      <c r="AM2732" s="100" t="s">
        <v>1990</v>
      </c>
      <c r="AN2732" s="102" t="s">
        <v>127</v>
      </c>
      <c r="AP2732" s="103" t="s">
        <v>4356</v>
      </c>
      <c r="AQ2732" s="100" t="s">
        <v>2658</v>
      </c>
    </row>
    <row r="2733" spans="37:43" ht="20.100000000000001" customHeight="1" x14ac:dyDescent="0.25">
      <c r="AK2733" s="100" t="s">
        <v>7727</v>
      </c>
      <c r="AM2733" s="100" t="s">
        <v>1990</v>
      </c>
      <c r="AN2733" s="102" t="s">
        <v>129</v>
      </c>
      <c r="AP2733" s="103" t="s">
        <v>4357</v>
      </c>
      <c r="AQ2733" s="100" t="s">
        <v>2653</v>
      </c>
    </row>
    <row r="2734" spans="37:43" ht="20.100000000000001" customHeight="1" x14ac:dyDescent="0.25">
      <c r="AK2734" s="100" t="s">
        <v>7727</v>
      </c>
      <c r="AM2734" s="100" t="s">
        <v>1990</v>
      </c>
      <c r="AN2734" s="102" t="s">
        <v>130</v>
      </c>
      <c r="AP2734" s="103" t="s">
        <v>4358</v>
      </c>
      <c r="AQ2734" s="100" t="s">
        <v>2656</v>
      </c>
    </row>
    <row r="2735" spans="37:43" ht="20.100000000000001" customHeight="1" x14ac:dyDescent="0.25">
      <c r="AK2735" s="100" t="s">
        <v>7727</v>
      </c>
      <c r="AM2735" s="100" t="s">
        <v>1990</v>
      </c>
      <c r="AN2735" s="102" t="s">
        <v>131</v>
      </c>
      <c r="AP2735" s="103" t="s">
        <v>4358</v>
      </c>
      <c r="AQ2735" s="100" t="s">
        <v>2653</v>
      </c>
    </row>
    <row r="2736" spans="37:43" ht="20.100000000000001" customHeight="1" x14ac:dyDescent="0.25">
      <c r="AK2736" s="100" t="s">
        <v>7727</v>
      </c>
      <c r="AM2736" s="100" t="s">
        <v>1990</v>
      </c>
      <c r="AN2736" s="102" t="s">
        <v>159</v>
      </c>
      <c r="AP2736" s="103" t="s">
        <v>4358</v>
      </c>
      <c r="AQ2736" s="100" t="s">
        <v>2657</v>
      </c>
    </row>
    <row r="2737" spans="37:43" ht="20.100000000000001" customHeight="1" x14ac:dyDescent="0.25">
      <c r="AK2737" s="100" t="s">
        <v>7727</v>
      </c>
      <c r="AM2737" s="100" t="s">
        <v>1991</v>
      </c>
      <c r="AN2737" s="102" t="s">
        <v>102</v>
      </c>
      <c r="AP2737" s="103" t="s">
        <v>4359</v>
      </c>
      <c r="AQ2737" s="100" t="s">
        <v>2653</v>
      </c>
    </row>
    <row r="2738" spans="37:43" ht="20.100000000000001" customHeight="1" x14ac:dyDescent="0.25">
      <c r="AK2738" s="100" t="s">
        <v>7727</v>
      </c>
      <c r="AM2738" s="100" t="s">
        <v>1991</v>
      </c>
      <c r="AN2738" s="102" t="s">
        <v>96</v>
      </c>
      <c r="AP2738" s="103" t="s">
        <v>4360</v>
      </c>
      <c r="AQ2738" s="100" t="s">
        <v>2653</v>
      </c>
    </row>
    <row r="2739" spans="37:43" ht="20.100000000000001" customHeight="1" x14ac:dyDescent="0.25">
      <c r="AK2739" s="100" t="s">
        <v>7727</v>
      </c>
      <c r="AM2739" s="100" t="s">
        <v>1991</v>
      </c>
      <c r="AN2739" s="102" t="s">
        <v>97</v>
      </c>
      <c r="AP2739" s="103" t="s">
        <v>4361</v>
      </c>
      <c r="AQ2739" s="100" t="s">
        <v>2652</v>
      </c>
    </row>
    <row r="2740" spans="37:43" ht="20.100000000000001" customHeight="1" x14ac:dyDescent="0.25">
      <c r="AK2740" s="100" t="s">
        <v>7727</v>
      </c>
      <c r="AM2740" s="100" t="s">
        <v>1991</v>
      </c>
      <c r="AN2740" s="102" t="s">
        <v>94</v>
      </c>
      <c r="AP2740" s="103" t="s">
        <v>4362</v>
      </c>
      <c r="AQ2740" s="100" t="s">
        <v>2664</v>
      </c>
    </row>
    <row r="2741" spans="37:43" ht="20.100000000000001" customHeight="1" x14ac:dyDescent="0.25">
      <c r="AK2741" s="100" t="s">
        <v>7727</v>
      </c>
      <c r="AM2741" s="100" t="s">
        <v>1991</v>
      </c>
      <c r="AN2741" s="102" t="s">
        <v>112</v>
      </c>
      <c r="AP2741" s="103" t="s">
        <v>4362</v>
      </c>
      <c r="AQ2741" s="100" t="s">
        <v>2663</v>
      </c>
    </row>
    <row r="2742" spans="37:43" ht="20.100000000000001" customHeight="1" x14ac:dyDescent="0.25">
      <c r="AK2742" s="100" t="s">
        <v>7727</v>
      </c>
      <c r="AM2742" s="100" t="s">
        <v>1991</v>
      </c>
      <c r="AN2742" s="102" t="s">
        <v>116</v>
      </c>
      <c r="AP2742" s="103" t="s">
        <v>4362</v>
      </c>
      <c r="AQ2742" s="100" t="s">
        <v>2665</v>
      </c>
    </row>
    <row r="2743" spans="37:43" ht="20.100000000000001" customHeight="1" x14ac:dyDescent="0.25">
      <c r="AK2743" s="100" t="s">
        <v>7727</v>
      </c>
      <c r="AM2743" s="100" t="s">
        <v>1992</v>
      </c>
      <c r="AN2743" s="102" t="s">
        <v>1993</v>
      </c>
      <c r="AP2743" s="103" t="s">
        <v>4362</v>
      </c>
      <c r="AQ2743" s="100" t="s">
        <v>2666</v>
      </c>
    </row>
    <row r="2744" spans="37:43" ht="20.100000000000001" customHeight="1" x14ac:dyDescent="0.25">
      <c r="AK2744" s="100" t="s">
        <v>7727</v>
      </c>
      <c r="AM2744" s="100" t="s">
        <v>1992</v>
      </c>
      <c r="AN2744" s="102" t="s">
        <v>96</v>
      </c>
      <c r="AP2744" s="103" t="s">
        <v>4363</v>
      </c>
      <c r="AQ2744" s="100" t="s">
        <v>2663</v>
      </c>
    </row>
    <row r="2745" spans="37:43" ht="20.100000000000001" customHeight="1" x14ac:dyDescent="0.25">
      <c r="AK2745" s="100" t="s">
        <v>7727</v>
      </c>
      <c r="AM2745" s="100" t="s">
        <v>2022</v>
      </c>
      <c r="AN2745" s="102" t="s">
        <v>102</v>
      </c>
      <c r="AP2745" s="103" t="s">
        <v>4363</v>
      </c>
      <c r="AQ2745" s="100" t="s">
        <v>2669</v>
      </c>
    </row>
    <row r="2746" spans="37:43" ht="20.100000000000001" customHeight="1" x14ac:dyDescent="0.25">
      <c r="AK2746" s="100" t="s">
        <v>7727</v>
      </c>
      <c r="AM2746" s="100" t="s">
        <v>2022</v>
      </c>
      <c r="AN2746" s="102" t="s">
        <v>104</v>
      </c>
      <c r="AP2746" s="103" t="s">
        <v>4363</v>
      </c>
      <c r="AQ2746" s="100" t="s">
        <v>2667</v>
      </c>
    </row>
    <row r="2747" spans="37:43" ht="20.100000000000001" customHeight="1" x14ac:dyDescent="0.25">
      <c r="AK2747" s="100" t="s">
        <v>7727</v>
      </c>
      <c r="AM2747" s="100" t="s">
        <v>2022</v>
      </c>
      <c r="AN2747" s="102" t="s">
        <v>96</v>
      </c>
      <c r="AP2747" s="103" t="s">
        <v>4363</v>
      </c>
      <c r="AQ2747" s="100" t="s">
        <v>2668</v>
      </c>
    </row>
    <row r="2748" spans="37:43" ht="20.100000000000001" customHeight="1" x14ac:dyDescent="0.25">
      <c r="AK2748" s="100" t="s">
        <v>7727</v>
      </c>
      <c r="AM2748" s="100" t="s">
        <v>2022</v>
      </c>
      <c r="AN2748" s="102" t="s">
        <v>97</v>
      </c>
      <c r="AP2748" s="103" t="s">
        <v>4363</v>
      </c>
      <c r="AQ2748" s="100" t="s">
        <v>2665</v>
      </c>
    </row>
    <row r="2749" spans="37:43" ht="20.100000000000001" customHeight="1" x14ac:dyDescent="0.25">
      <c r="AK2749" s="100" t="s">
        <v>7727</v>
      </c>
      <c r="AM2749" s="100" t="s">
        <v>2022</v>
      </c>
      <c r="AN2749" s="102" t="s">
        <v>94</v>
      </c>
      <c r="AP2749" s="103" t="s">
        <v>4363</v>
      </c>
      <c r="AQ2749" s="100" t="s">
        <v>2666</v>
      </c>
    </row>
    <row r="2750" spans="37:43" ht="20.100000000000001" customHeight="1" x14ac:dyDescent="0.25">
      <c r="AK2750" s="100" t="s">
        <v>7727</v>
      </c>
      <c r="AM2750" s="100" t="s">
        <v>2022</v>
      </c>
      <c r="AN2750" s="102" t="s">
        <v>112</v>
      </c>
      <c r="AP2750" s="103" t="s">
        <v>4364</v>
      </c>
      <c r="AQ2750" s="100" t="s">
        <v>2664</v>
      </c>
    </row>
    <row r="2751" spans="37:43" ht="20.100000000000001" customHeight="1" x14ac:dyDescent="0.25">
      <c r="AK2751" s="100" t="s">
        <v>7727</v>
      </c>
      <c r="AM2751" s="100" t="s">
        <v>2022</v>
      </c>
      <c r="AN2751" s="102" t="s">
        <v>116</v>
      </c>
      <c r="AP2751" s="103" t="s">
        <v>4364</v>
      </c>
      <c r="AQ2751" s="100" t="s">
        <v>2667</v>
      </c>
    </row>
    <row r="2752" spans="37:43" ht="20.100000000000001" customHeight="1" x14ac:dyDescent="0.25">
      <c r="AK2752" s="100" t="s">
        <v>7727</v>
      </c>
      <c r="AM2752" s="100" t="s">
        <v>2022</v>
      </c>
      <c r="AN2752" s="102" t="s">
        <v>118</v>
      </c>
      <c r="AP2752" s="103" t="s">
        <v>4365</v>
      </c>
      <c r="AQ2752" s="100" t="s">
        <v>2664</v>
      </c>
    </row>
    <row r="2753" spans="37:43" ht="20.100000000000001" customHeight="1" x14ac:dyDescent="0.25">
      <c r="AK2753" s="100" t="s">
        <v>7727</v>
      </c>
      <c r="AM2753" s="100" t="s">
        <v>2022</v>
      </c>
      <c r="AN2753" s="102" t="s">
        <v>121</v>
      </c>
      <c r="AP2753" s="103" t="s">
        <v>4365</v>
      </c>
      <c r="AQ2753" s="100" t="s">
        <v>2669</v>
      </c>
    </row>
    <row r="2754" spans="37:43" ht="20.100000000000001" customHeight="1" x14ac:dyDescent="0.25">
      <c r="AK2754" s="100" t="s">
        <v>7727</v>
      </c>
      <c r="AM2754" s="100" t="s">
        <v>2022</v>
      </c>
      <c r="AN2754" s="102" t="s">
        <v>122</v>
      </c>
      <c r="AP2754" s="103" t="s">
        <v>4365</v>
      </c>
      <c r="AQ2754" s="100" t="s">
        <v>2668</v>
      </c>
    </row>
    <row r="2755" spans="37:43" ht="20.100000000000001" customHeight="1" x14ac:dyDescent="0.25">
      <c r="AK2755" s="100" t="s">
        <v>7727</v>
      </c>
      <c r="AM2755" s="100" t="s">
        <v>2022</v>
      </c>
      <c r="AN2755" s="102" t="s">
        <v>123</v>
      </c>
      <c r="AP2755" s="103" t="s">
        <v>4366</v>
      </c>
      <c r="AQ2755" s="100" t="s">
        <v>2664</v>
      </c>
    </row>
    <row r="2756" spans="37:43" ht="20.100000000000001" customHeight="1" x14ac:dyDescent="0.25">
      <c r="AK2756" s="100" t="s">
        <v>7727</v>
      </c>
      <c r="AM2756" s="100" t="s">
        <v>2022</v>
      </c>
      <c r="AN2756" s="102" t="s">
        <v>127</v>
      </c>
      <c r="AP2756" s="103" t="s">
        <v>4366</v>
      </c>
      <c r="AQ2756" s="100" t="s">
        <v>2670</v>
      </c>
    </row>
    <row r="2757" spans="37:43" ht="20.100000000000001" customHeight="1" x14ac:dyDescent="0.25">
      <c r="AK2757" s="100" t="s">
        <v>7727</v>
      </c>
      <c r="AM2757" s="100" t="s">
        <v>2022</v>
      </c>
      <c r="AN2757" s="102" t="s">
        <v>129</v>
      </c>
      <c r="AP2757" s="103" t="s">
        <v>4367</v>
      </c>
      <c r="AQ2757" s="100" t="s">
        <v>2664</v>
      </c>
    </row>
    <row r="2758" spans="37:43" ht="20.100000000000001" customHeight="1" x14ac:dyDescent="0.25">
      <c r="AK2758" s="100" t="s">
        <v>7727</v>
      </c>
      <c r="AM2758" s="100" t="s">
        <v>2022</v>
      </c>
      <c r="AN2758" s="102" t="s">
        <v>130</v>
      </c>
      <c r="AP2758" s="103" t="s">
        <v>4367</v>
      </c>
      <c r="AQ2758" s="100" t="s">
        <v>2671</v>
      </c>
    </row>
    <row r="2759" spans="37:43" ht="20.100000000000001" customHeight="1" x14ac:dyDescent="0.25">
      <c r="AK2759" s="100" t="s">
        <v>7727</v>
      </c>
      <c r="AM2759" s="100" t="s">
        <v>2022</v>
      </c>
      <c r="AN2759" s="102" t="s">
        <v>131</v>
      </c>
      <c r="AP2759" s="103" t="s">
        <v>4368</v>
      </c>
      <c r="AQ2759" s="100" t="s">
        <v>2673</v>
      </c>
    </row>
    <row r="2760" spans="37:43" ht="20.100000000000001" customHeight="1" x14ac:dyDescent="0.25">
      <c r="AK2760" s="100" t="s">
        <v>7727</v>
      </c>
      <c r="AM2760" s="100" t="s">
        <v>2022</v>
      </c>
      <c r="AN2760" s="102" t="s">
        <v>159</v>
      </c>
      <c r="AP2760" s="103" t="s">
        <v>4368</v>
      </c>
      <c r="AQ2760" s="100" t="s">
        <v>2680</v>
      </c>
    </row>
    <row r="2761" spans="37:43" ht="20.100000000000001" customHeight="1" x14ac:dyDescent="0.25">
      <c r="AK2761" s="100" t="s">
        <v>7727</v>
      </c>
      <c r="AM2761" s="100" t="s">
        <v>2022</v>
      </c>
      <c r="AN2761" s="102" t="s">
        <v>335</v>
      </c>
      <c r="AP2761" s="103" t="s">
        <v>4368</v>
      </c>
      <c r="AQ2761" s="100" t="s">
        <v>2676</v>
      </c>
    </row>
    <row r="2762" spans="37:43" ht="20.100000000000001" customHeight="1" x14ac:dyDescent="0.25">
      <c r="AK2762" s="100" t="s">
        <v>7727</v>
      </c>
      <c r="AM2762" s="100" t="s">
        <v>2022</v>
      </c>
      <c r="AN2762" s="102" t="s">
        <v>336</v>
      </c>
      <c r="AP2762" s="103" t="s">
        <v>4368</v>
      </c>
      <c r="AQ2762" s="100" t="s">
        <v>2682</v>
      </c>
    </row>
    <row r="2763" spans="37:43" ht="20.100000000000001" customHeight="1" x14ac:dyDescent="0.25">
      <c r="AK2763" s="100" t="s">
        <v>7727</v>
      </c>
      <c r="AM2763" s="100" t="s">
        <v>2023</v>
      </c>
      <c r="AN2763" s="102" t="s">
        <v>102</v>
      </c>
      <c r="AP2763" s="103" t="s">
        <v>4368</v>
      </c>
      <c r="AQ2763" s="100" t="s">
        <v>2679</v>
      </c>
    </row>
    <row r="2764" spans="37:43" ht="20.100000000000001" customHeight="1" x14ac:dyDescent="0.25">
      <c r="AK2764" s="100" t="s">
        <v>7727</v>
      </c>
      <c r="AM2764" s="100" t="s">
        <v>2023</v>
      </c>
      <c r="AN2764" s="102" t="s">
        <v>104</v>
      </c>
      <c r="AP2764" s="103" t="s">
        <v>4368</v>
      </c>
      <c r="AQ2764" s="100" t="s">
        <v>2683</v>
      </c>
    </row>
    <row r="2765" spans="37:43" ht="20.100000000000001" customHeight="1" x14ac:dyDescent="0.25">
      <c r="AK2765" s="100" t="s">
        <v>7727</v>
      </c>
      <c r="AM2765" s="100" t="s">
        <v>2023</v>
      </c>
      <c r="AN2765" s="102" t="s">
        <v>96</v>
      </c>
      <c r="AP2765" s="103" t="s">
        <v>4368</v>
      </c>
      <c r="AQ2765" s="100" t="s">
        <v>2681</v>
      </c>
    </row>
    <row r="2766" spans="37:43" ht="20.100000000000001" customHeight="1" x14ac:dyDescent="0.25">
      <c r="AK2766" s="100" t="s">
        <v>7727</v>
      </c>
      <c r="AM2766" s="100" t="s">
        <v>2023</v>
      </c>
      <c r="AN2766" s="102" t="s">
        <v>97</v>
      </c>
      <c r="AP2766" s="103" t="s">
        <v>4368</v>
      </c>
      <c r="AQ2766" s="100" t="s">
        <v>2684</v>
      </c>
    </row>
    <row r="2767" spans="37:43" ht="20.100000000000001" customHeight="1" x14ac:dyDescent="0.25">
      <c r="AK2767" s="100" t="s">
        <v>7727</v>
      </c>
      <c r="AM2767" s="100" t="s">
        <v>1994</v>
      </c>
      <c r="AN2767" s="102" t="s">
        <v>356</v>
      </c>
      <c r="AP2767" s="103" t="s">
        <v>4368</v>
      </c>
      <c r="AQ2767" s="100" t="s">
        <v>2678</v>
      </c>
    </row>
    <row r="2768" spans="37:43" ht="20.100000000000001" customHeight="1" x14ac:dyDescent="0.25">
      <c r="AK2768" s="100" t="s">
        <v>7727</v>
      </c>
      <c r="AM2768" s="100" t="s">
        <v>1994</v>
      </c>
      <c r="AN2768" s="102" t="s">
        <v>96</v>
      </c>
      <c r="AP2768" s="103" t="s">
        <v>4368</v>
      </c>
      <c r="AQ2768" s="100" t="s">
        <v>2677</v>
      </c>
    </row>
    <row r="2769" spans="37:43" ht="20.100000000000001" customHeight="1" x14ac:dyDescent="0.25">
      <c r="AK2769" s="100" t="s">
        <v>7727</v>
      </c>
      <c r="AM2769" s="100" t="s">
        <v>1994</v>
      </c>
      <c r="AN2769" s="102" t="s">
        <v>97</v>
      </c>
      <c r="AP2769" s="103" t="s">
        <v>4368</v>
      </c>
      <c r="AQ2769" s="100" t="s">
        <v>2674</v>
      </c>
    </row>
    <row r="2770" spans="37:43" ht="20.100000000000001" customHeight="1" x14ac:dyDescent="0.25">
      <c r="AK2770" s="100" t="s">
        <v>7727</v>
      </c>
      <c r="AM2770" s="100" t="s">
        <v>1994</v>
      </c>
      <c r="AN2770" s="102" t="s">
        <v>94</v>
      </c>
      <c r="AP2770" s="103" t="s">
        <v>4368</v>
      </c>
      <c r="AQ2770" s="100" t="s">
        <v>2675</v>
      </c>
    </row>
    <row r="2771" spans="37:43" ht="20.100000000000001" customHeight="1" x14ac:dyDescent="0.25">
      <c r="AK2771" s="100" t="s">
        <v>7727</v>
      </c>
      <c r="AM2771" s="100" t="s">
        <v>1996</v>
      </c>
      <c r="AN2771" s="102" t="s">
        <v>356</v>
      </c>
      <c r="AP2771" s="103" t="s">
        <v>4369</v>
      </c>
      <c r="AQ2771" s="100" t="s">
        <v>2673</v>
      </c>
    </row>
    <row r="2772" spans="37:43" ht="20.100000000000001" customHeight="1" x14ac:dyDescent="0.25">
      <c r="AK2772" s="100" t="s">
        <v>7727</v>
      </c>
      <c r="AM2772" s="100" t="s">
        <v>1996</v>
      </c>
      <c r="AN2772" s="102" t="s">
        <v>96</v>
      </c>
      <c r="AP2772" s="103" t="s">
        <v>4369</v>
      </c>
      <c r="AQ2772" s="100" t="s">
        <v>2676</v>
      </c>
    </row>
    <row r="2773" spans="37:43" ht="20.100000000000001" customHeight="1" x14ac:dyDescent="0.25">
      <c r="AK2773" s="100" t="s">
        <v>7727</v>
      </c>
      <c r="AM2773" s="100" t="s">
        <v>1996</v>
      </c>
      <c r="AN2773" s="102" t="s">
        <v>97</v>
      </c>
      <c r="AP2773" s="103" t="s">
        <v>4369</v>
      </c>
      <c r="AQ2773" s="100" t="s">
        <v>2679</v>
      </c>
    </row>
    <row r="2774" spans="37:43" ht="20.100000000000001" customHeight="1" x14ac:dyDescent="0.25">
      <c r="AK2774" s="100" t="s">
        <v>7727</v>
      </c>
      <c r="AM2774" s="100" t="s">
        <v>1998</v>
      </c>
      <c r="AN2774" s="102" t="s">
        <v>356</v>
      </c>
      <c r="AP2774" s="103" t="s">
        <v>4369</v>
      </c>
      <c r="AQ2774" s="100" t="s">
        <v>2683</v>
      </c>
    </row>
    <row r="2775" spans="37:43" ht="20.100000000000001" customHeight="1" x14ac:dyDescent="0.25">
      <c r="AK2775" s="100" t="s">
        <v>7727</v>
      </c>
      <c r="AM2775" s="100" t="s">
        <v>1998</v>
      </c>
      <c r="AN2775" s="102" t="s">
        <v>96</v>
      </c>
      <c r="AP2775" s="103" t="s">
        <v>4369</v>
      </c>
      <c r="AQ2775" s="100" t="s">
        <v>2681</v>
      </c>
    </row>
    <row r="2776" spans="37:43" ht="20.100000000000001" customHeight="1" x14ac:dyDescent="0.25">
      <c r="AK2776" s="100" t="s">
        <v>7727</v>
      </c>
      <c r="AM2776" s="100" t="s">
        <v>1998</v>
      </c>
      <c r="AN2776" s="102" t="s">
        <v>97</v>
      </c>
      <c r="AP2776" s="103" t="s">
        <v>4369</v>
      </c>
      <c r="AQ2776" s="100" t="s">
        <v>2684</v>
      </c>
    </row>
    <row r="2777" spans="37:43" ht="20.100000000000001" customHeight="1" x14ac:dyDescent="0.25">
      <c r="AK2777" s="100" t="s">
        <v>7727</v>
      </c>
      <c r="AM2777" s="100" t="s">
        <v>1998</v>
      </c>
      <c r="AN2777" s="102" t="s">
        <v>94</v>
      </c>
      <c r="AP2777" s="103" t="s">
        <v>4369</v>
      </c>
      <c r="AQ2777" s="100" t="s">
        <v>2678</v>
      </c>
    </row>
    <row r="2778" spans="37:43" ht="20.100000000000001" customHeight="1" x14ac:dyDescent="0.25">
      <c r="AK2778" s="100" t="s">
        <v>7727</v>
      </c>
      <c r="AM2778" s="100" t="s">
        <v>1998</v>
      </c>
      <c r="AN2778" s="102" t="s">
        <v>112</v>
      </c>
      <c r="AP2778" s="103" t="s">
        <v>4369</v>
      </c>
      <c r="AQ2778" s="100" t="s">
        <v>2677</v>
      </c>
    </row>
    <row r="2779" spans="37:43" ht="20.100000000000001" customHeight="1" x14ac:dyDescent="0.25">
      <c r="AK2779" s="100" t="s">
        <v>7727</v>
      </c>
      <c r="AM2779" s="100" t="s">
        <v>1998</v>
      </c>
      <c r="AN2779" s="102" t="s">
        <v>116</v>
      </c>
      <c r="AP2779" s="103" t="s">
        <v>4370</v>
      </c>
      <c r="AQ2779" s="100" t="s">
        <v>2673</v>
      </c>
    </row>
    <row r="2780" spans="37:43" ht="20.100000000000001" customHeight="1" x14ac:dyDescent="0.25">
      <c r="AK2780" s="100" t="s">
        <v>7727</v>
      </c>
      <c r="AM2780" s="100" t="s">
        <v>2000</v>
      </c>
      <c r="AN2780" s="102" t="s">
        <v>102</v>
      </c>
      <c r="AP2780" s="103" t="s">
        <v>4370</v>
      </c>
      <c r="AQ2780" s="100" t="s">
        <v>2685</v>
      </c>
    </row>
    <row r="2781" spans="37:43" ht="20.100000000000001" customHeight="1" x14ac:dyDescent="0.25">
      <c r="AK2781" s="100" t="s">
        <v>7727</v>
      </c>
      <c r="AM2781" s="100" t="s">
        <v>2000</v>
      </c>
      <c r="AN2781" s="102" t="s">
        <v>96</v>
      </c>
      <c r="AP2781" s="103" t="s">
        <v>4370</v>
      </c>
      <c r="AQ2781" s="100" t="s">
        <v>2683</v>
      </c>
    </row>
    <row r="2782" spans="37:43" ht="20.100000000000001" customHeight="1" x14ac:dyDescent="0.25">
      <c r="AK2782" s="100" t="s">
        <v>7727</v>
      </c>
      <c r="AM2782" s="100" t="s">
        <v>2000</v>
      </c>
      <c r="AN2782" s="102" t="s">
        <v>97</v>
      </c>
      <c r="AP2782" s="103" t="s">
        <v>4371</v>
      </c>
      <c r="AQ2782" s="100" t="s">
        <v>2677</v>
      </c>
    </row>
    <row r="2783" spans="37:43" ht="20.100000000000001" customHeight="1" x14ac:dyDescent="0.25">
      <c r="AK2783" s="100" t="s">
        <v>7727</v>
      </c>
      <c r="AM2783" s="100" t="s">
        <v>2000</v>
      </c>
      <c r="AN2783" s="102" t="s">
        <v>94</v>
      </c>
      <c r="AP2783" s="103" t="s">
        <v>4371</v>
      </c>
      <c r="AQ2783" s="100" t="s">
        <v>2688</v>
      </c>
    </row>
    <row r="2784" spans="37:43" ht="20.100000000000001" customHeight="1" x14ac:dyDescent="0.25">
      <c r="AK2784" s="100" t="s">
        <v>7727</v>
      </c>
      <c r="AM2784" s="100" t="s">
        <v>2000</v>
      </c>
      <c r="AN2784" s="102" t="s">
        <v>112</v>
      </c>
      <c r="AP2784" s="103" t="s">
        <v>4371</v>
      </c>
      <c r="AQ2784" s="100" t="s">
        <v>2689</v>
      </c>
    </row>
    <row r="2785" spans="37:43" ht="20.100000000000001" customHeight="1" x14ac:dyDescent="0.25">
      <c r="AK2785" s="100" t="s">
        <v>7727</v>
      </c>
      <c r="AM2785" s="100" t="s">
        <v>2000</v>
      </c>
      <c r="AN2785" s="102" t="s">
        <v>116</v>
      </c>
      <c r="AP2785" s="103" t="s">
        <v>4371</v>
      </c>
      <c r="AQ2785" s="100" t="s">
        <v>2686</v>
      </c>
    </row>
    <row r="2786" spans="37:43" ht="20.100000000000001" customHeight="1" x14ac:dyDescent="0.25">
      <c r="AK2786" s="100" t="s">
        <v>7727</v>
      </c>
      <c r="AM2786" s="100" t="s">
        <v>2000</v>
      </c>
      <c r="AN2786" s="102" t="s">
        <v>118</v>
      </c>
      <c r="AP2786" s="103" t="s">
        <v>4371</v>
      </c>
      <c r="AQ2786" s="100" t="s">
        <v>2687</v>
      </c>
    </row>
    <row r="2787" spans="37:43" ht="20.100000000000001" customHeight="1" x14ac:dyDescent="0.25">
      <c r="AK2787" s="100" t="s">
        <v>7727</v>
      </c>
      <c r="AM2787" s="100" t="s">
        <v>2000</v>
      </c>
      <c r="AN2787" s="102" t="s">
        <v>121</v>
      </c>
      <c r="AP2787" s="103" t="s">
        <v>4372</v>
      </c>
      <c r="AQ2787" s="100" t="s">
        <v>2673</v>
      </c>
    </row>
    <row r="2788" spans="37:43" ht="20.100000000000001" customHeight="1" x14ac:dyDescent="0.25">
      <c r="AK2788" s="100" t="s">
        <v>7727</v>
      </c>
      <c r="AM2788" s="100" t="s">
        <v>2000</v>
      </c>
      <c r="AN2788" s="102" t="s">
        <v>122</v>
      </c>
      <c r="AP2788" s="103" t="s">
        <v>4372</v>
      </c>
      <c r="AQ2788" s="100" t="s">
        <v>2681</v>
      </c>
    </row>
    <row r="2789" spans="37:43" ht="20.100000000000001" customHeight="1" x14ac:dyDescent="0.25">
      <c r="AK2789" s="100" t="s">
        <v>7727</v>
      </c>
      <c r="AM2789" s="100" t="s">
        <v>2000</v>
      </c>
      <c r="AN2789" s="102" t="s">
        <v>123</v>
      </c>
      <c r="AP2789" s="103" t="s">
        <v>4373</v>
      </c>
      <c r="AQ2789" s="100" t="s">
        <v>2684</v>
      </c>
    </row>
    <row r="2790" spans="37:43" ht="20.100000000000001" customHeight="1" x14ac:dyDescent="0.25">
      <c r="AK2790" s="100" t="s">
        <v>7727</v>
      </c>
      <c r="AM2790" s="100" t="s">
        <v>1997</v>
      </c>
      <c r="AN2790" s="102" t="s">
        <v>356</v>
      </c>
      <c r="AP2790" s="103" t="s">
        <v>4374</v>
      </c>
      <c r="AQ2790" s="100" t="s">
        <v>2683</v>
      </c>
    </row>
    <row r="2791" spans="37:43" ht="20.100000000000001" customHeight="1" x14ac:dyDescent="0.25">
      <c r="AK2791" s="100" t="s">
        <v>7727</v>
      </c>
      <c r="AM2791" s="100" t="s">
        <v>1997</v>
      </c>
      <c r="AN2791" s="102" t="s">
        <v>96</v>
      </c>
      <c r="AP2791" s="103" t="s">
        <v>4375</v>
      </c>
      <c r="AQ2791" s="100" t="s">
        <v>2698</v>
      </c>
    </row>
    <row r="2792" spans="37:43" ht="20.100000000000001" customHeight="1" x14ac:dyDescent="0.25">
      <c r="AK2792" s="100" t="s">
        <v>7727</v>
      </c>
      <c r="AM2792" s="100" t="s">
        <v>2006</v>
      </c>
      <c r="AN2792" s="102" t="s">
        <v>102</v>
      </c>
      <c r="AP2792" s="103" t="s">
        <v>4375</v>
      </c>
      <c r="AQ2792" s="100" t="s">
        <v>2700</v>
      </c>
    </row>
    <row r="2793" spans="37:43" ht="20.100000000000001" customHeight="1" x14ac:dyDescent="0.25">
      <c r="AK2793" s="100" t="s">
        <v>7727</v>
      </c>
      <c r="AM2793" s="100" t="s">
        <v>2006</v>
      </c>
      <c r="AN2793" s="102" t="s">
        <v>96</v>
      </c>
      <c r="AP2793" s="103" t="s">
        <v>4375</v>
      </c>
      <c r="AQ2793" s="100" t="s">
        <v>2699</v>
      </c>
    </row>
    <row r="2794" spans="37:43" ht="20.100000000000001" customHeight="1" x14ac:dyDescent="0.25">
      <c r="AK2794" s="100" t="s">
        <v>7727</v>
      </c>
      <c r="AM2794" s="100" t="s">
        <v>2006</v>
      </c>
      <c r="AN2794" s="102" t="s">
        <v>97</v>
      </c>
      <c r="AP2794" s="103" t="s">
        <v>4376</v>
      </c>
      <c r="AQ2794" s="100" t="s">
        <v>2671</v>
      </c>
    </row>
    <row r="2795" spans="37:43" ht="20.100000000000001" customHeight="1" x14ac:dyDescent="0.25">
      <c r="AK2795" s="100" t="s">
        <v>7727</v>
      </c>
      <c r="AM2795" s="100" t="s">
        <v>2006</v>
      </c>
      <c r="AN2795" s="102" t="s">
        <v>94</v>
      </c>
      <c r="AP2795" s="103" t="s">
        <v>4376</v>
      </c>
      <c r="AQ2795" s="100" t="s">
        <v>2698</v>
      </c>
    </row>
    <row r="2796" spans="37:43" ht="20.100000000000001" customHeight="1" x14ac:dyDescent="0.25">
      <c r="AK2796" s="100" t="s">
        <v>7727</v>
      </c>
      <c r="AM2796" s="100" t="s">
        <v>2006</v>
      </c>
      <c r="AN2796" s="102" t="s">
        <v>112</v>
      </c>
      <c r="AP2796" s="103" t="s">
        <v>4376</v>
      </c>
      <c r="AQ2796" s="100" t="s">
        <v>2699</v>
      </c>
    </row>
    <row r="2797" spans="37:43" ht="20.100000000000001" customHeight="1" x14ac:dyDescent="0.25">
      <c r="AK2797" s="100" t="s">
        <v>7727</v>
      </c>
      <c r="AM2797" s="100" t="s">
        <v>2007</v>
      </c>
      <c r="AN2797" s="102" t="s">
        <v>102</v>
      </c>
      <c r="AP2797" s="103" t="s">
        <v>4376</v>
      </c>
      <c r="AQ2797" s="100" t="s">
        <v>2701</v>
      </c>
    </row>
    <row r="2798" spans="37:43" ht="20.100000000000001" customHeight="1" x14ac:dyDescent="0.25">
      <c r="AK2798" s="100" t="s">
        <v>7727</v>
      </c>
      <c r="AM2798" s="100" t="s">
        <v>2007</v>
      </c>
      <c r="AN2798" s="102" t="s">
        <v>96</v>
      </c>
      <c r="AP2798" s="103" t="s">
        <v>4377</v>
      </c>
      <c r="AQ2798" s="100" t="s">
        <v>2698</v>
      </c>
    </row>
    <row r="2799" spans="37:43" ht="20.100000000000001" customHeight="1" x14ac:dyDescent="0.25">
      <c r="AK2799" s="100" t="s">
        <v>7727</v>
      </c>
      <c r="AM2799" s="100" t="s">
        <v>2007</v>
      </c>
      <c r="AN2799" s="102" t="s">
        <v>97</v>
      </c>
      <c r="AP2799" s="103" t="s">
        <v>4377</v>
      </c>
      <c r="AQ2799" s="100" t="s">
        <v>2699</v>
      </c>
    </row>
    <row r="2800" spans="37:43" ht="20.100000000000001" customHeight="1" x14ac:dyDescent="0.25">
      <c r="AK2800" s="100" t="s">
        <v>7727</v>
      </c>
      <c r="AM2800" s="100" t="s">
        <v>2007</v>
      </c>
      <c r="AN2800" s="102" t="s">
        <v>94</v>
      </c>
      <c r="AP2800" s="103" t="s">
        <v>4378</v>
      </c>
      <c r="AQ2800" s="100" t="s">
        <v>2698</v>
      </c>
    </row>
    <row r="2801" spans="37:43" ht="20.100000000000001" customHeight="1" x14ac:dyDescent="0.25">
      <c r="AK2801" s="100" t="s">
        <v>7727</v>
      </c>
      <c r="AM2801" s="100" t="s">
        <v>2007</v>
      </c>
      <c r="AN2801" s="102" t="s">
        <v>112</v>
      </c>
      <c r="AP2801" s="103" t="s">
        <v>4378</v>
      </c>
      <c r="AQ2801" s="100" t="s">
        <v>2702</v>
      </c>
    </row>
    <row r="2802" spans="37:43" ht="20.100000000000001" customHeight="1" x14ac:dyDescent="0.25">
      <c r="AK2802" s="100" t="s">
        <v>7727</v>
      </c>
      <c r="AM2802" s="100" t="s">
        <v>2007</v>
      </c>
      <c r="AN2802" s="102" t="s">
        <v>116</v>
      </c>
      <c r="AP2802" s="103" t="s">
        <v>4379</v>
      </c>
      <c r="AQ2802" s="100" t="s">
        <v>2671</v>
      </c>
    </row>
    <row r="2803" spans="37:43" ht="20.100000000000001" customHeight="1" x14ac:dyDescent="0.25">
      <c r="AK2803" s="100" t="s">
        <v>7727</v>
      </c>
      <c r="AM2803" s="100" t="s">
        <v>2007</v>
      </c>
      <c r="AN2803" s="102" t="s">
        <v>118</v>
      </c>
      <c r="AP2803" s="103" t="s">
        <v>4379</v>
      </c>
      <c r="AQ2803" s="100" t="s">
        <v>2698</v>
      </c>
    </row>
    <row r="2804" spans="37:43" ht="20.100000000000001" customHeight="1" x14ac:dyDescent="0.25">
      <c r="AK2804" s="100" t="s">
        <v>7727</v>
      </c>
      <c r="AM2804" s="100" t="s">
        <v>2007</v>
      </c>
      <c r="AN2804" s="102" t="s">
        <v>121</v>
      </c>
      <c r="AP2804" s="103" t="s">
        <v>4380</v>
      </c>
      <c r="AQ2804" s="100" t="s">
        <v>2713</v>
      </c>
    </row>
    <row r="2805" spans="37:43" ht="20.100000000000001" customHeight="1" x14ac:dyDescent="0.25">
      <c r="AK2805" s="100" t="s">
        <v>7727</v>
      </c>
      <c r="AM2805" s="100" t="s">
        <v>2009</v>
      </c>
      <c r="AN2805" s="102" t="s">
        <v>102</v>
      </c>
      <c r="AP2805" s="103" t="s">
        <v>4380</v>
      </c>
      <c r="AQ2805" s="100" t="s">
        <v>2712</v>
      </c>
    </row>
    <row r="2806" spans="37:43" ht="20.100000000000001" customHeight="1" x14ac:dyDescent="0.25">
      <c r="AK2806" s="100" t="s">
        <v>7727</v>
      </c>
      <c r="AM2806" s="100" t="s">
        <v>2009</v>
      </c>
      <c r="AN2806" s="102" t="s">
        <v>96</v>
      </c>
      <c r="AP2806" s="103" t="s">
        <v>4380</v>
      </c>
      <c r="AQ2806" s="100" t="s">
        <v>2715</v>
      </c>
    </row>
    <row r="2807" spans="37:43" ht="20.100000000000001" customHeight="1" x14ac:dyDescent="0.25">
      <c r="AK2807" s="100" t="s">
        <v>7727</v>
      </c>
      <c r="AM2807" s="100" t="s">
        <v>2010</v>
      </c>
      <c r="AN2807" s="102" t="s">
        <v>102</v>
      </c>
      <c r="AP2807" s="103" t="s">
        <v>4380</v>
      </c>
      <c r="AQ2807" s="100" t="s">
        <v>2711</v>
      </c>
    </row>
    <row r="2808" spans="37:43" ht="20.100000000000001" customHeight="1" x14ac:dyDescent="0.25">
      <c r="AK2808" s="100" t="s">
        <v>7727</v>
      </c>
      <c r="AM2808" s="100" t="s">
        <v>2010</v>
      </c>
      <c r="AN2808" s="102" t="s">
        <v>96</v>
      </c>
      <c r="AP2808" s="103" t="s">
        <v>4380</v>
      </c>
      <c r="AQ2808" s="100" t="s">
        <v>2714</v>
      </c>
    </row>
    <row r="2809" spans="37:43" ht="20.100000000000001" customHeight="1" x14ac:dyDescent="0.25">
      <c r="AK2809" s="100" t="s">
        <v>7727</v>
      </c>
      <c r="AM2809" s="100" t="s">
        <v>2010</v>
      </c>
      <c r="AN2809" s="102" t="s">
        <v>97</v>
      </c>
      <c r="AP2809" s="103" t="s">
        <v>4380</v>
      </c>
      <c r="AQ2809" s="100" t="s">
        <v>2480</v>
      </c>
    </row>
    <row r="2810" spans="37:43" ht="20.100000000000001" customHeight="1" x14ac:dyDescent="0.25">
      <c r="AK2810" s="100" t="s">
        <v>7727</v>
      </c>
      <c r="AM2810" s="100" t="s">
        <v>2012</v>
      </c>
      <c r="AN2810" s="102" t="s">
        <v>102</v>
      </c>
      <c r="AP2810" s="103" t="s">
        <v>4380</v>
      </c>
      <c r="AQ2810" s="100" t="s">
        <v>2706</v>
      </c>
    </row>
    <row r="2811" spans="37:43" ht="20.100000000000001" customHeight="1" x14ac:dyDescent="0.25">
      <c r="AK2811" s="100" t="s">
        <v>7727</v>
      </c>
      <c r="AM2811" s="100" t="s">
        <v>2012</v>
      </c>
      <c r="AN2811" s="102" t="s">
        <v>96</v>
      </c>
      <c r="AP2811" s="103" t="s">
        <v>4380</v>
      </c>
      <c r="AQ2811" s="100" t="s">
        <v>2478</v>
      </c>
    </row>
    <row r="2812" spans="37:43" ht="20.100000000000001" customHeight="1" x14ac:dyDescent="0.25">
      <c r="AK2812" s="100" t="s">
        <v>7727</v>
      </c>
      <c r="AM2812" s="100" t="s">
        <v>2012</v>
      </c>
      <c r="AN2812" s="102" t="s">
        <v>97</v>
      </c>
      <c r="AP2812" s="103" t="s">
        <v>4380</v>
      </c>
      <c r="AQ2812" s="100" t="s">
        <v>2716</v>
      </c>
    </row>
    <row r="2813" spans="37:43" ht="20.100000000000001" customHeight="1" x14ac:dyDescent="0.25">
      <c r="AK2813" s="100" t="s">
        <v>7727</v>
      </c>
      <c r="AM2813" s="100" t="s">
        <v>2012</v>
      </c>
      <c r="AN2813" s="102" t="s">
        <v>94</v>
      </c>
      <c r="AP2813" s="103" t="s">
        <v>4380</v>
      </c>
      <c r="AQ2813" s="100" t="s">
        <v>2704</v>
      </c>
    </row>
    <row r="2814" spans="37:43" ht="20.100000000000001" customHeight="1" x14ac:dyDescent="0.25">
      <c r="AK2814" s="100" t="s">
        <v>7727</v>
      </c>
      <c r="AM2814" s="100" t="s">
        <v>2016</v>
      </c>
      <c r="AN2814" s="102" t="s">
        <v>95</v>
      </c>
      <c r="AP2814" s="103" t="s">
        <v>4380</v>
      </c>
      <c r="AQ2814" s="100" t="s">
        <v>2718</v>
      </c>
    </row>
    <row r="2815" spans="37:43" ht="20.100000000000001" customHeight="1" x14ac:dyDescent="0.25">
      <c r="AK2815" s="100" t="s">
        <v>7727</v>
      </c>
      <c r="AM2815" s="100" t="s">
        <v>2016</v>
      </c>
      <c r="AN2815" s="102" t="s">
        <v>96</v>
      </c>
      <c r="AP2815" s="103" t="s">
        <v>4380</v>
      </c>
      <c r="AQ2815" s="100" t="s">
        <v>2710</v>
      </c>
    </row>
    <row r="2816" spans="37:43" ht="20.100000000000001" customHeight="1" x14ac:dyDescent="0.25">
      <c r="AK2816" s="100" t="s">
        <v>7727</v>
      </c>
      <c r="AM2816" s="100" t="s">
        <v>2016</v>
      </c>
      <c r="AN2816" s="102" t="s">
        <v>97</v>
      </c>
      <c r="AP2816" s="103" t="s">
        <v>4380</v>
      </c>
      <c r="AQ2816" s="100" t="s">
        <v>2717</v>
      </c>
    </row>
    <row r="2817" spans="37:43" ht="20.100000000000001" customHeight="1" x14ac:dyDescent="0.25">
      <c r="AK2817" s="100" t="s">
        <v>7727</v>
      </c>
      <c r="AM2817" s="100" t="s">
        <v>2018</v>
      </c>
      <c r="AN2817" s="102" t="s">
        <v>95</v>
      </c>
      <c r="AP2817" s="103" t="s">
        <v>4380</v>
      </c>
      <c r="AQ2817" s="100" t="s">
        <v>2705</v>
      </c>
    </row>
    <row r="2818" spans="37:43" ht="20.100000000000001" customHeight="1" x14ac:dyDescent="0.25">
      <c r="AK2818" s="100" t="s">
        <v>7727</v>
      </c>
      <c r="AM2818" s="100" t="s">
        <v>2019</v>
      </c>
      <c r="AN2818" s="102" t="s">
        <v>95</v>
      </c>
      <c r="AP2818" s="103" t="s">
        <v>4380</v>
      </c>
      <c r="AQ2818" s="100" t="s">
        <v>2709</v>
      </c>
    </row>
    <row r="2819" spans="37:43" ht="20.100000000000001" customHeight="1" x14ac:dyDescent="0.25">
      <c r="AK2819" s="100" t="s">
        <v>7727</v>
      </c>
      <c r="AM2819" s="100" t="s">
        <v>2019</v>
      </c>
      <c r="AN2819" s="102" t="s">
        <v>102</v>
      </c>
      <c r="AP2819" s="103" t="s">
        <v>4380</v>
      </c>
      <c r="AQ2819" s="100" t="s">
        <v>2707</v>
      </c>
    </row>
    <row r="2820" spans="37:43" ht="20.100000000000001" customHeight="1" x14ac:dyDescent="0.25">
      <c r="AK2820" s="100" t="s">
        <v>7727</v>
      </c>
      <c r="AM2820" s="100" t="s">
        <v>2019</v>
      </c>
      <c r="AN2820" s="102" t="s">
        <v>380</v>
      </c>
      <c r="AP2820" s="103" t="s">
        <v>4380</v>
      </c>
      <c r="AQ2820" s="100" t="s">
        <v>2708</v>
      </c>
    </row>
    <row r="2821" spans="37:43" ht="20.100000000000001" customHeight="1" x14ac:dyDescent="0.25">
      <c r="AK2821" s="100" t="s">
        <v>7727</v>
      </c>
      <c r="AM2821" s="100" t="s">
        <v>2019</v>
      </c>
      <c r="AN2821" s="102" t="s">
        <v>1637</v>
      </c>
      <c r="AP2821" s="103" t="s">
        <v>4381</v>
      </c>
      <c r="AQ2821" s="100" t="s">
        <v>2712</v>
      </c>
    </row>
    <row r="2822" spans="37:43" ht="20.100000000000001" customHeight="1" x14ac:dyDescent="0.25">
      <c r="AK2822" s="100" t="s">
        <v>7727</v>
      </c>
      <c r="AM2822" s="100" t="s">
        <v>2019</v>
      </c>
      <c r="AN2822" s="102" t="s">
        <v>124</v>
      </c>
      <c r="AP2822" s="103" t="s">
        <v>4381</v>
      </c>
      <c r="AQ2822" s="100" t="s">
        <v>2715</v>
      </c>
    </row>
    <row r="2823" spans="37:43" ht="20.100000000000001" customHeight="1" x14ac:dyDescent="0.25">
      <c r="AK2823" s="100" t="s">
        <v>7727</v>
      </c>
      <c r="AM2823" s="100" t="s">
        <v>2019</v>
      </c>
      <c r="AN2823" s="102" t="s">
        <v>3019</v>
      </c>
      <c r="AP2823" s="103" t="s">
        <v>4381</v>
      </c>
      <c r="AQ2823" s="100" t="s">
        <v>2683</v>
      </c>
    </row>
    <row r="2824" spans="37:43" ht="20.100000000000001" customHeight="1" x14ac:dyDescent="0.25">
      <c r="AK2824" s="100" t="s">
        <v>7727</v>
      </c>
      <c r="AM2824" s="100" t="s">
        <v>2019</v>
      </c>
      <c r="AN2824" s="102" t="s">
        <v>97</v>
      </c>
      <c r="AP2824" s="103" t="s">
        <v>4381</v>
      </c>
      <c r="AQ2824" s="100" t="s">
        <v>2720</v>
      </c>
    </row>
    <row r="2825" spans="37:43" ht="20.100000000000001" customHeight="1" x14ac:dyDescent="0.25">
      <c r="AK2825" s="100" t="s">
        <v>7727</v>
      </c>
      <c r="AM2825" s="100" t="s">
        <v>2019</v>
      </c>
      <c r="AN2825" s="102" t="s">
        <v>94</v>
      </c>
      <c r="AP2825" s="103" t="s">
        <v>4381</v>
      </c>
      <c r="AQ2825" s="100" t="s">
        <v>2711</v>
      </c>
    </row>
    <row r="2826" spans="37:43" ht="20.100000000000001" customHeight="1" x14ac:dyDescent="0.25">
      <c r="AK2826" s="100" t="s">
        <v>7727</v>
      </c>
      <c r="AM2826" s="100" t="s">
        <v>2019</v>
      </c>
      <c r="AN2826" s="102" t="s">
        <v>112</v>
      </c>
      <c r="AP2826" s="103" t="s">
        <v>4381</v>
      </c>
      <c r="AQ2826" s="100" t="s">
        <v>2716</v>
      </c>
    </row>
    <row r="2827" spans="37:43" ht="20.100000000000001" customHeight="1" x14ac:dyDescent="0.25">
      <c r="AK2827" s="100" t="s">
        <v>7727</v>
      </c>
      <c r="AM2827" s="100" t="s">
        <v>2019</v>
      </c>
      <c r="AN2827" s="102" t="s">
        <v>116</v>
      </c>
      <c r="AP2827" s="103" t="s">
        <v>4381</v>
      </c>
      <c r="AQ2827" s="100" t="s">
        <v>2704</v>
      </c>
    </row>
    <row r="2828" spans="37:43" ht="20.100000000000001" customHeight="1" x14ac:dyDescent="0.25">
      <c r="AK2828" s="100" t="s">
        <v>7727</v>
      </c>
      <c r="AM2828" s="100" t="s">
        <v>2019</v>
      </c>
      <c r="AN2828" s="102" t="s">
        <v>118</v>
      </c>
      <c r="AP2828" s="103" t="s">
        <v>4381</v>
      </c>
      <c r="AQ2828" s="100" t="s">
        <v>2719</v>
      </c>
    </row>
    <row r="2829" spans="37:43" ht="20.100000000000001" customHeight="1" x14ac:dyDescent="0.25">
      <c r="AK2829" s="100" t="s">
        <v>7727</v>
      </c>
      <c r="AM2829" s="100" t="s">
        <v>2011</v>
      </c>
      <c r="AN2829" s="102" t="s">
        <v>102</v>
      </c>
      <c r="AP2829" s="103" t="s">
        <v>4381</v>
      </c>
      <c r="AQ2829" s="100" t="s">
        <v>2718</v>
      </c>
    </row>
    <row r="2830" spans="37:43" ht="20.100000000000001" customHeight="1" x14ac:dyDescent="0.25">
      <c r="AK2830" s="100" t="s">
        <v>7727</v>
      </c>
      <c r="AM2830" s="100" t="s">
        <v>2011</v>
      </c>
      <c r="AN2830" s="102" t="s">
        <v>96</v>
      </c>
      <c r="AP2830" s="103" t="s">
        <v>4381</v>
      </c>
      <c r="AQ2830" s="100" t="s">
        <v>2717</v>
      </c>
    </row>
    <row r="2831" spans="37:43" ht="20.100000000000001" customHeight="1" x14ac:dyDescent="0.25">
      <c r="AK2831" s="100" t="s">
        <v>7727</v>
      </c>
      <c r="AM2831" s="100" t="s">
        <v>2031</v>
      </c>
      <c r="AN2831" s="102" t="s">
        <v>356</v>
      </c>
      <c r="AP2831" s="103" t="s">
        <v>4381</v>
      </c>
      <c r="AQ2831" s="100" t="s">
        <v>2705</v>
      </c>
    </row>
    <row r="2832" spans="37:43" ht="20.100000000000001" customHeight="1" x14ac:dyDescent="0.25">
      <c r="AK2832" s="100" t="s">
        <v>7727</v>
      </c>
      <c r="AM2832" s="100" t="s">
        <v>2031</v>
      </c>
      <c r="AN2832" s="102" t="s">
        <v>96</v>
      </c>
      <c r="AP2832" s="103" t="s">
        <v>4381</v>
      </c>
      <c r="AQ2832" s="100" t="s">
        <v>2709</v>
      </c>
    </row>
    <row r="2833" spans="37:43" ht="20.100000000000001" customHeight="1" x14ac:dyDescent="0.25">
      <c r="AK2833" s="100" t="s">
        <v>7727</v>
      </c>
      <c r="AM2833" s="100" t="s">
        <v>2031</v>
      </c>
      <c r="AN2833" s="102" t="s">
        <v>97</v>
      </c>
      <c r="AP2833" s="103" t="s">
        <v>4381</v>
      </c>
      <c r="AQ2833" s="100" t="s">
        <v>2707</v>
      </c>
    </row>
    <row r="2834" spans="37:43" ht="20.100000000000001" customHeight="1" x14ac:dyDescent="0.25">
      <c r="AK2834" s="100" t="s">
        <v>7727</v>
      </c>
      <c r="AM2834" s="100" t="s">
        <v>2031</v>
      </c>
      <c r="AN2834" s="102" t="s">
        <v>94</v>
      </c>
      <c r="AP2834" s="103" t="s">
        <v>4381</v>
      </c>
      <c r="AQ2834" s="100" t="s">
        <v>2708</v>
      </c>
    </row>
    <row r="2835" spans="37:43" ht="20.100000000000001" customHeight="1" x14ac:dyDescent="0.25">
      <c r="AK2835" s="100" t="s">
        <v>7727</v>
      </c>
      <c r="AM2835" s="100" t="s">
        <v>2031</v>
      </c>
      <c r="AN2835" s="102" t="s">
        <v>112</v>
      </c>
      <c r="AP2835" s="103" t="s">
        <v>4382</v>
      </c>
      <c r="AQ2835" s="100" t="s">
        <v>2716</v>
      </c>
    </row>
    <row r="2836" spans="37:43" ht="20.100000000000001" customHeight="1" x14ac:dyDescent="0.25">
      <c r="AK2836" s="100" t="s">
        <v>7727</v>
      </c>
      <c r="AM2836" s="100" t="s">
        <v>2031</v>
      </c>
      <c r="AN2836" s="102" t="s">
        <v>116</v>
      </c>
      <c r="AP2836" s="103" t="s">
        <v>4383</v>
      </c>
      <c r="AQ2836" s="100" t="s">
        <v>2704</v>
      </c>
    </row>
    <row r="2837" spans="37:43" ht="20.100000000000001" customHeight="1" x14ac:dyDescent="0.25">
      <c r="AK2837" s="100" t="s">
        <v>7727</v>
      </c>
      <c r="AM2837" s="100" t="s">
        <v>2031</v>
      </c>
      <c r="AN2837" s="102" t="s">
        <v>118</v>
      </c>
      <c r="AP2837" s="103" t="s">
        <v>4384</v>
      </c>
      <c r="AQ2837" s="100" t="s">
        <v>2715</v>
      </c>
    </row>
    <row r="2838" spans="37:43" ht="20.100000000000001" customHeight="1" x14ac:dyDescent="0.25">
      <c r="AK2838" s="100" t="s">
        <v>7727</v>
      </c>
      <c r="AM2838" s="100" t="s">
        <v>2031</v>
      </c>
      <c r="AN2838" s="102" t="s">
        <v>121</v>
      </c>
      <c r="AP2838" s="103" t="s">
        <v>4384</v>
      </c>
      <c r="AQ2838" s="100" t="s">
        <v>2720</v>
      </c>
    </row>
    <row r="2839" spans="37:43" ht="20.100000000000001" customHeight="1" x14ac:dyDescent="0.25">
      <c r="AK2839" s="100" t="s">
        <v>7727</v>
      </c>
      <c r="AM2839" s="100" t="s">
        <v>2031</v>
      </c>
      <c r="AN2839" s="102" t="s">
        <v>122</v>
      </c>
      <c r="AP2839" s="103" t="s">
        <v>4385</v>
      </c>
      <c r="AQ2839" s="100" t="s">
        <v>2710</v>
      </c>
    </row>
    <row r="2840" spans="37:43" ht="20.100000000000001" customHeight="1" x14ac:dyDescent="0.25">
      <c r="AK2840" s="100" t="s">
        <v>7727</v>
      </c>
      <c r="AM2840" s="100" t="s">
        <v>2031</v>
      </c>
      <c r="AN2840" s="102" t="s">
        <v>123</v>
      </c>
      <c r="AP2840" s="103" t="s">
        <v>4386</v>
      </c>
      <c r="AQ2840" s="100" t="s">
        <v>2705</v>
      </c>
    </row>
    <row r="2841" spans="37:43" ht="20.100000000000001" customHeight="1" x14ac:dyDescent="0.25">
      <c r="AK2841" s="100" t="s">
        <v>7727</v>
      </c>
      <c r="AM2841" s="100" t="s">
        <v>2031</v>
      </c>
      <c r="AN2841" s="102" t="s">
        <v>127</v>
      </c>
      <c r="AP2841" s="103" t="s">
        <v>4387</v>
      </c>
      <c r="AQ2841" s="100" t="s">
        <v>2480</v>
      </c>
    </row>
    <row r="2842" spans="37:43" ht="20.100000000000001" customHeight="1" x14ac:dyDescent="0.25">
      <c r="AK2842" s="100" t="s">
        <v>7727</v>
      </c>
      <c r="AM2842" s="100" t="s">
        <v>2031</v>
      </c>
      <c r="AN2842" s="102" t="s">
        <v>129</v>
      </c>
      <c r="AP2842" s="103" t="s">
        <v>4388</v>
      </c>
      <c r="AQ2842" s="100" t="s">
        <v>2782</v>
      </c>
    </row>
    <row r="2843" spans="37:43" ht="20.100000000000001" customHeight="1" x14ac:dyDescent="0.25">
      <c r="AK2843" s="100" t="s">
        <v>7727</v>
      </c>
      <c r="AM2843" s="100" t="s">
        <v>2031</v>
      </c>
      <c r="AN2843" s="102" t="s">
        <v>130</v>
      </c>
      <c r="AP2843" s="103" t="s">
        <v>4388</v>
      </c>
      <c r="AQ2843" s="100" t="s">
        <v>2480</v>
      </c>
    </row>
    <row r="2844" spans="37:43" ht="20.100000000000001" customHeight="1" x14ac:dyDescent="0.25">
      <c r="AK2844" s="100" t="s">
        <v>7727</v>
      </c>
      <c r="AM2844" s="100" t="s">
        <v>2031</v>
      </c>
      <c r="AN2844" s="102" t="s">
        <v>131</v>
      </c>
      <c r="AP2844" s="103" t="s">
        <v>4389</v>
      </c>
      <c r="AQ2844" s="100" t="s">
        <v>2478</v>
      </c>
    </row>
    <row r="2845" spans="37:43" ht="20.100000000000001" customHeight="1" x14ac:dyDescent="0.25">
      <c r="AK2845" s="100" t="s">
        <v>7727</v>
      </c>
      <c r="AM2845" s="100" t="s">
        <v>2031</v>
      </c>
      <c r="AN2845" s="102" t="s">
        <v>159</v>
      </c>
      <c r="AP2845" s="103" t="s">
        <v>4389</v>
      </c>
      <c r="AQ2845" s="100" t="s">
        <v>2719</v>
      </c>
    </row>
    <row r="2846" spans="37:43" ht="20.100000000000001" customHeight="1" x14ac:dyDescent="0.25">
      <c r="AK2846" s="100" t="s">
        <v>7727</v>
      </c>
      <c r="AM2846" s="100" t="s">
        <v>2031</v>
      </c>
      <c r="AN2846" s="102" t="s">
        <v>335</v>
      </c>
      <c r="AP2846" s="103" t="s">
        <v>4390</v>
      </c>
      <c r="AQ2846" s="100" t="s">
        <v>2711</v>
      </c>
    </row>
    <row r="2847" spans="37:43" ht="20.100000000000001" customHeight="1" x14ac:dyDescent="0.25">
      <c r="AK2847" s="100" t="s">
        <v>7727</v>
      </c>
      <c r="AM2847" s="100" t="s">
        <v>2031</v>
      </c>
      <c r="AN2847" s="102" t="s">
        <v>336</v>
      </c>
      <c r="AP2847" s="103" t="s">
        <v>4391</v>
      </c>
      <c r="AQ2847" s="100" t="s">
        <v>2712</v>
      </c>
    </row>
    <row r="2848" spans="37:43" ht="20.100000000000001" customHeight="1" x14ac:dyDescent="0.25">
      <c r="AK2848" s="100" t="s">
        <v>7727</v>
      </c>
      <c r="AM2848" s="100" t="s">
        <v>2031</v>
      </c>
      <c r="AN2848" s="102" t="s">
        <v>337</v>
      </c>
      <c r="AP2848" s="103" t="s">
        <v>4392</v>
      </c>
      <c r="AQ2848" s="100" t="s">
        <v>2783</v>
      </c>
    </row>
    <row r="2849" spans="37:43" ht="20.100000000000001" customHeight="1" x14ac:dyDescent="0.25">
      <c r="AK2849" s="100" t="s">
        <v>7727</v>
      </c>
      <c r="AM2849" s="100" t="s">
        <v>2031</v>
      </c>
      <c r="AN2849" s="102" t="s">
        <v>338</v>
      </c>
      <c r="AP2849" s="103" t="s">
        <v>4392</v>
      </c>
      <c r="AQ2849" s="100" t="s">
        <v>2716</v>
      </c>
    </row>
    <row r="2850" spans="37:43" ht="20.100000000000001" customHeight="1" x14ac:dyDescent="0.25">
      <c r="AK2850" s="100" t="s">
        <v>7727</v>
      </c>
      <c r="AM2850" s="100" t="s">
        <v>2031</v>
      </c>
      <c r="AN2850" s="102" t="s">
        <v>1650</v>
      </c>
      <c r="AP2850" s="103" t="s">
        <v>4393</v>
      </c>
      <c r="AQ2850" s="100" t="s">
        <v>2722</v>
      </c>
    </row>
    <row r="2851" spans="37:43" ht="20.100000000000001" customHeight="1" x14ac:dyDescent="0.25">
      <c r="AK2851" s="100" t="s">
        <v>7727</v>
      </c>
      <c r="AM2851" s="100" t="s">
        <v>2024</v>
      </c>
      <c r="AN2851" s="102" t="s">
        <v>1821</v>
      </c>
      <c r="AP2851" s="103" t="s">
        <v>4393</v>
      </c>
      <c r="AQ2851" s="100" t="s">
        <v>2724</v>
      </c>
    </row>
    <row r="2852" spans="37:43" ht="20.100000000000001" customHeight="1" x14ac:dyDescent="0.25">
      <c r="AK2852" s="100" t="s">
        <v>7727</v>
      </c>
      <c r="AM2852" s="100" t="s">
        <v>2024</v>
      </c>
      <c r="AN2852" s="102" t="s">
        <v>104</v>
      </c>
      <c r="AP2852" s="103" t="s">
        <v>4393</v>
      </c>
      <c r="AQ2852" s="100" t="s">
        <v>2723</v>
      </c>
    </row>
    <row r="2853" spans="37:43" ht="20.100000000000001" customHeight="1" x14ac:dyDescent="0.25">
      <c r="AK2853" s="100" t="s">
        <v>7727</v>
      </c>
      <c r="AM2853" s="100" t="s">
        <v>2024</v>
      </c>
      <c r="AN2853" s="102" t="s">
        <v>108</v>
      </c>
      <c r="AP2853" s="103" t="s">
        <v>4394</v>
      </c>
      <c r="AQ2853" s="100" t="s">
        <v>2722</v>
      </c>
    </row>
    <row r="2854" spans="37:43" ht="20.100000000000001" customHeight="1" x14ac:dyDescent="0.25">
      <c r="AK2854" s="100" t="s">
        <v>7727</v>
      </c>
      <c r="AM2854" s="100" t="s">
        <v>2024</v>
      </c>
      <c r="AN2854" s="102" t="s">
        <v>768</v>
      </c>
      <c r="AP2854" s="103" t="s">
        <v>4394</v>
      </c>
      <c r="AQ2854" s="100" t="s">
        <v>2725</v>
      </c>
    </row>
    <row r="2855" spans="37:43" ht="20.100000000000001" customHeight="1" x14ac:dyDescent="0.25">
      <c r="AK2855" s="100" t="s">
        <v>7727</v>
      </c>
      <c r="AM2855" s="100" t="s">
        <v>2024</v>
      </c>
      <c r="AN2855" s="102" t="s">
        <v>97</v>
      </c>
      <c r="AP2855" s="103" t="s">
        <v>4394</v>
      </c>
      <c r="AQ2855" s="100" t="s">
        <v>2723</v>
      </c>
    </row>
    <row r="2856" spans="37:43" ht="20.100000000000001" customHeight="1" x14ac:dyDescent="0.25">
      <c r="AK2856" s="100" t="s">
        <v>7727</v>
      </c>
      <c r="AM2856" s="100" t="s">
        <v>2024</v>
      </c>
      <c r="AN2856" s="102" t="s">
        <v>94</v>
      </c>
      <c r="AP2856" s="103" t="s">
        <v>4395</v>
      </c>
      <c r="AQ2856" s="100" t="s">
        <v>2722</v>
      </c>
    </row>
    <row r="2857" spans="37:43" ht="20.100000000000001" customHeight="1" x14ac:dyDescent="0.25">
      <c r="AK2857" s="100" t="s">
        <v>7727</v>
      </c>
      <c r="AM2857" s="100" t="s">
        <v>2024</v>
      </c>
      <c r="AN2857" s="102" t="s">
        <v>112</v>
      </c>
      <c r="AP2857" s="103" t="s">
        <v>4395</v>
      </c>
      <c r="AQ2857" s="100" t="s">
        <v>2725</v>
      </c>
    </row>
    <row r="2858" spans="37:43" ht="20.100000000000001" customHeight="1" x14ac:dyDescent="0.25">
      <c r="AK2858" s="100" t="s">
        <v>7727</v>
      </c>
      <c r="AM2858" s="100" t="s">
        <v>2024</v>
      </c>
      <c r="AN2858" s="102" t="s">
        <v>116</v>
      </c>
      <c r="AP2858" s="103" t="s">
        <v>4396</v>
      </c>
      <c r="AQ2858" s="100" t="s">
        <v>2670</v>
      </c>
    </row>
    <row r="2859" spans="37:43" ht="20.100000000000001" customHeight="1" x14ac:dyDescent="0.25">
      <c r="AK2859" s="100" t="s">
        <v>7727</v>
      </c>
      <c r="AM2859" s="100" t="s">
        <v>2026</v>
      </c>
      <c r="AN2859" s="102" t="s">
        <v>356</v>
      </c>
      <c r="AP2859" s="103" t="s">
        <v>4397</v>
      </c>
      <c r="AQ2859" s="100" t="s">
        <v>2722</v>
      </c>
    </row>
    <row r="2860" spans="37:43" ht="20.100000000000001" customHeight="1" x14ac:dyDescent="0.25">
      <c r="AK2860" s="100" t="s">
        <v>7727</v>
      </c>
      <c r="AM2860" s="100" t="s">
        <v>2026</v>
      </c>
      <c r="AN2860" s="102" t="s">
        <v>96</v>
      </c>
      <c r="AP2860" s="103" t="s">
        <v>4397</v>
      </c>
      <c r="AQ2860" s="100" t="s">
        <v>2702</v>
      </c>
    </row>
    <row r="2861" spans="37:43" ht="20.100000000000001" customHeight="1" x14ac:dyDescent="0.25">
      <c r="AK2861" s="100" t="s">
        <v>7727</v>
      </c>
      <c r="AM2861" s="100" t="s">
        <v>2026</v>
      </c>
      <c r="AN2861" s="102" t="s">
        <v>97</v>
      </c>
      <c r="AP2861" s="103" t="s">
        <v>4398</v>
      </c>
      <c r="AQ2861" s="100" t="s">
        <v>2727</v>
      </c>
    </row>
    <row r="2862" spans="37:43" ht="20.100000000000001" customHeight="1" x14ac:dyDescent="0.25">
      <c r="AK2862" s="100" t="s">
        <v>7727</v>
      </c>
      <c r="AM2862" s="100" t="s">
        <v>2026</v>
      </c>
      <c r="AN2862" s="102" t="s">
        <v>94</v>
      </c>
      <c r="AP2862" s="103" t="s">
        <v>4398</v>
      </c>
      <c r="AQ2862" s="100" t="s">
        <v>2728</v>
      </c>
    </row>
    <row r="2863" spans="37:43" ht="20.100000000000001" customHeight="1" x14ac:dyDescent="0.25">
      <c r="AK2863" s="100" t="s">
        <v>7727</v>
      </c>
      <c r="AM2863" s="100" t="s">
        <v>2026</v>
      </c>
      <c r="AN2863" s="102" t="s">
        <v>112</v>
      </c>
      <c r="AP2863" s="103" t="s">
        <v>4398</v>
      </c>
      <c r="AQ2863" s="100" t="s">
        <v>2729</v>
      </c>
    </row>
    <row r="2864" spans="37:43" ht="20.100000000000001" customHeight="1" x14ac:dyDescent="0.25">
      <c r="AK2864" s="100" t="s">
        <v>7727</v>
      </c>
      <c r="AM2864" s="100" t="s">
        <v>2027</v>
      </c>
      <c r="AN2864" s="102" t="s">
        <v>356</v>
      </c>
      <c r="AP2864" s="103" t="s">
        <v>4398</v>
      </c>
      <c r="AQ2864" s="100" t="s">
        <v>2730</v>
      </c>
    </row>
    <row r="2865" spans="37:43" ht="20.100000000000001" customHeight="1" x14ac:dyDescent="0.25">
      <c r="AK2865" s="100" t="s">
        <v>7727</v>
      </c>
      <c r="AM2865" s="100" t="s">
        <v>2027</v>
      </c>
      <c r="AN2865" s="102" t="s">
        <v>96</v>
      </c>
      <c r="AP2865" s="103" t="s">
        <v>4398</v>
      </c>
      <c r="AQ2865" s="100" t="s">
        <v>2731</v>
      </c>
    </row>
    <row r="2866" spans="37:43" ht="20.100000000000001" customHeight="1" x14ac:dyDescent="0.25">
      <c r="AK2866" s="100" t="s">
        <v>7727</v>
      </c>
      <c r="AM2866" s="100" t="s">
        <v>2027</v>
      </c>
      <c r="AN2866" s="102" t="s">
        <v>97</v>
      </c>
      <c r="AP2866" s="103" t="s">
        <v>4398</v>
      </c>
      <c r="AQ2866" s="100" t="s">
        <v>2732</v>
      </c>
    </row>
    <row r="2867" spans="37:43" ht="20.100000000000001" customHeight="1" x14ac:dyDescent="0.25">
      <c r="AK2867" s="100" t="s">
        <v>7727</v>
      </c>
      <c r="AM2867" s="100" t="s">
        <v>2027</v>
      </c>
      <c r="AN2867" s="102" t="s">
        <v>94</v>
      </c>
      <c r="AP2867" s="103" t="s">
        <v>4398</v>
      </c>
      <c r="AQ2867" s="100" t="s">
        <v>2733</v>
      </c>
    </row>
    <row r="2868" spans="37:43" ht="20.100000000000001" customHeight="1" x14ac:dyDescent="0.25">
      <c r="AK2868" s="100" t="s">
        <v>7727</v>
      </c>
      <c r="AM2868" s="100" t="s">
        <v>2027</v>
      </c>
      <c r="AN2868" s="102" t="s">
        <v>112</v>
      </c>
      <c r="AP2868" s="103" t="s">
        <v>4398</v>
      </c>
      <c r="AQ2868" s="100" t="s">
        <v>2709</v>
      </c>
    </row>
    <row r="2869" spans="37:43" ht="20.100000000000001" customHeight="1" x14ac:dyDescent="0.25">
      <c r="AK2869" s="100" t="s">
        <v>7727</v>
      </c>
      <c r="AM2869" s="100" t="s">
        <v>2027</v>
      </c>
      <c r="AN2869" s="102" t="s">
        <v>116</v>
      </c>
      <c r="AP2869" s="103" t="s">
        <v>4398</v>
      </c>
      <c r="AQ2869" s="100" t="s">
        <v>2734</v>
      </c>
    </row>
    <row r="2870" spans="37:43" ht="20.100000000000001" customHeight="1" x14ac:dyDescent="0.25">
      <c r="AK2870" s="100" t="s">
        <v>7727</v>
      </c>
      <c r="AM2870" s="100" t="s">
        <v>2027</v>
      </c>
      <c r="AN2870" s="102" t="s">
        <v>118</v>
      </c>
      <c r="AP2870" s="103" t="s">
        <v>4399</v>
      </c>
      <c r="AQ2870" s="100" t="s">
        <v>2727</v>
      </c>
    </row>
    <row r="2871" spans="37:43" ht="20.100000000000001" customHeight="1" x14ac:dyDescent="0.25">
      <c r="AK2871" s="100" t="s">
        <v>7727</v>
      </c>
      <c r="AM2871" s="100" t="s">
        <v>2027</v>
      </c>
      <c r="AN2871" s="102" t="s">
        <v>121</v>
      </c>
      <c r="AP2871" s="103" t="s">
        <v>4399</v>
      </c>
      <c r="AQ2871" s="100" t="s">
        <v>2728</v>
      </c>
    </row>
    <row r="2872" spans="37:43" ht="20.100000000000001" customHeight="1" x14ac:dyDescent="0.25">
      <c r="AK2872" s="100" t="s">
        <v>7727</v>
      </c>
      <c r="AM2872" s="100" t="s">
        <v>2027</v>
      </c>
      <c r="AN2872" s="102" t="s">
        <v>122</v>
      </c>
      <c r="AP2872" s="103" t="s">
        <v>4399</v>
      </c>
      <c r="AQ2872" s="100" t="s">
        <v>2729</v>
      </c>
    </row>
    <row r="2873" spans="37:43" ht="20.100000000000001" customHeight="1" x14ac:dyDescent="0.25">
      <c r="AK2873" s="100" t="s">
        <v>7727</v>
      </c>
      <c r="AM2873" s="100" t="s">
        <v>2027</v>
      </c>
      <c r="AN2873" s="102" t="s">
        <v>123</v>
      </c>
      <c r="AP2873" s="103" t="s">
        <v>4399</v>
      </c>
      <c r="AQ2873" s="100" t="s">
        <v>2730</v>
      </c>
    </row>
    <row r="2874" spans="37:43" ht="20.100000000000001" customHeight="1" x14ac:dyDescent="0.25">
      <c r="AK2874" s="100" t="s">
        <v>7727</v>
      </c>
      <c r="AM2874" s="100" t="s">
        <v>2027</v>
      </c>
      <c r="AN2874" s="102" t="s">
        <v>127</v>
      </c>
      <c r="AP2874" s="103" t="s">
        <v>4399</v>
      </c>
      <c r="AQ2874" s="100" t="s">
        <v>2731</v>
      </c>
    </row>
    <row r="2875" spans="37:43" ht="20.100000000000001" customHeight="1" x14ac:dyDescent="0.25">
      <c r="AK2875" s="100" t="s">
        <v>7727</v>
      </c>
      <c r="AM2875" s="100" t="s">
        <v>2027</v>
      </c>
      <c r="AN2875" s="102" t="s">
        <v>129</v>
      </c>
      <c r="AP2875" s="103" t="s">
        <v>4399</v>
      </c>
      <c r="AQ2875" s="100" t="s">
        <v>2732</v>
      </c>
    </row>
    <row r="2876" spans="37:43" ht="20.100000000000001" customHeight="1" x14ac:dyDescent="0.25">
      <c r="AK2876" s="100" t="s">
        <v>7727</v>
      </c>
      <c r="AM2876" s="100" t="s">
        <v>2027</v>
      </c>
      <c r="AN2876" s="102" t="s">
        <v>130</v>
      </c>
      <c r="AP2876" s="103" t="s">
        <v>4399</v>
      </c>
      <c r="AQ2876" s="100" t="s">
        <v>2733</v>
      </c>
    </row>
    <row r="2877" spans="37:43" ht="20.100000000000001" customHeight="1" x14ac:dyDescent="0.25">
      <c r="AK2877" s="100" t="s">
        <v>7727</v>
      </c>
      <c r="AM2877" s="100" t="s">
        <v>2028</v>
      </c>
      <c r="AN2877" s="102" t="s">
        <v>356</v>
      </c>
      <c r="AP2877" s="103" t="s">
        <v>4399</v>
      </c>
      <c r="AQ2877" s="100" t="s">
        <v>2709</v>
      </c>
    </row>
    <row r="2878" spans="37:43" ht="20.100000000000001" customHeight="1" x14ac:dyDescent="0.25">
      <c r="AK2878" s="100" t="s">
        <v>7727</v>
      </c>
      <c r="AM2878" s="100" t="s">
        <v>2028</v>
      </c>
      <c r="AN2878" s="102" t="s">
        <v>96</v>
      </c>
      <c r="AP2878" s="103" t="s">
        <v>4399</v>
      </c>
      <c r="AQ2878" s="100" t="s">
        <v>2734</v>
      </c>
    </row>
    <row r="2879" spans="37:43" ht="20.100000000000001" customHeight="1" x14ac:dyDescent="0.25">
      <c r="AK2879" s="100" t="s">
        <v>7727</v>
      </c>
      <c r="AM2879" s="100" t="s">
        <v>2028</v>
      </c>
      <c r="AN2879" s="102" t="s">
        <v>97</v>
      </c>
      <c r="AP2879" s="103" t="s">
        <v>4400</v>
      </c>
      <c r="AQ2879" s="100" t="s">
        <v>2728</v>
      </c>
    </row>
    <row r="2880" spans="37:43" ht="20.100000000000001" customHeight="1" x14ac:dyDescent="0.25">
      <c r="AK2880" s="100" t="s">
        <v>7727</v>
      </c>
      <c r="AM2880" s="100" t="s">
        <v>2028</v>
      </c>
      <c r="AN2880" s="102" t="s">
        <v>94</v>
      </c>
      <c r="AP2880" s="103" t="s">
        <v>4401</v>
      </c>
      <c r="AQ2880" s="100" t="s">
        <v>2731</v>
      </c>
    </row>
    <row r="2881" spans="37:43" ht="20.100000000000001" customHeight="1" x14ac:dyDescent="0.25">
      <c r="AK2881" s="100" t="s">
        <v>7727</v>
      </c>
      <c r="AM2881" s="100" t="s">
        <v>2028</v>
      </c>
      <c r="AN2881" s="102" t="s">
        <v>112</v>
      </c>
      <c r="AP2881" s="103" t="s">
        <v>4402</v>
      </c>
      <c r="AQ2881" s="100" t="s">
        <v>2729</v>
      </c>
    </row>
    <row r="2882" spans="37:43" ht="20.100000000000001" customHeight="1" x14ac:dyDescent="0.25">
      <c r="AK2882" s="100" t="s">
        <v>7727</v>
      </c>
      <c r="AM2882" s="100" t="s">
        <v>2028</v>
      </c>
      <c r="AN2882" s="102" t="s">
        <v>116</v>
      </c>
      <c r="AP2882" s="103" t="s">
        <v>4402</v>
      </c>
      <c r="AQ2882" s="100" t="s">
        <v>2734</v>
      </c>
    </row>
    <row r="2883" spans="37:43" ht="20.100000000000001" customHeight="1" x14ac:dyDescent="0.25">
      <c r="AK2883" s="100" t="s">
        <v>7727</v>
      </c>
      <c r="AM2883" s="100" t="s">
        <v>2028</v>
      </c>
      <c r="AN2883" s="102" t="s">
        <v>118</v>
      </c>
      <c r="AP2883" s="103" t="s">
        <v>4403</v>
      </c>
      <c r="AQ2883" s="100" t="s">
        <v>2605</v>
      </c>
    </row>
    <row r="2884" spans="37:43" ht="20.100000000000001" customHeight="1" x14ac:dyDescent="0.25">
      <c r="AK2884" s="100" t="s">
        <v>7727</v>
      </c>
      <c r="AM2884" s="100" t="s">
        <v>2028</v>
      </c>
      <c r="AN2884" s="102" t="s">
        <v>121</v>
      </c>
      <c r="AP2884" s="103" t="s">
        <v>4403</v>
      </c>
      <c r="AQ2884" s="100" t="s">
        <v>2606</v>
      </c>
    </row>
    <row r="2885" spans="37:43" ht="20.100000000000001" customHeight="1" x14ac:dyDescent="0.25">
      <c r="AK2885" s="100" t="s">
        <v>7727</v>
      </c>
      <c r="AM2885" s="100" t="s">
        <v>2028</v>
      </c>
      <c r="AN2885" s="102" t="s">
        <v>122</v>
      </c>
      <c r="AP2885" s="103" t="s">
        <v>4404</v>
      </c>
      <c r="AQ2885" s="100" t="s">
        <v>2605</v>
      </c>
    </row>
    <row r="2886" spans="37:43" ht="20.100000000000001" customHeight="1" x14ac:dyDescent="0.25">
      <c r="AK2886" s="100" t="s">
        <v>7727</v>
      </c>
      <c r="AM2886" s="100" t="s">
        <v>2028</v>
      </c>
      <c r="AN2886" s="102" t="s">
        <v>123</v>
      </c>
      <c r="AP2886" s="103" t="s">
        <v>4404</v>
      </c>
      <c r="AQ2886" s="100" t="s">
        <v>2607</v>
      </c>
    </row>
    <row r="2887" spans="37:43" ht="20.100000000000001" customHeight="1" x14ac:dyDescent="0.25">
      <c r="AK2887" s="100" t="s">
        <v>7727</v>
      </c>
      <c r="AM2887" s="100" t="s">
        <v>2028</v>
      </c>
      <c r="AN2887" s="102" t="s">
        <v>127</v>
      </c>
      <c r="AP2887" s="103" t="s">
        <v>4404</v>
      </c>
      <c r="AQ2887" s="100" t="s">
        <v>2606</v>
      </c>
    </row>
    <row r="2888" spans="37:43" ht="20.100000000000001" customHeight="1" x14ac:dyDescent="0.25">
      <c r="AK2888" s="100" t="s">
        <v>7727</v>
      </c>
      <c r="AM2888" s="100" t="s">
        <v>2028</v>
      </c>
      <c r="AN2888" s="102" t="s">
        <v>129</v>
      </c>
      <c r="AP2888" s="103" t="s">
        <v>4404</v>
      </c>
      <c r="AQ2888" s="100" t="s">
        <v>2609</v>
      </c>
    </row>
    <row r="2889" spans="37:43" ht="20.100000000000001" customHeight="1" x14ac:dyDescent="0.25">
      <c r="AK2889" s="100" t="s">
        <v>7727</v>
      </c>
      <c r="AM2889" s="100" t="s">
        <v>2028</v>
      </c>
      <c r="AN2889" s="102" t="s">
        <v>130</v>
      </c>
      <c r="AP2889" s="103" t="s">
        <v>4404</v>
      </c>
      <c r="AQ2889" s="100" t="s">
        <v>2608</v>
      </c>
    </row>
    <row r="2890" spans="37:43" ht="20.100000000000001" customHeight="1" x14ac:dyDescent="0.25">
      <c r="AK2890" s="100" t="s">
        <v>7727</v>
      </c>
      <c r="AM2890" s="100" t="s">
        <v>2028</v>
      </c>
      <c r="AN2890" s="102" t="s">
        <v>131</v>
      </c>
      <c r="AP2890" s="103" t="s">
        <v>4404</v>
      </c>
      <c r="AQ2890" s="100" t="s">
        <v>2610</v>
      </c>
    </row>
    <row r="2891" spans="37:43" ht="20.100000000000001" customHeight="1" x14ac:dyDescent="0.25">
      <c r="AK2891" s="100" t="s">
        <v>7727</v>
      </c>
      <c r="AM2891" s="100" t="s">
        <v>2028</v>
      </c>
      <c r="AN2891" s="102" t="s">
        <v>159</v>
      </c>
      <c r="AP2891" s="103" t="s">
        <v>4405</v>
      </c>
      <c r="AQ2891" s="100" t="s">
        <v>2607</v>
      </c>
    </row>
    <row r="2892" spans="37:43" ht="20.100000000000001" customHeight="1" x14ac:dyDescent="0.25">
      <c r="AK2892" s="100" t="s">
        <v>7727</v>
      </c>
      <c r="AM2892" s="100" t="s">
        <v>2028</v>
      </c>
      <c r="AN2892" s="102" t="s">
        <v>335</v>
      </c>
      <c r="AP2892" s="103" t="s">
        <v>4405</v>
      </c>
      <c r="AQ2892" s="100" t="s">
        <v>2611</v>
      </c>
    </row>
    <row r="2893" spans="37:43" ht="20.100000000000001" customHeight="1" x14ac:dyDescent="0.25">
      <c r="AK2893" s="100" t="s">
        <v>7727</v>
      </c>
      <c r="AM2893" s="100" t="s">
        <v>2028</v>
      </c>
      <c r="AN2893" s="102" t="s">
        <v>336</v>
      </c>
      <c r="AP2893" s="103" t="s">
        <v>4405</v>
      </c>
      <c r="AQ2893" s="100" t="s">
        <v>2606</v>
      </c>
    </row>
    <row r="2894" spans="37:43" ht="20.100000000000001" customHeight="1" x14ac:dyDescent="0.25">
      <c r="AK2894" s="100" t="s">
        <v>7727</v>
      </c>
      <c r="AM2894" s="100" t="s">
        <v>2028</v>
      </c>
      <c r="AN2894" s="102" t="s">
        <v>337</v>
      </c>
      <c r="AP2894" s="103" t="s">
        <v>4406</v>
      </c>
      <c r="AQ2894" s="100" t="s">
        <v>2606</v>
      </c>
    </row>
    <row r="2895" spans="37:43" ht="20.100000000000001" customHeight="1" x14ac:dyDescent="0.25">
      <c r="AK2895" s="100" t="s">
        <v>7727</v>
      </c>
      <c r="AM2895" s="100" t="s">
        <v>2028</v>
      </c>
      <c r="AN2895" s="102" t="s">
        <v>338</v>
      </c>
      <c r="AP2895" s="103" t="s">
        <v>4407</v>
      </c>
      <c r="AQ2895" s="100" t="s">
        <v>2606</v>
      </c>
    </row>
    <row r="2896" spans="37:43" ht="20.100000000000001" customHeight="1" x14ac:dyDescent="0.25">
      <c r="AK2896" s="100" t="s">
        <v>7727</v>
      </c>
      <c r="AM2896" s="100" t="s">
        <v>2029</v>
      </c>
      <c r="AN2896" s="102" t="s">
        <v>356</v>
      </c>
      <c r="AP2896" s="103" t="s">
        <v>4407</v>
      </c>
      <c r="AQ2896" s="100" t="s">
        <v>2608</v>
      </c>
    </row>
    <row r="2897" spans="37:43" ht="20.100000000000001" customHeight="1" x14ac:dyDescent="0.25">
      <c r="AK2897" s="100" t="s">
        <v>7727</v>
      </c>
      <c r="AM2897" s="100" t="s">
        <v>2029</v>
      </c>
      <c r="AN2897" s="102" t="s">
        <v>96</v>
      </c>
      <c r="AP2897" s="103" t="s">
        <v>4408</v>
      </c>
      <c r="AQ2897" s="100" t="s">
        <v>2606</v>
      </c>
    </row>
    <row r="2898" spans="37:43" ht="20.100000000000001" customHeight="1" x14ac:dyDescent="0.25">
      <c r="AK2898" s="100" t="s">
        <v>7727</v>
      </c>
      <c r="AM2898" s="100" t="s">
        <v>2029</v>
      </c>
      <c r="AN2898" s="102" t="s">
        <v>97</v>
      </c>
      <c r="AP2898" s="103" t="s">
        <v>4408</v>
      </c>
      <c r="AQ2898" s="100" t="s">
        <v>2610</v>
      </c>
    </row>
    <row r="2899" spans="37:43" ht="20.100000000000001" customHeight="1" x14ac:dyDescent="0.25">
      <c r="AK2899" s="100" t="s">
        <v>7727</v>
      </c>
      <c r="AM2899" s="100" t="s">
        <v>2029</v>
      </c>
      <c r="AN2899" s="102" t="s">
        <v>94</v>
      </c>
      <c r="AP2899" s="103" t="s">
        <v>4409</v>
      </c>
      <c r="AQ2899" s="100" t="s">
        <v>2606</v>
      </c>
    </row>
    <row r="2900" spans="37:43" ht="20.100000000000001" customHeight="1" x14ac:dyDescent="0.25">
      <c r="AK2900" s="100" t="s">
        <v>7727</v>
      </c>
      <c r="AM2900" s="100" t="s">
        <v>2029</v>
      </c>
      <c r="AN2900" s="102" t="s">
        <v>112</v>
      </c>
      <c r="AP2900" s="103" t="s">
        <v>4409</v>
      </c>
      <c r="AQ2900" s="100" t="s">
        <v>2609</v>
      </c>
    </row>
    <row r="2901" spans="37:43" ht="20.100000000000001" customHeight="1" x14ac:dyDescent="0.25">
      <c r="AK2901" s="100" t="s">
        <v>7727</v>
      </c>
      <c r="AM2901" s="100" t="s">
        <v>2029</v>
      </c>
      <c r="AN2901" s="102" t="s">
        <v>116</v>
      </c>
      <c r="AP2901" s="103" t="s">
        <v>4410</v>
      </c>
      <c r="AQ2901" s="100" t="s">
        <v>2601</v>
      </c>
    </row>
    <row r="2902" spans="37:43" ht="20.100000000000001" customHeight="1" x14ac:dyDescent="0.25">
      <c r="AK2902" s="100" t="s">
        <v>7727</v>
      </c>
      <c r="AM2902" s="100" t="s">
        <v>2029</v>
      </c>
      <c r="AN2902" s="102" t="s">
        <v>118</v>
      </c>
      <c r="AP2902" s="103" t="s">
        <v>4410</v>
      </c>
      <c r="AQ2902" s="100" t="s">
        <v>2602</v>
      </c>
    </row>
    <row r="2903" spans="37:43" ht="20.100000000000001" customHeight="1" x14ac:dyDescent="0.25">
      <c r="AK2903" s="100" t="s">
        <v>7727</v>
      </c>
      <c r="AM2903" s="100" t="s">
        <v>2029</v>
      </c>
      <c r="AN2903" s="102" t="s">
        <v>121</v>
      </c>
      <c r="AP2903" s="103" t="s">
        <v>4410</v>
      </c>
      <c r="AQ2903" s="100" t="s">
        <v>2603</v>
      </c>
    </row>
    <row r="2904" spans="37:43" ht="20.100000000000001" customHeight="1" x14ac:dyDescent="0.25">
      <c r="AK2904" s="100" t="s">
        <v>7727</v>
      </c>
      <c r="AM2904" s="100" t="s">
        <v>2029</v>
      </c>
      <c r="AN2904" s="102" t="s">
        <v>122</v>
      </c>
      <c r="AP2904" s="103" t="s">
        <v>4411</v>
      </c>
      <c r="AQ2904" s="100" t="s">
        <v>2602</v>
      </c>
    </row>
    <row r="2905" spans="37:43" ht="20.100000000000001" customHeight="1" x14ac:dyDescent="0.25">
      <c r="AK2905" s="100" t="s">
        <v>7727</v>
      </c>
      <c r="AM2905" s="100" t="s">
        <v>2029</v>
      </c>
      <c r="AN2905" s="102" t="s">
        <v>123</v>
      </c>
      <c r="AP2905" s="103" t="s">
        <v>4411</v>
      </c>
      <c r="AQ2905" s="100" t="s">
        <v>2603</v>
      </c>
    </row>
    <row r="2906" spans="37:43" ht="20.100000000000001" customHeight="1" x14ac:dyDescent="0.25">
      <c r="AK2906" s="100" t="s">
        <v>7727</v>
      </c>
      <c r="AM2906" s="100" t="s">
        <v>2029</v>
      </c>
      <c r="AN2906" s="102" t="s">
        <v>127</v>
      </c>
      <c r="AP2906" s="103" t="s">
        <v>4412</v>
      </c>
      <c r="AQ2906" s="100" t="s">
        <v>2448</v>
      </c>
    </row>
    <row r="2907" spans="37:43" ht="20.100000000000001" customHeight="1" x14ac:dyDescent="0.25">
      <c r="AK2907" s="100" t="s">
        <v>7727</v>
      </c>
      <c r="AM2907" s="100" t="s">
        <v>2029</v>
      </c>
      <c r="AN2907" s="102" t="s">
        <v>129</v>
      </c>
      <c r="AP2907" s="103" t="s">
        <v>4412</v>
      </c>
      <c r="AQ2907" s="100" t="s">
        <v>2454</v>
      </c>
    </row>
    <row r="2908" spans="37:43" ht="20.100000000000001" customHeight="1" x14ac:dyDescent="0.25">
      <c r="AK2908" s="100" t="s">
        <v>7727</v>
      </c>
      <c r="AM2908" s="100" t="s">
        <v>2029</v>
      </c>
      <c r="AN2908" s="102" t="s">
        <v>130</v>
      </c>
      <c r="AP2908" s="103" t="s">
        <v>4412</v>
      </c>
      <c r="AQ2908" s="100" t="s">
        <v>2449</v>
      </c>
    </row>
    <row r="2909" spans="37:43" ht="20.100000000000001" customHeight="1" x14ac:dyDescent="0.25">
      <c r="AK2909" s="100" t="s">
        <v>7727</v>
      </c>
      <c r="AM2909" s="100" t="s">
        <v>2029</v>
      </c>
      <c r="AN2909" s="102" t="s">
        <v>131</v>
      </c>
      <c r="AP2909" s="103" t="s">
        <v>4412</v>
      </c>
      <c r="AQ2909" s="100" t="s">
        <v>2446</v>
      </c>
    </row>
    <row r="2910" spans="37:43" ht="20.100000000000001" customHeight="1" x14ac:dyDescent="0.25">
      <c r="AK2910" s="100" t="s">
        <v>7727</v>
      </c>
      <c r="AM2910" s="100" t="s">
        <v>2071</v>
      </c>
      <c r="AN2910" s="102" t="s">
        <v>102</v>
      </c>
      <c r="AP2910" s="103" t="s">
        <v>4412</v>
      </c>
      <c r="AQ2910" s="100" t="s">
        <v>2450</v>
      </c>
    </row>
    <row r="2911" spans="37:43" ht="20.100000000000001" customHeight="1" x14ac:dyDescent="0.25">
      <c r="AK2911" s="100" t="s">
        <v>7727</v>
      </c>
      <c r="AM2911" s="100" t="s">
        <v>2071</v>
      </c>
      <c r="AN2911" s="102" t="s">
        <v>96</v>
      </c>
      <c r="AP2911" s="103" t="s">
        <v>4412</v>
      </c>
      <c r="AQ2911" s="100" t="s">
        <v>2452</v>
      </c>
    </row>
    <row r="2912" spans="37:43" ht="20.100000000000001" customHeight="1" x14ac:dyDescent="0.25">
      <c r="AK2912" s="100" t="s">
        <v>7727</v>
      </c>
      <c r="AM2912" s="100" t="s">
        <v>2071</v>
      </c>
      <c r="AN2912" s="102" t="s">
        <v>97</v>
      </c>
      <c r="AP2912" s="103" t="s">
        <v>4412</v>
      </c>
      <c r="AQ2912" s="100" t="s">
        <v>2453</v>
      </c>
    </row>
    <row r="2913" spans="37:43" ht="20.100000000000001" customHeight="1" x14ac:dyDescent="0.25">
      <c r="AK2913" s="100" t="s">
        <v>7727</v>
      </c>
      <c r="AM2913" s="100" t="s">
        <v>2071</v>
      </c>
      <c r="AN2913" s="102" t="s">
        <v>94</v>
      </c>
      <c r="AP2913" s="103" t="s">
        <v>4412</v>
      </c>
      <c r="AQ2913" s="100" t="s">
        <v>2455</v>
      </c>
    </row>
    <row r="2914" spans="37:43" ht="20.100000000000001" customHeight="1" x14ac:dyDescent="0.25">
      <c r="AK2914" s="100" t="s">
        <v>7727</v>
      </c>
      <c r="AM2914" s="100" t="s">
        <v>2071</v>
      </c>
      <c r="AN2914" s="102" t="s">
        <v>112</v>
      </c>
      <c r="AP2914" s="103" t="s">
        <v>4412</v>
      </c>
      <c r="AQ2914" s="100" t="s">
        <v>2456</v>
      </c>
    </row>
    <row r="2915" spans="37:43" ht="20.100000000000001" customHeight="1" x14ac:dyDescent="0.25">
      <c r="AK2915" s="100" t="s">
        <v>7727</v>
      </c>
      <c r="AM2915" s="100" t="s">
        <v>2071</v>
      </c>
      <c r="AN2915" s="102" t="s">
        <v>116</v>
      </c>
      <c r="AP2915" s="103" t="s">
        <v>4412</v>
      </c>
      <c r="AQ2915" s="100" t="s">
        <v>2451</v>
      </c>
    </row>
    <row r="2916" spans="37:43" ht="20.100000000000001" customHeight="1" x14ac:dyDescent="0.25">
      <c r="AK2916" s="100" t="s">
        <v>7727</v>
      </c>
      <c r="AM2916" s="100" t="s">
        <v>2071</v>
      </c>
      <c r="AN2916" s="102" t="s">
        <v>118</v>
      </c>
      <c r="AP2916" s="103" t="s">
        <v>4412</v>
      </c>
      <c r="AQ2916" s="100" t="s">
        <v>2447</v>
      </c>
    </row>
    <row r="2917" spans="37:43" ht="20.100000000000001" customHeight="1" x14ac:dyDescent="0.25">
      <c r="AK2917" s="100" t="s">
        <v>7727</v>
      </c>
      <c r="AM2917" s="100" t="s">
        <v>2072</v>
      </c>
      <c r="AN2917" s="102" t="s">
        <v>102</v>
      </c>
      <c r="AP2917" s="103" t="s">
        <v>4413</v>
      </c>
      <c r="AQ2917" s="100" t="s">
        <v>2767</v>
      </c>
    </row>
    <row r="2918" spans="37:43" ht="20.100000000000001" customHeight="1" x14ac:dyDescent="0.25">
      <c r="AK2918" s="100" t="s">
        <v>7727</v>
      </c>
      <c r="AM2918" s="100" t="s">
        <v>2072</v>
      </c>
      <c r="AN2918" s="102" t="s">
        <v>96</v>
      </c>
      <c r="AP2918" s="103" t="s">
        <v>4413</v>
      </c>
      <c r="AQ2918" s="100" t="s">
        <v>2448</v>
      </c>
    </row>
    <row r="2919" spans="37:43" ht="20.100000000000001" customHeight="1" x14ac:dyDescent="0.25">
      <c r="AK2919" s="100" t="s">
        <v>7727</v>
      </c>
      <c r="AM2919" s="100" t="s">
        <v>2072</v>
      </c>
      <c r="AN2919" s="102" t="s">
        <v>97</v>
      </c>
      <c r="AP2919" s="103" t="s">
        <v>4413</v>
      </c>
      <c r="AQ2919" s="100" t="s">
        <v>2454</v>
      </c>
    </row>
    <row r="2920" spans="37:43" ht="20.100000000000001" customHeight="1" x14ac:dyDescent="0.25">
      <c r="AK2920" s="100" t="s">
        <v>7727</v>
      </c>
      <c r="AM2920" s="100" t="s">
        <v>2072</v>
      </c>
      <c r="AN2920" s="102" t="s">
        <v>94</v>
      </c>
      <c r="AP2920" s="103" t="s">
        <v>4413</v>
      </c>
      <c r="AQ2920" s="100" t="s">
        <v>2449</v>
      </c>
    </row>
    <row r="2921" spans="37:43" ht="20.100000000000001" customHeight="1" x14ac:dyDescent="0.25">
      <c r="AK2921" s="100" t="s">
        <v>7727</v>
      </c>
      <c r="AM2921" s="100" t="s">
        <v>2072</v>
      </c>
      <c r="AN2921" s="102" t="s">
        <v>112</v>
      </c>
      <c r="AP2921" s="103" t="s">
        <v>4413</v>
      </c>
      <c r="AQ2921" s="100" t="s">
        <v>2446</v>
      </c>
    </row>
    <row r="2922" spans="37:43" ht="20.100000000000001" customHeight="1" x14ac:dyDescent="0.25">
      <c r="AK2922" s="100" t="s">
        <v>7727</v>
      </c>
      <c r="AM2922" s="100" t="s">
        <v>2075</v>
      </c>
      <c r="AN2922" s="102" t="s">
        <v>102</v>
      </c>
      <c r="AP2922" s="103" t="s">
        <v>4413</v>
      </c>
      <c r="AQ2922" s="100" t="s">
        <v>2450</v>
      </c>
    </row>
    <row r="2923" spans="37:43" ht="20.100000000000001" customHeight="1" x14ac:dyDescent="0.25">
      <c r="AK2923" s="100" t="s">
        <v>7727</v>
      </c>
      <c r="AM2923" s="100" t="s">
        <v>2075</v>
      </c>
      <c r="AN2923" s="102" t="s">
        <v>128</v>
      </c>
      <c r="AP2923" s="103" t="s">
        <v>4413</v>
      </c>
      <c r="AQ2923" s="100" t="s">
        <v>2452</v>
      </c>
    </row>
    <row r="2924" spans="37:43" ht="20.100000000000001" customHeight="1" x14ac:dyDescent="0.25">
      <c r="AK2924" s="100" t="s">
        <v>7727</v>
      </c>
      <c r="AM2924" s="100" t="s">
        <v>2075</v>
      </c>
      <c r="AN2924" s="102" t="s">
        <v>133</v>
      </c>
      <c r="AP2924" s="103" t="s">
        <v>4413</v>
      </c>
      <c r="AQ2924" s="100" t="s">
        <v>2769</v>
      </c>
    </row>
    <row r="2925" spans="37:43" ht="20.100000000000001" customHeight="1" x14ac:dyDescent="0.25">
      <c r="AK2925" s="100" t="s">
        <v>7727</v>
      </c>
      <c r="AM2925" s="100" t="s">
        <v>2075</v>
      </c>
      <c r="AN2925" s="102" t="s">
        <v>96</v>
      </c>
      <c r="AP2925" s="103" t="s">
        <v>4413</v>
      </c>
      <c r="AQ2925" s="100" t="s">
        <v>2453</v>
      </c>
    </row>
    <row r="2926" spans="37:43" ht="20.100000000000001" customHeight="1" x14ac:dyDescent="0.25">
      <c r="AK2926" s="100" t="s">
        <v>7727</v>
      </c>
      <c r="AM2926" s="100" t="s">
        <v>2075</v>
      </c>
      <c r="AN2926" s="102" t="s">
        <v>97</v>
      </c>
      <c r="AP2926" s="103" t="s">
        <v>4413</v>
      </c>
      <c r="AQ2926" s="100" t="s">
        <v>2455</v>
      </c>
    </row>
    <row r="2927" spans="37:43" ht="20.100000000000001" customHeight="1" x14ac:dyDescent="0.25">
      <c r="AK2927" s="100" t="s">
        <v>7727</v>
      </c>
      <c r="AM2927" s="100" t="s">
        <v>2075</v>
      </c>
      <c r="AN2927" s="102" t="s">
        <v>116</v>
      </c>
      <c r="AP2927" s="103" t="s">
        <v>4413</v>
      </c>
      <c r="AQ2927" s="100" t="s">
        <v>2768</v>
      </c>
    </row>
    <row r="2928" spans="37:43" ht="20.100000000000001" customHeight="1" x14ac:dyDescent="0.25">
      <c r="AK2928" s="100" t="s">
        <v>7727</v>
      </c>
      <c r="AM2928" s="100" t="s">
        <v>2078</v>
      </c>
      <c r="AN2928" s="102" t="s">
        <v>102</v>
      </c>
      <c r="AP2928" s="103" t="s">
        <v>4414</v>
      </c>
      <c r="AQ2928" s="100" t="s">
        <v>2452</v>
      </c>
    </row>
    <row r="2929" spans="37:43" ht="20.100000000000001" customHeight="1" x14ac:dyDescent="0.25">
      <c r="AK2929" s="100" t="s">
        <v>7727</v>
      </c>
      <c r="AM2929" s="100" t="s">
        <v>2078</v>
      </c>
      <c r="AN2929" s="102" t="s">
        <v>96</v>
      </c>
      <c r="AP2929" s="103" t="s">
        <v>4414</v>
      </c>
      <c r="AQ2929" s="100" t="s">
        <v>2769</v>
      </c>
    </row>
    <row r="2930" spans="37:43" ht="20.100000000000001" customHeight="1" x14ac:dyDescent="0.25">
      <c r="AK2930" s="100" t="s">
        <v>7727</v>
      </c>
      <c r="AM2930" s="100" t="s">
        <v>2079</v>
      </c>
      <c r="AN2930" s="102" t="s">
        <v>102</v>
      </c>
      <c r="AP2930" s="103" t="s">
        <v>4415</v>
      </c>
      <c r="AQ2930" s="100" t="s">
        <v>2452</v>
      </c>
    </row>
    <row r="2931" spans="37:43" ht="20.100000000000001" customHeight="1" x14ac:dyDescent="0.25">
      <c r="AK2931" s="100" t="s">
        <v>7727</v>
      </c>
      <c r="AM2931" s="100" t="s">
        <v>2079</v>
      </c>
      <c r="AN2931" s="102" t="s">
        <v>96</v>
      </c>
      <c r="AP2931" s="103" t="s">
        <v>4416</v>
      </c>
      <c r="AQ2931" s="100" t="s">
        <v>2767</v>
      </c>
    </row>
    <row r="2932" spans="37:43" ht="20.100000000000001" customHeight="1" x14ac:dyDescent="0.25">
      <c r="AK2932" s="100" t="s">
        <v>7727</v>
      </c>
      <c r="AM2932" s="100" t="s">
        <v>2079</v>
      </c>
      <c r="AN2932" s="102" t="s">
        <v>97</v>
      </c>
      <c r="AP2932" s="103" t="s">
        <v>4416</v>
      </c>
      <c r="AQ2932" s="100" t="s">
        <v>2452</v>
      </c>
    </row>
    <row r="2933" spans="37:43" ht="20.100000000000001" customHeight="1" x14ac:dyDescent="0.25">
      <c r="AK2933" s="100" t="s">
        <v>7727</v>
      </c>
      <c r="AM2933" s="100" t="s">
        <v>2079</v>
      </c>
      <c r="AN2933" s="102" t="s">
        <v>94</v>
      </c>
      <c r="AP2933" s="103" t="s">
        <v>4417</v>
      </c>
      <c r="AQ2933" s="100" t="s">
        <v>2452</v>
      </c>
    </row>
    <row r="2934" spans="37:43" ht="20.100000000000001" customHeight="1" x14ac:dyDescent="0.25">
      <c r="AK2934" s="100" t="s">
        <v>7727</v>
      </c>
      <c r="AM2934" s="100" t="s">
        <v>2080</v>
      </c>
      <c r="AN2934" s="102" t="s">
        <v>380</v>
      </c>
      <c r="AP2934" s="103" t="s">
        <v>4417</v>
      </c>
      <c r="AQ2934" s="100" t="s">
        <v>2768</v>
      </c>
    </row>
    <row r="2935" spans="37:43" ht="20.100000000000001" customHeight="1" x14ac:dyDescent="0.25">
      <c r="AK2935" s="100" t="s">
        <v>7727</v>
      </c>
      <c r="AM2935" s="100" t="s">
        <v>2080</v>
      </c>
      <c r="AN2935" s="102" t="s">
        <v>128</v>
      </c>
      <c r="AP2935" s="103" t="s">
        <v>4418</v>
      </c>
      <c r="AQ2935" s="100" t="s">
        <v>2452</v>
      </c>
    </row>
    <row r="2936" spans="37:43" ht="20.100000000000001" customHeight="1" x14ac:dyDescent="0.25">
      <c r="AK2936" s="100" t="s">
        <v>7727</v>
      </c>
      <c r="AM2936" s="100" t="s">
        <v>2080</v>
      </c>
      <c r="AN2936" s="102" t="s">
        <v>133</v>
      </c>
      <c r="AP2936" s="103" t="s">
        <v>4419</v>
      </c>
      <c r="AQ2936" s="100" t="s">
        <v>2682</v>
      </c>
    </row>
    <row r="2937" spans="37:43" ht="20.100000000000001" customHeight="1" x14ac:dyDescent="0.25">
      <c r="AK2937" s="100" t="s">
        <v>7727</v>
      </c>
      <c r="AM2937" s="100" t="s">
        <v>2080</v>
      </c>
      <c r="AN2937" s="102" t="s">
        <v>104</v>
      </c>
      <c r="AP2937" s="103" t="s">
        <v>4419</v>
      </c>
      <c r="AQ2937" s="100" t="s">
        <v>2770</v>
      </c>
    </row>
    <row r="2938" spans="37:43" ht="20.100000000000001" customHeight="1" x14ac:dyDescent="0.25">
      <c r="AK2938" s="100" t="s">
        <v>7727</v>
      </c>
      <c r="AM2938" s="100" t="s">
        <v>2080</v>
      </c>
      <c r="AN2938" s="102" t="s">
        <v>108</v>
      </c>
      <c r="AP2938" s="103" t="s">
        <v>4420</v>
      </c>
      <c r="AQ2938" s="100" t="s">
        <v>2511</v>
      </c>
    </row>
    <row r="2939" spans="37:43" ht="20.100000000000001" customHeight="1" x14ac:dyDescent="0.25">
      <c r="AK2939" s="100" t="s">
        <v>7727</v>
      </c>
      <c r="AM2939" s="100" t="s">
        <v>2080</v>
      </c>
      <c r="AN2939" s="102" t="s">
        <v>109</v>
      </c>
      <c r="AP2939" s="103" t="s">
        <v>4420</v>
      </c>
      <c r="AQ2939" s="100" t="s">
        <v>2510</v>
      </c>
    </row>
    <row r="2940" spans="37:43" ht="20.100000000000001" customHeight="1" x14ac:dyDescent="0.25">
      <c r="AK2940" s="100" t="s">
        <v>7727</v>
      </c>
      <c r="AM2940" s="100" t="s">
        <v>2080</v>
      </c>
      <c r="AN2940" s="102" t="s">
        <v>768</v>
      </c>
      <c r="AP2940" s="103" t="s">
        <v>4420</v>
      </c>
      <c r="AQ2940" s="100" t="s">
        <v>2504</v>
      </c>
    </row>
    <row r="2941" spans="37:43" ht="20.100000000000001" customHeight="1" x14ac:dyDescent="0.25">
      <c r="AK2941" s="100" t="s">
        <v>7727</v>
      </c>
      <c r="AM2941" s="100" t="s">
        <v>2080</v>
      </c>
      <c r="AN2941" s="102" t="s">
        <v>97</v>
      </c>
      <c r="AP2941" s="103" t="s">
        <v>4420</v>
      </c>
      <c r="AQ2941" s="100" t="s">
        <v>2505</v>
      </c>
    </row>
    <row r="2942" spans="37:43" ht="20.100000000000001" customHeight="1" x14ac:dyDescent="0.25">
      <c r="AK2942" s="100" t="s">
        <v>7727</v>
      </c>
      <c r="AM2942" s="100" t="s">
        <v>2080</v>
      </c>
      <c r="AN2942" s="102" t="s">
        <v>112</v>
      </c>
      <c r="AP2942" s="103" t="s">
        <v>4420</v>
      </c>
      <c r="AQ2942" s="100" t="s">
        <v>2506</v>
      </c>
    </row>
    <row r="2943" spans="37:43" ht="20.100000000000001" customHeight="1" x14ac:dyDescent="0.25">
      <c r="AK2943" s="100" t="s">
        <v>7727</v>
      </c>
      <c r="AM2943" s="100" t="s">
        <v>2080</v>
      </c>
      <c r="AN2943" s="102" t="s">
        <v>116</v>
      </c>
      <c r="AP2943" s="103" t="s">
        <v>4420</v>
      </c>
      <c r="AQ2943" s="100" t="s">
        <v>2507</v>
      </c>
    </row>
    <row r="2944" spans="37:43" ht="20.100000000000001" customHeight="1" x14ac:dyDescent="0.25">
      <c r="AK2944" s="100" t="s">
        <v>7727</v>
      </c>
      <c r="AM2944" s="100" t="s">
        <v>2082</v>
      </c>
      <c r="AN2944" s="102" t="s">
        <v>380</v>
      </c>
      <c r="AP2944" s="103" t="s">
        <v>4420</v>
      </c>
      <c r="AQ2944" s="100" t="s">
        <v>2508</v>
      </c>
    </row>
    <row r="2945" spans="37:43" ht="20.100000000000001" customHeight="1" x14ac:dyDescent="0.25">
      <c r="AK2945" s="100" t="s">
        <v>7727</v>
      </c>
      <c r="AM2945" s="100" t="s">
        <v>2082</v>
      </c>
      <c r="AN2945" s="102" t="s">
        <v>128</v>
      </c>
      <c r="AP2945" s="103" t="s">
        <v>4420</v>
      </c>
      <c r="AQ2945" s="100" t="s">
        <v>2509</v>
      </c>
    </row>
    <row r="2946" spans="37:43" ht="20.100000000000001" customHeight="1" x14ac:dyDescent="0.25">
      <c r="AK2946" s="100" t="s">
        <v>7727</v>
      </c>
      <c r="AM2946" s="100" t="s">
        <v>2082</v>
      </c>
      <c r="AN2946" s="102" t="s">
        <v>104</v>
      </c>
      <c r="AP2946" s="103" t="s">
        <v>4421</v>
      </c>
      <c r="AQ2946" s="100" t="s">
        <v>2511</v>
      </c>
    </row>
    <row r="2947" spans="37:43" ht="20.100000000000001" customHeight="1" x14ac:dyDescent="0.25">
      <c r="AK2947" s="100" t="s">
        <v>7727</v>
      </c>
      <c r="AM2947" s="100" t="s">
        <v>2082</v>
      </c>
      <c r="AN2947" s="102" t="s">
        <v>768</v>
      </c>
      <c r="AP2947" s="103" t="s">
        <v>4421</v>
      </c>
      <c r="AQ2947" s="100" t="s">
        <v>2510</v>
      </c>
    </row>
    <row r="2948" spans="37:43" ht="20.100000000000001" customHeight="1" x14ac:dyDescent="0.25">
      <c r="AK2948" s="100" t="s">
        <v>7727</v>
      </c>
      <c r="AM2948" s="100" t="s">
        <v>2085</v>
      </c>
      <c r="AN2948" s="102" t="s">
        <v>102</v>
      </c>
      <c r="AP2948" s="103" t="s">
        <v>4422</v>
      </c>
      <c r="AQ2948" s="100" t="s">
        <v>2516</v>
      </c>
    </row>
    <row r="2949" spans="37:43" ht="20.100000000000001" customHeight="1" x14ac:dyDescent="0.25">
      <c r="AK2949" s="100" t="s">
        <v>7727</v>
      </c>
      <c r="AM2949" s="100" t="s">
        <v>2085</v>
      </c>
      <c r="AN2949" s="102" t="s">
        <v>96</v>
      </c>
      <c r="AP2949" s="103" t="s">
        <v>4422</v>
      </c>
      <c r="AQ2949" s="100" t="s">
        <v>2517</v>
      </c>
    </row>
    <row r="2950" spans="37:43" ht="20.100000000000001" customHeight="1" x14ac:dyDescent="0.25">
      <c r="AK2950" s="100" t="s">
        <v>7727</v>
      </c>
      <c r="AM2950" s="100" t="s">
        <v>2085</v>
      </c>
      <c r="AN2950" s="102" t="s">
        <v>97</v>
      </c>
      <c r="AP2950" s="103" t="s">
        <v>4422</v>
      </c>
      <c r="AQ2950" s="100" t="s">
        <v>2518</v>
      </c>
    </row>
    <row r="2951" spans="37:43" ht="20.100000000000001" customHeight="1" x14ac:dyDescent="0.25">
      <c r="AK2951" s="100" t="s">
        <v>7727</v>
      </c>
      <c r="AM2951" s="100" t="s">
        <v>2085</v>
      </c>
      <c r="AN2951" s="102" t="s">
        <v>94</v>
      </c>
      <c r="AP2951" s="103" t="s">
        <v>4423</v>
      </c>
      <c r="AQ2951" s="100" t="s">
        <v>2516</v>
      </c>
    </row>
    <row r="2952" spans="37:43" ht="20.100000000000001" customHeight="1" x14ac:dyDescent="0.25">
      <c r="AK2952" s="100" t="s">
        <v>7727</v>
      </c>
      <c r="AM2952" s="100" t="s">
        <v>2089</v>
      </c>
      <c r="AN2952" s="102" t="s">
        <v>102</v>
      </c>
      <c r="AP2952" s="103" t="s">
        <v>4423</v>
      </c>
      <c r="AQ2952" s="100" t="s">
        <v>2517</v>
      </c>
    </row>
    <row r="2953" spans="37:43" ht="20.100000000000001" customHeight="1" x14ac:dyDescent="0.25">
      <c r="AK2953" s="100" t="s">
        <v>7727</v>
      </c>
      <c r="AM2953" s="100" t="s">
        <v>2089</v>
      </c>
      <c r="AN2953" s="102" t="s">
        <v>380</v>
      </c>
      <c r="AP2953" s="103" t="s">
        <v>4423</v>
      </c>
      <c r="AQ2953" s="100" t="s">
        <v>2518</v>
      </c>
    </row>
    <row r="2954" spans="37:43" ht="20.100000000000001" customHeight="1" x14ac:dyDescent="0.25">
      <c r="AK2954" s="100" t="s">
        <v>7727</v>
      </c>
      <c r="AM2954" s="100" t="s">
        <v>2089</v>
      </c>
      <c r="AN2954" s="102" t="s">
        <v>96</v>
      </c>
      <c r="AP2954" s="103" t="s">
        <v>4424</v>
      </c>
      <c r="AQ2954" s="100" t="s">
        <v>2785</v>
      </c>
    </row>
    <row r="2955" spans="37:43" ht="20.100000000000001" customHeight="1" x14ac:dyDescent="0.25">
      <c r="AK2955" s="100" t="s">
        <v>7727</v>
      </c>
      <c r="AM2955" s="100" t="s">
        <v>2089</v>
      </c>
      <c r="AN2955" s="102" t="s">
        <v>97</v>
      </c>
      <c r="AP2955" s="103" t="s">
        <v>4424</v>
      </c>
      <c r="AQ2955" s="100" t="s">
        <v>2786</v>
      </c>
    </row>
    <row r="2956" spans="37:43" ht="20.100000000000001" customHeight="1" x14ac:dyDescent="0.25">
      <c r="AK2956" s="100" t="s">
        <v>7727</v>
      </c>
      <c r="AM2956" s="100" t="s">
        <v>2089</v>
      </c>
      <c r="AN2956" s="102" t="s">
        <v>94</v>
      </c>
      <c r="AP2956" s="103" t="s">
        <v>4425</v>
      </c>
      <c r="AQ2956" s="100" t="s">
        <v>2785</v>
      </c>
    </row>
    <row r="2957" spans="37:43" ht="20.100000000000001" customHeight="1" x14ac:dyDescent="0.25">
      <c r="AK2957" s="100" t="s">
        <v>7727</v>
      </c>
      <c r="AM2957" s="100" t="s">
        <v>2089</v>
      </c>
      <c r="AN2957" s="102" t="s">
        <v>112</v>
      </c>
      <c r="AP2957" s="103" t="s">
        <v>4425</v>
      </c>
      <c r="AQ2957" s="100" t="s">
        <v>2786</v>
      </c>
    </row>
    <row r="2958" spans="37:43" ht="20.100000000000001" customHeight="1" x14ac:dyDescent="0.25">
      <c r="AK2958" s="100" t="s">
        <v>7727</v>
      </c>
      <c r="AM2958" s="100" t="s">
        <v>2089</v>
      </c>
      <c r="AN2958" s="102" t="s">
        <v>116</v>
      </c>
      <c r="AP2958" s="103" t="s">
        <v>4425</v>
      </c>
      <c r="AQ2958" s="100" t="s">
        <v>2789</v>
      </c>
    </row>
    <row r="2959" spans="37:43" ht="20.100000000000001" customHeight="1" x14ac:dyDescent="0.25">
      <c r="AK2959" s="100" t="s">
        <v>7727</v>
      </c>
      <c r="AM2959" s="100" t="s">
        <v>2090</v>
      </c>
      <c r="AN2959" s="102" t="s">
        <v>102</v>
      </c>
      <c r="AP2959" s="103" t="s">
        <v>4425</v>
      </c>
      <c r="AQ2959" s="100" t="s">
        <v>2788</v>
      </c>
    </row>
    <row r="2960" spans="37:43" ht="20.100000000000001" customHeight="1" x14ac:dyDescent="0.25">
      <c r="AK2960" s="100" t="s">
        <v>7727</v>
      </c>
      <c r="AM2960" s="100" t="s">
        <v>2090</v>
      </c>
      <c r="AN2960" s="102" t="s">
        <v>96</v>
      </c>
      <c r="AP2960" s="103" t="s">
        <v>4425</v>
      </c>
      <c r="AQ2960" s="100" t="s">
        <v>2787</v>
      </c>
    </row>
    <row r="2961" spans="37:43" ht="20.100000000000001" customHeight="1" x14ac:dyDescent="0.25">
      <c r="AK2961" s="100" t="s">
        <v>7727</v>
      </c>
      <c r="AM2961" s="100" t="s">
        <v>2091</v>
      </c>
      <c r="AN2961" s="102" t="s">
        <v>102</v>
      </c>
      <c r="AP2961" s="103" t="s">
        <v>4425</v>
      </c>
      <c r="AQ2961" s="100" t="s">
        <v>2790</v>
      </c>
    </row>
    <row r="2962" spans="37:43" ht="20.100000000000001" customHeight="1" x14ac:dyDescent="0.25">
      <c r="AK2962" s="100" t="s">
        <v>7727</v>
      </c>
      <c r="AM2962" s="100" t="s">
        <v>2091</v>
      </c>
      <c r="AN2962" s="102" t="s">
        <v>96</v>
      </c>
      <c r="AP2962" s="103" t="s">
        <v>4425</v>
      </c>
      <c r="AQ2962" s="100" t="s">
        <v>2791</v>
      </c>
    </row>
    <row r="2963" spans="37:43" ht="20.100000000000001" customHeight="1" x14ac:dyDescent="0.25">
      <c r="AK2963" s="100" t="s">
        <v>7727</v>
      </c>
      <c r="AM2963" s="100" t="s">
        <v>2091</v>
      </c>
      <c r="AN2963" s="102" t="s">
        <v>97</v>
      </c>
      <c r="AP2963" s="103" t="s">
        <v>4425</v>
      </c>
      <c r="AQ2963" s="100" t="s">
        <v>2792</v>
      </c>
    </row>
    <row r="2964" spans="37:43" ht="20.100000000000001" customHeight="1" x14ac:dyDescent="0.25">
      <c r="AK2964" s="100" t="s">
        <v>7727</v>
      </c>
      <c r="AM2964" s="100" t="s">
        <v>2092</v>
      </c>
      <c r="AN2964" s="102" t="s">
        <v>102</v>
      </c>
      <c r="AP2964" s="103" t="s">
        <v>4425</v>
      </c>
      <c r="AQ2964" s="100" t="s">
        <v>2794</v>
      </c>
    </row>
    <row r="2965" spans="37:43" ht="20.100000000000001" customHeight="1" x14ac:dyDescent="0.25">
      <c r="AK2965" s="100" t="s">
        <v>7727</v>
      </c>
      <c r="AM2965" s="100" t="s">
        <v>2092</v>
      </c>
      <c r="AN2965" s="102" t="s">
        <v>96</v>
      </c>
      <c r="AP2965" s="103" t="s">
        <v>4425</v>
      </c>
      <c r="AQ2965" s="100" t="s">
        <v>2793</v>
      </c>
    </row>
    <row r="2966" spans="37:43" ht="20.100000000000001" customHeight="1" x14ac:dyDescent="0.25">
      <c r="AK2966" s="100" t="s">
        <v>7727</v>
      </c>
      <c r="AM2966" s="100" t="s">
        <v>2093</v>
      </c>
      <c r="AN2966" s="102" t="s">
        <v>102</v>
      </c>
      <c r="AP2966" s="103" t="s">
        <v>4426</v>
      </c>
      <c r="AQ2966" s="100" t="s">
        <v>2785</v>
      </c>
    </row>
    <row r="2967" spans="37:43" ht="20.100000000000001" customHeight="1" x14ac:dyDescent="0.25">
      <c r="AK2967" s="100" t="s">
        <v>7727</v>
      </c>
      <c r="AM2967" s="100" t="s">
        <v>2093</v>
      </c>
      <c r="AN2967" s="102" t="s">
        <v>96</v>
      </c>
      <c r="AP2967" s="103" t="s">
        <v>4426</v>
      </c>
      <c r="AQ2967" s="100" t="s">
        <v>2788</v>
      </c>
    </row>
    <row r="2968" spans="37:43" ht="20.100000000000001" customHeight="1" x14ac:dyDescent="0.25">
      <c r="AK2968" s="100" t="s">
        <v>7727</v>
      </c>
      <c r="AM2968" s="100" t="s">
        <v>2093</v>
      </c>
      <c r="AN2968" s="102" t="s">
        <v>97</v>
      </c>
      <c r="AP2968" s="103" t="s">
        <v>4427</v>
      </c>
      <c r="AQ2968" s="100" t="s">
        <v>2785</v>
      </c>
    </row>
    <row r="2969" spans="37:43" ht="20.100000000000001" customHeight="1" x14ac:dyDescent="0.25">
      <c r="AK2969" s="100" t="s">
        <v>7727</v>
      </c>
      <c r="AM2969" s="100" t="s">
        <v>2093</v>
      </c>
      <c r="AN2969" s="102" t="s">
        <v>94</v>
      </c>
      <c r="AP2969" s="103" t="s">
        <v>4427</v>
      </c>
      <c r="AQ2969" s="100" t="s">
        <v>2787</v>
      </c>
    </row>
    <row r="2970" spans="37:43" ht="20.100000000000001" customHeight="1" x14ac:dyDescent="0.25">
      <c r="AK2970" s="100" t="s">
        <v>7727</v>
      </c>
      <c r="AM2970" s="100" t="s">
        <v>2093</v>
      </c>
      <c r="AN2970" s="102" t="s">
        <v>112</v>
      </c>
      <c r="AP2970" s="103" t="s">
        <v>4428</v>
      </c>
      <c r="AQ2970" s="100" t="s">
        <v>2785</v>
      </c>
    </row>
    <row r="2971" spans="37:43" ht="20.100000000000001" customHeight="1" x14ac:dyDescent="0.25">
      <c r="AK2971" s="100" t="s">
        <v>7727</v>
      </c>
      <c r="AM2971" s="100" t="s">
        <v>2093</v>
      </c>
      <c r="AN2971" s="102" t="s">
        <v>116</v>
      </c>
      <c r="AP2971" s="103" t="s">
        <v>4428</v>
      </c>
      <c r="AQ2971" s="100" t="s">
        <v>2789</v>
      </c>
    </row>
    <row r="2972" spans="37:43" ht="20.100000000000001" customHeight="1" x14ac:dyDescent="0.25">
      <c r="AK2972" s="100" t="s">
        <v>7727</v>
      </c>
      <c r="AM2972" s="100" t="s">
        <v>2093</v>
      </c>
      <c r="AN2972" s="102" t="s">
        <v>118</v>
      </c>
      <c r="AP2972" s="103" t="s">
        <v>4428</v>
      </c>
      <c r="AQ2972" s="100" t="s">
        <v>2790</v>
      </c>
    </row>
    <row r="2973" spans="37:43" ht="20.100000000000001" customHeight="1" x14ac:dyDescent="0.25">
      <c r="AK2973" s="100" t="s">
        <v>7727</v>
      </c>
      <c r="AM2973" s="100" t="s">
        <v>1740</v>
      </c>
      <c r="AN2973" s="102" t="s">
        <v>161</v>
      </c>
      <c r="AP2973" s="103" t="s">
        <v>4429</v>
      </c>
      <c r="AQ2973" s="100" t="s">
        <v>2785</v>
      </c>
    </row>
    <row r="2974" spans="37:43" ht="20.100000000000001" customHeight="1" x14ac:dyDescent="0.25">
      <c r="AK2974" s="100" t="s">
        <v>7727</v>
      </c>
      <c r="AM2974" s="100" t="s">
        <v>1740</v>
      </c>
      <c r="AN2974" s="102" t="s">
        <v>97</v>
      </c>
      <c r="AP2974" s="103" t="s">
        <v>4429</v>
      </c>
      <c r="AQ2974" s="100" t="s">
        <v>2791</v>
      </c>
    </row>
    <row r="2975" spans="37:43" ht="20.100000000000001" customHeight="1" x14ac:dyDescent="0.25">
      <c r="AK2975" s="100" t="s">
        <v>7727</v>
      </c>
      <c r="AM2975" s="100" t="s">
        <v>1740</v>
      </c>
      <c r="AN2975" s="102" t="s">
        <v>94</v>
      </c>
      <c r="AP2975" s="103" t="s">
        <v>4429</v>
      </c>
      <c r="AQ2975" s="100" t="s">
        <v>2792</v>
      </c>
    </row>
    <row r="2976" spans="37:43" ht="20.100000000000001" customHeight="1" x14ac:dyDescent="0.25">
      <c r="AK2976" s="100" t="s">
        <v>7727</v>
      </c>
      <c r="AM2976" s="100" t="s">
        <v>1743</v>
      </c>
      <c r="AN2976" s="102" t="s">
        <v>102</v>
      </c>
      <c r="AP2976" s="103" t="s">
        <v>4429</v>
      </c>
      <c r="AQ2976" s="100" t="s">
        <v>2795</v>
      </c>
    </row>
    <row r="2977" spans="37:43" ht="20.100000000000001" customHeight="1" x14ac:dyDescent="0.25">
      <c r="AK2977" s="100" t="s">
        <v>7727</v>
      </c>
      <c r="AM2977" s="100" t="s">
        <v>1743</v>
      </c>
      <c r="AN2977" s="102" t="s">
        <v>138</v>
      </c>
      <c r="AP2977" s="103" t="s">
        <v>4429</v>
      </c>
      <c r="AQ2977" s="100" t="s">
        <v>2794</v>
      </c>
    </row>
    <row r="2978" spans="37:43" ht="20.100000000000001" customHeight="1" x14ac:dyDescent="0.25">
      <c r="AK2978" s="100" t="s">
        <v>7727</v>
      </c>
      <c r="AM2978" s="100" t="s">
        <v>1743</v>
      </c>
      <c r="AN2978" s="102" t="s">
        <v>139</v>
      </c>
      <c r="AP2978" s="103" t="s">
        <v>4429</v>
      </c>
      <c r="AQ2978" s="100" t="s">
        <v>2793</v>
      </c>
    </row>
    <row r="2979" spans="37:43" ht="20.100000000000001" customHeight="1" x14ac:dyDescent="0.25">
      <c r="AK2979" s="100" t="s">
        <v>7727</v>
      </c>
      <c r="AM2979" s="100" t="s">
        <v>1743</v>
      </c>
      <c r="AN2979" s="102" t="s">
        <v>96</v>
      </c>
      <c r="AP2979" s="103" t="s">
        <v>4430</v>
      </c>
      <c r="AQ2979" s="100" t="s">
        <v>2640</v>
      </c>
    </row>
    <row r="2980" spans="37:43" ht="20.100000000000001" customHeight="1" x14ac:dyDescent="0.25">
      <c r="AK2980" s="100" t="s">
        <v>7727</v>
      </c>
      <c r="AM2980" s="100" t="s">
        <v>1743</v>
      </c>
      <c r="AN2980" s="102" t="s">
        <v>97</v>
      </c>
      <c r="AP2980" s="103" t="s">
        <v>4430</v>
      </c>
      <c r="AQ2980" s="100" t="s">
        <v>2639</v>
      </c>
    </row>
    <row r="2981" spans="37:43" ht="20.100000000000001" customHeight="1" x14ac:dyDescent="0.25">
      <c r="AK2981" s="100" t="s">
        <v>7727</v>
      </c>
      <c r="AM2981" s="100" t="s">
        <v>1743</v>
      </c>
      <c r="AN2981" s="102" t="s">
        <v>94</v>
      </c>
      <c r="AP2981" s="103" t="s">
        <v>4431</v>
      </c>
      <c r="AQ2981" s="100" t="s">
        <v>2642</v>
      </c>
    </row>
    <row r="2982" spans="37:43" ht="20.100000000000001" customHeight="1" x14ac:dyDescent="0.25">
      <c r="AK2982" s="100" t="s">
        <v>7727</v>
      </c>
      <c r="AM2982" s="100" t="s">
        <v>1743</v>
      </c>
      <c r="AN2982" s="102" t="s">
        <v>112</v>
      </c>
      <c r="AP2982" s="103" t="s">
        <v>4431</v>
      </c>
      <c r="AQ2982" s="100" t="s">
        <v>2639</v>
      </c>
    </row>
    <row r="2983" spans="37:43" ht="20.100000000000001" customHeight="1" x14ac:dyDescent="0.25">
      <c r="AK2983" s="100" t="s">
        <v>7727</v>
      </c>
      <c r="AM2983" s="100" t="s">
        <v>1734</v>
      </c>
      <c r="AN2983" s="102" t="s">
        <v>100</v>
      </c>
      <c r="AP2983" s="103" t="s">
        <v>4431</v>
      </c>
      <c r="AQ2983" s="100" t="s">
        <v>2643</v>
      </c>
    </row>
    <row r="2984" spans="37:43" ht="20.100000000000001" customHeight="1" x14ac:dyDescent="0.25">
      <c r="AK2984" s="100" t="s">
        <v>7727</v>
      </c>
      <c r="AM2984" s="100" t="s">
        <v>1734</v>
      </c>
      <c r="AN2984" s="102" t="s">
        <v>138</v>
      </c>
      <c r="AP2984" s="103" t="s">
        <v>4431</v>
      </c>
      <c r="AQ2984" s="100" t="s">
        <v>2641</v>
      </c>
    </row>
    <row r="2985" spans="37:43" ht="20.100000000000001" customHeight="1" x14ac:dyDescent="0.25">
      <c r="AK2985" s="100" t="s">
        <v>7727</v>
      </c>
      <c r="AM2985" s="100" t="s">
        <v>1734</v>
      </c>
      <c r="AN2985" s="102" t="s">
        <v>139</v>
      </c>
      <c r="AP2985" s="103" t="s">
        <v>4432</v>
      </c>
      <c r="AQ2985" s="100" t="s">
        <v>2639</v>
      </c>
    </row>
    <row r="2986" spans="37:43" ht="20.100000000000001" customHeight="1" x14ac:dyDescent="0.25">
      <c r="AK2986" s="100" t="s">
        <v>7727</v>
      </c>
      <c r="AM2986" s="100" t="s">
        <v>1734</v>
      </c>
      <c r="AN2986" s="102" t="s">
        <v>96</v>
      </c>
      <c r="AP2986" s="103" t="s">
        <v>4432</v>
      </c>
      <c r="AQ2986" s="100" t="s">
        <v>2646</v>
      </c>
    </row>
    <row r="2987" spans="37:43" ht="20.100000000000001" customHeight="1" x14ac:dyDescent="0.25">
      <c r="AK2987" s="100" t="s">
        <v>7727</v>
      </c>
      <c r="AM2987" s="100" t="s">
        <v>1734</v>
      </c>
      <c r="AN2987" s="102" t="s">
        <v>97</v>
      </c>
      <c r="AP2987" s="103" t="s">
        <v>4433</v>
      </c>
      <c r="AQ2987" s="100" t="s">
        <v>2639</v>
      </c>
    </row>
    <row r="2988" spans="37:43" ht="20.100000000000001" customHeight="1" x14ac:dyDescent="0.25">
      <c r="AK2988" s="100" t="s">
        <v>7727</v>
      </c>
      <c r="AM2988" s="100" t="s">
        <v>1746</v>
      </c>
      <c r="AN2988" s="102" t="s">
        <v>100</v>
      </c>
      <c r="AP2988" s="103" t="s">
        <v>4433</v>
      </c>
      <c r="AQ2988" s="100" t="s">
        <v>2647</v>
      </c>
    </row>
    <row r="2989" spans="37:43" ht="20.100000000000001" customHeight="1" x14ac:dyDescent="0.25">
      <c r="AK2989" s="100" t="s">
        <v>7727</v>
      </c>
      <c r="AM2989" s="100" t="s">
        <v>1746</v>
      </c>
      <c r="AN2989" s="102" t="s">
        <v>96</v>
      </c>
      <c r="AP2989" s="103" t="s">
        <v>4434</v>
      </c>
      <c r="AQ2989" s="100" t="s">
        <v>2639</v>
      </c>
    </row>
    <row r="2990" spans="37:43" ht="20.100000000000001" customHeight="1" x14ac:dyDescent="0.25">
      <c r="AK2990" s="100" t="s">
        <v>7727</v>
      </c>
      <c r="AM2990" s="100" t="s">
        <v>1747</v>
      </c>
      <c r="AN2990" s="102" t="s">
        <v>100</v>
      </c>
      <c r="AP2990" s="103" t="s">
        <v>4434</v>
      </c>
      <c r="AQ2990" s="100" t="s">
        <v>2648</v>
      </c>
    </row>
    <row r="2991" spans="37:43" ht="20.100000000000001" customHeight="1" x14ac:dyDescent="0.25">
      <c r="AK2991" s="100" t="s">
        <v>7727</v>
      </c>
      <c r="AM2991" s="100" t="s">
        <v>1747</v>
      </c>
      <c r="AN2991" s="102" t="s">
        <v>102</v>
      </c>
      <c r="AP2991" s="103" t="s">
        <v>4435</v>
      </c>
      <c r="AQ2991" s="100" t="s">
        <v>2642</v>
      </c>
    </row>
    <row r="2992" spans="37:43" ht="20.100000000000001" customHeight="1" x14ac:dyDescent="0.25">
      <c r="AK2992" s="100" t="s">
        <v>7727</v>
      </c>
      <c r="AM2992" s="100" t="s">
        <v>1747</v>
      </c>
      <c r="AN2992" s="102" t="s">
        <v>96</v>
      </c>
      <c r="AP2992" s="103" t="s">
        <v>4435</v>
      </c>
      <c r="AQ2992" s="100" t="s">
        <v>2639</v>
      </c>
    </row>
    <row r="2993" spans="37:43" ht="20.100000000000001" customHeight="1" x14ac:dyDescent="0.25">
      <c r="AK2993" s="100" t="s">
        <v>7727</v>
      </c>
      <c r="AM2993" s="100" t="s">
        <v>1748</v>
      </c>
      <c r="AN2993" s="102" t="s">
        <v>102</v>
      </c>
      <c r="AP2993" s="103" t="s">
        <v>4436</v>
      </c>
      <c r="AQ2993" s="100" t="s">
        <v>2639</v>
      </c>
    </row>
    <row r="2994" spans="37:43" ht="20.100000000000001" customHeight="1" x14ac:dyDescent="0.25">
      <c r="AK2994" s="100" t="s">
        <v>7727</v>
      </c>
      <c r="AM2994" s="100" t="s">
        <v>1748</v>
      </c>
      <c r="AN2994" s="102" t="s">
        <v>124</v>
      </c>
      <c r="AP2994" s="103" t="s">
        <v>4436</v>
      </c>
      <c r="AQ2994" s="100" t="s">
        <v>2641</v>
      </c>
    </row>
    <row r="2995" spans="37:43" ht="20.100000000000001" customHeight="1" x14ac:dyDescent="0.25">
      <c r="AK2995" s="100" t="s">
        <v>7727</v>
      </c>
      <c r="AM2995" s="100" t="s">
        <v>1748</v>
      </c>
      <c r="AN2995" s="102" t="s">
        <v>1623</v>
      </c>
      <c r="AP2995" s="103" t="s">
        <v>4437</v>
      </c>
      <c r="AQ2995" s="100" t="s">
        <v>2639</v>
      </c>
    </row>
    <row r="2996" spans="37:43" ht="20.100000000000001" customHeight="1" x14ac:dyDescent="0.25">
      <c r="AK2996" s="100" t="s">
        <v>7727</v>
      </c>
      <c r="AM2996" s="100" t="s">
        <v>1748</v>
      </c>
      <c r="AN2996" s="102" t="s">
        <v>161</v>
      </c>
      <c r="AP2996" s="103" t="s">
        <v>4437</v>
      </c>
      <c r="AQ2996" s="100" t="s">
        <v>2643</v>
      </c>
    </row>
    <row r="2997" spans="37:43" ht="20.100000000000001" customHeight="1" x14ac:dyDescent="0.25">
      <c r="AK2997" s="100" t="s">
        <v>7727</v>
      </c>
      <c r="AM2997" s="100" t="s">
        <v>1748</v>
      </c>
      <c r="AN2997" s="102" t="s">
        <v>97</v>
      </c>
      <c r="AP2997" s="103" t="s">
        <v>4438</v>
      </c>
      <c r="AQ2997" s="100" t="s">
        <v>2692</v>
      </c>
    </row>
    <row r="2998" spans="37:43" ht="20.100000000000001" customHeight="1" x14ac:dyDescent="0.25">
      <c r="AK2998" s="100" t="s">
        <v>7727</v>
      </c>
      <c r="AM2998" s="100" t="s">
        <v>1748</v>
      </c>
      <c r="AN2998" s="102" t="s">
        <v>94</v>
      </c>
      <c r="AP2998" s="103" t="s">
        <v>4438</v>
      </c>
      <c r="AQ2998" s="100" t="s">
        <v>2691</v>
      </c>
    </row>
    <row r="2999" spans="37:43" ht="20.100000000000001" customHeight="1" x14ac:dyDescent="0.25">
      <c r="AK2999" s="100" t="s">
        <v>7727</v>
      </c>
      <c r="AM2999" s="100" t="s">
        <v>1748</v>
      </c>
      <c r="AN2999" s="102" t="s">
        <v>112</v>
      </c>
      <c r="AP2999" s="103" t="s">
        <v>4438</v>
      </c>
      <c r="AQ2999" s="100" t="s">
        <v>2693</v>
      </c>
    </row>
    <row r="3000" spans="37:43" ht="20.100000000000001" customHeight="1" x14ac:dyDescent="0.25">
      <c r="AK3000" s="100" t="s">
        <v>7727</v>
      </c>
      <c r="AM3000" s="100" t="s">
        <v>1748</v>
      </c>
      <c r="AN3000" s="102" t="s">
        <v>116</v>
      </c>
      <c r="AP3000" s="103" t="s">
        <v>4438</v>
      </c>
      <c r="AQ3000" s="100" t="s">
        <v>2694</v>
      </c>
    </row>
    <row r="3001" spans="37:43" ht="20.100000000000001" customHeight="1" x14ac:dyDescent="0.25">
      <c r="AK3001" s="100" t="s">
        <v>7727</v>
      </c>
      <c r="AM3001" s="100" t="s">
        <v>1748</v>
      </c>
      <c r="AN3001" s="102" t="s">
        <v>118</v>
      </c>
      <c r="AP3001" s="103" t="s">
        <v>4438</v>
      </c>
      <c r="AQ3001" s="100" t="s">
        <v>2695</v>
      </c>
    </row>
    <row r="3002" spans="37:43" ht="20.100000000000001" customHeight="1" x14ac:dyDescent="0.25">
      <c r="AK3002" s="100" t="s">
        <v>7727</v>
      </c>
      <c r="AM3002" s="100" t="s">
        <v>1748</v>
      </c>
      <c r="AN3002" s="102" t="s">
        <v>121</v>
      </c>
      <c r="AP3002" s="103" t="s">
        <v>4439</v>
      </c>
      <c r="AQ3002" s="100" t="s">
        <v>2691</v>
      </c>
    </row>
    <row r="3003" spans="37:43" ht="20.100000000000001" customHeight="1" x14ac:dyDescent="0.25">
      <c r="AK3003" s="100" t="s">
        <v>7727</v>
      </c>
      <c r="AM3003" s="100" t="s">
        <v>1749</v>
      </c>
      <c r="AN3003" s="102" t="s">
        <v>102</v>
      </c>
      <c r="AP3003" s="103" t="s">
        <v>4439</v>
      </c>
      <c r="AQ3003" s="100" t="s">
        <v>2693</v>
      </c>
    </row>
    <row r="3004" spans="37:43" ht="20.100000000000001" customHeight="1" x14ac:dyDescent="0.25">
      <c r="AK3004" s="100" t="s">
        <v>7727</v>
      </c>
      <c r="AM3004" s="100" t="s">
        <v>1749</v>
      </c>
      <c r="AN3004" s="102" t="s">
        <v>96</v>
      </c>
      <c r="AP3004" s="103" t="s">
        <v>4439</v>
      </c>
      <c r="AQ3004" s="100" t="s">
        <v>2694</v>
      </c>
    </row>
    <row r="3005" spans="37:43" ht="20.100000000000001" customHeight="1" x14ac:dyDescent="0.25">
      <c r="AK3005" s="100" t="s">
        <v>7727</v>
      </c>
      <c r="AM3005" s="100" t="s">
        <v>1749</v>
      </c>
      <c r="AN3005" s="102" t="s">
        <v>97</v>
      </c>
      <c r="AP3005" s="103" t="s">
        <v>4439</v>
      </c>
      <c r="AQ3005" s="100" t="s">
        <v>2696</v>
      </c>
    </row>
    <row r="3006" spans="37:43" ht="20.100000000000001" customHeight="1" x14ac:dyDescent="0.25">
      <c r="AK3006" s="100" t="s">
        <v>7727</v>
      </c>
      <c r="AM3006" s="100" t="s">
        <v>1749</v>
      </c>
      <c r="AN3006" s="102" t="s">
        <v>94</v>
      </c>
      <c r="AP3006" s="103" t="s">
        <v>4439</v>
      </c>
      <c r="AQ3006" s="100" t="s">
        <v>2695</v>
      </c>
    </row>
    <row r="3007" spans="37:43" ht="20.100000000000001" customHeight="1" x14ac:dyDescent="0.25">
      <c r="AK3007" s="100" t="s">
        <v>7727</v>
      </c>
      <c r="AM3007" s="100" t="s">
        <v>1749</v>
      </c>
      <c r="AN3007" s="102" t="s">
        <v>112</v>
      </c>
      <c r="AP3007" s="103" t="s">
        <v>4440</v>
      </c>
      <c r="AQ3007" s="100" t="s">
        <v>2694</v>
      </c>
    </row>
    <row r="3008" spans="37:43" ht="20.100000000000001" customHeight="1" x14ac:dyDescent="0.25">
      <c r="AK3008" s="100" t="s">
        <v>7727</v>
      </c>
      <c r="AM3008" s="100" t="s">
        <v>1744</v>
      </c>
      <c r="AN3008" s="102" t="s">
        <v>100</v>
      </c>
      <c r="AP3008" s="103" t="s">
        <v>4440</v>
      </c>
      <c r="AQ3008" s="100" t="s">
        <v>2696</v>
      </c>
    </row>
    <row r="3009" spans="37:43" ht="20.100000000000001" customHeight="1" x14ac:dyDescent="0.25">
      <c r="AK3009" s="100" t="s">
        <v>7727</v>
      </c>
      <c r="AM3009" s="100" t="s">
        <v>1744</v>
      </c>
      <c r="AN3009" s="102" t="s">
        <v>96</v>
      </c>
      <c r="AP3009" s="103" t="s">
        <v>4441</v>
      </c>
      <c r="AQ3009" s="100" t="s">
        <v>1592</v>
      </c>
    </row>
    <row r="3010" spans="37:43" ht="20.100000000000001" customHeight="1" x14ac:dyDescent="0.25">
      <c r="AK3010" s="100" t="s">
        <v>7727</v>
      </c>
      <c r="AM3010" s="100" t="s">
        <v>1745</v>
      </c>
      <c r="AN3010" s="102" t="s">
        <v>100</v>
      </c>
      <c r="AP3010" s="103" t="s">
        <v>4441</v>
      </c>
      <c r="AQ3010" s="100" t="s">
        <v>1593</v>
      </c>
    </row>
    <row r="3011" spans="37:43" ht="20.100000000000001" customHeight="1" x14ac:dyDescent="0.25">
      <c r="AK3011" s="100" t="s">
        <v>7727</v>
      </c>
      <c r="AM3011" s="100" t="s">
        <v>1745</v>
      </c>
      <c r="AN3011" s="102" t="s">
        <v>96</v>
      </c>
      <c r="AP3011" s="103" t="s">
        <v>4442</v>
      </c>
      <c r="AQ3011" s="100" t="s">
        <v>1592</v>
      </c>
    </row>
    <row r="3012" spans="37:43" ht="20.100000000000001" customHeight="1" x14ac:dyDescent="0.25">
      <c r="AK3012" s="100" t="s">
        <v>7727</v>
      </c>
      <c r="AM3012" s="100" t="s">
        <v>1745</v>
      </c>
      <c r="AN3012" s="102" t="s">
        <v>97</v>
      </c>
      <c r="AP3012" s="103" t="s">
        <v>4442</v>
      </c>
      <c r="AQ3012" s="100" t="s">
        <v>1593</v>
      </c>
    </row>
    <row r="3013" spans="37:43" ht="20.100000000000001" customHeight="1" x14ac:dyDescent="0.25">
      <c r="AK3013" s="100" t="s">
        <v>7727</v>
      </c>
      <c r="AM3013" s="100" t="s">
        <v>1745</v>
      </c>
      <c r="AN3013" s="102" t="s">
        <v>94</v>
      </c>
      <c r="AP3013" s="103" t="s">
        <v>4443</v>
      </c>
      <c r="AQ3013" s="100" t="s">
        <v>1592</v>
      </c>
    </row>
    <row r="3014" spans="37:43" ht="20.100000000000001" customHeight="1" x14ac:dyDescent="0.25">
      <c r="AK3014" s="100" t="s">
        <v>7727</v>
      </c>
      <c r="AM3014" s="100" t="s">
        <v>1745</v>
      </c>
      <c r="AN3014" s="102" t="s">
        <v>112</v>
      </c>
      <c r="AP3014" s="103" t="s">
        <v>4444</v>
      </c>
      <c r="AQ3014" s="100" t="s">
        <v>1593</v>
      </c>
    </row>
    <row r="3015" spans="37:43" ht="20.100000000000001" customHeight="1" x14ac:dyDescent="0.25">
      <c r="AK3015" s="100" t="s">
        <v>7727</v>
      </c>
      <c r="AM3015" s="100" t="s">
        <v>1745</v>
      </c>
      <c r="AN3015" s="102" t="s">
        <v>116</v>
      </c>
      <c r="AP3015" s="103" t="s">
        <v>4445</v>
      </c>
      <c r="AQ3015" s="100" t="s">
        <v>6555</v>
      </c>
    </row>
    <row r="3016" spans="37:43" ht="20.100000000000001" customHeight="1" x14ac:dyDescent="0.25">
      <c r="AK3016" s="100" t="s">
        <v>7727</v>
      </c>
      <c r="AM3016" s="100" t="s">
        <v>1745</v>
      </c>
      <c r="AN3016" s="102" t="s">
        <v>118</v>
      </c>
      <c r="AP3016" s="103" t="s">
        <v>4445</v>
      </c>
      <c r="AQ3016" s="100" t="s">
        <v>6556</v>
      </c>
    </row>
    <row r="3017" spans="37:43" ht="20.100000000000001" customHeight="1" x14ac:dyDescent="0.25">
      <c r="AK3017" s="100" t="s">
        <v>7727</v>
      </c>
      <c r="AM3017" s="100" t="s">
        <v>1736</v>
      </c>
      <c r="AN3017" s="102" t="s">
        <v>102</v>
      </c>
      <c r="AP3017" s="103" t="s">
        <v>4445</v>
      </c>
      <c r="AQ3017" s="100" t="s">
        <v>6557</v>
      </c>
    </row>
    <row r="3018" spans="37:43" ht="20.100000000000001" customHeight="1" x14ac:dyDescent="0.25">
      <c r="AK3018" s="100" t="s">
        <v>7727</v>
      </c>
      <c r="AM3018" s="100" t="s">
        <v>1736</v>
      </c>
      <c r="AN3018" s="102" t="s">
        <v>97</v>
      </c>
      <c r="AP3018" s="103" t="s">
        <v>4445</v>
      </c>
      <c r="AQ3018" s="100" t="s">
        <v>6558</v>
      </c>
    </row>
    <row r="3019" spans="37:43" ht="20.100000000000001" customHeight="1" x14ac:dyDescent="0.25">
      <c r="AK3019" s="100" t="s">
        <v>7727</v>
      </c>
      <c r="AM3019" s="100" t="s">
        <v>1760</v>
      </c>
      <c r="AN3019" s="102" t="s">
        <v>161</v>
      </c>
      <c r="AP3019" s="103" t="s">
        <v>4445</v>
      </c>
      <c r="AQ3019" s="100" t="s">
        <v>1596</v>
      </c>
    </row>
    <row r="3020" spans="37:43" ht="20.100000000000001" customHeight="1" x14ac:dyDescent="0.25">
      <c r="AK3020" s="100" t="s">
        <v>7727</v>
      </c>
      <c r="AM3020" s="100" t="s">
        <v>1760</v>
      </c>
      <c r="AN3020" s="102" t="s">
        <v>97</v>
      </c>
      <c r="AP3020" s="103" t="s">
        <v>4445</v>
      </c>
      <c r="AQ3020" s="100" t="s">
        <v>1595</v>
      </c>
    </row>
    <row r="3021" spans="37:43" ht="20.100000000000001" customHeight="1" x14ac:dyDescent="0.25">
      <c r="AK3021" s="100" t="s">
        <v>7727</v>
      </c>
      <c r="AM3021" s="100" t="s">
        <v>1760</v>
      </c>
      <c r="AN3021" s="102" t="s">
        <v>94</v>
      </c>
      <c r="AP3021" s="103" t="s">
        <v>4445</v>
      </c>
      <c r="AQ3021" s="100" t="s">
        <v>1598</v>
      </c>
    </row>
    <row r="3022" spans="37:43" ht="20.100000000000001" customHeight="1" x14ac:dyDescent="0.25">
      <c r="AK3022" s="100" t="s">
        <v>7727</v>
      </c>
      <c r="AM3022" s="100" t="s">
        <v>1764</v>
      </c>
      <c r="AN3022" s="102" t="s">
        <v>102</v>
      </c>
      <c r="AP3022" s="103" t="s">
        <v>4445</v>
      </c>
      <c r="AQ3022" s="100" t="s">
        <v>1597</v>
      </c>
    </row>
    <row r="3023" spans="37:43" ht="20.100000000000001" customHeight="1" x14ac:dyDescent="0.25">
      <c r="AK3023" s="100" t="s">
        <v>7727</v>
      </c>
      <c r="AM3023" s="100" t="s">
        <v>1764</v>
      </c>
      <c r="AN3023" s="102" t="s">
        <v>138</v>
      </c>
      <c r="AP3023" s="103" t="s">
        <v>4446</v>
      </c>
      <c r="AQ3023" s="100" t="s">
        <v>1532</v>
      </c>
    </row>
    <row r="3024" spans="37:43" ht="20.100000000000001" customHeight="1" x14ac:dyDescent="0.25">
      <c r="AK3024" s="100" t="s">
        <v>7727</v>
      </c>
      <c r="AM3024" s="100" t="s">
        <v>1764</v>
      </c>
      <c r="AN3024" s="102" t="s">
        <v>139</v>
      </c>
      <c r="AP3024" s="103" t="s">
        <v>4447</v>
      </c>
      <c r="AQ3024" s="100" t="s">
        <v>1532</v>
      </c>
    </row>
    <row r="3025" spans="37:43" ht="20.100000000000001" customHeight="1" x14ac:dyDescent="0.25">
      <c r="AK3025" s="100" t="s">
        <v>7727</v>
      </c>
      <c r="AM3025" s="100" t="s">
        <v>1764</v>
      </c>
      <c r="AN3025" s="102" t="s">
        <v>96</v>
      </c>
      <c r="AP3025" s="103" t="s">
        <v>4448</v>
      </c>
      <c r="AQ3025" s="100" t="s">
        <v>1599</v>
      </c>
    </row>
    <row r="3026" spans="37:43" ht="20.100000000000001" customHeight="1" x14ac:dyDescent="0.25">
      <c r="AK3026" s="100" t="s">
        <v>7727</v>
      </c>
      <c r="AM3026" s="100" t="s">
        <v>1764</v>
      </c>
      <c r="AN3026" s="102" t="s">
        <v>97</v>
      </c>
      <c r="AP3026" s="103" t="s">
        <v>4448</v>
      </c>
      <c r="AQ3026" s="100" t="s">
        <v>1532</v>
      </c>
    </row>
    <row r="3027" spans="37:43" ht="20.100000000000001" customHeight="1" x14ac:dyDescent="0.25">
      <c r="AK3027" s="100" t="s">
        <v>7727</v>
      </c>
      <c r="AM3027" s="100" t="s">
        <v>1764</v>
      </c>
      <c r="AN3027" s="102" t="s">
        <v>94</v>
      </c>
      <c r="AP3027" s="103" t="s">
        <v>4448</v>
      </c>
      <c r="AQ3027" s="100" t="s">
        <v>6555</v>
      </c>
    </row>
    <row r="3028" spans="37:43" ht="20.100000000000001" customHeight="1" x14ac:dyDescent="0.25">
      <c r="AK3028" s="100" t="s">
        <v>7727</v>
      </c>
      <c r="AM3028" s="100" t="s">
        <v>1764</v>
      </c>
      <c r="AN3028" s="102" t="s">
        <v>112</v>
      </c>
      <c r="AP3028" s="103" t="s">
        <v>4448</v>
      </c>
      <c r="AQ3028" s="100" t="s">
        <v>6556</v>
      </c>
    </row>
    <row r="3029" spans="37:43" ht="20.100000000000001" customHeight="1" x14ac:dyDescent="0.25">
      <c r="AK3029" s="100" t="s">
        <v>7727</v>
      </c>
      <c r="AM3029" s="100" t="s">
        <v>1767</v>
      </c>
      <c r="AN3029" s="102" t="s">
        <v>100</v>
      </c>
      <c r="AP3029" s="103" t="s">
        <v>4448</v>
      </c>
      <c r="AQ3029" s="100" t="s">
        <v>6558</v>
      </c>
    </row>
    <row r="3030" spans="37:43" ht="20.100000000000001" customHeight="1" x14ac:dyDescent="0.25">
      <c r="AK3030" s="100" t="s">
        <v>7727</v>
      </c>
      <c r="AM3030" s="100" t="s">
        <v>1767</v>
      </c>
      <c r="AN3030" s="102" t="s">
        <v>96</v>
      </c>
      <c r="AP3030" s="103" t="s">
        <v>4448</v>
      </c>
      <c r="AQ3030" s="100" t="s">
        <v>1596</v>
      </c>
    </row>
    <row r="3031" spans="37:43" ht="20.100000000000001" customHeight="1" x14ac:dyDescent="0.25">
      <c r="AK3031" s="100" t="s">
        <v>7727</v>
      </c>
      <c r="AM3031" s="100" t="s">
        <v>1767</v>
      </c>
      <c r="AN3031" s="102" t="s">
        <v>97</v>
      </c>
      <c r="AP3031" s="103" t="s">
        <v>4448</v>
      </c>
      <c r="AQ3031" s="100" t="s">
        <v>1598</v>
      </c>
    </row>
    <row r="3032" spans="37:43" ht="20.100000000000001" customHeight="1" x14ac:dyDescent="0.25">
      <c r="AK3032" s="100" t="s">
        <v>7727</v>
      </c>
      <c r="AM3032" s="100" t="s">
        <v>1770</v>
      </c>
      <c r="AN3032" s="102" t="s">
        <v>100</v>
      </c>
      <c r="AP3032" s="103" t="s">
        <v>4448</v>
      </c>
      <c r="AQ3032" s="100" t="s">
        <v>1597</v>
      </c>
    </row>
    <row r="3033" spans="37:43" ht="20.100000000000001" customHeight="1" x14ac:dyDescent="0.25">
      <c r="AK3033" s="100" t="s">
        <v>7727</v>
      </c>
      <c r="AM3033" s="100" t="s">
        <v>1770</v>
      </c>
      <c r="AN3033" s="102" t="s">
        <v>96</v>
      </c>
      <c r="AP3033" s="103" t="s">
        <v>4449</v>
      </c>
      <c r="AQ3033" s="100" t="s">
        <v>6556</v>
      </c>
    </row>
    <row r="3034" spans="37:43" ht="20.100000000000001" customHeight="1" x14ac:dyDescent="0.25">
      <c r="AK3034" s="100" t="s">
        <v>7727</v>
      </c>
      <c r="AM3034" s="100" t="s">
        <v>1771</v>
      </c>
      <c r="AN3034" s="102" t="s">
        <v>100</v>
      </c>
      <c r="AP3034" s="103" t="s">
        <v>4450</v>
      </c>
      <c r="AQ3034" s="100" t="s">
        <v>6556</v>
      </c>
    </row>
    <row r="3035" spans="37:43" ht="20.100000000000001" customHeight="1" x14ac:dyDescent="0.25">
      <c r="AK3035" s="100" t="s">
        <v>7727</v>
      </c>
      <c r="AM3035" s="100" t="s">
        <v>1771</v>
      </c>
      <c r="AN3035" s="102" t="s">
        <v>102</v>
      </c>
      <c r="AP3035" s="103" t="s">
        <v>4451</v>
      </c>
      <c r="AQ3035" s="100" t="s">
        <v>6558</v>
      </c>
    </row>
    <row r="3036" spans="37:43" ht="20.100000000000001" customHeight="1" x14ac:dyDescent="0.25">
      <c r="AK3036" s="100" t="s">
        <v>7727</v>
      </c>
      <c r="AM3036" s="100" t="s">
        <v>1771</v>
      </c>
      <c r="AN3036" s="102" t="s">
        <v>96</v>
      </c>
      <c r="AP3036" s="103" t="s">
        <v>4452</v>
      </c>
      <c r="AQ3036" s="100" t="s">
        <v>6558</v>
      </c>
    </row>
    <row r="3037" spans="37:43" ht="20.100000000000001" customHeight="1" x14ac:dyDescent="0.25">
      <c r="AK3037" s="100" t="s">
        <v>7727</v>
      </c>
      <c r="AM3037" s="100" t="s">
        <v>1784</v>
      </c>
      <c r="AN3037" s="102" t="s">
        <v>102</v>
      </c>
      <c r="AP3037" s="103" t="s">
        <v>4453</v>
      </c>
      <c r="AQ3037" s="100" t="s">
        <v>6559</v>
      </c>
    </row>
    <row r="3038" spans="37:43" ht="20.100000000000001" customHeight="1" x14ac:dyDescent="0.25">
      <c r="AK3038" s="100" t="s">
        <v>7727</v>
      </c>
      <c r="AM3038" s="100" t="s">
        <v>1784</v>
      </c>
      <c r="AN3038" s="102" t="s">
        <v>96</v>
      </c>
      <c r="AP3038" s="103" t="s">
        <v>4453</v>
      </c>
      <c r="AQ3038" s="100" t="s">
        <v>6560</v>
      </c>
    </row>
    <row r="3039" spans="37:43" ht="20.100000000000001" customHeight="1" x14ac:dyDescent="0.25">
      <c r="AK3039" s="100" t="s">
        <v>7727</v>
      </c>
      <c r="AM3039" s="100" t="s">
        <v>1784</v>
      </c>
      <c r="AN3039" s="102" t="s">
        <v>161</v>
      </c>
      <c r="AP3039" s="103" t="s">
        <v>4453</v>
      </c>
      <c r="AQ3039" s="100" t="s">
        <v>1603</v>
      </c>
    </row>
    <row r="3040" spans="37:43" ht="20.100000000000001" customHeight="1" x14ac:dyDescent="0.25">
      <c r="AK3040" s="100" t="s">
        <v>7727</v>
      </c>
      <c r="AM3040" s="100" t="s">
        <v>1784</v>
      </c>
      <c r="AN3040" s="102" t="s">
        <v>97</v>
      </c>
      <c r="AP3040" s="103" t="s">
        <v>4453</v>
      </c>
      <c r="AQ3040" s="100" t="s">
        <v>6561</v>
      </c>
    </row>
    <row r="3041" spans="37:43" ht="20.100000000000001" customHeight="1" x14ac:dyDescent="0.25">
      <c r="AK3041" s="100" t="s">
        <v>7727</v>
      </c>
      <c r="AM3041" s="100" t="s">
        <v>1784</v>
      </c>
      <c r="AN3041" s="102" t="s">
        <v>94</v>
      </c>
      <c r="AP3041" s="103" t="s">
        <v>4454</v>
      </c>
      <c r="AQ3041" s="100" t="s">
        <v>6559</v>
      </c>
    </row>
    <row r="3042" spans="37:43" ht="20.100000000000001" customHeight="1" x14ac:dyDescent="0.25">
      <c r="AK3042" s="100" t="s">
        <v>7727</v>
      </c>
      <c r="AM3042" s="100" t="s">
        <v>1784</v>
      </c>
      <c r="AN3042" s="102" t="s">
        <v>112</v>
      </c>
      <c r="AP3042" s="103" t="s">
        <v>4455</v>
      </c>
      <c r="AQ3042" s="100" t="s">
        <v>6559</v>
      </c>
    </row>
    <row r="3043" spans="37:43" ht="20.100000000000001" customHeight="1" x14ac:dyDescent="0.25">
      <c r="AK3043" s="100" t="s">
        <v>7727</v>
      </c>
      <c r="AM3043" s="100" t="s">
        <v>1784</v>
      </c>
      <c r="AN3043" s="102" t="s">
        <v>116</v>
      </c>
      <c r="AP3043" s="103" t="s">
        <v>4456</v>
      </c>
      <c r="AQ3043" s="100" t="s">
        <v>6559</v>
      </c>
    </row>
    <row r="3044" spans="37:43" ht="20.100000000000001" customHeight="1" x14ac:dyDescent="0.25">
      <c r="AK3044" s="100" t="s">
        <v>7727</v>
      </c>
      <c r="AM3044" s="100" t="s">
        <v>1784</v>
      </c>
      <c r="AN3044" s="102" t="s">
        <v>118</v>
      </c>
      <c r="AP3044" s="103" t="s">
        <v>4456</v>
      </c>
      <c r="AQ3044" s="100" t="s">
        <v>6560</v>
      </c>
    </row>
    <row r="3045" spans="37:43" ht="20.100000000000001" customHeight="1" x14ac:dyDescent="0.25">
      <c r="AK3045" s="100" t="s">
        <v>7727</v>
      </c>
      <c r="AM3045" s="100" t="s">
        <v>1784</v>
      </c>
      <c r="AN3045" s="102" t="s">
        <v>121</v>
      </c>
      <c r="AP3045" s="103" t="s">
        <v>4456</v>
      </c>
      <c r="AQ3045" s="100" t="s">
        <v>1603</v>
      </c>
    </row>
    <row r="3046" spans="37:43" ht="20.100000000000001" customHeight="1" x14ac:dyDescent="0.25">
      <c r="AK3046" s="100" t="s">
        <v>7727</v>
      </c>
      <c r="AM3046" s="100" t="s">
        <v>1784</v>
      </c>
      <c r="AN3046" s="102" t="s">
        <v>122</v>
      </c>
      <c r="AP3046" s="103" t="s">
        <v>4456</v>
      </c>
      <c r="AQ3046" s="100" t="s">
        <v>6561</v>
      </c>
    </row>
    <row r="3047" spans="37:43" ht="20.100000000000001" customHeight="1" x14ac:dyDescent="0.25">
      <c r="AK3047" s="100" t="s">
        <v>7727</v>
      </c>
      <c r="AM3047" s="100" t="s">
        <v>1779</v>
      </c>
      <c r="AN3047" s="102" t="s">
        <v>102</v>
      </c>
      <c r="AP3047" s="103" t="s">
        <v>4456</v>
      </c>
      <c r="AQ3047" s="100" t="s">
        <v>1602</v>
      </c>
    </row>
    <row r="3048" spans="37:43" ht="20.100000000000001" customHeight="1" x14ac:dyDescent="0.25">
      <c r="AK3048" s="100" t="s">
        <v>7727</v>
      </c>
      <c r="AM3048" s="100" t="s">
        <v>1779</v>
      </c>
      <c r="AN3048" s="102" t="s">
        <v>96</v>
      </c>
      <c r="AP3048" s="103" t="s">
        <v>4457</v>
      </c>
      <c r="AQ3048" s="100" t="s">
        <v>6559</v>
      </c>
    </row>
    <row r="3049" spans="37:43" ht="20.100000000000001" customHeight="1" x14ac:dyDescent="0.25">
      <c r="AK3049" s="100" t="s">
        <v>7727</v>
      </c>
      <c r="AM3049" s="100" t="s">
        <v>1779</v>
      </c>
      <c r="AN3049" s="102" t="s">
        <v>97</v>
      </c>
      <c r="AP3049" s="103" t="s">
        <v>4458</v>
      </c>
      <c r="AQ3049" s="100" t="s">
        <v>6560</v>
      </c>
    </row>
    <row r="3050" spans="37:43" ht="20.100000000000001" customHeight="1" x14ac:dyDescent="0.25">
      <c r="AK3050" s="100" t="s">
        <v>7727</v>
      </c>
      <c r="AM3050" s="100" t="s">
        <v>1779</v>
      </c>
      <c r="AN3050" s="102" t="s">
        <v>94</v>
      </c>
      <c r="AP3050" s="103" t="s">
        <v>4459</v>
      </c>
      <c r="AQ3050" s="100" t="s">
        <v>1601</v>
      </c>
    </row>
    <row r="3051" spans="37:43" ht="20.100000000000001" customHeight="1" x14ac:dyDescent="0.25">
      <c r="AK3051" s="100" t="s">
        <v>7727</v>
      </c>
      <c r="AM3051" s="100" t="s">
        <v>1779</v>
      </c>
      <c r="AN3051" s="102" t="s">
        <v>112</v>
      </c>
      <c r="AP3051" s="103" t="s">
        <v>4459</v>
      </c>
      <c r="AQ3051" s="100" t="s">
        <v>6560</v>
      </c>
    </row>
    <row r="3052" spans="37:43" ht="20.100000000000001" customHeight="1" x14ac:dyDescent="0.25">
      <c r="AK3052" s="100" t="s">
        <v>7727</v>
      </c>
      <c r="AM3052" s="100" t="s">
        <v>1773</v>
      </c>
      <c r="AN3052" s="102" t="s">
        <v>100</v>
      </c>
      <c r="AP3052" s="103" t="s">
        <v>4460</v>
      </c>
      <c r="AQ3052" s="100" t="s">
        <v>6561</v>
      </c>
    </row>
    <row r="3053" spans="37:43" ht="20.100000000000001" customHeight="1" x14ac:dyDescent="0.25">
      <c r="AK3053" s="100" t="s">
        <v>7727</v>
      </c>
      <c r="AM3053" s="100" t="s">
        <v>1778</v>
      </c>
      <c r="AN3053" s="102" t="s">
        <v>100</v>
      </c>
      <c r="AP3053" s="103" t="s">
        <v>4460</v>
      </c>
      <c r="AQ3053" s="100" t="s">
        <v>1602</v>
      </c>
    </row>
    <row r="3054" spans="37:43" ht="20.100000000000001" customHeight="1" x14ac:dyDescent="0.25">
      <c r="AK3054" s="100" t="s">
        <v>7727</v>
      </c>
      <c r="AM3054" s="100" t="s">
        <v>1778</v>
      </c>
      <c r="AN3054" s="102" t="s">
        <v>96</v>
      </c>
      <c r="AP3054" s="103" t="s">
        <v>4461</v>
      </c>
      <c r="AQ3054" s="100" t="s">
        <v>1603</v>
      </c>
    </row>
    <row r="3055" spans="37:43" ht="20.100000000000001" customHeight="1" x14ac:dyDescent="0.25">
      <c r="AK3055" s="100" t="s">
        <v>7727</v>
      </c>
      <c r="AM3055" s="100" t="s">
        <v>1778</v>
      </c>
      <c r="AN3055" s="102" t="s">
        <v>97</v>
      </c>
      <c r="AP3055" s="103" t="s">
        <v>4461</v>
      </c>
      <c r="AQ3055" s="100" t="s">
        <v>6562</v>
      </c>
    </row>
    <row r="3056" spans="37:43" ht="20.100000000000001" customHeight="1" x14ac:dyDescent="0.25">
      <c r="AK3056" s="100" t="s">
        <v>7727</v>
      </c>
      <c r="AM3056" s="100" t="s">
        <v>1778</v>
      </c>
      <c r="AN3056" s="102" t="s">
        <v>94</v>
      </c>
      <c r="AP3056" s="103" t="s">
        <v>4462</v>
      </c>
      <c r="AQ3056" s="100" t="s">
        <v>1603</v>
      </c>
    </row>
    <row r="3057" spans="37:43" ht="20.100000000000001" customHeight="1" x14ac:dyDescent="0.25">
      <c r="AK3057" s="100" t="s">
        <v>7727</v>
      </c>
      <c r="AM3057" s="100" t="s">
        <v>1778</v>
      </c>
      <c r="AN3057" s="102" t="s">
        <v>112</v>
      </c>
      <c r="AP3057" s="103" t="s">
        <v>4463</v>
      </c>
      <c r="AQ3057" s="100" t="s">
        <v>6563</v>
      </c>
    </row>
    <row r="3058" spans="37:43" ht="20.100000000000001" customHeight="1" x14ac:dyDescent="0.25">
      <c r="AK3058" s="100" t="s">
        <v>7727</v>
      </c>
      <c r="AM3058" s="100" t="s">
        <v>1778</v>
      </c>
      <c r="AN3058" s="102" t="s">
        <v>116</v>
      </c>
      <c r="AP3058" s="103" t="s">
        <v>4464</v>
      </c>
      <c r="AQ3058" s="100" t="s">
        <v>6563</v>
      </c>
    </row>
    <row r="3059" spans="37:43" ht="20.100000000000001" customHeight="1" x14ac:dyDescent="0.25">
      <c r="AK3059" s="100" t="s">
        <v>7727</v>
      </c>
      <c r="AM3059" s="100" t="s">
        <v>1774</v>
      </c>
      <c r="AN3059" s="102" t="s">
        <v>102</v>
      </c>
      <c r="AP3059" s="103" t="s">
        <v>4465</v>
      </c>
      <c r="AQ3059" s="100" t="s">
        <v>1579</v>
      </c>
    </row>
    <row r="3060" spans="37:43" ht="20.100000000000001" customHeight="1" x14ac:dyDescent="0.25">
      <c r="AK3060" s="100" t="s">
        <v>7727</v>
      </c>
      <c r="AM3060" s="100" t="s">
        <v>1774</v>
      </c>
      <c r="AN3060" s="102" t="s">
        <v>96</v>
      </c>
      <c r="AP3060" s="103" t="s">
        <v>4465</v>
      </c>
      <c r="AQ3060" s="100" t="s">
        <v>1578</v>
      </c>
    </row>
    <row r="3061" spans="37:43" ht="20.100000000000001" customHeight="1" x14ac:dyDescent="0.25">
      <c r="AK3061" s="100" t="s">
        <v>7727</v>
      </c>
      <c r="AM3061" s="100" t="s">
        <v>1774</v>
      </c>
      <c r="AN3061" s="102" t="s">
        <v>97</v>
      </c>
      <c r="AP3061" s="103" t="s">
        <v>4466</v>
      </c>
      <c r="AQ3061" s="100" t="s">
        <v>1579</v>
      </c>
    </row>
    <row r="3062" spans="37:43" ht="20.100000000000001" customHeight="1" x14ac:dyDescent="0.25">
      <c r="AK3062" s="100" t="s">
        <v>7727</v>
      </c>
      <c r="AM3062" s="100" t="s">
        <v>2302</v>
      </c>
      <c r="AN3062" s="102" t="s">
        <v>100</v>
      </c>
      <c r="AP3062" s="103" t="s">
        <v>4466</v>
      </c>
      <c r="AQ3062" s="100" t="s">
        <v>1578</v>
      </c>
    </row>
    <row r="3063" spans="37:43" ht="20.100000000000001" customHeight="1" x14ac:dyDescent="0.25">
      <c r="AK3063" s="100" t="s">
        <v>7727</v>
      </c>
      <c r="AM3063" s="100" t="s">
        <v>2302</v>
      </c>
      <c r="AN3063" s="102" t="s">
        <v>96</v>
      </c>
      <c r="AP3063" s="103" t="s">
        <v>4467</v>
      </c>
      <c r="AQ3063" s="100" t="s">
        <v>1579</v>
      </c>
    </row>
    <row r="3064" spans="37:43" ht="20.100000000000001" customHeight="1" x14ac:dyDescent="0.25">
      <c r="AK3064" s="100" t="s">
        <v>7727</v>
      </c>
      <c r="AM3064" s="100" t="s">
        <v>2302</v>
      </c>
      <c r="AN3064" s="102" t="s">
        <v>97</v>
      </c>
      <c r="AP3064" s="103" t="s">
        <v>4467</v>
      </c>
      <c r="AQ3064" s="100" t="s">
        <v>1515</v>
      </c>
    </row>
    <row r="3065" spans="37:43" ht="20.100000000000001" customHeight="1" x14ac:dyDescent="0.25">
      <c r="AK3065" s="100" t="s">
        <v>7727</v>
      </c>
      <c r="AM3065" s="100" t="s">
        <v>2302</v>
      </c>
      <c r="AN3065" s="102" t="s">
        <v>94</v>
      </c>
      <c r="AP3065" s="103" t="s">
        <v>4468</v>
      </c>
      <c r="AQ3065" s="100" t="s">
        <v>6564</v>
      </c>
    </row>
    <row r="3066" spans="37:43" ht="20.100000000000001" customHeight="1" x14ac:dyDescent="0.25">
      <c r="AK3066" s="100" t="s">
        <v>7727</v>
      </c>
      <c r="AM3066" s="100" t="s">
        <v>2302</v>
      </c>
      <c r="AN3066" s="102" t="s">
        <v>112</v>
      </c>
      <c r="AP3066" s="103" t="s">
        <v>4468</v>
      </c>
      <c r="AQ3066" s="100" t="s">
        <v>6565</v>
      </c>
    </row>
    <row r="3067" spans="37:43" ht="20.100000000000001" customHeight="1" x14ac:dyDescent="0.25">
      <c r="AK3067" s="100" t="s">
        <v>7727</v>
      </c>
      <c r="AM3067" s="100" t="s">
        <v>2304</v>
      </c>
      <c r="AN3067" s="102" t="s">
        <v>102</v>
      </c>
      <c r="AP3067" s="103" t="s">
        <v>4468</v>
      </c>
      <c r="AQ3067" s="100" t="s">
        <v>1576</v>
      </c>
    </row>
    <row r="3068" spans="37:43" ht="20.100000000000001" customHeight="1" x14ac:dyDescent="0.25">
      <c r="AK3068" s="100" t="s">
        <v>7727</v>
      </c>
      <c r="AM3068" s="100" t="s">
        <v>2304</v>
      </c>
      <c r="AN3068" s="102" t="s">
        <v>96</v>
      </c>
      <c r="AP3068" s="103" t="s">
        <v>4469</v>
      </c>
      <c r="AQ3068" s="100" t="s">
        <v>6564</v>
      </c>
    </row>
    <row r="3069" spans="37:43" ht="20.100000000000001" customHeight="1" x14ac:dyDescent="0.25">
      <c r="AK3069" s="100" t="s">
        <v>7727</v>
      </c>
      <c r="AM3069" s="100" t="s">
        <v>2304</v>
      </c>
      <c r="AN3069" s="102" t="s">
        <v>97</v>
      </c>
      <c r="AP3069" s="103" t="s">
        <v>4469</v>
      </c>
      <c r="AQ3069" s="100" t="s">
        <v>6565</v>
      </c>
    </row>
    <row r="3070" spans="37:43" ht="20.100000000000001" customHeight="1" x14ac:dyDescent="0.25">
      <c r="AK3070" s="100" t="s">
        <v>7727</v>
      </c>
      <c r="AM3070" s="100" t="s">
        <v>2305</v>
      </c>
      <c r="AN3070" s="102" t="s">
        <v>102</v>
      </c>
      <c r="AP3070" s="103" t="s">
        <v>4469</v>
      </c>
      <c r="AQ3070" s="100" t="s">
        <v>1576</v>
      </c>
    </row>
    <row r="3071" spans="37:43" ht="20.100000000000001" customHeight="1" x14ac:dyDescent="0.25">
      <c r="AK3071" s="100" t="s">
        <v>7727</v>
      </c>
      <c r="AM3071" s="100" t="s">
        <v>2305</v>
      </c>
      <c r="AN3071" s="102" t="s">
        <v>96</v>
      </c>
      <c r="AP3071" s="103" t="s">
        <v>4470</v>
      </c>
      <c r="AQ3071" s="100" t="s">
        <v>6564</v>
      </c>
    </row>
    <row r="3072" spans="37:43" ht="20.100000000000001" customHeight="1" x14ac:dyDescent="0.25">
      <c r="AK3072" s="100" t="s">
        <v>7727</v>
      </c>
      <c r="AM3072" s="100" t="s">
        <v>2305</v>
      </c>
      <c r="AN3072" s="102" t="s">
        <v>97</v>
      </c>
      <c r="AP3072" s="103" t="s">
        <v>4471</v>
      </c>
      <c r="AQ3072" s="100" t="s">
        <v>6566</v>
      </c>
    </row>
    <row r="3073" spans="37:43" ht="20.100000000000001" customHeight="1" x14ac:dyDescent="0.25">
      <c r="AK3073" s="100" t="s">
        <v>7727</v>
      </c>
      <c r="AM3073" s="100" t="s">
        <v>2305</v>
      </c>
      <c r="AN3073" s="102" t="s">
        <v>112</v>
      </c>
      <c r="AP3073" s="103" t="s">
        <v>4471</v>
      </c>
      <c r="AQ3073" s="100" t="s">
        <v>6567</v>
      </c>
    </row>
    <row r="3074" spans="37:43" ht="20.100000000000001" customHeight="1" x14ac:dyDescent="0.25">
      <c r="AK3074" s="100" t="s">
        <v>7727</v>
      </c>
      <c r="AM3074" s="100" t="s">
        <v>2305</v>
      </c>
      <c r="AN3074" s="102" t="s">
        <v>116</v>
      </c>
      <c r="AP3074" s="103" t="s">
        <v>4472</v>
      </c>
      <c r="AQ3074" s="100" t="s">
        <v>6566</v>
      </c>
    </row>
    <row r="3075" spans="37:43" ht="20.100000000000001" customHeight="1" x14ac:dyDescent="0.25">
      <c r="AK3075" s="100" t="s">
        <v>7727</v>
      </c>
      <c r="AM3075" s="100" t="s">
        <v>2318</v>
      </c>
      <c r="AN3075" s="102" t="s">
        <v>380</v>
      </c>
      <c r="AP3075" s="103" t="s">
        <v>4472</v>
      </c>
      <c r="AQ3075" s="100" t="s">
        <v>6567</v>
      </c>
    </row>
    <row r="3076" spans="37:43" ht="20.100000000000001" customHeight="1" x14ac:dyDescent="0.25">
      <c r="AK3076" s="100" t="s">
        <v>7727</v>
      </c>
      <c r="AM3076" s="100" t="s">
        <v>2318</v>
      </c>
      <c r="AN3076" s="102" t="s">
        <v>96</v>
      </c>
      <c r="AP3076" s="103" t="s">
        <v>4473</v>
      </c>
      <c r="AQ3076" s="100" t="s">
        <v>6566</v>
      </c>
    </row>
    <row r="3077" spans="37:43" ht="20.100000000000001" customHeight="1" x14ac:dyDescent="0.25">
      <c r="AK3077" s="100" t="s">
        <v>7727</v>
      </c>
      <c r="AM3077" s="100" t="s">
        <v>2318</v>
      </c>
      <c r="AN3077" s="102" t="s">
        <v>97</v>
      </c>
      <c r="AP3077" s="103" t="s">
        <v>4474</v>
      </c>
      <c r="AQ3077" s="100" t="s">
        <v>6568</v>
      </c>
    </row>
    <row r="3078" spans="37:43" ht="20.100000000000001" customHeight="1" x14ac:dyDescent="0.25">
      <c r="AK3078" s="100" t="s">
        <v>7727</v>
      </c>
      <c r="AM3078" s="100" t="s">
        <v>2318</v>
      </c>
      <c r="AN3078" s="102" t="s">
        <v>94</v>
      </c>
      <c r="AP3078" s="103" t="s">
        <v>4475</v>
      </c>
      <c r="AQ3078" s="100" t="s">
        <v>6569</v>
      </c>
    </row>
    <row r="3079" spans="37:43" ht="20.100000000000001" customHeight="1" x14ac:dyDescent="0.25">
      <c r="AK3079" s="100" t="s">
        <v>7727</v>
      </c>
      <c r="AM3079" s="100" t="s">
        <v>2318</v>
      </c>
      <c r="AN3079" s="102" t="s">
        <v>112</v>
      </c>
      <c r="AP3079" s="103" t="s">
        <v>4475</v>
      </c>
      <c r="AQ3079" s="100" t="s">
        <v>6570</v>
      </c>
    </row>
    <row r="3080" spans="37:43" ht="20.100000000000001" customHeight="1" x14ac:dyDescent="0.25">
      <c r="AK3080" s="100" t="s">
        <v>7727</v>
      </c>
      <c r="AM3080" s="100" t="s">
        <v>2318</v>
      </c>
      <c r="AN3080" s="102" t="s">
        <v>116</v>
      </c>
      <c r="AP3080" s="103" t="s">
        <v>4475</v>
      </c>
      <c r="AQ3080" s="100" t="s">
        <v>6571</v>
      </c>
    </row>
    <row r="3081" spans="37:43" ht="20.100000000000001" customHeight="1" x14ac:dyDescent="0.25">
      <c r="AK3081" s="100" t="s">
        <v>7727</v>
      </c>
      <c r="AM3081" s="100" t="s">
        <v>2318</v>
      </c>
      <c r="AN3081" s="102" t="s">
        <v>118</v>
      </c>
      <c r="AP3081" s="103" t="s">
        <v>4475</v>
      </c>
      <c r="AQ3081" s="100" t="s">
        <v>6572</v>
      </c>
    </row>
    <row r="3082" spans="37:43" ht="20.100000000000001" customHeight="1" x14ac:dyDescent="0.25">
      <c r="AK3082" s="100" t="s">
        <v>7727</v>
      </c>
      <c r="AM3082" s="100" t="s">
        <v>2318</v>
      </c>
      <c r="AN3082" s="102" t="s">
        <v>121</v>
      </c>
      <c r="AP3082" s="103" t="s">
        <v>4475</v>
      </c>
      <c r="AQ3082" s="100" t="s">
        <v>6573</v>
      </c>
    </row>
    <row r="3083" spans="37:43" ht="20.100000000000001" customHeight="1" x14ac:dyDescent="0.25">
      <c r="AK3083" s="100" t="s">
        <v>7727</v>
      </c>
      <c r="AM3083" s="100" t="s">
        <v>2318</v>
      </c>
      <c r="AN3083" s="102" t="s">
        <v>122</v>
      </c>
      <c r="AP3083" s="103" t="s">
        <v>4476</v>
      </c>
      <c r="AQ3083" s="100" t="s">
        <v>6569</v>
      </c>
    </row>
    <row r="3084" spans="37:43" ht="20.100000000000001" customHeight="1" x14ac:dyDescent="0.25">
      <c r="AK3084" s="100" t="s">
        <v>7727</v>
      </c>
      <c r="AM3084" s="100" t="s">
        <v>2318</v>
      </c>
      <c r="AN3084" s="102" t="s">
        <v>123</v>
      </c>
      <c r="AP3084" s="103" t="s">
        <v>4476</v>
      </c>
      <c r="AQ3084" s="100" t="s">
        <v>6570</v>
      </c>
    </row>
    <row r="3085" spans="37:43" ht="20.100000000000001" customHeight="1" x14ac:dyDescent="0.25">
      <c r="AK3085" s="100" t="s">
        <v>7727</v>
      </c>
      <c r="AM3085" s="100" t="s">
        <v>2318</v>
      </c>
      <c r="AN3085" s="102" t="s">
        <v>127</v>
      </c>
      <c r="AP3085" s="103" t="s">
        <v>4476</v>
      </c>
      <c r="AQ3085" s="100" t="s">
        <v>6568</v>
      </c>
    </row>
    <row r="3086" spans="37:43" ht="20.100000000000001" customHeight="1" x14ac:dyDescent="0.25">
      <c r="AK3086" s="100" t="s">
        <v>7727</v>
      </c>
      <c r="AM3086" s="100" t="s">
        <v>2318</v>
      </c>
      <c r="AN3086" s="102" t="s">
        <v>129</v>
      </c>
      <c r="AP3086" s="103" t="s">
        <v>4476</v>
      </c>
      <c r="AQ3086" s="100" t="s">
        <v>6572</v>
      </c>
    </row>
    <row r="3087" spans="37:43" ht="20.100000000000001" customHeight="1" x14ac:dyDescent="0.25">
      <c r="AK3087" s="100" t="s">
        <v>7727</v>
      </c>
      <c r="AM3087" s="100" t="s">
        <v>2294</v>
      </c>
      <c r="AN3087" s="102" t="s">
        <v>100</v>
      </c>
      <c r="AP3087" s="103" t="s">
        <v>4476</v>
      </c>
      <c r="AQ3087" s="100" t="s">
        <v>1512</v>
      </c>
    </row>
    <row r="3088" spans="37:43" ht="20.100000000000001" customHeight="1" x14ac:dyDescent="0.25">
      <c r="AK3088" s="100" t="s">
        <v>7727</v>
      </c>
      <c r="AM3088" s="100" t="s">
        <v>2294</v>
      </c>
      <c r="AN3088" s="102" t="s">
        <v>104</v>
      </c>
      <c r="AP3088" s="103" t="s">
        <v>4476</v>
      </c>
      <c r="AQ3088" s="100" t="s">
        <v>1513</v>
      </c>
    </row>
    <row r="3089" spans="37:43" ht="20.100000000000001" customHeight="1" x14ac:dyDescent="0.25">
      <c r="AK3089" s="100" t="s">
        <v>7727</v>
      </c>
      <c r="AM3089" s="100" t="s">
        <v>2294</v>
      </c>
      <c r="AN3089" s="102" t="s">
        <v>96</v>
      </c>
      <c r="AP3089" s="103" t="s">
        <v>4477</v>
      </c>
      <c r="AQ3089" s="100" t="s">
        <v>6569</v>
      </c>
    </row>
    <row r="3090" spans="37:43" ht="20.100000000000001" customHeight="1" x14ac:dyDescent="0.25">
      <c r="AK3090" s="100" t="s">
        <v>7727</v>
      </c>
      <c r="AM3090" s="100" t="s">
        <v>2294</v>
      </c>
      <c r="AN3090" s="102" t="s">
        <v>97</v>
      </c>
      <c r="AP3090" s="103" t="s">
        <v>4478</v>
      </c>
      <c r="AQ3090" s="100" t="s">
        <v>6569</v>
      </c>
    </row>
    <row r="3091" spans="37:43" ht="20.100000000000001" customHeight="1" x14ac:dyDescent="0.25">
      <c r="AK3091" s="100" t="s">
        <v>7727</v>
      </c>
      <c r="AM3091" s="100" t="s">
        <v>2294</v>
      </c>
      <c r="AN3091" s="102" t="s">
        <v>94</v>
      </c>
      <c r="AP3091" s="103" t="s">
        <v>4479</v>
      </c>
      <c r="AQ3091" s="100" t="s">
        <v>6572</v>
      </c>
    </row>
    <row r="3092" spans="37:43" ht="20.100000000000001" customHeight="1" x14ac:dyDescent="0.25">
      <c r="AK3092" s="100" t="s">
        <v>7727</v>
      </c>
      <c r="AM3092" s="100" t="s">
        <v>2294</v>
      </c>
      <c r="AN3092" s="102" t="s">
        <v>112</v>
      </c>
      <c r="AP3092" s="103" t="s">
        <v>4479</v>
      </c>
      <c r="AQ3092" s="100" t="s">
        <v>6573</v>
      </c>
    </row>
    <row r="3093" spans="37:43" ht="20.100000000000001" customHeight="1" x14ac:dyDescent="0.25">
      <c r="AK3093" s="100" t="s">
        <v>7727</v>
      </c>
      <c r="AM3093" s="100" t="s">
        <v>1054</v>
      </c>
      <c r="AN3093" s="102" t="s">
        <v>102</v>
      </c>
      <c r="AP3093" s="103" t="s">
        <v>4480</v>
      </c>
      <c r="AQ3093" s="100" t="s">
        <v>1511</v>
      </c>
    </row>
    <row r="3094" spans="37:43" ht="20.100000000000001" customHeight="1" x14ac:dyDescent="0.25">
      <c r="AK3094" s="100" t="s">
        <v>7727</v>
      </c>
      <c r="AM3094" s="100" t="s">
        <v>1054</v>
      </c>
      <c r="AN3094" s="102" t="s">
        <v>96</v>
      </c>
      <c r="AP3094" s="103" t="s">
        <v>4481</v>
      </c>
      <c r="AQ3094" s="100" t="s">
        <v>6574</v>
      </c>
    </row>
    <row r="3095" spans="37:43" ht="20.100000000000001" customHeight="1" x14ac:dyDescent="0.25">
      <c r="AK3095" s="100" t="s">
        <v>7727</v>
      </c>
      <c r="AM3095" s="100" t="s">
        <v>1058</v>
      </c>
      <c r="AN3095" s="102" t="s">
        <v>102</v>
      </c>
      <c r="AP3095" s="103" t="s">
        <v>4482</v>
      </c>
      <c r="AQ3095" s="100" t="s">
        <v>6575</v>
      </c>
    </row>
    <row r="3096" spans="37:43" ht="20.100000000000001" customHeight="1" x14ac:dyDescent="0.25">
      <c r="AK3096" s="100" t="s">
        <v>7727</v>
      </c>
      <c r="AM3096" s="100" t="s">
        <v>1058</v>
      </c>
      <c r="AN3096" s="102" t="s">
        <v>96</v>
      </c>
      <c r="AP3096" s="103" t="s">
        <v>4482</v>
      </c>
      <c r="AQ3096" s="100" t="s">
        <v>6576</v>
      </c>
    </row>
    <row r="3097" spans="37:43" ht="20.100000000000001" customHeight="1" x14ac:dyDescent="0.25">
      <c r="AK3097" s="100" t="s">
        <v>7727</v>
      </c>
      <c r="AM3097" s="100" t="s">
        <v>867</v>
      </c>
      <c r="AN3097" s="102" t="s">
        <v>102</v>
      </c>
      <c r="AP3097" s="103" t="s">
        <v>4482</v>
      </c>
      <c r="AQ3097" s="100" t="s">
        <v>6577</v>
      </c>
    </row>
    <row r="3098" spans="37:43" ht="20.100000000000001" customHeight="1" x14ac:dyDescent="0.25">
      <c r="AK3098" s="100" t="s">
        <v>7727</v>
      </c>
      <c r="AM3098" s="100" t="s">
        <v>867</v>
      </c>
      <c r="AN3098" s="102" t="s">
        <v>96</v>
      </c>
      <c r="AP3098" s="103" t="s">
        <v>4482</v>
      </c>
      <c r="AQ3098" s="100" t="s">
        <v>6578</v>
      </c>
    </row>
    <row r="3099" spans="37:43" ht="20.100000000000001" customHeight="1" x14ac:dyDescent="0.25">
      <c r="AK3099" s="100" t="s">
        <v>7727</v>
      </c>
      <c r="AM3099" s="100" t="s">
        <v>867</v>
      </c>
      <c r="AN3099" s="102" t="s">
        <v>97</v>
      </c>
      <c r="AP3099" s="103" t="s">
        <v>4482</v>
      </c>
      <c r="AQ3099" s="100" t="s">
        <v>6579</v>
      </c>
    </row>
    <row r="3100" spans="37:43" ht="20.100000000000001" customHeight="1" x14ac:dyDescent="0.25">
      <c r="AK3100" s="100" t="s">
        <v>7727</v>
      </c>
      <c r="AM3100" s="100" t="s">
        <v>867</v>
      </c>
      <c r="AN3100" s="102" t="s">
        <v>94</v>
      </c>
      <c r="AP3100" s="103" t="s">
        <v>4483</v>
      </c>
      <c r="AQ3100" s="100" t="s">
        <v>6575</v>
      </c>
    </row>
    <row r="3101" spans="37:43" ht="20.100000000000001" customHeight="1" x14ac:dyDescent="0.25">
      <c r="AK3101" s="100" t="s">
        <v>7727</v>
      </c>
      <c r="AM3101" s="100" t="s">
        <v>867</v>
      </c>
      <c r="AN3101" s="102" t="s">
        <v>112</v>
      </c>
      <c r="AP3101" s="103" t="s">
        <v>4483</v>
      </c>
      <c r="AQ3101" s="100" t="s">
        <v>6579</v>
      </c>
    </row>
    <row r="3102" spans="37:43" ht="20.100000000000001" customHeight="1" x14ac:dyDescent="0.25">
      <c r="AK3102" s="100" t="s">
        <v>7727</v>
      </c>
      <c r="AM3102" s="100" t="s">
        <v>868</v>
      </c>
      <c r="AN3102" s="102" t="s">
        <v>102</v>
      </c>
      <c r="AP3102" s="103" t="s">
        <v>4484</v>
      </c>
      <c r="AQ3102" s="100" t="s">
        <v>6575</v>
      </c>
    </row>
    <row r="3103" spans="37:43" ht="20.100000000000001" customHeight="1" x14ac:dyDescent="0.25">
      <c r="AK3103" s="100" t="s">
        <v>7727</v>
      </c>
      <c r="AM3103" s="100" t="s">
        <v>868</v>
      </c>
      <c r="AN3103" s="102" t="s">
        <v>96</v>
      </c>
      <c r="AP3103" s="103" t="s">
        <v>4484</v>
      </c>
      <c r="AQ3103" s="100" t="s">
        <v>6576</v>
      </c>
    </row>
    <row r="3104" spans="37:43" ht="20.100000000000001" customHeight="1" x14ac:dyDescent="0.25">
      <c r="AK3104" s="100" t="s">
        <v>7727</v>
      </c>
      <c r="AM3104" s="100" t="s">
        <v>868</v>
      </c>
      <c r="AN3104" s="102" t="s">
        <v>97</v>
      </c>
      <c r="AP3104" s="103" t="s">
        <v>4484</v>
      </c>
      <c r="AQ3104" s="100" t="s">
        <v>6577</v>
      </c>
    </row>
    <row r="3105" spans="37:43" ht="20.100000000000001" customHeight="1" x14ac:dyDescent="0.25">
      <c r="AK3105" s="100" t="s">
        <v>7727</v>
      </c>
      <c r="AM3105" s="100" t="s">
        <v>868</v>
      </c>
      <c r="AN3105" s="102" t="s">
        <v>94</v>
      </c>
      <c r="AP3105" s="103" t="s">
        <v>4484</v>
      </c>
      <c r="AQ3105" s="100" t="s">
        <v>6578</v>
      </c>
    </row>
    <row r="3106" spans="37:43" ht="20.100000000000001" customHeight="1" x14ac:dyDescent="0.25">
      <c r="AK3106" s="100" t="s">
        <v>7727</v>
      </c>
      <c r="AM3106" s="100" t="s">
        <v>868</v>
      </c>
      <c r="AN3106" s="102" t="s">
        <v>112</v>
      </c>
      <c r="AP3106" s="103" t="s">
        <v>4484</v>
      </c>
      <c r="AQ3106" s="100" t="s">
        <v>6579</v>
      </c>
    </row>
    <row r="3107" spans="37:43" ht="20.100000000000001" customHeight="1" x14ac:dyDescent="0.25">
      <c r="AK3107" s="100" t="s">
        <v>7727</v>
      </c>
      <c r="AM3107" s="100" t="s">
        <v>868</v>
      </c>
      <c r="AN3107" s="102" t="s">
        <v>116</v>
      </c>
      <c r="AP3107" s="103" t="s">
        <v>4485</v>
      </c>
      <c r="AQ3107" s="100" t="s">
        <v>6575</v>
      </c>
    </row>
    <row r="3108" spans="37:43" ht="20.100000000000001" customHeight="1" x14ac:dyDescent="0.25">
      <c r="AK3108" s="100" t="s">
        <v>7727</v>
      </c>
      <c r="AM3108" s="100" t="s">
        <v>2345</v>
      </c>
      <c r="AN3108" s="102" t="s">
        <v>2345</v>
      </c>
      <c r="AP3108" s="103" t="s">
        <v>4485</v>
      </c>
      <c r="AQ3108" s="100" t="s">
        <v>6579</v>
      </c>
    </row>
    <row r="3109" spans="37:43" ht="20.100000000000001" customHeight="1" x14ac:dyDescent="0.25">
      <c r="AK3109" s="100" t="s">
        <v>7727</v>
      </c>
      <c r="AM3109" s="100" t="s">
        <v>857</v>
      </c>
      <c r="AN3109" s="102" t="s">
        <v>100</v>
      </c>
      <c r="AP3109" s="103" t="s">
        <v>4486</v>
      </c>
      <c r="AQ3109" s="100" t="s">
        <v>6578</v>
      </c>
    </row>
    <row r="3110" spans="37:43" ht="20.100000000000001" customHeight="1" x14ac:dyDescent="0.25">
      <c r="AK3110" s="100" t="s">
        <v>7727</v>
      </c>
      <c r="AM3110" s="100" t="s">
        <v>857</v>
      </c>
      <c r="AN3110" s="102" t="s">
        <v>96</v>
      </c>
      <c r="AP3110" s="103" t="s">
        <v>4487</v>
      </c>
      <c r="AQ3110" s="100" t="s">
        <v>1515</v>
      </c>
    </row>
    <row r="3111" spans="37:43" ht="20.100000000000001" customHeight="1" x14ac:dyDescent="0.25">
      <c r="AK3111" s="100" t="s">
        <v>7727</v>
      </c>
      <c r="AM3111" s="100" t="s">
        <v>857</v>
      </c>
      <c r="AN3111" s="102" t="s">
        <v>97</v>
      </c>
      <c r="AP3111" s="103" t="s">
        <v>4487</v>
      </c>
      <c r="AQ3111" s="100" t="s">
        <v>6578</v>
      </c>
    </row>
    <row r="3112" spans="37:43" ht="20.100000000000001" customHeight="1" x14ac:dyDescent="0.25">
      <c r="AK3112" s="100" t="s">
        <v>7727</v>
      </c>
      <c r="AM3112" s="100" t="s">
        <v>855</v>
      </c>
      <c r="AN3112" s="102" t="s">
        <v>7726</v>
      </c>
      <c r="AP3112" s="103" t="s">
        <v>4488</v>
      </c>
      <c r="AQ3112" s="100" t="s">
        <v>6578</v>
      </c>
    </row>
    <row r="3113" spans="37:43" ht="20.100000000000001" customHeight="1" x14ac:dyDescent="0.25">
      <c r="AK3113" s="100" t="s">
        <v>7727</v>
      </c>
      <c r="AM3113" s="100" t="s">
        <v>855</v>
      </c>
      <c r="AN3113" s="102" t="s">
        <v>100</v>
      </c>
      <c r="AP3113" s="103" t="s">
        <v>4489</v>
      </c>
      <c r="AQ3113" s="100" t="s">
        <v>6576</v>
      </c>
    </row>
    <row r="3114" spans="37:43" ht="20.100000000000001" customHeight="1" x14ac:dyDescent="0.25">
      <c r="AK3114" s="100" t="s">
        <v>7727</v>
      </c>
      <c r="AM3114" s="100" t="s">
        <v>855</v>
      </c>
      <c r="AN3114" s="102" t="s">
        <v>96</v>
      </c>
      <c r="AP3114" s="103" t="s">
        <v>4489</v>
      </c>
      <c r="AQ3114" s="100" t="s">
        <v>6580</v>
      </c>
    </row>
    <row r="3115" spans="37:43" ht="20.100000000000001" customHeight="1" x14ac:dyDescent="0.25">
      <c r="AK3115" s="100" t="s">
        <v>7727</v>
      </c>
      <c r="AM3115" s="100" t="s">
        <v>862</v>
      </c>
      <c r="AN3115" s="102" t="s">
        <v>104</v>
      </c>
      <c r="AP3115" s="103" t="s">
        <v>4490</v>
      </c>
      <c r="AQ3115" s="100" t="s">
        <v>6581</v>
      </c>
    </row>
    <row r="3116" spans="37:43" ht="20.100000000000001" customHeight="1" x14ac:dyDescent="0.25">
      <c r="AK3116" s="100" t="s">
        <v>7727</v>
      </c>
      <c r="AM3116" s="100" t="s">
        <v>862</v>
      </c>
      <c r="AN3116" s="102" t="s">
        <v>96</v>
      </c>
      <c r="AP3116" s="103" t="s">
        <v>4490</v>
      </c>
      <c r="AQ3116" s="100" t="s">
        <v>6582</v>
      </c>
    </row>
    <row r="3117" spans="37:43" ht="20.100000000000001" customHeight="1" x14ac:dyDescent="0.25">
      <c r="AK3117" s="100" t="s">
        <v>7727</v>
      </c>
      <c r="AM3117" s="100" t="s">
        <v>862</v>
      </c>
      <c r="AN3117" s="102" t="s">
        <v>161</v>
      </c>
      <c r="AP3117" s="103" t="s">
        <v>4491</v>
      </c>
      <c r="AQ3117" s="100" t="s">
        <v>6583</v>
      </c>
    </row>
    <row r="3118" spans="37:43" ht="20.100000000000001" customHeight="1" x14ac:dyDescent="0.25">
      <c r="AK3118" s="100" t="s">
        <v>7727</v>
      </c>
      <c r="AM3118" s="100" t="s">
        <v>864</v>
      </c>
      <c r="AN3118" s="102" t="s">
        <v>96</v>
      </c>
      <c r="AP3118" s="103" t="s">
        <v>4491</v>
      </c>
      <c r="AQ3118" s="100" t="s">
        <v>6584</v>
      </c>
    </row>
    <row r="3119" spans="37:43" ht="20.100000000000001" customHeight="1" x14ac:dyDescent="0.25">
      <c r="AK3119" s="100" t="s">
        <v>7727</v>
      </c>
      <c r="AM3119" s="100" t="s">
        <v>865</v>
      </c>
      <c r="AN3119" s="102" t="s">
        <v>104</v>
      </c>
      <c r="AP3119" s="103" t="s">
        <v>4491</v>
      </c>
      <c r="AQ3119" s="100" t="s">
        <v>6585</v>
      </c>
    </row>
    <row r="3120" spans="37:43" ht="20.100000000000001" customHeight="1" x14ac:dyDescent="0.25">
      <c r="AK3120" s="100" t="s">
        <v>7727</v>
      </c>
      <c r="AM3120" s="100" t="s">
        <v>865</v>
      </c>
      <c r="AN3120" s="102" t="s">
        <v>96</v>
      </c>
      <c r="AP3120" s="103" t="s">
        <v>4491</v>
      </c>
      <c r="AQ3120" s="100" t="s">
        <v>6586</v>
      </c>
    </row>
    <row r="3121" spans="37:43" ht="20.100000000000001" customHeight="1" x14ac:dyDescent="0.25">
      <c r="AK3121" s="100" t="s">
        <v>7727</v>
      </c>
      <c r="AM3121" s="100" t="s">
        <v>865</v>
      </c>
      <c r="AN3121" s="102" t="s">
        <v>161</v>
      </c>
      <c r="AP3121" s="103" t="s">
        <v>4491</v>
      </c>
      <c r="AQ3121" s="100" t="s">
        <v>6587</v>
      </c>
    </row>
    <row r="3122" spans="37:43" ht="20.100000000000001" customHeight="1" x14ac:dyDescent="0.25">
      <c r="AK3122" s="100" t="s">
        <v>7727</v>
      </c>
      <c r="AM3122" s="100" t="s">
        <v>1063</v>
      </c>
      <c r="AN3122" s="102" t="s">
        <v>102</v>
      </c>
      <c r="AP3122" s="103" t="s">
        <v>4491</v>
      </c>
      <c r="AQ3122" s="100" t="s">
        <v>6588</v>
      </c>
    </row>
    <row r="3123" spans="37:43" ht="20.100000000000001" customHeight="1" x14ac:dyDescent="0.25">
      <c r="AK3123" s="100" t="s">
        <v>7727</v>
      </c>
      <c r="AM3123" s="100" t="s">
        <v>1063</v>
      </c>
      <c r="AN3123" s="102" t="s">
        <v>96</v>
      </c>
      <c r="AP3123" s="103" t="s">
        <v>4491</v>
      </c>
      <c r="AQ3123" s="100" t="s">
        <v>6589</v>
      </c>
    </row>
    <row r="3124" spans="37:43" ht="20.100000000000001" customHeight="1" x14ac:dyDescent="0.25">
      <c r="AK3124" s="100" t="s">
        <v>7727</v>
      </c>
      <c r="AM3124" s="100" t="s">
        <v>1063</v>
      </c>
      <c r="AN3124" s="102" t="s">
        <v>97</v>
      </c>
      <c r="AP3124" s="103" t="s">
        <v>4491</v>
      </c>
      <c r="AQ3124" s="100" t="s">
        <v>6590</v>
      </c>
    </row>
    <row r="3125" spans="37:43" ht="20.100000000000001" customHeight="1" x14ac:dyDescent="0.25">
      <c r="AK3125" s="100" t="s">
        <v>7727</v>
      </c>
      <c r="AM3125" s="100" t="s">
        <v>872</v>
      </c>
      <c r="AN3125" s="102" t="s">
        <v>102</v>
      </c>
      <c r="AP3125" s="103" t="s">
        <v>4491</v>
      </c>
      <c r="AQ3125" s="100" t="s">
        <v>6591</v>
      </c>
    </row>
    <row r="3126" spans="37:43" ht="20.100000000000001" customHeight="1" x14ac:dyDescent="0.25">
      <c r="AK3126" s="100" t="s">
        <v>7727</v>
      </c>
      <c r="AM3126" s="100" t="s">
        <v>872</v>
      </c>
      <c r="AN3126" s="102" t="s">
        <v>96</v>
      </c>
      <c r="AP3126" s="103" t="s">
        <v>4491</v>
      </c>
      <c r="AQ3126" s="100" t="s">
        <v>6592</v>
      </c>
    </row>
    <row r="3127" spans="37:43" ht="20.100000000000001" customHeight="1" x14ac:dyDescent="0.25">
      <c r="AK3127" s="100" t="s">
        <v>7727</v>
      </c>
      <c r="AM3127" s="100" t="s">
        <v>872</v>
      </c>
      <c r="AN3127" s="102" t="s">
        <v>97</v>
      </c>
      <c r="AP3127" s="103" t="s">
        <v>4491</v>
      </c>
      <c r="AQ3127" s="100" t="s">
        <v>6593</v>
      </c>
    </row>
    <row r="3128" spans="37:43" ht="20.100000000000001" customHeight="1" x14ac:dyDescent="0.25">
      <c r="AK3128" s="100" t="s">
        <v>7727</v>
      </c>
      <c r="AM3128" s="100" t="s">
        <v>872</v>
      </c>
      <c r="AN3128" s="102" t="s">
        <v>94</v>
      </c>
      <c r="AP3128" s="103" t="s">
        <v>4491</v>
      </c>
      <c r="AQ3128" s="100" t="s">
        <v>1530</v>
      </c>
    </row>
    <row r="3129" spans="37:43" ht="20.100000000000001" customHeight="1" x14ac:dyDescent="0.25">
      <c r="AP3129" s="103" t="s">
        <v>4491</v>
      </c>
      <c r="AQ3129" s="100" t="s">
        <v>6594</v>
      </c>
    </row>
    <row r="3130" spans="37:43" ht="20.100000000000001" customHeight="1" x14ac:dyDescent="0.25">
      <c r="AP3130" s="103" t="s">
        <v>4492</v>
      </c>
      <c r="AQ3130" s="100" t="s">
        <v>6584</v>
      </c>
    </row>
    <row r="3131" spans="37:43" ht="20.100000000000001" customHeight="1" x14ac:dyDescent="0.25">
      <c r="AP3131" s="103" t="s">
        <v>4493</v>
      </c>
      <c r="AQ3131" s="100" t="s">
        <v>1530</v>
      </c>
    </row>
    <row r="3132" spans="37:43" ht="20.100000000000001" customHeight="1" x14ac:dyDescent="0.25">
      <c r="AP3132" s="103" t="s">
        <v>4494</v>
      </c>
      <c r="AQ3132" s="100" t="s">
        <v>1532</v>
      </c>
    </row>
    <row r="3133" spans="37:43" ht="20.100000000000001" customHeight="1" x14ac:dyDescent="0.25">
      <c r="AP3133" s="103" t="s">
        <v>4494</v>
      </c>
      <c r="AQ3133" s="100" t="s">
        <v>6584</v>
      </c>
    </row>
    <row r="3134" spans="37:43" ht="20.100000000000001" customHeight="1" x14ac:dyDescent="0.25">
      <c r="AP3134" s="103" t="s">
        <v>4495</v>
      </c>
      <c r="AQ3134" s="100" t="s">
        <v>6583</v>
      </c>
    </row>
    <row r="3135" spans="37:43" ht="20.100000000000001" customHeight="1" x14ac:dyDescent="0.25">
      <c r="AP3135" s="103" t="s">
        <v>4495</v>
      </c>
      <c r="AQ3135" s="100" t="s">
        <v>6584</v>
      </c>
    </row>
    <row r="3136" spans="37:43" ht="20.100000000000001" customHeight="1" x14ac:dyDescent="0.25">
      <c r="AP3136" s="103" t="s">
        <v>4495</v>
      </c>
      <c r="AQ3136" s="100" t="s">
        <v>6585</v>
      </c>
    </row>
    <row r="3137" spans="42:43" ht="20.100000000000001" customHeight="1" x14ac:dyDescent="0.25">
      <c r="AP3137" s="103" t="s">
        <v>4495</v>
      </c>
      <c r="AQ3137" s="100" t="s">
        <v>6587</v>
      </c>
    </row>
    <row r="3138" spans="42:43" ht="20.100000000000001" customHeight="1" x14ac:dyDescent="0.25">
      <c r="AP3138" s="103" t="s">
        <v>4495</v>
      </c>
      <c r="AQ3138" s="100" t="s">
        <v>6590</v>
      </c>
    </row>
    <row r="3139" spans="42:43" ht="20.100000000000001" customHeight="1" x14ac:dyDescent="0.25">
      <c r="AP3139" s="103" t="s">
        <v>4495</v>
      </c>
      <c r="AQ3139" s="100" t="s">
        <v>6581</v>
      </c>
    </row>
    <row r="3140" spans="42:43" ht="20.100000000000001" customHeight="1" x14ac:dyDescent="0.25">
      <c r="AP3140" s="103" t="s">
        <v>4495</v>
      </c>
      <c r="AQ3140" s="100" t="s">
        <v>6582</v>
      </c>
    </row>
    <row r="3141" spans="42:43" ht="20.100000000000001" customHeight="1" x14ac:dyDescent="0.25">
      <c r="AP3141" s="103" t="s">
        <v>4495</v>
      </c>
      <c r="AQ3141" s="100" t="s">
        <v>6591</v>
      </c>
    </row>
    <row r="3142" spans="42:43" ht="20.100000000000001" customHeight="1" x14ac:dyDescent="0.25">
      <c r="AP3142" s="103" t="s">
        <v>4495</v>
      </c>
      <c r="AQ3142" s="100" t="s">
        <v>6593</v>
      </c>
    </row>
    <row r="3143" spans="42:43" ht="20.100000000000001" customHeight="1" x14ac:dyDescent="0.25">
      <c r="AP3143" s="103" t="s">
        <v>4495</v>
      </c>
      <c r="AQ3143" s="100" t="s">
        <v>6594</v>
      </c>
    </row>
    <row r="3144" spans="42:43" ht="20.100000000000001" customHeight="1" x14ac:dyDescent="0.25">
      <c r="AP3144" s="103" t="s">
        <v>4496</v>
      </c>
      <c r="AQ3144" s="100" t="s">
        <v>6590</v>
      </c>
    </row>
    <row r="3145" spans="42:43" ht="20.100000000000001" customHeight="1" x14ac:dyDescent="0.25">
      <c r="AP3145" s="103" t="s">
        <v>4497</v>
      </c>
      <c r="AQ3145" s="100" t="s">
        <v>6585</v>
      </c>
    </row>
    <row r="3146" spans="42:43" ht="20.100000000000001" customHeight="1" x14ac:dyDescent="0.25">
      <c r="AP3146" s="103" t="s">
        <v>4498</v>
      </c>
      <c r="AQ3146" s="100" t="s">
        <v>6590</v>
      </c>
    </row>
    <row r="3147" spans="42:43" ht="20.100000000000001" customHeight="1" x14ac:dyDescent="0.25">
      <c r="AP3147" s="103" t="s">
        <v>4498</v>
      </c>
      <c r="AQ3147" s="100" t="s">
        <v>6595</v>
      </c>
    </row>
    <row r="3148" spans="42:43" ht="20.100000000000001" customHeight="1" x14ac:dyDescent="0.25">
      <c r="AP3148" s="103" t="s">
        <v>4499</v>
      </c>
      <c r="AQ3148" s="100" t="s">
        <v>6585</v>
      </c>
    </row>
    <row r="3149" spans="42:43" ht="20.100000000000001" customHeight="1" x14ac:dyDescent="0.25">
      <c r="AP3149" s="103" t="s">
        <v>4499</v>
      </c>
      <c r="AQ3149" s="100" t="s">
        <v>6596</v>
      </c>
    </row>
    <row r="3150" spans="42:43" ht="20.100000000000001" customHeight="1" x14ac:dyDescent="0.25">
      <c r="AP3150" s="103" t="s">
        <v>4500</v>
      </c>
      <c r="AQ3150" s="100" t="s">
        <v>1543</v>
      </c>
    </row>
    <row r="3151" spans="42:43" ht="20.100000000000001" customHeight="1" x14ac:dyDescent="0.25">
      <c r="AP3151" s="103" t="s">
        <v>4500</v>
      </c>
      <c r="AQ3151" s="100" t="s">
        <v>1545</v>
      </c>
    </row>
    <row r="3152" spans="42:43" ht="20.100000000000001" customHeight="1" x14ac:dyDescent="0.25">
      <c r="AP3152" s="103" t="s">
        <v>4501</v>
      </c>
      <c r="AQ3152" s="100" t="s">
        <v>1544</v>
      </c>
    </row>
    <row r="3153" spans="42:43" ht="20.100000000000001" customHeight="1" x14ac:dyDescent="0.25">
      <c r="AP3153" s="103" t="s">
        <v>4502</v>
      </c>
      <c r="AQ3153" s="100" t="s">
        <v>1546</v>
      </c>
    </row>
    <row r="3154" spans="42:43" ht="20.100000000000001" customHeight="1" x14ac:dyDescent="0.25">
      <c r="AP3154" s="103" t="s">
        <v>4503</v>
      </c>
      <c r="AQ3154" s="100" t="s">
        <v>1543</v>
      </c>
    </row>
    <row r="3155" spans="42:43" ht="20.100000000000001" customHeight="1" x14ac:dyDescent="0.25">
      <c r="AP3155" s="103" t="s">
        <v>4503</v>
      </c>
      <c r="AQ3155" s="100" t="s">
        <v>1542</v>
      </c>
    </row>
    <row r="3156" spans="42:43" ht="20.100000000000001" customHeight="1" x14ac:dyDescent="0.25">
      <c r="AP3156" s="103" t="s">
        <v>4503</v>
      </c>
      <c r="AQ3156" s="100" t="s">
        <v>1544</v>
      </c>
    </row>
    <row r="3157" spans="42:43" ht="20.100000000000001" customHeight="1" x14ac:dyDescent="0.25">
      <c r="AP3157" s="103" t="s">
        <v>4503</v>
      </c>
      <c r="AQ3157" s="100" t="s">
        <v>1545</v>
      </c>
    </row>
    <row r="3158" spans="42:43" ht="20.100000000000001" customHeight="1" x14ac:dyDescent="0.25">
      <c r="AP3158" s="103" t="s">
        <v>4503</v>
      </c>
      <c r="AQ3158" s="100" t="s">
        <v>1546</v>
      </c>
    </row>
    <row r="3159" spans="42:43" ht="20.100000000000001" customHeight="1" x14ac:dyDescent="0.25">
      <c r="AP3159" s="103" t="s">
        <v>4504</v>
      </c>
      <c r="AQ3159" s="100" t="s">
        <v>1542</v>
      </c>
    </row>
    <row r="3160" spans="42:43" ht="20.100000000000001" customHeight="1" x14ac:dyDescent="0.25">
      <c r="AP3160" s="103" t="s">
        <v>4504</v>
      </c>
      <c r="AQ3160" s="100" t="s">
        <v>1544</v>
      </c>
    </row>
    <row r="3161" spans="42:43" ht="20.100000000000001" customHeight="1" x14ac:dyDescent="0.25">
      <c r="AP3161" s="103" t="s">
        <v>4504</v>
      </c>
      <c r="AQ3161" s="100" t="s">
        <v>1546</v>
      </c>
    </row>
    <row r="3162" spans="42:43" ht="20.100000000000001" customHeight="1" x14ac:dyDescent="0.25">
      <c r="AP3162" s="103" t="s">
        <v>4504</v>
      </c>
      <c r="AQ3162" s="100" t="s">
        <v>6597</v>
      </c>
    </row>
    <row r="3163" spans="42:43" ht="20.100000000000001" customHeight="1" x14ac:dyDescent="0.25">
      <c r="AP3163" s="103" t="s">
        <v>4505</v>
      </c>
      <c r="AQ3163" s="100" t="s">
        <v>6598</v>
      </c>
    </row>
    <row r="3164" spans="42:43" ht="20.100000000000001" customHeight="1" x14ac:dyDescent="0.25">
      <c r="AP3164" s="103" t="s">
        <v>4505</v>
      </c>
      <c r="AQ3164" s="100" t="s">
        <v>6599</v>
      </c>
    </row>
    <row r="3165" spans="42:43" ht="20.100000000000001" customHeight="1" x14ac:dyDescent="0.25">
      <c r="AP3165" s="103" t="s">
        <v>4506</v>
      </c>
      <c r="AQ3165" s="100" t="s">
        <v>6598</v>
      </c>
    </row>
    <row r="3166" spans="42:43" ht="20.100000000000001" customHeight="1" x14ac:dyDescent="0.25">
      <c r="AP3166" s="103" t="s">
        <v>4506</v>
      </c>
      <c r="AQ3166" s="100" t="s">
        <v>6599</v>
      </c>
    </row>
    <row r="3167" spans="42:43" ht="20.100000000000001" customHeight="1" x14ac:dyDescent="0.25">
      <c r="AP3167" s="103" t="s">
        <v>4507</v>
      </c>
      <c r="AQ3167" s="100" t="s">
        <v>1607</v>
      </c>
    </row>
    <row r="3168" spans="42:43" ht="20.100000000000001" customHeight="1" x14ac:dyDescent="0.25">
      <c r="AP3168" s="103" t="s">
        <v>4507</v>
      </c>
      <c r="AQ3168" s="100" t="s">
        <v>1606</v>
      </c>
    </row>
    <row r="3169" spans="42:43" ht="20.100000000000001" customHeight="1" x14ac:dyDescent="0.25">
      <c r="AP3169" s="103" t="s">
        <v>4507</v>
      </c>
      <c r="AQ3169" s="100" t="s">
        <v>6600</v>
      </c>
    </row>
    <row r="3170" spans="42:43" ht="20.100000000000001" customHeight="1" x14ac:dyDescent="0.25">
      <c r="AP3170" s="103" t="s">
        <v>4507</v>
      </c>
      <c r="AQ3170" s="100" t="s">
        <v>6601</v>
      </c>
    </row>
    <row r="3171" spans="42:43" ht="20.100000000000001" customHeight="1" x14ac:dyDescent="0.25">
      <c r="AP3171" s="103" t="s">
        <v>4507</v>
      </c>
      <c r="AQ3171" s="100" t="s">
        <v>6602</v>
      </c>
    </row>
    <row r="3172" spans="42:43" ht="20.100000000000001" customHeight="1" x14ac:dyDescent="0.25">
      <c r="AP3172" s="103" t="s">
        <v>4507</v>
      </c>
      <c r="AQ3172" s="100" t="s">
        <v>1609</v>
      </c>
    </row>
    <row r="3173" spans="42:43" ht="20.100000000000001" customHeight="1" x14ac:dyDescent="0.25">
      <c r="AP3173" s="103" t="s">
        <v>4507</v>
      </c>
      <c r="AQ3173" s="100" t="s">
        <v>6603</v>
      </c>
    </row>
    <row r="3174" spans="42:43" ht="20.100000000000001" customHeight="1" x14ac:dyDescent="0.25">
      <c r="AP3174" s="103" t="s">
        <v>4507</v>
      </c>
      <c r="AQ3174" s="100" t="s">
        <v>6604</v>
      </c>
    </row>
    <row r="3175" spans="42:43" ht="20.100000000000001" customHeight="1" x14ac:dyDescent="0.25">
      <c r="AP3175" s="103" t="s">
        <v>4507</v>
      </c>
      <c r="AQ3175" s="100" t="s">
        <v>6605</v>
      </c>
    </row>
    <row r="3176" spans="42:43" ht="20.100000000000001" customHeight="1" x14ac:dyDescent="0.25">
      <c r="AP3176" s="103" t="s">
        <v>4507</v>
      </c>
      <c r="AQ3176" s="100" t="s">
        <v>1608</v>
      </c>
    </row>
    <row r="3177" spans="42:43" ht="20.100000000000001" customHeight="1" x14ac:dyDescent="0.25">
      <c r="AP3177" s="103" t="s">
        <v>4508</v>
      </c>
      <c r="AQ3177" s="100" t="s">
        <v>1607</v>
      </c>
    </row>
    <row r="3178" spans="42:43" ht="20.100000000000001" customHeight="1" x14ac:dyDescent="0.25">
      <c r="AP3178" s="103" t="s">
        <v>4508</v>
      </c>
      <c r="AQ3178" s="100" t="s">
        <v>1610</v>
      </c>
    </row>
    <row r="3179" spans="42:43" ht="20.100000000000001" customHeight="1" x14ac:dyDescent="0.25">
      <c r="AP3179" s="103" t="s">
        <v>4508</v>
      </c>
      <c r="AQ3179" s="100" t="s">
        <v>6600</v>
      </c>
    </row>
    <row r="3180" spans="42:43" ht="20.100000000000001" customHeight="1" x14ac:dyDescent="0.25">
      <c r="AP3180" s="103" t="s">
        <v>4508</v>
      </c>
      <c r="AQ3180" s="100" t="s">
        <v>6601</v>
      </c>
    </row>
    <row r="3181" spans="42:43" ht="20.100000000000001" customHeight="1" x14ac:dyDescent="0.25">
      <c r="AP3181" s="103" t="s">
        <v>4508</v>
      </c>
      <c r="AQ3181" s="100" t="s">
        <v>6602</v>
      </c>
    </row>
    <row r="3182" spans="42:43" ht="20.100000000000001" customHeight="1" x14ac:dyDescent="0.25">
      <c r="AP3182" s="103" t="s">
        <v>4508</v>
      </c>
      <c r="AQ3182" s="100" t="s">
        <v>1609</v>
      </c>
    </row>
    <row r="3183" spans="42:43" ht="20.100000000000001" customHeight="1" x14ac:dyDescent="0.25">
      <c r="AP3183" s="103" t="s">
        <v>4508</v>
      </c>
      <c r="AQ3183" s="100" t="s">
        <v>6603</v>
      </c>
    </row>
    <row r="3184" spans="42:43" ht="20.100000000000001" customHeight="1" x14ac:dyDescent="0.25">
      <c r="AP3184" s="103" t="s">
        <v>4508</v>
      </c>
      <c r="AQ3184" s="100" t="s">
        <v>6604</v>
      </c>
    </row>
    <row r="3185" spans="42:43" ht="20.100000000000001" customHeight="1" x14ac:dyDescent="0.25">
      <c r="AP3185" s="103" t="s">
        <v>4508</v>
      </c>
      <c r="AQ3185" s="100" t="s">
        <v>6605</v>
      </c>
    </row>
    <row r="3186" spans="42:43" ht="20.100000000000001" customHeight="1" x14ac:dyDescent="0.25">
      <c r="AP3186" s="103" t="s">
        <v>4509</v>
      </c>
      <c r="AQ3186" s="100" t="s">
        <v>1611</v>
      </c>
    </row>
    <row r="3187" spans="42:43" ht="20.100000000000001" customHeight="1" x14ac:dyDescent="0.25">
      <c r="AP3187" s="103" t="s">
        <v>4509</v>
      </c>
      <c r="AQ3187" s="100" t="s">
        <v>1610</v>
      </c>
    </row>
    <row r="3188" spans="42:43" ht="20.100000000000001" customHeight="1" x14ac:dyDescent="0.25">
      <c r="AP3188" s="103" t="s">
        <v>4509</v>
      </c>
      <c r="AQ3188" s="100" t="s">
        <v>6598</v>
      </c>
    </row>
    <row r="3189" spans="42:43" ht="20.100000000000001" customHeight="1" x14ac:dyDescent="0.25">
      <c r="AP3189" s="103" t="s">
        <v>4509</v>
      </c>
      <c r="AQ3189" s="100" t="s">
        <v>6601</v>
      </c>
    </row>
    <row r="3190" spans="42:43" ht="20.100000000000001" customHeight="1" x14ac:dyDescent="0.25">
      <c r="AP3190" s="103" t="s">
        <v>4510</v>
      </c>
      <c r="AQ3190" s="100" t="s">
        <v>1609</v>
      </c>
    </row>
    <row r="3191" spans="42:43" ht="20.100000000000001" customHeight="1" x14ac:dyDescent="0.25">
      <c r="AP3191" s="103" t="s">
        <v>4511</v>
      </c>
      <c r="AQ3191" s="100" t="s">
        <v>6602</v>
      </c>
    </row>
    <row r="3192" spans="42:43" ht="20.100000000000001" customHeight="1" x14ac:dyDescent="0.25">
      <c r="AP3192" s="103" t="s">
        <v>4512</v>
      </c>
      <c r="AQ3192" s="100" t="s">
        <v>6603</v>
      </c>
    </row>
    <row r="3193" spans="42:43" ht="20.100000000000001" customHeight="1" x14ac:dyDescent="0.25">
      <c r="AP3193" s="103" t="s">
        <v>4513</v>
      </c>
      <c r="AQ3193" s="100" t="s">
        <v>6603</v>
      </c>
    </row>
    <row r="3194" spans="42:43" ht="20.100000000000001" customHeight="1" x14ac:dyDescent="0.25">
      <c r="AP3194" s="103" t="s">
        <v>4514</v>
      </c>
      <c r="AQ3194" s="100" t="s">
        <v>6601</v>
      </c>
    </row>
    <row r="3195" spans="42:43" ht="20.100000000000001" customHeight="1" x14ac:dyDescent="0.25">
      <c r="AP3195" s="103" t="s">
        <v>4514</v>
      </c>
      <c r="AQ3195" s="100" t="s">
        <v>2181</v>
      </c>
    </row>
    <row r="3196" spans="42:43" ht="20.100000000000001" customHeight="1" x14ac:dyDescent="0.25">
      <c r="AP3196" s="103" t="s">
        <v>4515</v>
      </c>
      <c r="AQ3196" s="100" t="s">
        <v>6601</v>
      </c>
    </row>
    <row r="3197" spans="42:43" ht="20.100000000000001" customHeight="1" x14ac:dyDescent="0.25">
      <c r="AP3197" s="103" t="s">
        <v>4515</v>
      </c>
      <c r="AQ3197" s="100" t="s">
        <v>2182</v>
      </c>
    </row>
    <row r="3198" spans="42:43" ht="20.100000000000001" customHeight="1" x14ac:dyDescent="0.25">
      <c r="AP3198" s="103" t="s">
        <v>4516</v>
      </c>
      <c r="AQ3198" s="100" t="s">
        <v>6606</v>
      </c>
    </row>
    <row r="3199" spans="42:43" ht="20.100000000000001" customHeight="1" x14ac:dyDescent="0.25">
      <c r="AP3199" s="103" t="s">
        <v>4516</v>
      </c>
      <c r="AQ3199" s="100" t="s">
        <v>6607</v>
      </c>
    </row>
    <row r="3200" spans="42:43" ht="20.100000000000001" customHeight="1" x14ac:dyDescent="0.25">
      <c r="AP3200" s="103" t="s">
        <v>4516</v>
      </c>
      <c r="AQ3200" s="100" t="s">
        <v>6608</v>
      </c>
    </row>
    <row r="3201" spans="42:43" ht="20.100000000000001" customHeight="1" x14ac:dyDescent="0.25">
      <c r="AP3201" s="103" t="s">
        <v>4516</v>
      </c>
      <c r="AQ3201" s="100" t="s">
        <v>6609</v>
      </c>
    </row>
    <row r="3202" spans="42:43" ht="20.100000000000001" customHeight="1" x14ac:dyDescent="0.25">
      <c r="AP3202" s="103" t="s">
        <v>4516</v>
      </c>
      <c r="AQ3202" s="100" t="s">
        <v>6610</v>
      </c>
    </row>
    <row r="3203" spans="42:43" ht="20.100000000000001" customHeight="1" x14ac:dyDescent="0.25">
      <c r="AP3203" s="103" t="s">
        <v>4517</v>
      </c>
      <c r="AQ3203" s="100" t="s">
        <v>6611</v>
      </c>
    </row>
    <row r="3204" spans="42:43" ht="20.100000000000001" customHeight="1" x14ac:dyDescent="0.25">
      <c r="AP3204" s="103" t="s">
        <v>4518</v>
      </c>
      <c r="AQ3204" s="100" t="s">
        <v>1581</v>
      </c>
    </row>
    <row r="3205" spans="42:43" ht="20.100000000000001" customHeight="1" x14ac:dyDescent="0.25">
      <c r="AP3205" s="103" t="s">
        <v>4518</v>
      </c>
      <c r="AQ3205" s="100" t="s">
        <v>1582</v>
      </c>
    </row>
    <row r="3206" spans="42:43" ht="20.100000000000001" customHeight="1" x14ac:dyDescent="0.25">
      <c r="AP3206" s="103" t="s">
        <v>4518</v>
      </c>
      <c r="AQ3206" s="100" t="s">
        <v>6611</v>
      </c>
    </row>
    <row r="3207" spans="42:43" ht="20.100000000000001" customHeight="1" x14ac:dyDescent="0.25">
      <c r="AP3207" s="103" t="s">
        <v>4518</v>
      </c>
      <c r="AQ3207" s="100" t="s">
        <v>6612</v>
      </c>
    </row>
    <row r="3208" spans="42:43" ht="20.100000000000001" customHeight="1" x14ac:dyDescent="0.25">
      <c r="AP3208" s="103" t="s">
        <v>4519</v>
      </c>
      <c r="AQ3208" s="100" t="s">
        <v>1581</v>
      </c>
    </row>
    <row r="3209" spans="42:43" ht="20.100000000000001" customHeight="1" x14ac:dyDescent="0.25">
      <c r="AP3209" s="103" t="s">
        <v>4520</v>
      </c>
      <c r="AQ3209" s="100" t="s">
        <v>1582</v>
      </c>
    </row>
    <row r="3210" spans="42:43" ht="20.100000000000001" customHeight="1" x14ac:dyDescent="0.25">
      <c r="AP3210" s="103" t="s">
        <v>4521</v>
      </c>
      <c r="AQ3210" s="100" t="s">
        <v>6611</v>
      </c>
    </row>
    <row r="3211" spans="42:43" ht="20.100000000000001" customHeight="1" x14ac:dyDescent="0.25">
      <c r="AP3211" s="103" t="s">
        <v>4522</v>
      </c>
      <c r="AQ3211" s="100" t="s">
        <v>6611</v>
      </c>
    </row>
    <row r="3212" spans="42:43" ht="20.100000000000001" customHeight="1" x14ac:dyDescent="0.25">
      <c r="AP3212" s="103" t="s">
        <v>4522</v>
      </c>
      <c r="AQ3212" s="100" t="s">
        <v>6612</v>
      </c>
    </row>
    <row r="3213" spans="42:43" ht="20.100000000000001" customHeight="1" x14ac:dyDescent="0.25">
      <c r="AP3213" s="103" t="s">
        <v>4523</v>
      </c>
      <c r="AQ3213" s="100" t="s">
        <v>6613</v>
      </c>
    </row>
    <row r="3214" spans="42:43" ht="20.100000000000001" customHeight="1" x14ac:dyDescent="0.25">
      <c r="AP3214" s="103" t="s">
        <v>4523</v>
      </c>
      <c r="AQ3214" s="100" t="s">
        <v>3015</v>
      </c>
    </row>
    <row r="3215" spans="42:43" ht="20.100000000000001" customHeight="1" x14ac:dyDescent="0.25">
      <c r="AP3215" s="103" t="s">
        <v>4524</v>
      </c>
      <c r="AQ3215" s="100" t="s">
        <v>6613</v>
      </c>
    </row>
    <row r="3216" spans="42:43" ht="20.100000000000001" customHeight="1" x14ac:dyDescent="0.25">
      <c r="AP3216" s="103" t="s">
        <v>4524</v>
      </c>
      <c r="AQ3216" s="100" t="s">
        <v>3015</v>
      </c>
    </row>
    <row r="3217" spans="42:43" ht="20.100000000000001" customHeight="1" x14ac:dyDescent="0.25">
      <c r="AP3217" s="103" t="s">
        <v>4525</v>
      </c>
      <c r="AQ3217" s="100" t="s">
        <v>6613</v>
      </c>
    </row>
    <row r="3218" spans="42:43" ht="20.100000000000001" customHeight="1" x14ac:dyDescent="0.25">
      <c r="AP3218" s="103" t="s">
        <v>4525</v>
      </c>
      <c r="AQ3218" s="100" t="s">
        <v>3015</v>
      </c>
    </row>
    <row r="3219" spans="42:43" ht="20.100000000000001" customHeight="1" x14ac:dyDescent="0.25">
      <c r="AP3219" s="103" t="s">
        <v>4526</v>
      </c>
      <c r="AQ3219" s="100" t="s">
        <v>6613</v>
      </c>
    </row>
    <row r="3220" spans="42:43" ht="20.100000000000001" customHeight="1" x14ac:dyDescent="0.25">
      <c r="AP3220" s="103" t="s">
        <v>4526</v>
      </c>
      <c r="AQ3220" s="100" t="s">
        <v>3015</v>
      </c>
    </row>
    <row r="3221" spans="42:43" ht="20.100000000000001" customHeight="1" x14ac:dyDescent="0.25">
      <c r="AP3221" s="103" t="s">
        <v>4527</v>
      </c>
      <c r="AQ3221" s="100" t="s">
        <v>6614</v>
      </c>
    </row>
    <row r="3222" spans="42:43" ht="20.100000000000001" customHeight="1" x14ac:dyDescent="0.25">
      <c r="AP3222" s="103" t="s">
        <v>4527</v>
      </c>
      <c r="AQ3222" s="100" t="s">
        <v>6615</v>
      </c>
    </row>
    <row r="3223" spans="42:43" ht="20.100000000000001" customHeight="1" x14ac:dyDescent="0.25">
      <c r="AP3223" s="103" t="s">
        <v>4527</v>
      </c>
      <c r="AQ3223" s="100" t="s">
        <v>1614</v>
      </c>
    </row>
    <row r="3224" spans="42:43" ht="20.100000000000001" customHeight="1" x14ac:dyDescent="0.25">
      <c r="AP3224" s="103" t="s">
        <v>4528</v>
      </c>
      <c r="AQ3224" s="100" t="s">
        <v>6614</v>
      </c>
    </row>
    <row r="3225" spans="42:43" ht="20.100000000000001" customHeight="1" x14ac:dyDescent="0.25">
      <c r="AP3225" s="103" t="s">
        <v>4528</v>
      </c>
      <c r="AQ3225" s="100" t="s">
        <v>6615</v>
      </c>
    </row>
    <row r="3226" spans="42:43" ht="20.100000000000001" customHeight="1" x14ac:dyDescent="0.25">
      <c r="AP3226" s="103" t="s">
        <v>4529</v>
      </c>
      <c r="AQ3226" s="100" t="s">
        <v>6614</v>
      </c>
    </row>
    <row r="3227" spans="42:43" ht="20.100000000000001" customHeight="1" x14ac:dyDescent="0.25">
      <c r="AP3227" s="103" t="s">
        <v>4529</v>
      </c>
      <c r="AQ3227" s="100" t="s">
        <v>6615</v>
      </c>
    </row>
    <row r="3228" spans="42:43" ht="20.100000000000001" customHeight="1" x14ac:dyDescent="0.25">
      <c r="AP3228" s="103" t="s">
        <v>4529</v>
      </c>
      <c r="AQ3228" s="100" t="s">
        <v>1614</v>
      </c>
    </row>
    <row r="3229" spans="42:43" ht="20.100000000000001" customHeight="1" x14ac:dyDescent="0.25">
      <c r="AP3229" s="103" t="s">
        <v>4530</v>
      </c>
      <c r="AQ3229" s="100" t="s">
        <v>6615</v>
      </c>
    </row>
    <row r="3230" spans="42:43" ht="20.100000000000001" customHeight="1" x14ac:dyDescent="0.25">
      <c r="AP3230" s="103" t="s">
        <v>4531</v>
      </c>
      <c r="AQ3230" s="100" t="s">
        <v>6616</v>
      </c>
    </row>
    <row r="3231" spans="42:43" ht="20.100000000000001" customHeight="1" x14ac:dyDescent="0.25">
      <c r="AP3231" s="103" t="s">
        <v>4531</v>
      </c>
      <c r="AQ3231" s="100" t="s">
        <v>6617</v>
      </c>
    </row>
    <row r="3232" spans="42:43" ht="20.100000000000001" customHeight="1" x14ac:dyDescent="0.25">
      <c r="AP3232" s="103" t="s">
        <v>4532</v>
      </c>
      <c r="AQ3232" s="100" t="s">
        <v>6616</v>
      </c>
    </row>
    <row r="3233" spans="42:43" ht="20.100000000000001" customHeight="1" x14ac:dyDescent="0.25">
      <c r="AP3233" s="103" t="s">
        <v>4533</v>
      </c>
      <c r="AQ3233" s="100" t="s">
        <v>1589</v>
      </c>
    </row>
    <row r="3234" spans="42:43" ht="20.100000000000001" customHeight="1" x14ac:dyDescent="0.25">
      <c r="AP3234" s="103" t="s">
        <v>4533</v>
      </c>
      <c r="AQ3234" s="100" t="s">
        <v>6616</v>
      </c>
    </row>
    <row r="3235" spans="42:43" ht="20.100000000000001" customHeight="1" x14ac:dyDescent="0.25">
      <c r="AP3235" s="103" t="s">
        <v>4534</v>
      </c>
      <c r="AQ3235" s="100" t="s">
        <v>6616</v>
      </c>
    </row>
    <row r="3236" spans="42:43" ht="20.100000000000001" customHeight="1" x14ac:dyDescent="0.25">
      <c r="AP3236" s="103" t="s">
        <v>4535</v>
      </c>
      <c r="AQ3236" s="100" t="s">
        <v>1585</v>
      </c>
    </row>
    <row r="3237" spans="42:43" ht="20.100000000000001" customHeight="1" x14ac:dyDescent="0.25">
      <c r="AP3237" s="103" t="s">
        <v>4535</v>
      </c>
      <c r="AQ3237" s="100" t="s">
        <v>6616</v>
      </c>
    </row>
    <row r="3238" spans="42:43" ht="20.100000000000001" customHeight="1" x14ac:dyDescent="0.25">
      <c r="AP3238" s="103" t="s">
        <v>4536</v>
      </c>
      <c r="AQ3238" s="100" t="s">
        <v>1586</v>
      </c>
    </row>
    <row r="3239" spans="42:43" ht="20.100000000000001" customHeight="1" x14ac:dyDescent="0.25">
      <c r="AP3239" s="103" t="s">
        <v>4536</v>
      </c>
      <c r="AQ3239" s="100" t="s">
        <v>6616</v>
      </c>
    </row>
    <row r="3240" spans="42:43" ht="20.100000000000001" customHeight="1" x14ac:dyDescent="0.25">
      <c r="AP3240" s="103" t="s">
        <v>4537</v>
      </c>
      <c r="AQ3240" s="100" t="s">
        <v>1587</v>
      </c>
    </row>
    <row r="3241" spans="42:43" ht="20.100000000000001" customHeight="1" x14ac:dyDescent="0.25">
      <c r="AP3241" s="103" t="s">
        <v>4537</v>
      </c>
      <c r="AQ3241" s="100" t="s">
        <v>6616</v>
      </c>
    </row>
    <row r="3242" spans="42:43" ht="20.100000000000001" customHeight="1" x14ac:dyDescent="0.25">
      <c r="AP3242" s="103" t="s">
        <v>4538</v>
      </c>
      <c r="AQ3242" s="100" t="s">
        <v>1588</v>
      </c>
    </row>
    <row r="3243" spans="42:43" ht="20.100000000000001" customHeight="1" x14ac:dyDescent="0.25">
      <c r="AP3243" s="103" t="s">
        <v>4538</v>
      </c>
      <c r="AQ3243" s="100" t="s">
        <v>6616</v>
      </c>
    </row>
    <row r="3244" spans="42:43" ht="20.100000000000001" customHeight="1" x14ac:dyDescent="0.25">
      <c r="AP3244" s="103" t="s">
        <v>4539</v>
      </c>
      <c r="AQ3244" s="100" t="s">
        <v>6616</v>
      </c>
    </row>
    <row r="3245" spans="42:43" ht="20.100000000000001" customHeight="1" x14ac:dyDescent="0.25">
      <c r="AP3245" s="103" t="s">
        <v>4540</v>
      </c>
      <c r="AQ3245" s="100" t="s">
        <v>6618</v>
      </c>
    </row>
    <row r="3246" spans="42:43" ht="20.100000000000001" customHeight="1" x14ac:dyDescent="0.25">
      <c r="AP3246" s="103" t="s">
        <v>4541</v>
      </c>
      <c r="AQ3246" s="100" t="s">
        <v>6618</v>
      </c>
    </row>
    <row r="3247" spans="42:43" ht="20.100000000000001" customHeight="1" x14ac:dyDescent="0.25">
      <c r="AP3247" s="103" t="s">
        <v>4542</v>
      </c>
      <c r="AQ3247" s="100" t="s">
        <v>6618</v>
      </c>
    </row>
    <row r="3248" spans="42:43" ht="20.100000000000001" customHeight="1" x14ac:dyDescent="0.25">
      <c r="AP3248" s="103" t="s">
        <v>4543</v>
      </c>
      <c r="AQ3248" s="100" t="s">
        <v>6618</v>
      </c>
    </row>
    <row r="3249" spans="42:43" ht="20.100000000000001" customHeight="1" x14ac:dyDescent="0.25">
      <c r="AP3249" s="103" t="s">
        <v>4544</v>
      </c>
      <c r="AQ3249" s="100" t="s">
        <v>6619</v>
      </c>
    </row>
    <row r="3250" spans="42:43" ht="20.100000000000001" customHeight="1" x14ac:dyDescent="0.25">
      <c r="AP3250" s="103" t="s">
        <v>4544</v>
      </c>
      <c r="AQ3250" s="100" t="s">
        <v>1253</v>
      </c>
    </row>
    <row r="3251" spans="42:43" ht="20.100000000000001" customHeight="1" x14ac:dyDescent="0.25">
      <c r="AP3251" s="103" t="s">
        <v>4544</v>
      </c>
      <c r="AQ3251" s="100" t="s">
        <v>1254</v>
      </c>
    </row>
    <row r="3252" spans="42:43" ht="20.100000000000001" customHeight="1" x14ac:dyDescent="0.25">
      <c r="AP3252" s="103" t="s">
        <v>4544</v>
      </c>
      <c r="AQ3252" s="100" t="s">
        <v>1255</v>
      </c>
    </row>
    <row r="3253" spans="42:43" ht="20.100000000000001" customHeight="1" x14ac:dyDescent="0.25">
      <c r="AP3253" s="103" t="s">
        <v>4544</v>
      </c>
      <c r="AQ3253" s="100" t="s">
        <v>1252</v>
      </c>
    </row>
    <row r="3254" spans="42:43" ht="20.100000000000001" customHeight="1" x14ac:dyDescent="0.25">
      <c r="AP3254" s="103" t="s">
        <v>4544</v>
      </c>
      <c r="AQ3254" s="100" t="s">
        <v>1256</v>
      </c>
    </row>
    <row r="3255" spans="42:43" ht="20.100000000000001" customHeight="1" x14ac:dyDescent="0.25">
      <c r="AP3255" s="103" t="s">
        <v>4545</v>
      </c>
      <c r="AQ3255" s="100" t="s">
        <v>1253</v>
      </c>
    </row>
    <row r="3256" spans="42:43" ht="20.100000000000001" customHeight="1" x14ac:dyDescent="0.25">
      <c r="AP3256" s="103" t="s">
        <v>4545</v>
      </c>
      <c r="AQ3256" s="100" t="s">
        <v>1254</v>
      </c>
    </row>
    <row r="3257" spans="42:43" ht="20.100000000000001" customHeight="1" x14ac:dyDescent="0.25">
      <c r="AP3257" s="103" t="s">
        <v>4545</v>
      </c>
      <c r="AQ3257" s="100" t="s">
        <v>1252</v>
      </c>
    </row>
    <row r="3258" spans="42:43" ht="20.100000000000001" customHeight="1" x14ac:dyDescent="0.25">
      <c r="AP3258" s="103" t="s">
        <v>4545</v>
      </c>
      <c r="AQ3258" s="100" t="s">
        <v>1256</v>
      </c>
    </row>
    <row r="3259" spans="42:43" ht="20.100000000000001" customHeight="1" x14ac:dyDescent="0.25">
      <c r="AP3259" s="103" t="s">
        <v>4546</v>
      </c>
      <c r="AQ3259" s="100" t="s">
        <v>6619</v>
      </c>
    </row>
    <row r="3260" spans="42:43" ht="20.100000000000001" customHeight="1" x14ac:dyDescent="0.25">
      <c r="AP3260" s="103" t="s">
        <v>4547</v>
      </c>
      <c r="AQ3260" s="100" t="s">
        <v>1252</v>
      </c>
    </row>
    <row r="3261" spans="42:43" ht="20.100000000000001" customHeight="1" x14ac:dyDescent="0.25">
      <c r="AP3261" s="103" t="s">
        <v>4548</v>
      </c>
      <c r="AQ3261" s="100" t="s">
        <v>1254</v>
      </c>
    </row>
    <row r="3262" spans="42:43" ht="20.100000000000001" customHeight="1" x14ac:dyDescent="0.25">
      <c r="AP3262" s="103" t="s">
        <v>4549</v>
      </c>
      <c r="AQ3262" s="100" t="s">
        <v>6619</v>
      </c>
    </row>
    <row r="3263" spans="42:43" ht="20.100000000000001" customHeight="1" x14ac:dyDescent="0.25">
      <c r="AP3263" s="103" t="s">
        <v>4550</v>
      </c>
      <c r="AQ3263" s="100" t="s">
        <v>6620</v>
      </c>
    </row>
    <row r="3264" spans="42:43" ht="20.100000000000001" customHeight="1" x14ac:dyDescent="0.25">
      <c r="AP3264" s="103" t="s">
        <v>4550</v>
      </c>
      <c r="AQ3264" s="100" t="s">
        <v>6621</v>
      </c>
    </row>
    <row r="3265" spans="42:43" ht="20.100000000000001" customHeight="1" x14ac:dyDescent="0.25">
      <c r="AP3265" s="103" t="s">
        <v>4551</v>
      </c>
      <c r="AQ3265" s="100" t="s">
        <v>6622</v>
      </c>
    </row>
    <row r="3266" spans="42:43" ht="20.100000000000001" customHeight="1" x14ac:dyDescent="0.25">
      <c r="AP3266" s="103" t="s">
        <v>4551</v>
      </c>
      <c r="AQ3266" s="100" t="s">
        <v>6620</v>
      </c>
    </row>
    <row r="3267" spans="42:43" ht="20.100000000000001" customHeight="1" x14ac:dyDescent="0.25">
      <c r="AP3267" s="103" t="s">
        <v>4551</v>
      </c>
      <c r="AQ3267" s="100" t="s">
        <v>6621</v>
      </c>
    </row>
    <row r="3268" spans="42:43" ht="20.100000000000001" customHeight="1" x14ac:dyDescent="0.25">
      <c r="AP3268" s="103" t="s">
        <v>4551</v>
      </c>
      <c r="AQ3268" s="100" t="s">
        <v>6623</v>
      </c>
    </row>
    <row r="3269" spans="42:43" ht="20.100000000000001" customHeight="1" x14ac:dyDescent="0.25">
      <c r="AP3269" s="103" t="s">
        <v>4551</v>
      </c>
      <c r="AQ3269" s="100" t="s">
        <v>6624</v>
      </c>
    </row>
    <row r="3270" spans="42:43" ht="20.100000000000001" customHeight="1" x14ac:dyDescent="0.25">
      <c r="AP3270" s="103" t="s">
        <v>4551</v>
      </c>
      <c r="AQ3270" s="100" t="s">
        <v>6625</v>
      </c>
    </row>
    <row r="3271" spans="42:43" ht="20.100000000000001" customHeight="1" x14ac:dyDescent="0.25">
      <c r="AP3271" s="103" t="s">
        <v>4551</v>
      </c>
      <c r="AQ3271" s="100" t="s">
        <v>6626</v>
      </c>
    </row>
    <row r="3272" spans="42:43" ht="20.100000000000001" customHeight="1" x14ac:dyDescent="0.25">
      <c r="AP3272" s="103" t="s">
        <v>4551</v>
      </c>
      <c r="AQ3272" s="100" t="s">
        <v>6627</v>
      </c>
    </row>
    <row r="3273" spans="42:43" ht="20.100000000000001" customHeight="1" x14ac:dyDescent="0.25">
      <c r="AP3273" s="103" t="s">
        <v>4551</v>
      </c>
      <c r="AQ3273" s="100" t="s">
        <v>6628</v>
      </c>
    </row>
    <row r="3274" spans="42:43" ht="20.100000000000001" customHeight="1" x14ac:dyDescent="0.25">
      <c r="AP3274" s="103" t="s">
        <v>4551</v>
      </c>
      <c r="AQ3274" s="100" t="s">
        <v>6629</v>
      </c>
    </row>
    <row r="3275" spans="42:43" ht="20.100000000000001" customHeight="1" x14ac:dyDescent="0.25">
      <c r="AP3275" s="103" t="s">
        <v>4551</v>
      </c>
      <c r="AQ3275" s="100" t="s">
        <v>6630</v>
      </c>
    </row>
    <row r="3276" spans="42:43" ht="20.100000000000001" customHeight="1" x14ac:dyDescent="0.25">
      <c r="AP3276" s="103" t="s">
        <v>4552</v>
      </c>
      <c r="AQ3276" s="100" t="s">
        <v>6631</v>
      </c>
    </row>
    <row r="3277" spans="42:43" ht="20.100000000000001" customHeight="1" x14ac:dyDescent="0.25">
      <c r="AP3277" s="103" t="s">
        <v>4553</v>
      </c>
      <c r="AQ3277" s="100" t="s">
        <v>6631</v>
      </c>
    </row>
    <row r="3278" spans="42:43" ht="20.100000000000001" customHeight="1" x14ac:dyDescent="0.25">
      <c r="AP3278" s="103" t="s">
        <v>4554</v>
      </c>
      <c r="AQ3278" s="100" t="s">
        <v>6632</v>
      </c>
    </row>
    <row r="3279" spans="42:43" ht="20.100000000000001" customHeight="1" x14ac:dyDescent="0.25">
      <c r="AP3279" s="103" t="s">
        <v>4555</v>
      </c>
      <c r="AQ3279" s="100" t="s">
        <v>6632</v>
      </c>
    </row>
    <row r="3280" spans="42:43" ht="20.100000000000001" customHeight="1" x14ac:dyDescent="0.25">
      <c r="AP3280" s="103" t="s">
        <v>4556</v>
      </c>
      <c r="AQ3280" s="100" t="s">
        <v>6633</v>
      </c>
    </row>
    <row r="3281" spans="42:43" ht="20.100000000000001" customHeight="1" x14ac:dyDescent="0.25">
      <c r="AP3281" s="103" t="s">
        <v>4556</v>
      </c>
      <c r="AQ3281" s="100" t="s">
        <v>6634</v>
      </c>
    </row>
    <row r="3282" spans="42:43" ht="20.100000000000001" customHeight="1" x14ac:dyDescent="0.25">
      <c r="AP3282" s="103" t="s">
        <v>4557</v>
      </c>
      <c r="AQ3282" s="100" t="s">
        <v>6634</v>
      </c>
    </row>
    <row r="3283" spans="42:43" ht="20.100000000000001" customHeight="1" x14ac:dyDescent="0.25">
      <c r="AP3283" s="103" t="s">
        <v>4558</v>
      </c>
      <c r="AQ3283" s="100" t="s">
        <v>6633</v>
      </c>
    </row>
    <row r="3284" spans="42:43" ht="20.100000000000001" customHeight="1" x14ac:dyDescent="0.25">
      <c r="AP3284" s="103" t="s">
        <v>4558</v>
      </c>
      <c r="AQ3284" s="100" t="s">
        <v>6634</v>
      </c>
    </row>
    <row r="3285" spans="42:43" ht="20.100000000000001" customHeight="1" x14ac:dyDescent="0.25">
      <c r="AP3285" s="103" t="s">
        <v>4559</v>
      </c>
      <c r="AQ3285" s="100" t="s">
        <v>6635</v>
      </c>
    </row>
    <row r="3286" spans="42:43" ht="20.100000000000001" customHeight="1" x14ac:dyDescent="0.25">
      <c r="AP3286" s="103" t="s">
        <v>4560</v>
      </c>
      <c r="AQ3286" s="100" t="s">
        <v>6635</v>
      </c>
    </row>
    <row r="3287" spans="42:43" ht="20.100000000000001" customHeight="1" x14ac:dyDescent="0.25">
      <c r="AP3287" s="103" t="s">
        <v>4561</v>
      </c>
      <c r="AQ3287" s="100" t="s">
        <v>1572</v>
      </c>
    </row>
    <row r="3288" spans="42:43" ht="20.100000000000001" customHeight="1" x14ac:dyDescent="0.25">
      <c r="AP3288" s="103" t="s">
        <v>4562</v>
      </c>
      <c r="AQ3288" s="100" t="s">
        <v>1571</v>
      </c>
    </row>
    <row r="3289" spans="42:43" ht="20.100000000000001" customHeight="1" x14ac:dyDescent="0.25">
      <c r="AP3289" s="103" t="s">
        <v>4562</v>
      </c>
      <c r="AQ3289" s="100" t="s">
        <v>1572</v>
      </c>
    </row>
    <row r="3290" spans="42:43" ht="20.100000000000001" customHeight="1" x14ac:dyDescent="0.25">
      <c r="AP3290" s="103" t="s">
        <v>4562</v>
      </c>
      <c r="AQ3290" s="100" t="s">
        <v>6636</v>
      </c>
    </row>
    <row r="3291" spans="42:43" ht="20.100000000000001" customHeight="1" x14ac:dyDescent="0.25">
      <c r="AP3291" s="103" t="s">
        <v>4563</v>
      </c>
      <c r="AQ3291" s="100" t="s">
        <v>1572</v>
      </c>
    </row>
    <row r="3292" spans="42:43" ht="20.100000000000001" customHeight="1" x14ac:dyDescent="0.25">
      <c r="AP3292" s="103" t="s">
        <v>4564</v>
      </c>
      <c r="AQ3292" s="100" t="s">
        <v>1573</v>
      </c>
    </row>
    <row r="3293" spans="42:43" ht="20.100000000000001" customHeight="1" x14ac:dyDescent="0.25">
      <c r="AP3293" s="103" t="s">
        <v>4564</v>
      </c>
      <c r="AQ3293" s="100" t="s">
        <v>1571</v>
      </c>
    </row>
    <row r="3294" spans="42:43" ht="20.100000000000001" customHeight="1" x14ac:dyDescent="0.25">
      <c r="AP3294" s="103" t="s">
        <v>4564</v>
      </c>
      <c r="AQ3294" s="100" t="s">
        <v>6636</v>
      </c>
    </row>
    <row r="3295" spans="42:43" ht="20.100000000000001" customHeight="1" x14ac:dyDescent="0.25">
      <c r="AP3295" s="103" t="s">
        <v>4565</v>
      </c>
      <c r="AQ3295" s="100" t="s">
        <v>6637</v>
      </c>
    </row>
    <row r="3296" spans="42:43" ht="20.100000000000001" customHeight="1" x14ac:dyDescent="0.25">
      <c r="AP3296" s="103" t="s">
        <v>4565</v>
      </c>
      <c r="AQ3296" s="100" t="s">
        <v>1568</v>
      </c>
    </row>
    <row r="3297" spans="42:43" ht="20.100000000000001" customHeight="1" x14ac:dyDescent="0.25">
      <c r="AP3297" s="103" t="s">
        <v>4566</v>
      </c>
      <c r="AQ3297" s="100" t="s">
        <v>1568</v>
      </c>
    </row>
    <row r="3298" spans="42:43" ht="20.100000000000001" customHeight="1" x14ac:dyDescent="0.25">
      <c r="AP3298" s="103" t="s">
        <v>4567</v>
      </c>
      <c r="AQ3298" s="100" t="s">
        <v>6637</v>
      </c>
    </row>
    <row r="3299" spans="42:43" ht="20.100000000000001" customHeight="1" x14ac:dyDescent="0.25">
      <c r="AP3299" s="103" t="s">
        <v>4567</v>
      </c>
      <c r="AQ3299" s="100" t="s">
        <v>1568</v>
      </c>
    </row>
    <row r="3300" spans="42:43" ht="20.100000000000001" customHeight="1" x14ac:dyDescent="0.25">
      <c r="AP3300" s="103" t="s">
        <v>4568</v>
      </c>
      <c r="AQ3300" s="100" t="s">
        <v>6638</v>
      </c>
    </row>
    <row r="3301" spans="42:43" ht="20.100000000000001" customHeight="1" x14ac:dyDescent="0.25">
      <c r="AP3301" s="103" t="s">
        <v>4568</v>
      </c>
      <c r="AQ3301" s="100" t="s">
        <v>6639</v>
      </c>
    </row>
    <row r="3302" spans="42:43" ht="20.100000000000001" customHeight="1" x14ac:dyDescent="0.25">
      <c r="AP3302" s="103" t="s">
        <v>4569</v>
      </c>
      <c r="AQ3302" s="100" t="s">
        <v>6638</v>
      </c>
    </row>
    <row r="3303" spans="42:43" ht="20.100000000000001" customHeight="1" x14ac:dyDescent="0.25">
      <c r="AP3303" s="103" t="s">
        <v>4569</v>
      </c>
      <c r="AQ3303" s="100" t="s">
        <v>6639</v>
      </c>
    </row>
    <row r="3304" spans="42:43" ht="20.100000000000001" customHeight="1" x14ac:dyDescent="0.25">
      <c r="AP3304" s="103" t="s">
        <v>4570</v>
      </c>
      <c r="AQ3304" s="100" t="s">
        <v>6638</v>
      </c>
    </row>
    <row r="3305" spans="42:43" ht="20.100000000000001" customHeight="1" x14ac:dyDescent="0.25">
      <c r="AP3305" s="103" t="s">
        <v>4571</v>
      </c>
      <c r="AQ3305" s="100" t="s">
        <v>6639</v>
      </c>
    </row>
    <row r="3306" spans="42:43" ht="20.100000000000001" customHeight="1" x14ac:dyDescent="0.25">
      <c r="AP3306" s="103" t="s">
        <v>4572</v>
      </c>
      <c r="AQ3306" s="100" t="s">
        <v>6640</v>
      </c>
    </row>
    <row r="3307" spans="42:43" ht="20.100000000000001" customHeight="1" x14ac:dyDescent="0.25">
      <c r="AP3307" s="103" t="s">
        <v>4572</v>
      </c>
      <c r="AQ3307" s="100" t="s">
        <v>6641</v>
      </c>
    </row>
    <row r="3308" spans="42:43" ht="20.100000000000001" customHeight="1" x14ac:dyDescent="0.25">
      <c r="AP3308" s="103" t="s">
        <v>4573</v>
      </c>
      <c r="AQ3308" s="100" t="s">
        <v>6640</v>
      </c>
    </row>
    <row r="3309" spans="42:43" ht="20.100000000000001" customHeight="1" x14ac:dyDescent="0.25">
      <c r="AP3309" s="103" t="s">
        <v>4574</v>
      </c>
      <c r="AQ3309" s="100" t="s">
        <v>6640</v>
      </c>
    </row>
    <row r="3310" spans="42:43" ht="20.100000000000001" customHeight="1" x14ac:dyDescent="0.25">
      <c r="AP3310" s="103" t="s">
        <v>4575</v>
      </c>
      <c r="AQ3310" s="100" t="s">
        <v>6640</v>
      </c>
    </row>
    <row r="3311" spans="42:43" ht="20.100000000000001" customHeight="1" x14ac:dyDescent="0.25">
      <c r="AP3311" s="103" t="s">
        <v>4576</v>
      </c>
      <c r="AQ3311" s="100" t="s">
        <v>724</v>
      </c>
    </row>
    <row r="3312" spans="42:43" ht="20.100000000000001" customHeight="1" x14ac:dyDescent="0.25">
      <c r="AP3312" s="103" t="s">
        <v>4577</v>
      </c>
      <c r="AQ3312" s="100" t="s">
        <v>726</v>
      </c>
    </row>
    <row r="3313" spans="42:43" ht="20.100000000000001" customHeight="1" x14ac:dyDescent="0.25">
      <c r="AP3313" s="103" t="s">
        <v>4577</v>
      </c>
      <c r="AQ3313" s="100" t="s">
        <v>6642</v>
      </c>
    </row>
    <row r="3314" spans="42:43" ht="20.100000000000001" customHeight="1" x14ac:dyDescent="0.25">
      <c r="AP3314" s="103" t="s">
        <v>4577</v>
      </c>
      <c r="AQ3314" s="100" t="s">
        <v>6643</v>
      </c>
    </row>
    <row r="3315" spans="42:43" ht="20.100000000000001" customHeight="1" x14ac:dyDescent="0.25">
      <c r="AP3315" s="103" t="s">
        <v>4578</v>
      </c>
      <c r="AQ3315" s="100" t="s">
        <v>6643</v>
      </c>
    </row>
    <row r="3316" spans="42:43" ht="20.100000000000001" customHeight="1" x14ac:dyDescent="0.25">
      <c r="AP3316" s="103" t="s">
        <v>4579</v>
      </c>
      <c r="AQ3316" s="100" t="s">
        <v>726</v>
      </c>
    </row>
    <row r="3317" spans="42:43" ht="20.100000000000001" customHeight="1" x14ac:dyDescent="0.25">
      <c r="AP3317" s="103" t="s">
        <v>4579</v>
      </c>
      <c r="AQ3317" s="100" t="s">
        <v>6642</v>
      </c>
    </row>
    <row r="3318" spans="42:43" ht="20.100000000000001" customHeight="1" x14ac:dyDescent="0.25">
      <c r="AP3318" s="103" t="s">
        <v>4579</v>
      </c>
      <c r="AQ3318" s="100" t="s">
        <v>6643</v>
      </c>
    </row>
    <row r="3319" spans="42:43" ht="20.100000000000001" customHeight="1" x14ac:dyDescent="0.25">
      <c r="AP3319" s="103" t="s">
        <v>4580</v>
      </c>
      <c r="AQ3319" s="100" t="s">
        <v>726</v>
      </c>
    </row>
    <row r="3320" spans="42:43" ht="20.100000000000001" customHeight="1" x14ac:dyDescent="0.25">
      <c r="AP3320" s="103" t="s">
        <v>4581</v>
      </c>
      <c r="AQ3320" s="100" t="s">
        <v>6644</v>
      </c>
    </row>
    <row r="3321" spans="42:43" ht="20.100000000000001" customHeight="1" x14ac:dyDescent="0.25">
      <c r="AP3321" s="103" t="s">
        <v>4582</v>
      </c>
      <c r="AQ3321" s="100" t="s">
        <v>6645</v>
      </c>
    </row>
    <row r="3322" spans="42:43" ht="20.100000000000001" customHeight="1" x14ac:dyDescent="0.25">
      <c r="AP3322" s="103" t="s">
        <v>4583</v>
      </c>
      <c r="AQ3322" s="100" t="s">
        <v>6645</v>
      </c>
    </row>
    <row r="3323" spans="42:43" ht="20.100000000000001" customHeight="1" x14ac:dyDescent="0.25">
      <c r="AP3323" s="103" t="s">
        <v>4584</v>
      </c>
      <c r="AQ3323" s="100" t="s">
        <v>6646</v>
      </c>
    </row>
    <row r="3324" spans="42:43" ht="20.100000000000001" customHeight="1" x14ac:dyDescent="0.25">
      <c r="AP3324" s="103" t="s">
        <v>4584</v>
      </c>
      <c r="AQ3324" s="100" t="s">
        <v>6647</v>
      </c>
    </row>
    <row r="3325" spans="42:43" ht="20.100000000000001" customHeight="1" x14ac:dyDescent="0.25">
      <c r="AP3325" s="103" t="s">
        <v>4585</v>
      </c>
      <c r="AQ3325" s="100" t="s">
        <v>6646</v>
      </c>
    </row>
    <row r="3326" spans="42:43" ht="20.100000000000001" customHeight="1" x14ac:dyDescent="0.25">
      <c r="AP3326" s="103" t="s">
        <v>4585</v>
      </c>
      <c r="AQ3326" s="100" t="s">
        <v>6647</v>
      </c>
    </row>
    <row r="3327" spans="42:43" ht="20.100000000000001" customHeight="1" x14ac:dyDescent="0.25">
      <c r="AP3327" s="103" t="s">
        <v>4586</v>
      </c>
      <c r="AQ3327" s="100" t="s">
        <v>6648</v>
      </c>
    </row>
    <row r="3328" spans="42:43" ht="20.100000000000001" customHeight="1" x14ac:dyDescent="0.25">
      <c r="AP3328" s="103" t="s">
        <v>4586</v>
      </c>
      <c r="AQ3328" s="100" t="s">
        <v>6649</v>
      </c>
    </row>
    <row r="3329" spans="42:43" ht="20.100000000000001" customHeight="1" x14ac:dyDescent="0.25">
      <c r="AP3329" s="103" t="s">
        <v>4587</v>
      </c>
      <c r="AQ3329" s="100" t="s">
        <v>6648</v>
      </c>
    </row>
    <row r="3330" spans="42:43" ht="20.100000000000001" customHeight="1" x14ac:dyDescent="0.25">
      <c r="AP3330" s="103" t="s">
        <v>4587</v>
      </c>
      <c r="AQ3330" s="100" t="s">
        <v>6649</v>
      </c>
    </row>
    <row r="3331" spans="42:43" ht="20.100000000000001" customHeight="1" x14ac:dyDescent="0.25">
      <c r="AP3331" s="103" t="s">
        <v>4588</v>
      </c>
      <c r="AQ3331" s="100" t="s">
        <v>731</v>
      </c>
    </row>
    <row r="3332" spans="42:43" ht="20.100000000000001" customHeight="1" x14ac:dyDescent="0.25">
      <c r="AP3332" s="103" t="s">
        <v>4588</v>
      </c>
      <c r="AQ3332" s="100" t="s">
        <v>732</v>
      </c>
    </row>
    <row r="3333" spans="42:43" ht="20.100000000000001" customHeight="1" x14ac:dyDescent="0.25">
      <c r="AP3333" s="103" t="s">
        <v>4589</v>
      </c>
      <c r="AQ3333" s="100" t="s">
        <v>731</v>
      </c>
    </row>
    <row r="3334" spans="42:43" ht="20.100000000000001" customHeight="1" x14ac:dyDescent="0.25">
      <c r="AP3334" s="103" t="s">
        <v>4589</v>
      </c>
      <c r="AQ3334" s="100" t="s">
        <v>732</v>
      </c>
    </row>
    <row r="3335" spans="42:43" ht="20.100000000000001" customHeight="1" x14ac:dyDescent="0.25">
      <c r="AP3335" s="103" t="s">
        <v>4590</v>
      </c>
      <c r="AQ3335" s="100" t="s">
        <v>731</v>
      </c>
    </row>
    <row r="3336" spans="42:43" ht="20.100000000000001" customHeight="1" x14ac:dyDescent="0.25">
      <c r="AP3336" s="103" t="s">
        <v>4590</v>
      </c>
      <c r="AQ3336" s="100" t="s">
        <v>732</v>
      </c>
    </row>
    <row r="3337" spans="42:43" ht="20.100000000000001" customHeight="1" x14ac:dyDescent="0.25">
      <c r="AP3337" s="103" t="s">
        <v>4591</v>
      </c>
      <c r="AQ3337" s="100" t="s">
        <v>731</v>
      </c>
    </row>
    <row r="3338" spans="42:43" ht="20.100000000000001" customHeight="1" x14ac:dyDescent="0.25">
      <c r="AP3338" s="103" t="s">
        <v>4592</v>
      </c>
      <c r="AQ3338" s="100" t="s">
        <v>1286</v>
      </c>
    </row>
    <row r="3339" spans="42:43" ht="20.100000000000001" customHeight="1" x14ac:dyDescent="0.25">
      <c r="AP3339" s="103" t="s">
        <v>4592</v>
      </c>
      <c r="AQ3339" s="100" t="s">
        <v>1290</v>
      </c>
    </row>
    <row r="3340" spans="42:43" ht="20.100000000000001" customHeight="1" x14ac:dyDescent="0.25">
      <c r="AP3340" s="103" t="s">
        <v>4592</v>
      </c>
      <c r="AQ3340" s="100" t="s">
        <v>1287</v>
      </c>
    </row>
    <row r="3341" spans="42:43" ht="20.100000000000001" customHeight="1" x14ac:dyDescent="0.25">
      <c r="AP3341" s="103" t="s">
        <v>4592</v>
      </c>
      <c r="AQ3341" s="100" t="s">
        <v>1288</v>
      </c>
    </row>
    <row r="3342" spans="42:43" ht="20.100000000000001" customHeight="1" x14ac:dyDescent="0.25">
      <c r="AP3342" s="103" t="s">
        <v>4592</v>
      </c>
      <c r="AQ3342" s="100" t="s">
        <v>1289</v>
      </c>
    </row>
    <row r="3343" spans="42:43" ht="20.100000000000001" customHeight="1" x14ac:dyDescent="0.25">
      <c r="AP3343" s="103" t="s">
        <v>4593</v>
      </c>
      <c r="AQ3343" s="100" t="s">
        <v>1286</v>
      </c>
    </row>
    <row r="3344" spans="42:43" ht="20.100000000000001" customHeight="1" x14ac:dyDescent="0.25">
      <c r="AP3344" s="103" t="s">
        <v>4593</v>
      </c>
      <c r="AQ3344" s="100" t="s">
        <v>1290</v>
      </c>
    </row>
    <row r="3345" spans="42:43" ht="20.100000000000001" customHeight="1" x14ac:dyDescent="0.25">
      <c r="AP3345" s="103" t="s">
        <v>4593</v>
      </c>
      <c r="AQ3345" s="100" t="s">
        <v>1287</v>
      </c>
    </row>
    <row r="3346" spans="42:43" ht="20.100000000000001" customHeight="1" x14ac:dyDescent="0.25">
      <c r="AP3346" s="103" t="s">
        <v>4594</v>
      </c>
      <c r="AQ3346" s="100" t="s">
        <v>1286</v>
      </c>
    </row>
    <row r="3347" spans="42:43" ht="20.100000000000001" customHeight="1" x14ac:dyDescent="0.25">
      <c r="AP3347" s="103" t="s">
        <v>4594</v>
      </c>
      <c r="AQ3347" s="100" t="s">
        <v>1287</v>
      </c>
    </row>
    <row r="3348" spans="42:43" ht="20.100000000000001" customHeight="1" x14ac:dyDescent="0.25">
      <c r="AP3348" s="103" t="s">
        <v>4595</v>
      </c>
      <c r="AQ3348" s="100" t="s">
        <v>722</v>
      </c>
    </row>
    <row r="3349" spans="42:43" ht="20.100000000000001" customHeight="1" x14ac:dyDescent="0.25">
      <c r="AP3349" s="103" t="s">
        <v>4596</v>
      </c>
      <c r="AQ3349" s="100" t="s">
        <v>722</v>
      </c>
    </row>
    <row r="3350" spans="42:43" ht="20.100000000000001" customHeight="1" x14ac:dyDescent="0.25">
      <c r="AP3350" s="103" t="s">
        <v>4597</v>
      </c>
      <c r="AQ3350" s="100" t="s">
        <v>729</v>
      </c>
    </row>
    <row r="3351" spans="42:43" ht="20.100000000000001" customHeight="1" x14ac:dyDescent="0.25">
      <c r="AP3351" s="103" t="s">
        <v>4598</v>
      </c>
      <c r="AQ3351" s="100" t="s">
        <v>729</v>
      </c>
    </row>
    <row r="3352" spans="42:43" ht="20.100000000000001" customHeight="1" x14ac:dyDescent="0.25">
      <c r="AP3352" s="103" t="s">
        <v>4599</v>
      </c>
      <c r="AQ3352" s="100" t="s">
        <v>6650</v>
      </c>
    </row>
    <row r="3353" spans="42:43" ht="20.100000000000001" customHeight="1" x14ac:dyDescent="0.25">
      <c r="AP3353" s="103" t="s">
        <v>4599</v>
      </c>
      <c r="AQ3353" s="100" t="s">
        <v>6651</v>
      </c>
    </row>
    <row r="3354" spans="42:43" ht="20.100000000000001" customHeight="1" x14ac:dyDescent="0.25">
      <c r="AP3354" s="103" t="s">
        <v>4600</v>
      </c>
      <c r="AQ3354" s="100" t="s">
        <v>785</v>
      </c>
    </row>
    <row r="3355" spans="42:43" ht="20.100000000000001" customHeight="1" x14ac:dyDescent="0.25">
      <c r="AP3355" s="103" t="s">
        <v>4600</v>
      </c>
      <c r="AQ3355" s="100" t="s">
        <v>786</v>
      </c>
    </row>
    <row r="3356" spans="42:43" ht="20.100000000000001" customHeight="1" x14ac:dyDescent="0.25">
      <c r="AP3356" s="103" t="s">
        <v>4601</v>
      </c>
      <c r="AQ3356" s="100" t="s">
        <v>785</v>
      </c>
    </row>
    <row r="3357" spans="42:43" ht="20.100000000000001" customHeight="1" x14ac:dyDescent="0.25">
      <c r="AP3357" s="103" t="s">
        <v>4602</v>
      </c>
      <c r="AQ3357" s="100" t="s">
        <v>785</v>
      </c>
    </row>
    <row r="3358" spans="42:43" ht="20.100000000000001" customHeight="1" x14ac:dyDescent="0.25">
      <c r="AP3358" s="103" t="s">
        <v>4603</v>
      </c>
      <c r="AQ3358" s="100" t="s">
        <v>785</v>
      </c>
    </row>
    <row r="3359" spans="42:43" ht="20.100000000000001" customHeight="1" x14ac:dyDescent="0.25">
      <c r="AP3359" s="103" t="s">
        <v>4604</v>
      </c>
      <c r="AQ3359" s="100" t="s">
        <v>787</v>
      </c>
    </row>
    <row r="3360" spans="42:43" ht="20.100000000000001" customHeight="1" x14ac:dyDescent="0.25">
      <c r="AP3360" s="103" t="s">
        <v>4605</v>
      </c>
      <c r="AQ3360" s="100" t="s">
        <v>790</v>
      </c>
    </row>
    <row r="3361" spans="42:43" ht="20.100000000000001" customHeight="1" x14ac:dyDescent="0.25">
      <c r="AP3361" s="103" t="s">
        <v>4605</v>
      </c>
      <c r="AQ3361" s="100" t="s">
        <v>6652</v>
      </c>
    </row>
    <row r="3362" spans="42:43" ht="20.100000000000001" customHeight="1" x14ac:dyDescent="0.25">
      <c r="AP3362" s="103" t="s">
        <v>4605</v>
      </c>
      <c r="AQ3362" s="100" t="s">
        <v>789</v>
      </c>
    </row>
    <row r="3363" spans="42:43" ht="20.100000000000001" customHeight="1" x14ac:dyDescent="0.25">
      <c r="AP3363" s="103" t="s">
        <v>4605</v>
      </c>
      <c r="AQ3363" s="100" t="s">
        <v>791</v>
      </c>
    </row>
    <row r="3364" spans="42:43" ht="20.100000000000001" customHeight="1" x14ac:dyDescent="0.25">
      <c r="AP3364" s="103" t="s">
        <v>4606</v>
      </c>
      <c r="AQ3364" s="100" t="s">
        <v>789</v>
      </c>
    </row>
    <row r="3365" spans="42:43" ht="20.100000000000001" customHeight="1" x14ac:dyDescent="0.25">
      <c r="AP3365" s="103" t="s">
        <v>4606</v>
      </c>
      <c r="AQ3365" s="100" t="s">
        <v>791</v>
      </c>
    </row>
    <row r="3366" spans="42:43" ht="20.100000000000001" customHeight="1" x14ac:dyDescent="0.25">
      <c r="AP3366" s="103" t="s">
        <v>4607</v>
      </c>
      <c r="AQ3366" s="100" t="s">
        <v>6652</v>
      </c>
    </row>
    <row r="3367" spans="42:43" ht="20.100000000000001" customHeight="1" x14ac:dyDescent="0.25">
      <c r="AP3367" s="103" t="s">
        <v>4608</v>
      </c>
      <c r="AQ3367" s="100" t="s">
        <v>790</v>
      </c>
    </row>
    <row r="3368" spans="42:43" ht="20.100000000000001" customHeight="1" x14ac:dyDescent="0.25">
      <c r="AP3368" s="103" t="s">
        <v>4609</v>
      </c>
      <c r="AQ3368" s="100" t="s">
        <v>6653</v>
      </c>
    </row>
    <row r="3369" spans="42:43" ht="20.100000000000001" customHeight="1" x14ac:dyDescent="0.25">
      <c r="AP3369" s="103" t="s">
        <v>4610</v>
      </c>
      <c r="AQ3369" s="100" t="s">
        <v>6653</v>
      </c>
    </row>
    <row r="3370" spans="42:43" ht="20.100000000000001" customHeight="1" x14ac:dyDescent="0.25">
      <c r="AP3370" s="103" t="s">
        <v>4611</v>
      </c>
      <c r="AQ3370" s="100" t="s">
        <v>2241</v>
      </c>
    </row>
    <row r="3371" spans="42:43" ht="20.100000000000001" customHeight="1" x14ac:dyDescent="0.25">
      <c r="AP3371" s="103" t="s">
        <v>4611</v>
      </c>
      <c r="AQ3371" s="100" t="s">
        <v>2242</v>
      </c>
    </row>
    <row r="3372" spans="42:43" ht="20.100000000000001" customHeight="1" x14ac:dyDescent="0.25">
      <c r="AP3372" s="103" t="s">
        <v>4611</v>
      </c>
      <c r="AQ3372" s="100" t="s">
        <v>2243</v>
      </c>
    </row>
    <row r="3373" spans="42:43" ht="20.100000000000001" customHeight="1" x14ac:dyDescent="0.25">
      <c r="AP3373" s="103" t="s">
        <v>4611</v>
      </c>
      <c r="AQ3373" s="100" t="s">
        <v>2244</v>
      </c>
    </row>
    <row r="3374" spans="42:43" ht="20.100000000000001" customHeight="1" x14ac:dyDescent="0.25">
      <c r="AP3374" s="103" t="s">
        <v>4611</v>
      </c>
      <c r="AQ3374" s="100" t="s">
        <v>2245</v>
      </c>
    </row>
    <row r="3375" spans="42:43" ht="20.100000000000001" customHeight="1" x14ac:dyDescent="0.25">
      <c r="AP3375" s="103" t="s">
        <v>4611</v>
      </c>
      <c r="AQ3375" s="100" t="s">
        <v>2246</v>
      </c>
    </row>
    <row r="3376" spans="42:43" ht="20.100000000000001" customHeight="1" x14ac:dyDescent="0.25">
      <c r="AP3376" s="103" t="s">
        <v>4611</v>
      </c>
      <c r="AQ3376" s="100" t="s">
        <v>2247</v>
      </c>
    </row>
    <row r="3377" spans="42:43" ht="20.100000000000001" customHeight="1" x14ac:dyDescent="0.25">
      <c r="AP3377" s="103" t="s">
        <v>4611</v>
      </c>
      <c r="AQ3377" s="100" t="s">
        <v>2248</v>
      </c>
    </row>
    <row r="3378" spans="42:43" ht="20.100000000000001" customHeight="1" x14ac:dyDescent="0.25">
      <c r="AP3378" s="103" t="s">
        <v>4611</v>
      </c>
      <c r="AQ3378" s="100" t="s">
        <v>2249</v>
      </c>
    </row>
    <row r="3379" spans="42:43" ht="20.100000000000001" customHeight="1" x14ac:dyDescent="0.25">
      <c r="AP3379" s="103" t="s">
        <v>4611</v>
      </c>
      <c r="AQ3379" s="100" t="s">
        <v>2250</v>
      </c>
    </row>
    <row r="3380" spans="42:43" ht="20.100000000000001" customHeight="1" x14ac:dyDescent="0.25">
      <c r="AP3380" s="103" t="s">
        <v>4611</v>
      </c>
      <c r="AQ3380" s="100" t="s">
        <v>2251</v>
      </c>
    </row>
    <row r="3381" spans="42:43" ht="20.100000000000001" customHeight="1" x14ac:dyDescent="0.25">
      <c r="AP3381" s="103" t="s">
        <v>4611</v>
      </c>
      <c r="AQ3381" s="100" t="s">
        <v>2252</v>
      </c>
    </row>
    <row r="3382" spans="42:43" ht="20.100000000000001" customHeight="1" x14ac:dyDescent="0.25">
      <c r="AP3382" s="103" t="s">
        <v>4611</v>
      </c>
      <c r="AQ3382" s="100" t="s">
        <v>2253</v>
      </c>
    </row>
    <row r="3383" spans="42:43" ht="20.100000000000001" customHeight="1" x14ac:dyDescent="0.25">
      <c r="AP3383" s="103" t="s">
        <v>4611</v>
      </c>
      <c r="AQ3383" s="100" t="s">
        <v>2254</v>
      </c>
    </row>
    <row r="3384" spans="42:43" ht="20.100000000000001" customHeight="1" x14ac:dyDescent="0.25">
      <c r="AP3384" s="103" t="s">
        <v>4611</v>
      </c>
      <c r="AQ3384" s="100" t="s">
        <v>2255</v>
      </c>
    </row>
    <row r="3385" spans="42:43" ht="20.100000000000001" customHeight="1" x14ac:dyDescent="0.25">
      <c r="AP3385" s="103" t="s">
        <v>4611</v>
      </c>
      <c r="AQ3385" s="100" t="s">
        <v>2256</v>
      </c>
    </row>
    <row r="3386" spans="42:43" ht="20.100000000000001" customHeight="1" x14ac:dyDescent="0.25">
      <c r="AP3386" s="103" t="s">
        <v>4611</v>
      </c>
      <c r="AQ3386" s="100" t="s">
        <v>2257</v>
      </c>
    </row>
    <row r="3387" spans="42:43" ht="20.100000000000001" customHeight="1" x14ac:dyDescent="0.25">
      <c r="AP3387" s="103" t="s">
        <v>4611</v>
      </c>
      <c r="AQ3387" s="100" t="s">
        <v>2258</v>
      </c>
    </row>
    <row r="3388" spans="42:43" ht="20.100000000000001" customHeight="1" x14ac:dyDescent="0.25">
      <c r="AP3388" s="103" t="s">
        <v>4611</v>
      </c>
      <c r="AQ3388" s="100" t="s">
        <v>2259</v>
      </c>
    </row>
    <row r="3389" spans="42:43" ht="20.100000000000001" customHeight="1" x14ac:dyDescent="0.25">
      <c r="AP3389" s="103" t="s">
        <v>4611</v>
      </c>
      <c r="AQ3389" s="100" t="s">
        <v>2260</v>
      </c>
    </row>
    <row r="3390" spans="42:43" ht="20.100000000000001" customHeight="1" x14ac:dyDescent="0.25">
      <c r="AP3390" s="103" t="s">
        <v>4611</v>
      </c>
      <c r="AQ3390" s="100" t="s">
        <v>2261</v>
      </c>
    </row>
    <row r="3391" spans="42:43" ht="20.100000000000001" customHeight="1" x14ac:dyDescent="0.25">
      <c r="AP3391" s="103" t="s">
        <v>4611</v>
      </c>
      <c r="AQ3391" s="100" t="s">
        <v>2262</v>
      </c>
    </row>
    <row r="3392" spans="42:43" ht="20.100000000000001" customHeight="1" x14ac:dyDescent="0.25">
      <c r="AP3392" s="103" t="s">
        <v>4611</v>
      </c>
      <c r="AQ3392" s="100" t="s">
        <v>2263</v>
      </c>
    </row>
    <row r="3393" spans="42:43" ht="20.100000000000001" customHeight="1" x14ac:dyDescent="0.25">
      <c r="AP3393" s="103" t="s">
        <v>4611</v>
      </c>
      <c r="AQ3393" s="100" t="s">
        <v>2264</v>
      </c>
    </row>
    <row r="3394" spans="42:43" ht="20.100000000000001" customHeight="1" x14ac:dyDescent="0.25">
      <c r="AP3394" s="103" t="s">
        <v>4611</v>
      </c>
      <c r="AQ3394" s="100" t="s">
        <v>2265</v>
      </c>
    </row>
    <row r="3395" spans="42:43" ht="20.100000000000001" customHeight="1" x14ac:dyDescent="0.25">
      <c r="AP3395" s="103" t="s">
        <v>4611</v>
      </c>
      <c r="AQ3395" s="100" t="s">
        <v>2266</v>
      </c>
    </row>
    <row r="3396" spans="42:43" ht="20.100000000000001" customHeight="1" x14ac:dyDescent="0.25">
      <c r="AP3396" s="103" t="s">
        <v>4611</v>
      </c>
      <c r="AQ3396" s="100" t="s">
        <v>2267</v>
      </c>
    </row>
    <row r="3397" spans="42:43" ht="20.100000000000001" customHeight="1" x14ac:dyDescent="0.25">
      <c r="AP3397" s="103" t="s">
        <v>4611</v>
      </c>
      <c r="AQ3397" s="100" t="s">
        <v>2268</v>
      </c>
    </row>
    <row r="3398" spans="42:43" ht="20.100000000000001" customHeight="1" x14ac:dyDescent="0.25">
      <c r="AP3398" s="103" t="s">
        <v>4611</v>
      </c>
      <c r="AQ3398" s="100" t="s">
        <v>2269</v>
      </c>
    </row>
    <row r="3399" spans="42:43" ht="20.100000000000001" customHeight="1" x14ac:dyDescent="0.25">
      <c r="AP3399" s="103" t="s">
        <v>4611</v>
      </c>
      <c r="AQ3399" s="100" t="s">
        <v>2270</v>
      </c>
    </row>
    <row r="3400" spans="42:43" ht="20.100000000000001" customHeight="1" x14ac:dyDescent="0.25">
      <c r="AP3400" s="103" t="s">
        <v>4611</v>
      </c>
      <c r="AQ3400" s="100" t="s">
        <v>2271</v>
      </c>
    </row>
    <row r="3401" spans="42:43" ht="20.100000000000001" customHeight="1" x14ac:dyDescent="0.25">
      <c r="AP3401" s="103" t="s">
        <v>4611</v>
      </c>
      <c r="AQ3401" s="100" t="s">
        <v>2272</v>
      </c>
    </row>
    <row r="3402" spans="42:43" ht="20.100000000000001" customHeight="1" x14ac:dyDescent="0.25">
      <c r="AP3402" s="103" t="s">
        <v>4611</v>
      </c>
      <c r="AQ3402" s="100" t="s">
        <v>2273</v>
      </c>
    </row>
    <row r="3403" spans="42:43" ht="20.100000000000001" customHeight="1" x14ac:dyDescent="0.25">
      <c r="AP3403" s="103" t="s">
        <v>4611</v>
      </c>
      <c r="AQ3403" s="100" t="s">
        <v>2274</v>
      </c>
    </row>
    <row r="3404" spans="42:43" ht="20.100000000000001" customHeight="1" x14ac:dyDescent="0.25">
      <c r="AP3404" s="103" t="s">
        <v>4611</v>
      </c>
      <c r="AQ3404" s="100" t="s">
        <v>2275</v>
      </c>
    </row>
    <row r="3405" spans="42:43" ht="20.100000000000001" customHeight="1" x14ac:dyDescent="0.25">
      <c r="AP3405" s="103" t="s">
        <v>4611</v>
      </c>
      <c r="AQ3405" s="100" t="s">
        <v>2276</v>
      </c>
    </row>
    <row r="3406" spans="42:43" ht="20.100000000000001" customHeight="1" x14ac:dyDescent="0.25">
      <c r="AP3406" s="103" t="s">
        <v>4611</v>
      </c>
      <c r="AQ3406" s="100" t="s">
        <v>2277</v>
      </c>
    </row>
    <row r="3407" spans="42:43" ht="20.100000000000001" customHeight="1" x14ac:dyDescent="0.25">
      <c r="AP3407" s="103" t="s">
        <v>4611</v>
      </c>
      <c r="AQ3407" s="100" t="s">
        <v>2278</v>
      </c>
    </row>
    <row r="3408" spans="42:43" ht="20.100000000000001" customHeight="1" x14ac:dyDescent="0.25">
      <c r="AP3408" s="103" t="s">
        <v>4611</v>
      </c>
      <c r="AQ3408" s="100" t="s">
        <v>2279</v>
      </c>
    </row>
    <row r="3409" spans="42:43" ht="20.100000000000001" customHeight="1" x14ac:dyDescent="0.25">
      <c r="AP3409" s="103" t="s">
        <v>4611</v>
      </c>
      <c r="AQ3409" s="100" t="s">
        <v>2280</v>
      </c>
    </row>
    <row r="3410" spans="42:43" ht="20.100000000000001" customHeight="1" x14ac:dyDescent="0.25">
      <c r="AP3410" s="103" t="s">
        <v>4611</v>
      </c>
      <c r="AQ3410" s="100" t="s">
        <v>2281</v>
      </c>
    </row>
    <row r="3411" spans="42:43" ht="20.100000000000001" customHeight="1" x14ac:dyDescent="0.25">
      <c r="AP3411" s="103" t="s">
        <v>4611</v>
      </c>
      <c r="AQ3411" s="100" t="s">
        <v>2282</v>
      </c>
    </row>
    <row r="3412" spans="42:43" ht="20.100000000000001" customHeight="1" x14ac:dyDescent="0.25">
      <c r="AP3412" s="103" t="s">
        <v>4611</v>
      </c>
      <c r="AQ3412" s="100" t="s">
        <v>2283</v>
      </c>
    </row>
    <row r="3413" spans="42:43" ht="20.100000000000001" customHeight="1" x14ac:dyDescent="0.25">
      <c r="AP3413" s="103" t="s">
        <v>4611</v>
      </c>
      <c r="AQ3413" s="100" t="s">
        <v>2284</v>
      </c>
    </row>
    <row r="3414" spans="42:43" ht="20.100000000000001" customHeight="1" x14ac:dyDescent="0.25">
      <c r="AP3414" s="103" t="s">
        <v>4611</v>
      </c>
      <c r="AQ3414" s="100" t="s">
        <v>2285</v>
      </c>
    </row>
    <row r="3415" spans="42:43" ht="20.100000000000001" customHeight="1" x14ac:dyDescent="0.25">
      <c r="AP3415" s="103" t="s">
        <v>4611</v>
      </c>
      <c r="AQ3415" s="100" t="s">
        <v>2286</v>
      </c>
    </row>
    <row r="3416" spans="42:43" ht="20.100000000000001" customHeight="1" x14ac:dyDescent="0.25">
      <c r="AP3416" s="103" t="s">
        <v>4612</v>
      </c>
      <c r="AQ3416" s="100" t="s">
        <v>2250</v>
      </c>
    </row>
    <row r="3417" spans="42:43" ht="20.100000000000001" customHeight="1" x14ac:dyDescent="0.25">
      <c r="AP3417" s="103" t="s">
        <v>4612</v>
      </c>
      <c r="AQ3417" s="100" t="s">
        <v>2252</v>
      </c>
    </row>
    <row r="3418" spans="42:43" ht="20.100000000000001" customHeight="1" x14ac:dyDescent="0.25">
      <c r="AP3418" s="103" t="s">
        <v>4612</v>
      </c>
      <c r="AQ3418" s="100" t="s">
        <v>2254</v>
      </c>
    </row>
    <row r="3419" spans="42:43" ht="20.100000000000001" customHeight="1" x14ac:dyDescent="0.25">
      <c r="AP3419" s="103" t="s">
        <v>4612</v>
      </c>
      <c r="AQ3419" s="100" t="s">
        <v>2256</v>
      </c>
    </row>
    <row r="3420" spans="42:43" ht="20.100000000000001" customHeight="1" x14ac:dyDescent="0.25">
      <c r="AP3420" s="103" t="s">
        <v>4612</v>
      </c>
      <c r="AQ3420" s="100" t="s">
        <v>2257</v>
      </c>
    </row>
    <row r="3421" spans="42:43" ht="20.100000000000001" customHeight="1" x14ac:dyDescent="0.25">
      <c r="AP3421" s="103" t="s">
        <v>4612</v>
      </c>
      <c r="AQ3421" s="100" t="s">
        <v>2258</v>
      </c>
    </row>
    <row r="3422" spans="42:43" ht="20.100000000000001" customHeight="1" x14ac:dyDescent="0.25">
      <c r="AP3422" s="103" t="s">
        <v>4612</v>
      </c>
      <c r="AQ3422" s="100" t="s">
        <v>2259</v>
      </c>
    </row>
    <row r="3423" spans="42:43" ht="20.100000000000001" customHeight="1" x14ac:dyDescent="0.25">
      <c r="AP3423" s="103" t="s">
        <v>4612</v>
      </c>
      <c r="AQ3423" s="100" t="s">
        <v>2260</v>
      </c>
    </row>
    <row r="3424" spans="42:43" ht="20.100000000000001" customHeight="1" x14ac:dyDescent="0.25">
      <c r="AP3424" s="103" t="s">
        <v>4612</v>
      </c>
      <c r="AQ3424" s="100" t="s">
        <v>2265</v>
      </c>
    </row>
    <row r="3425" spans="42:43" ht="20.100000000000001" customHeight="1" x14ac:dyDescent="0.25">
      <c r="AP3425" s="103" t="s">
        <v>4612</v>
      </c>
      <c r="AQ3425" s="100" t="s">
        <v>2266</v>
      </c>
    </row>
    <row r="3426" spans="42:43" ht="20.100000000000001" customHeight="1" x14ac:dyDescent="0.25">
      <c r="AP3426" s="103" t="s">
        <v>4612</v>
      </c>
      <c r="AQ3426" s="100" t="s">
        <v>2278</v>
      </c>
    </row>
    <row r="3427" spans="42:43" ht="20.100000000000001" customHeight="1" x14ac:dyDescent="0.25">
      <c r="AP3427" s="103" t="s">
        <v>4612</v>
      </c>
      <c r="AQ3427" s="100" t="s">
        <v>2279</v>
      </c>
    </row>
    <row r="3428" spans="42:43" ht="20.100000000000001" customHeight="1" x14ac:dyDescent="0.25">
      <c r="AP3428" s="103" t="s">
        <v>4612</v>
      </c>
      <c r="AQ3428" s="100" t="s">
        <v>2280</v>
      </c>
    </row>
    <row r="3429" spans="42:43" ht="20.100000000000001" customHeight="1" x14ac:dyDescent="0.25">
      <c r="AP3429" s="103" t="s">
        <v>4612</v>
      </c>
      <c r="AQ3429" s="100" t="s">
        <v>2284</v>
      </c>
    </row>
    <row r="3430" spans="42:43" ht="20.100000000000001" customHeight="1" x14ac:dyDescent="0.25">
      <c r="AP3430" s="103" t="s">
        <v>4613</v>
      </c>
      <c r="AQ3430" s="100" t="s">
        <v>2288</v>
      </c>
    </row>
    <row r="3431" spans="42:43" ht="20.100000000000001" customHeight="1" x14ac:dyDescent="0.25">
      <c r="AP3431" s="103" t="s">
        <v>4613</v>
      </c>
      <c r="AQ3431" s="100" t="s">
        <v>2289</v>
      </c>
    </row>
    <row r="3432" spans="42:43" ht="20.100000000000001" customHeight="1" x14ac:dyDescent="0.25">
      <c r="AP3432" s="103" t="s">
        <v>4613</v>
      </c>
      <c r="AQ3432" s="100" t="s">
        <v>2290</v>
      </c>
    </row>
    <row r="3433" spans="42:43" ht="20.100000000000001" customHeight="1" x14ac:dyDescent="0.25">
      <c r="AP3433" s="103" t="s">
        <v>4613</v>
      </c>
      <c r="AQ3433" s="100" t="s">
        <v>2293</v>
      </c>
    </row>
    <row r="3434" spans="42:43" ht="20.100000000000001" customHeight="1" x14ac:dyDescent="0.25">
      <c r="AP3434" s="103" t="s">
        <v>4613</v>
      </c>
      <c r="AQ3434" s="100" t="s">
        <v>2291</v>
      </c>
    </row>
    <row r="3435" spans="42:43" ht="20.100000000000001" customHeight="1" x14ac:dyDescent="0.25">
      <c r="AP3435" s="103" t="s">
        <v>4613</v>
      </c>
      <c r="AQ3435" s="100" t="s">
        <v>2292</v>
      </c>
    </row>
    <row r="3436" spans="42:43" ht="20.100000000000001" customHeight="1" x14ac:dyDescent="0.25">
      <c r="AP3436" s="103" t="s">
        <v>4614</v>
      </c>
      <c r="AQ3436" s="100" t="s">
        <v>2288</v>
      </c>
    </row>
    <row r="3437" spans="42:43" ht="20.100000000000001" customHeight="1" x14ac:dyDescent="0.25">
      <c r="AP3437" s="103" t="s">
        <v>4614</v>
      </c>
      <c r="AQ3437" s="100" t="s">
        <v>2289</v>
      </c>
    </row>
    <row r="3438" spans="42:43" ht="20.100000000000001" customHeight="1" x14ac:dyDescent="0.25">
      <c r="AP3438" s="103" t="s">
        <v>4614</v>
      </c>
      <c r="AQ3438" s="100" t="s">
        <v>2290</v>
      </c>
    </row>
    <row r="3439" spans="42:43" ht="20.100000000000001" customHeight="1" x14ac:dyDescent="0.25">
      <c r="AP3439" s="103" t="s">
        <v>4614</v>
      </c>
      <c r="AQ3439" s="100" t="s">
        <v>2293</v>
      </c>
    </row>
    <row r="3440" spans="42:43" ht="20.100000000000001" customHeight="1" x14ac:dyDescent="0.25">
      <c r="AP3440" s="103" t="s">
        <v>4614</v>
      </c>
      <c r="AQ3440" s="100" t="s">
        <v>2291</v>
      </c>
    </row>
    <row r="3441" spans="42:43" ht="20.100000000000001" customHeight="1" x14ac:dyDescent="0.25">
      <c r="AP3441" s="103" t="s">
        <v>4614</v>
      </c>
      <c r="AQ3441" s="100" t="s">
        <v>2292</v>
      </c>
    </row>
    <row r="3442" spans="42:43" ht="20.100000000000001" customHeight="1" x14ac:dyDescent="0.25">
      <c r="AP3442" s="103" t="s">
        <v>4615</v>
      </c>
      <c r="AQ3442" s="100" t="s">
        <v>6654</v>
      </c>
    </row>
    <row r="3443" spans="42:43" ht="20.100000000000001" customHeight="1" x14ac:dyDescent="0.25">
      <c r="AP3443" s="103" t="s">
        <v>4615</v>
      </c>
      <c r="AQ3443" s="100" t="s">
        <v>6655</v>
      </c>
    </row>
    <row r="3444" spans="42:43" ht="20.100000000000001" customHeight="1" x14ac:dyDescent="0.25">
      <c r="AP3444" s="103" t="s">
        <v>4616</v>
      </c>
      <c r="AQ3444" s="100" t="s">
        <v>6654</v>
      </c>
    </row>
    <row r="3445" spans="42:43" ht="20.100000000000001" customHeight="1" x14ac:dyDescent="0.25">
      <c r="AP3445" s="103" t="s">
        <v>4617</v>
      </c>
      <c r="AQ3445" s="100" t="s">
        <v>6656</v>
      </c>
    </row>
    <row r="3446" spans="42:43" ht="20.100000000000001" customHeight="1" x14ac:dyDescent="0.25">
      <c r="AP3446" s="103" t="s">
        <v>4618</v>
      </c>
      <c r="AQ3446" s="100" t="s">
        <v>6654</v>
      </c>
    </row>
    <row r="3447" spans="42:43" ht="20.100000000000001" customHeight="1" x14ac:dyDescent="0.25">
      <c r="AP3447" s="103" t="s">
        <v>4619</v>
      </c>
      <c r="AQ3447" s="100" t="s">
        <v>6657</v>
      </c>
    </row>
    <row r="3448" spans="42:43" ht="20.100000000000001" customHeight="1" x14ac:dyDescent="0.25">
      <c r="AP3448" s="103" t="s">
        <v>4619</v>
      </c>
      <c r="AQ3448" s="100" t="s">
        <v>6658</v>
      </c>
    </row>
    <row r="3449" spans="42:43" ht="20.100000000000001" customHeight="1" x14ac:dyDescent="0.25">
      <c r="AP3449" s="103" t="s">
        <v>4619</v>
      </c>
      <c r="AQ3449" s="100" t="s">
        <v>6659</v>
      </c>
    </row>
    <row r="3450" spans="42:43" ht="20.100000000000001" customHeight="1" x14ac:dyDescent="0.25">
      <c r="AP3450" s="103" t="s">
        <v>4619</v>
      </c>
      <c r="AQ3450" s="100" t="s">
        <v>6660</v>
      </c>
    </row>
    <row r="3451" spans="42:43" ht="20.100000000000001" customHeight="1" x14ac:dyDescent="0.25">
      <c r="AP3451" s="103" t="s">
        <v>4619</v>
      </c>
      <c r="AQ3451" s="100" t="s">
        <v>6661</v>
      </c>
    </row>
    <row r="3452" spans="42:43" ht="20.100000000000001" customHeight="1" x14ac:dyDescent="0.25">
      <c r="AP3452" s="103" t="s">
        <v>4619</v>
      </c>
      <c r="AQ3452" s="100" t="s">
        <v>6662</v>
      </c>
    </row>
    <row r="3453" spans="42:43" ht="20.100000000000001" customHeight="1" x14ac:dyDescent="0.25">
      <c r="AP3453" s="103" t="s">
        <v>4619</v>
      </c>
      <c r="AQ3453" s="100" t="s">
        <v>6663</v>
      </c>
    </row>
    <row r="3454" spans="42:43" ht="20.100000000000001" customHeight="1" x14ac:dyDescent="0.25">
      <c r="AP3454" s="103" t="s">
        <v>4619</v>
      </c>
      <c r="AQ3454" s="100" t="s">
        <v>6664</v>
      </c>
    </row>
    <row r="3455" spans="42:43" ht="20.100000000000001" customHeight="1" x14ac:dyDescent="0.25">
      <c r="AP3455" s="103" t="s">
        <v>4619</v>
      </c>
      <c r="AQ3455" s="100" t="s">
        <v>6665</v>
      </c>
    </row>
    <row r="3456" spans="42:43" ht="20.100000000000001" customHeight="1" x14ac:dyDescent="0.25">
      <c r="AP3456" s="103" t="s">
        <v>4619</v>
      </c>
      <c r="AQ3456" s="100" t="s">
        <v>6666</v>
      </c>
    </row>
    <row r="3457" spans="42:43" ht="20.100000000000001" customHeight="1" x14ac:dyDescent="0.25">
      <c r="AP3457" s="103" t="s">
        <v>4619</v>
      </c>
      <c r="AQ3457" s="100" t="s">
        <v>6667</v>
      </c>
    </row>
    <row r="3458" spans="42:43" ht="20.100000000000001" customHeight="1" x14ac:dyDescent="0.25">
      <c r="AP3458" s="103" t="s">
        <v>4619</v>
      </c>
      <c r="AQ3458" s="100" t="s">
        <v>6668</v>
      </c>
    </row>
    <row r="3459" spans="42:43" ht="20.100000000000001" customHeight="1" x14ac:dyDescent="0.25">
      <c r="AP3459" s="103" t="s">
        <v>4619</v>
      </c>
      <c r="AQ3459" s="100" t="s">
        <v>6669</v>
      </c>
    </row>
    <row r="3460" spans="42:43" ht="20.100000000000001" customHeight="1" x14ac:dyDescent="0.25">
      <c r="AP3460" s="103" t="s">
        <v>4619</v>
      </c>
      <c r="AQ3460" s="100" t="s">
        <v>6670</v>
      </c>
    </row>
    <row r="3461" spans="42:43" ht="20.100000000000001" customHeight="1" x14ac:dyDescent="0.25">
      <c r="AP3461" s="103" t="s">
        <v>4619</v>
      </c>
      <c r="AQ3461" s="100" t="s">
        <v>6671</v>
      </c>
    </row>
    <row r="3462" spans="42:43" ht="20.100000000000001" customHeight="1" x14ac:dyDescent="0.25">
      <c r="AP3462" s="103" t="s">
        <v>4619</v>
      </c>
      <c r="AQ3462" s="100" t="s">
        <v>6672</v>
      </c>
    </row>
    <row r="3463" spans="42:43" ht="20.100000000000001" customHeight="1" x14ac:dyDescent="0.25">
      <c r="AP3463" s="103" t="s">
        <v>4619</v>
      </c>
      <c r="AQ3463" s="100" t="s">
        <v>6673</v>
      </c>
    </row>
    <row r="3464" spans="42:43" ht="20.100000000000001" customHeight="1" x14ac:dyDescent="0.25">
      <c r="AP3464" s="103" t="s">
        <v>4619</v>
      </c>
      <c r="AQ3464" s="100" t="s">
        <v>6674</v>
      </c>
    </row>
    <row r="3465" spans="42:43" ht="20.100000000000001" customHeight="1" x14ac:dyDescent="0.25">
      <c r="AP3465" s="103" t="s">
        <v>4619</v>
      </c>
      <c r="AQ3465" s="100" t="s">
        <v>6675</v>
      </c>
    </row>
    <row r="3466" spans="42:43" ht="20.100000000000001" customHeight="1" x14ac:dyDescent="0.25">
      <c r="AP3466" s="103" t="s">
        <v>4619</v>
      </c>
      <c r="AQ3466" s="100" t="s">
        <v>6676</v>
      </c>
    </row>
    <row r="3467" spans="42:43" ht="20.100000000000001" customHeight="1" x14ac:dyDescent="0.25">
      <c r="AP3467" s="103" t="s">
        <v>4619</v>
      </c>
      <c r="AQ3467" s="100" t="s">
        <v>6677</v>
      </c>
    </row>
    <row r="3468" spans="42:43" ht="20.100000000000001" customHeight="1" x14ac:dyDescent="0.25">
      <c r="AP3468" s="103" t="s">
        <v>4619</v>
      </c>
      <c r="AQ3468" s="100" t="s">
        <v>6678</v>
      </c>
    </row>
    <row r="3469" spans="42:43" ht="20.100000000000001" customHeight="1" x14ac:dyDescent="0.25">
      <c r="AP3469" s="103" t="s">
        <v>4619</v>
      </c>
      <c r="AQ3469" s="100" t="s">
        <v>6679</v>
      </c>
    </row>
    <row r="3470" spans="42:43" ht="20.100000000000001" customHeight="1" x14ac:dyDescent="0.25">
      <c r="AP3470" s="103" t="s">
        <v>4619</v>
      </c>
      <c r="AQ3470" s="100" t="s">
        <v>6680</v>
      </c>
    </row>
    <row r="3471" spans="42:43" ht="20.100000000000001" customHeight="1" x14ac:dyDescent="0.25">
      <c r="AP3471" s="103" t="s">
        <v>4619</v>
      </c>
      <c r="AQ3471" s="100" t="s">
        <v>6681</v>
      </c>
    </row>
    <row r="3472" spans="42:43" ht="20.100000000000001" customHeight="1" x14ac:dyDescent="0.25">
      <c r="AP3472" s="103" t="s">
        <v>4619</v>
      </c>
      <c r="AQ3472" s="100" t="s">
        <v>6682</v>
      </c>
    </row>
    <row r="3473" spans="42:43" ht="20.100000000000001" customHeight="1" x14ac:dyDescent="0.25">
      <c r="AP3473" s="103" t="s">
        <v>4620</v>
      </c>
      <c r="AQ3473" s="100" t="s">
        <v>1647</v>
      </c>
    </row>
    <row r="3474" spans="42:43" ht="20.100000000000001" customHeight="1" x14ac:dyDescent="0.25">
      <c r="AP3474" s="103" t="s">
        <v>4621</v>
      </c>
      <c r="AQ3474" s="100" t="s">
        <v>6657</v>
      </c>
    </row>
    <row r="3475" spans="42:43" ht="20.100000000000001" customHeight="1" x14ac:dyDescent="0.25">
      <c r="AP3475" s="103" t="s">
        <v>4621</v>
      </c>
      <c r="AQ3475" s="100" t="s">
        <v>6658</v>
      </c>
    </row>
    <row r="3476" spans="42:43" ht="20.100000000000001" customHeight="1" x14ac:dyDescent="0.25">
      <c r="AP3476" s="103" t="s">
        <v>4621</v>
      </c>
      <c r="AQ3476" s="100" t="s">
        <v>6659</v>
      </c>
    </row>
    <row r="3477" spans="42:43" ht="20.100000000000001" customHeight="1" x14ac:dyDescent="0.25">
      <c r="AP3477" s="103" t="s">
        <v>4621</v>
      </c>
      <c r="AQ3477" s="100" t="s">
        <v>6660</v>
      </c>
    </row>
    <row r="3478" spans="42:43" ht="20.100000000000001" customHeight="1" x14ac:dyDescent="0.25">
      <c r="AP3478" s="103" t="s">
        <v>4621</v>
      </c>
      <c r="AQ3478" s="100" t="s">
        <v>6661</v>
      </c>
    </row>
    <row r="3479" spans="42:43" ht="20.100000000000001" customHeight="1" x14ac:dyDescent="0.25">
      <c r="AP3479" s="103" t="s">
        <v>4621</v>
      </c>
      <c r="AQ3479" s="100" t="s">
        <v>6662</v>
      </c>
    </row>
    <row r="3480" spans="42:43" ht="20.100000000000001" customHeight="1" x14ac:dyDescent="0.25">
      <c r="AP3480" s="103" t="s">
        <v>4621</v>
      </c>
      <c r="AQ3480" s="100" t="s">
        <v>6663</v>
      </c>
    </row>
    <row r="3481" spans="42:43" ht="20.100000000000001" customHeight="1" x14ac:dyDescent="0.25">
      <c r="AP3481" s="103" t="s">
        <v>4621</v>
      </c>
      <c r="AQ3481" s="100" t="s">
        <v>6664</v>
      </c>
    </row>
    <row r="3482" spans="42:43" ht="20.100000000000001" customHeight="1" x14ac:dyDescent="0.25">
      <c r="AP3482" s="103" t="s">
        <v>4621</v>
      </c>
      <c r="AQ3482" s="100" t="s">
        <v>6665</v>
      </c>
    </row>
    <row r="3483" spans="42:43" ht="20.100000000000001" customHeight="1" x14ac:dyDescent="0.25">
      <c r="AP3483" s="103" t="s">
        <v>4621</v>
      </c>
      <c r="AQ3483" s="100" t="s">
        <v>6668</v>
      </c>
    </row>
    <row r="3484" spans="42:43" ht="20.100000000000001" customHeight="1" x14ac:dyDescent="0.25">
      <c r="AP3484" s="103" t="s">
        <v>4621</v>
      </c>
      <c r="AQ3484" s="100" t="s">
        <v>6669</v>
      </c>
    </row>
    <row r="3485" spans="42:43" ht="20.100000000000001" customHeight="1" x14ac:dyDescent="0.25">
      <c r="AP3485" s="103" t="s">
        <v>4621</v>
      </c>
      <c r="AQ3485" s="100" t="s">
        <v>6671</v>
      </c>
    </row>
    <row r="3486" spans="42:43" ht="20.100000000000001" customHeight="1" x14ac:dyDescent="0.25">
      <c r="AP3486" s="103" t="s">
        <v>4621</v>
      </c>
      <c r="AQ3486" s="100" t="s">
        <v>6673</v>
      </c>
    </row>
    <row r="3487" spans="42:43" ht="20.100000000000001" customHeight="1" x14ac:dyDescent="0.25">
      <c r="AP3487" s="103" t="s">
        <v>4621</v>
      </c>
      <c r="AQ3487" s="100" t="s">
        <v>6674</v>
      </c>
    </row>
    <row r="3488" spans="42:43" ht="20.100000000000001" customHeight="1" x14ac:dyDescent="0.25">
      <c r="AP3488" s="103" t="s">
        <v>4621</v>
      </c>
      <c r="AQ3488" s="100" t="s">
        <v>6675</v>
      </c>
    </row>
    <row r="3489" spans="42:43" ht="20.100000000000001" customHeight="1" x14ac:dyDescent="0.25">
      <c r="AP3489" s="103" t="s">
        <v>4621</v>
      </c>
      <c r="AQ3489" s="100" t="s">
        <v>6676</v>
      </c>
    </row>
    <row r="3490" spans="42:43" ht="20.100000000000001" customHeight="1" x14ac:dyDescent="0.25">
      <c r="AP3490" s="103" t="s">
        <v>4621</v>
      </c>
      <c r="AQ3490" s="100" t="s">
        <v>6677</v>
      </c>
    </row>
    <row r="3491" spans="42:43" ht="20.100000000000001" customHeight="1" x14ac:dyDescent="0.25">
      <c r="AP3491" s="103" t="s">
        <v>4621</v>
      </c>
      <c r="AQ3491" s="100" t="s">
        <v>6678</v>
      </c>
    </row>
    <row r="3492" spans="42:43" ht="20.100000000000001" customHeight="1" x14ac:dyDescent="0.25">
      <c r="AP3492" s="103" t="s">
        <v>4621</v>
      </c>
      <c r="AQ3492" s="100" t="s">
        <v>6679</v>
      </c>
    </row>
    <row r="3493" spans="42:43" ht="20.100000000000001" customHeight="1" x14ac:dyDescent="0.25">
      <c r="AP3493" s="103" t="s">
        <v>4621</v>
      </c>
      <c r="AQ3493" s="100" t="s">
        <v>6680</v>
      </c>
    </row>
    <row r="3494" spans="42:43" ht="20.100000000000001" customHeight="1" x14ac:dyDescent="0.25">
      <c r="AP3494" s="103" t="s">
        <v>4621</v>
      </c>
      <c r="AQ3494" s="100" t="s">
        <v>1649</v>
      </c>
    </row>
    <row r="3495" spans="42:43" ht="20.100000000000001" customHeight="1" x14ac:dyDescent="0.25">
      <c r="AP3495" s="103" t="s">
        <v>4621</v>
      </c>
      <c r="AQ3495" s="100" t="s">
        <v>6681</v>
      </c>
    </row>
    <row r="3496" spans="42:43" ht="20.100000000000001" customHeight="1" x14ac:dyDescent="0.25">
      <c r="AP3496" s="103" t="s">
        <v>4621</v>
      </c>
      <c r="AQ3496" s="100" t="s">
        <v>6682</v>
      </c>
    </row>
    <row r="3497" spans="42:43" ht="20.100000000000001" customHeight="1" x14ac:dyDescent="0.25">
      <c r="AP3497" s="103" t="s">
        <v>4622</v>
      </c>
      <c r="AQ3497" s="100" t="s">
        <v>1648</v>
      </c>
    </row>
    <row r="3498" spans="42:43" ht="20.100000000000001" customHeight="1" x14ac:dyDescent="0.25">
      <c r="AP3498" s="103" t="s">
        <v>4623</v>
      </c>
      <c r="AQ3498" s="100" t="s">
        <v>6657</v>
      </c>
    </row>
    <row r="3499" spans="42:43" ht="20.100000000000001" customHeight="1" x14ac:dyDescent="0.25">
      <c r="AP3499" s="103" t="s">
        <v>4624</v>
      </c>
      <c r="AQ3499" s="100" t="s">
        <v>1648</v>
      </c>
    </row>
    <row r="3500" spans="42:43" ht="20.100000000000001" customHeight="1" x14ac:dyDescent="0.25">
      <c r="AP3500" s="103" t="s">
        <v>4625</v>
      </c>
      <c r="AQ3500" s="100" t="s">
        <v>1648</v>
      </c>
    </row>
    <row r="3501" spans="42:43" ht="20.100000000000001" customHeight="1" x14ac:dyDescent="0.25">
      <c r="AP3501" s="103" t="s">
        <v>4626</v>
      </c>
      <c r="AQ3501" s="100" t="s">
        <v>6681</v>
      </c>
    </row>
    <row r="3502" spans="42:43" ht="20.100000000000001" customHeight="1" x14ac:dyDescent="0.25">
      <c r="AP3502" s="103" t="s">
        <v>4627</v>
      </c>
      <c r="AQ3502" s="100" t="s">
        <v>6657</v>
      </c>
    </row>
    <row r="3503" spans="42:43" ht="20.100000000000001" customHeight="1" x14ac:dyDescent="0.25">
      <c r="AP3503" s="103" t="s">
        <v>4628</v>
      </c>
      <c r="AQ3503" s="100" t="s">
        <v>6657</v>
      </c>
    </row>
    <row r="3504" spans="42:43" ht="20.100000000000001" customHeight="1" x14ac:dyDescent="0.25">
      <c r="AP3504" s="103" t="s">
        <v>4629</v>
      </c>
      <c r="AQ3504" s="100" t="s">
        <v>6657</v>
      </c>
    </row>
    <row r="3505" spans="42:43" ht="20.100000000000001" customHeight="1" x14ac:dyDescent="0.25">
      <c r="AP3505" s="103" t="s">
        <v>4630</v>
      </c>
      <c r="AQ3505" s="100" t="s">
        <v>6673</v>
      </c>
    </row>
    <row r="3506" spans="42:43" ht="20.100000000000001" customHeight="1" x14ac:dyDescent="0.25">
      <c r="AP3506" s="103" t="s">
        <v>4630</v>
      </c>
      <c r="AQ3506" s="100" t="s">
        <v>6682</v>
      </c>
    </row>
    <row r="3507" spans="42:43" ht="20.100000000000001" customHeight="1" x14ac:dyDescent="0.25">
      <c r="AP3507" s="103" t="s">
        <v>4631</v>
      </c>
      <c r="AQ3507" s="100" t="s">
        <v>6666</v>
      </c>
    </row>
    <row r="3508" spans="42:43" ht="20.100000000000001" customHeight="1" x14ac:dyDescent="0.25">
      <c r="AP3508" s="103" t="s">
        <v>4631</v>
      </c>
      <c r="AQ3508" s="100" t="s">
        <v>6674</v>
      </c>
    </row>
    <row r="3509" spans="42:43" ht="20.100000000000001" customHeight="1" x14ac:dyDescent="0.25">
      <c r="AP3509" s="103" t="s">
        <v>4632</v>
      </c>
      <c r="AQ3509" s="100" t="s">
        <v>6667</v>
      </c>
    </row>
    <row r="3510" spans="42:43" ht="20.100000000000001" customHeight="1" x14ac:dyDescent="0.25">
      <c r="AP3510" s="103" t="s">
        <v>4632</v>
      </c>
      <c r="AQ3510" s="100" t="s">
        <v>6675</v>
      </c>
    </row>
    <row r="3511" spans="42:43" ht="20.100000000000001" customHeight="1" x14ac:dyDescent="0.25">
      <c r="AP3511" s="103" t="s">
        <v>4633</v>
      </c>
      <c r="AQ3511" s="100" t="s">
        <v>6668</v>
      </c>
    </row>
    <row r="3512" spans="42:43" ht="20.100000000000001" customHeight="1" x14ac:dyDescent="0.25">
      <c r="AP3512" s="103" t="s">
        <v>4633</v>
      </c>
      <c r="AQ3512" s="100" t="s">
        <v>6676</v>
      </c>
    </row>
    <row r="3513" spans="42:43" ht="20.100000000000001" customHeight="1" x14ac:dyDescent="0.25">
      <c r="AP3513" s="103" t="s">
        <v>4634</v>
      </c>
      <c r="AQ3513" s="100" t="s">
        <v>6672</v>
      </c>
    </row>
    <row r="3514" spans="42:43" ht="20.100000000000001" customHeight="1" x14ac:dyDescent="0.25">
      <c r="AP3514" s="103" t="s">
        <v>4634</v>
      </c>
      <c r="AQ3514" s="100" t="s">
        <v>6680</v>
      </c>
    </row>
    <row r="3515" spans="42:43" ht="20.100000000000001" customHeight="1" x14ac:dyDescent="0.25">
      <c r="AP3515" s="103" t="s">
        <v>4635</v>
      </c>
      <c r="AQ3515" s="100" t="s">
        <v>6669</v>
      </c>
    </row>
    <row r="3516" spans="42:43" ht="20.100000000000001" customHeight="1" x14ac:dyDescent="0.25">
      <c r="AP3516" s="103" t="s">
        <v>4635</v>
      </c>
      <c r="AQ3516" s="100" t="s">
        <v>6677</v>
      </c>
    </row>
    <row r="3517" spans="42:43" ht="20.100000000000001" customHeight="1" x14ac:dyDescent="0.25">
      <c r="AP3517" s="103" t="s">
        <v>4636</v>
      </c>
      <c r="AQ3517" s="100" t="s">
        <v>6670</v>
      </c>
    </row>
    <row r="3518" spans="42:43" ht="20.100000000000001" customHeight="1" x14ac:dyDescent="0.25">
      <c r="AP3518" s="103" t="s">
        <v>4636</v>
      </c>
      <c r="AQ3518" s="100" t="s">
        <v>6678</v>
      </c>
    </row>
    <row r="3519" spans="42:43" ht="20.100000000000001" customHeight="1" x14ac:dyDescent="0.25">
      <c r="AP3519" s="103" t="s">
        <v>4637</v>
      </c>
      <c r="AQ3519" s="100" t="s">
        <v>6671</v>
      </c>
    </row>
    <row r="3520" spans="42:43" ht="20.100000000000001" customHeight="1" x14ac:dyDescent="0.25">
      <c r="AP3520" s="103" t="s">
        <v>4637</v>
      </c>
      <c r="AQ3520" s="100" t="s">
        <v>6679</v>
      </c>
    </row>
    <row r="3521" spans="42:43" ht="20.100000000000001" customHeight="1" x14ac:dyDescent="0.25">
      <c r="AP3521" s="103" t="s">
        <v>4638</v>
      </c>
      <c r="AQ3521" s="100" t="s">
        <v>6673</v>
      </c>
    </row>
    <row r="3522" spans="42:43" ht="20.100000000000001" customHeight="1" x14ac:dyDescent="0.25">
      <c r="AP3522" s="103" t="s">
        <v>4638</v>
      </c>
      <c r="AQ3522" s="100" t="s">
        <v>1649</v>
      </c>
    </row>
    <row r="3523" spans="42:43" ht="20.100000000000001" customHeight="1" x14ac:dyDescent="0.25">
      <c r="AP3523" s="103" t="s">
        <v>4638</v>
      </c>
      <c r="AQ3523" s="100" t="s">
        <v>6682</v>
      </c>
    </row>
    <row r="3524" spans="42:43" ht="20.100000000000001" customHeight="1" x14ac:dyDescent="0.25">
      <c r="AP3524" s="103" t="s">
        <v>4639</v>
      </c>
      <c r="AQ3524" s="100" t="s">
        <v>6682</v>
      </c>
    </row>
    <row r="3525" spans="42:43" ht="20.100000000000001" customHeight="1" x14ac:dyDescent="0.25">
      <c r="AP3525" s="103" t="s">
        <v>4640</v>
      </c>
      <c r="AQ3525" s="100" t="s">
        <v>6666</v>
      </c>
    </row>
    <row r="3526" spans="42:43" ht="20.100000000000001" customHeight="1" x14ac:dyDescent="0.25">
      <c r="AP3526" s="103" t="s">
        <v>4641</v>
      </c>
      <c r="AQ3526" s="100" t="s">
        <v>6667</v>
      </c>
    </row>
    <row r="3527" spans="42:43" ht="20.100000000000001" customHeight="1" x14ac:dyDescent="0.25">
      <c r="AP3527" s="103" t="s">
        <v>4642</v>
      </c>
      <c r="AQ3527" s="100" t="s">
        <v>6668</v>
      </c>
    </row>
    <row r="3528" spans="42:43" ht="20.100000000000001" customHeight="1" x14ac:dyDescent="0.25">
      <c r="AP3528" s="103" t="s">
        <v>4643</v>
      </c>
      <c r="AQ3528" s="100" t="s">
        <v>6669</v>
      </c>
    </row>
    <row r="3529" spans="42:43" ht="20.100000000000001" customHeight="1" x14ac:dyDescent="0.25">
      <c r="AP3529" s="103" t="s">
        <v>4644</v>
      </c>
      <c r="AQ3529" s="100" t="s">
        <v>6670</v>
      </c>
    </row>
    <row r="3530" spans="42:43" ht="20.100000000000001" customHeight="1" x14ac:dyDescent="0.25">
      <c r="AP3530" s="103" t="s">
        <v>4645</v>
      </c>
      <c r="AQ3530" s="100" t="s">
        <v>6671</v>
      </c>
    </row>
    <row r="3531" spans="42:43" ht="20.100000000000001" customHeight="1" x14ac:dyDescent="0.25">
      <c r="AP3531" s="103" t="s">
        <v>4646</v>
      </c>
      <c r="AQ3531" s="100" t="s">
        <v>6672</v>
      </c>
    </row>
    <row r="3532" spans="42:43" ht="20.100000000000001" customHeight="1" x14ac:dyDescent="0.25">
      <c r="AP3532" s="103" t="s">
        <v>4647</v>
      </c>
      <c r="AQ3532" s="100" t="s">
        <v>6658</v>
      </c>
    </row>
    <row r="3533" spans="42:43" ht="20.100000000000001" customHeight="1" x14ac:dyDescent="0.25">
      <c r="AP3533" s="103" t="s">
        <v>4648</v>
      </c>
      <c r="AQ3533" s="100" t="s">
        <v>6659</v>
      </c>
    </row>
    <row r="3534" spans="42:43" ht="20.100000000000001" customHeight="1" x14ac:dyDescent="0.25">
      <c r="AP3534" s="103" t="s">
        <v>4649</v>
      </c>
      <c r="AQ3534" s="100" t="s">
        <v>6660</v>
      </c>
    </row>
    <row r="3535" spans="42:43" ht="20.100000000000001" customHeight="1" x14ac:dyDescent="0.25">
      <c r="AP3535" s="103" t="s">
        <v>4650</v>
      </c>
      <c r="AQ3535" s="100" t="s">
        <v>6661</v>
      </c>
    </row>
    <row r="3536" spans="42:43" ht="20.100000000000001" customHeight="1" x14ac:dyDescent="0.25">
      <c r="AP3536" s="103" t="s">
        <v>4651</v>
      </c>
      <c r="AQ3536" s="100" t="s">
        <v>6662</v>
      </c>
    </row>
    <row r="3537" spans="42:43" ht="20.100000000000001" customHeight="1" x14ac:dyDescent="0.25">
      <c r="AP3537" s="103" t="s">
        <v>4652</v>
      </c>
      <c r="AQ3537" s="100" t="s">
        <v>6663</v>
      </c>
    </row>
    <row r="3538" spans="42:43" ht="20.100000000000001" customHeight="1" x14ac:dyDescent="0.25">
      <c r="AP3538" s="103" t="s">
        <v>4653</v>
      </c>
      <c r="AQ3538" s="100" t="s">
        <v>6664</v>
      </c>
    </row>
    <row r="3539" spans="42:43" ht="20.100000000000001" customHeight="1" x14ac:dyDescent="0.25">
      <c r="AP3539" s="103" t="s">
        <v>4654</v>
      </c>
      <c r="AQ3539" s="100" t="s">
        <v>6665</v>
      </c>
    </row>
    <row r="3540" spans="42:43" ht="20.100000000000001" customHeight="1" x14ac:dyDescent="0.25">
      <c r="AP3540" s="103" t="s">
        <v>4655</v>
      </c>
      <c r="AQ3540" s="100" t="s">
        <v>1667</v>
      </c>
    </row>
    <row r="3541" spans="42:43" ht="20.100000000000001" customHeight="1" x14ac:dyDescent="0.25">
      <c r="AP3541" s="103" t="s">
        <v>4656</v>
      </c>
      <c r="AQ3541" s="100" t="s">
        <v>6683</v>
      </c>
    </row>
    <row r="3542" spans="42:43" ht="20.100000000000001" customHeight="1" x14ac:dyDescent="0.25">
      <c r="AP3542" s="103" t="s">
        <v>4656</v>
      </c>
      <c r="AQ3542" s="100" t="s">
        <v>6684</v>
      </c>
    </row>
    <row r="3543" spans="42:43" ht="20.100000000000001" customHeight="1" x14ac:dyDescent="0.25">
      <c r="AP3543" s="103" t="s">
        <v>4656</v>
      </c>
      <c r="AQ3543" s="100" t="s">
        <v>6685</v>
      </c>
    </row>
    <row r="3544" spans="42:43" ht="20.100000000000001" customHeight="1" x14ac:dyDescent="0.25">
      <c r="AP3544" s="103" t="s">
        <v>4656</v>
      </c>
      <c r="AQ3544" s="100" t="s">
        <v>6686</v>
      </c>
    </row>
    <row r="3545" spans="42:43" ht="20.100000000000001" customHeight="1" x14ac:dyDescent="0.25">
      <c r="AP3545" s="103" t="s">
        <v>4657</v>
      </c>
      <c r="AQ3545" s="100" t="s">
        <v>6683</v>
      </c>
    </row>
    <row r="3546" spans="42:43" ht="20.100000000000001" customHeight="1" x14ac:dyDescent="0.25">
      <c r="AP3546" s="103" t="s">
        <v>4657</v>
      </c>
      <c r="AQ3546" s="100" t="s">
        <v>6684</v>
      </c>
    </row>
    <row r="3547" spans="42:43" ht="20.100000000000001" customHeight="1" x14ac:dyDescent="0.25">
      <c r="AP3547" s="103" t="s">
        <v>4657</v>
      </c>
      <c r="AQ3547" s="100" t="s">
        <v>6685</v>
      </c>
    </row>
    <row r="3548" spans="42:43" ht="20.100000000000001" customHeight="1" x14ac:dyDescent="0.25">
      <c r="AP3548" s="103" t="s">
        <v>4657</v>
      </c>
      <c r="AQ3548" s="100" t="s">
        <v>6686</v>
      </c>
    </row>
    <row r="3549" spans="42:43" ht="20.100000000000001" customHeight="1" x14ac:dyDescent="0.25">
      <c r="AP3549" s="103" t="s">
        <v>4658</v>
      </c>
      <c r="AQ3549" s="100" t="s">
        <v>842</v>
      </c>
    </row>
    <row r="3550" spans="42:43" ht="20.100000000000001" customHeight="1" x14ac:dyDescent="0.25">
      <c r="AP3550" s="103" t="s">
        <v>4658</v>
      </c>
      <c r="AQ3550" s="100" t="s">
        <v>6687</v>
      </c>
    </row>
    <row r="3551" spans="42:43" ht="20.100000000000001" customHeight="1" x14ac:dyDescent="0.25">
      <c r="AP3551" s="103" t="s">
        <v>4658</v>
      </c>
      <c r="AQ3551" s="100" t="s">
        <v>6688</v>
      </c>
    </row>
    <row r="3552" spans="42:43" ht="20.100000000000001" customHeight="1" x14ac:dyDescent="0.25">
      <c r="AP3552" s="103" t="s">
        <v>4658</v>
      </c>
      <c r="AQ3552" s="100" t="s">
        <v>6689</v>
      </c>
    </row>
    <row r="3553" spans="42:43" ht="20.100000000000001" customHeight="1" x14ac:dyDescent="0.25">
      <c r="AP3553" s="103" t="s">
        <v>4658</v>
      </c>
      <c r="AQ3553" s="100" t="s">
        <v>6690</v>
      </c>
    </row>
    <row r="3554" spans="42:43" ht="20.100000000000001" customHeight="1" x14ac:dyDescent="0.25">
      <c r="AP3554" s="103" t="s">
        <v>4658</v>
      </c>
      <c r="AQ3554" s="100" t="s">
        <v>6691</v>
      </c>
    </row>
    <row r="3555" spans="42:43" ht="20.100000000000001" customHeight="1" x14ac:dyDescent="0.25">
      <c r="AP3555" s="103" t="s">
        <v>4658</v>
      </c>
      <c r="AQ3555" s="100" t="s">
        <v>6692</v>
      </c>
    </row>
    <row r="3556" spans="42:43" ht="20.100000000000001" customHeight="1" x14ac:dyDescent="0.25">
      <c r="AP3556" s="103" t="s">
        <v>4658</v>
      </c>
      <c r="AQ3556" s="100" t="s">
        <v>6693</v>
      </c>
    </row>
    <row r="3557" spans="42:43" ht="20.100000000000001" customHeight="1" x14ac:dyDescent="0.25">
      <c r="AP3557" s="103" t="s">
        <v>4658</v>
      </c>
      <c r="AQ3557" s="100" t="s">
        <v>6694</v>
      </c>
    </row>
    <row r="3558" spans="42:43" ht="20.100000000000001" customHeight="1" x14ac:dyDescent="0.25">
      <c r="AP3558" s="103" t="s">
        <v>4659</v>
      </c>
      <c r="AQ3558" s="100" t="s">
        <v>842</v>
      </c>
    </row>
    <row r="3559" spans="42:43" ht="20.100000000000001" customHeight="1" x14ac:dyDescent="0.25">
      <c r="AP3559" s="103" t="s">
        <v>4659</v>
      </c>
      <c r="AQ3559" s="100" t="s">
        <v>6694</v>
      </c>
    </row>
    <row r="3560" spans="42:43" ht="20.100000000000001" customHeight="1" x14ac:dyDescent="0.25">
      <c r="AP3560" s="103" t="s">
        <v>4660</v>
      </c>
      <c r="AQ3560" s="100" t="s">
        <v>6695</v>
      </c>
    </row>
    <row r="3561" spans="42:43" ht="20.100000000000001" customHeight="1" x14ac:dyDescent="0.25">
      <c r="AP3561" s="103" t="s">
        <v>4660</v>
      </c>
      <c r="AQ3561" s="100" t="s">
        <v>6696</v>
      </c>
    </row>
    <row r="3562" spans="42:43" ht="20.100000000000001" customHeight="1" x14ac:dyDescent="0.25">
      <c r="AP3562" s="103" t="s">
        <v>4660</v>
      </c>
      <c r="AQ3562" s="100" t="s">
        <v>6697</v>
      </c>
    </row>
    <row r="3563" spans="42:43" ht="20.100000000000001" customHeight="1" x14ac:dyDescent="0.25">
      <c r="AP3563" s="103" t="s">
        <v>4660</v>
      </c>
      <c r="AQ3563" s="100" t="s">
        <v>6698</v>
      </c>
    </row>
    <row r="3564" spans="42:43" ht="20.100000000000001" customHeight="1" x14ac:dyDescent="0.25">
      <c r="AP3564" s="103" t="s">
        <v>4661</v>
      </c>
      <c r="AQ3564" s="100" t="s">
        <v>845</v>
      </c>
    </row>
    <row r="3565" spans="42:43" ht="20.100000000000001" customHeight="1" x14ac:dyDescent="0.25">
      <c r="AP3565" s="103" t="s">
        <v>4662</v>
      </c>
      <c r="AQ3565" s="100" t="s">
        <v>845</v>
      </c>
    </row>
    <row r="3566" spans="42:43" ht="20.100000000000001" customHeight="1" x14ac:dyDescent="0.25">
      <c r="AP3566" s="103" t="s">
        <v>4663</v>
      </c>
      <c r="AQ3566" s="100" t="s">
        <v>847</v>
      </c>
    </row>
    <row r="3567" spans="42:43" ht="20.100000000000001" customHeight="1" x14ac:dyDescent="0.25">
      <c r="AP3567" s="103" t="s">
        <v>4663</v>
      </c>
      <c r="AQ3567" s="100" t="s">
        <v>848</v>
      </c>
    </row>
    <row r="3568" spans="42:43" ht="20.100000000000001" customHeight="1" x14ac:dyDescent="0.25">
      <c r="AP3568" s="103" t="s">
        <v>4663</v>
      </c>
      <c r="AQ3568" s="100" t="s">
        <v>849</v>
      </c>
    </row>
    <row r="3569" spans="42:43" ht="20.100000000000001" customHeight="1" x14ac:dyDescent="0.25">
      <c r="AP3569" s="103" t="s">
        <v>4663</v>
      </c>
      <c r="AQ3569" s="100" t="s">
        <v>6699</v>
      </c>
    </row>
    <row r="3570" spans="42:43" ht="20.100000000000001" customHeight="1" x14ac:dyDescent="0.25">
      <c r="AP3570" s="103" t="s">
        <v>4663</v>
      </c>
      <c r="AQ3570" s="100" t="s">
        <v>850</v>
      </c>
    </row>
    <row r="3571" spans="42:43" ht="20.100000000000001" customHeight="1" x14ac:dyDescent="0.25">
      <c r="AP3571" s="103" t="s">
        <v>4663</v>
      </c>
      <c r="AQ3571" s="100" t="s">
        <v>851</v>
      </c>
    </row>
    <row r="3572" spans="42:43" ht="20.100000000000001" customHeight="1" x14ac:dyDescent="0.25">
      <c r="AP3572" s="103" t="s">
        <v>4663</v>
      </c>
      <c r="AQ3572" s="100" t="s">
        <v>852</v>
      </c>
    </row>
    <row r="3573" spans="42:43" ht="20.100000000000001" customHeight="1" x14ac:dyDescent="0.25">
      <c r="AP3573" s="103" t="s">
        <v>4664</v>
      </c>
      <c r="AQ3573" s="100" t="s">
        <v>849</v>
      </c>
    </row>
    <row r="3574" spans="42:43" ht="20.100000000000001" customHeight="1" x14ac:dyDescent="0.25">
      <c r="AP3574" s="103" t="s">
        <v>4664</v>
      </c>
      <c r="AQ3574" s="100" t="s">
        <v>850</v>
      </c>
    </row>
    <row r="3575" spans="42:43" ht="20.100000000000001" customHeight="1" x14ac:dyDescent="0.25">
      <c r="AP3575" s="103" t="s">
        <v>4665</v>
      </c>
      <c r="AQ3575" s="100" t="s">
        <v>854</v>
      </c>
    </row>
    <row r="3576" spans="42:43" ht="20.100000000000001" customHeight="1" x14ac:dyDescent="0.25">
      <c r="AP3576" s="103" t="s">
        <v>4665</v>
      </c>
      <c r="AQ3576" s="100" t="s">
        <v>6700</v>
      </c>
    </row>
    <row r="3577" spans="42:43" ht="20.100000000000001" customHeight="1" x14ac:dyDescent="0.25">
      <c r="AP3577" s="103" t="s">
        <v>4665</v>
      </c>
      <c r="AQ3577" s="100" t="s">
        <v>6701</v>
      </c>
    </row>
    <row r="3578" spans="42:43" ht="20.100000000000001" customHeight="1" x14ac:dyDescent="0.25">
      <c r="AP3578" s="103" t="s">
        <v>4666</v>
      </c>
      <c r="AQ3578" s="100" t="s">
        <v>6701</v>
      </c>
    </row>
    <row r="3579" spans="42:43" ht="20.100000000000001" customHeight="1" x14ac:dyDescent="0.25">
      <c r="AP3579" s="103" t="s">
        <v>4667</v>
      </c>
      <c r="AQ3579" s="100" t="s">
        <v>1669</v>
      </c>
    </row>
    <row r="3580" spans="42:43" ht="20.100000000000001" customHeight="1" x14ac:dyDescent="0.25">
      <c r="AP3580" s="103" t="s">
        <v>4667</v>
      </c>
      <c r="AQ3580" s="100" t="s">
        <v>6702</v>
      </c>
    </row>
    <row r="3581" spans="42:43" ht="20.100000000000001" customHeight="1" x14ac:dyDescent="0.25">
      <c r="AP3581" s="103" t="s">
        <v>4667</v>
      </c>
      <c r="AQ3581" s="100" t="s">
        <v>6703</v>
      </c>
    </row>
    <row r="3582" spans="42:43" ht="20.100000000000001" customHeight="1" x14ac:dyDescent="0.25">
      <c r="AP3582" s="103" t="s">
        <v>4667</v>
      </c>
      <c r="AQ3582" s="100" t="s">
        <v>6704</v>
      </c>
    </row>
    <row r="3583" spans="42:43" ht="20.100000000000001" customHeight="1" x14ac:dyDescent="0.25">
      <c r="AP3583" s="103" t="s">
        <v>4667</v>
      </c>
      <c r="AQ3583" s="100" t="s">
        <v>6705</v>
      </c>
    </row>
    <row r="3584" spans="42:43" ht="20.100000000000001" customHeight="1" x14ac:dyDescent="0.25">
      <c r="AP3584" s="103" t="s">
        <v>4667</v>
      </c>
      <c r="AQ3584" s="100" t="s">
        <v>6706</v>
      </c>
    </row>
    <row r="3585" spans="42:43" ht="20.100000000000001" customHeight="1" x14ac:dyDescent="0.25">
      <c r="AP3585" s="103" t="s">
        <v>4668</v>
      </c>
      <c r="AQ3585" s="100" t="s">
        <v>1670</v>
      </c>
    </row>
    <row r="3586" spans="42:43" ht="20.100000000000001" customHeight="1" x14ac:dyDescent="0.25">
      <c r="AP3586" s="103" t="s">
        <v>4668</v>
      </c>
      <c r="AQ3586" s="100" t="s">
        <v>1669</v>
      </c>
    </row>
    <row r="3587" spans="42:43" ht="20.100000000000001" customHeight="1" x14ac:dyDescent="0.25">
      <c r="AP3587" s="103" t="s">
        <v>4668</v>
      </c>
      <c r="AQ3587" s="100" t="s">
        <v>6702</v>
      </c>
    </row>
    <row r="3588" spans="42:43" ht="20.100000000000001" customHeight="1" x14ac:dyDescent="0.25">
      <c r="AP3588" s="103" t="s">
        <v>4668</v>
      </c>
      <c r="AQ3588" s="100" t="s">
        <v>6703</v>
      </c>
    </row>
    <row r="3589" spans="42:43" ht="20.100000000000001" customHeight="1" x14ac:dyDescent="0.25">
      <c r="AP3589" s="103" t="s">
        <v>4668</v>
      </c>
      <c r="AQ3589" s="100" t="s">
        <v>6704</v>
      </c>
    </row>
    <row r="3590" spans="42:43" ht="20.100000000000001" customHeight="1" x14ac:dyDescent="0.25">
      <c r="AP3590" s="103" t="s">
        <v>4668</v>
      </c>
      <c r="AQ3590" s="100" t="s">
        <v>6705</v>
      </c>
    </row>
    <row r="3591" spans="42:43" ht="20.100000000000001" customHeight="1" x14ac:dyDescent="0.25">
      <c r="AP3591" s="103" t="s">
        <v>4668</v>
      </c>
      <c r="AQ3591" s="100" t="s">
        <v>6706</v>
      </c>
    </row>
    <row r="3592" spans="42:43" ht="20.100000000000001" customHeight="1" x14ac:dyDescent="0.25">
      <c r="AP3592" s="103" t="s">
        <v>4669</v>
      </c>
      <c r="AQ3592" s="100" t="s">
        <v>6703</v>
      </c>
    </row>
    <row r="3593" spans="42:43" ht="20.100000000000001" customHeight="1" x14ac:dyDescent="0.25">
      <c r="AP3593" s="103" t="s">
        <v>4669</v>
      </c>
      <c r="AQ3593" s="100" t="s">
        <v>1671</v>
      </c>
    </row>
    <row r="3594" spans="42:43" ht="20.100000000000001" customHeight="1" x14ac:dyDescent="0.25">
      <c r="AP3594" s="103" t="s">
        <v>4670</v>
      </c>
      <c r="AQ3594" s="100" t="s">
        <v>6704</v>
      </c>
    </row>
    <row r="3595" spans="42:43" ht="20.100000000000001" customHeight="1" x14ac:dyDescent="0.25">
      <c r="AP3595" s="103" t="s">
        <v>4670</v>
      </c>
      <c r="AQ3595" s="100" t="s">
        <v>1672</v>
      </c>
    </row>
    <row r="3596" spans="42:43" ht="20.100000000000001" customHeight="1" x14ac:dyDescent="0.25">
      <c r="AP3596" s="103" t="s">
        <v>4671</v>
      </c>
      <c r="AQ3596" s="100" t="s">
        <v>6705</v>
      </c>
    </row>
    <row r="3597" spans="42:43" ht="20.100000000000001" customHeight="1" x14ac:dyDescent="0.25">
      <c r="AP3597" s="103" t="s">
        <v>4671</v>
      </c>
      <c r="AQ3597" s="100" t="s">
        <v>1673</v>
      </c>
    </row>
    <row r="3598" spans="42:43" ht="20.100000000000001" customHeight="1" x14ac:dyDescent="0.25">
      <c r="AP3598" s="103" t="s">
        <v>4672</v>
      </c>
      <c r="AQ3598" s="100" t="s">
        <v>1674</v>
      </c>
    </row>
    <row r="3599" spans="42:43" ht="20.100000000000001" customHeight="1" x14ac:dyDescent="0.25">
      <c r="AP3599" s="103" t="s">
        <v>4672</v>
      </c>
      <c r="AQ3599" s="100" t="s">
        <v>6706</v>
      </c>
    </row>
    <row r="3600" spans="42:43" ht="20.100000000000001" customHeight="1" x14ac:dyDescent="0.25">
      <c r="AP3600" s="103" t="s">
        <v>4673</v>
      </c>
      <c r="AQ3600" s="100" t="s">
        <v>6702</v>
      </c>
    </row>
    <row r="3601" spans="42:43" ht="20.100000000000001" customHeight="1" x14ac:dyDescent="0.25">
      <c r="AP3601" s="103" t="s">
        <v>4674</v>
      </c>
      <c r="AQ3601" s="100" t="s">
        <v>6702</v>
      </c>
    </row>
    <row r="3602" spans="42:43" ht="20.100000000000001" customHeight="1" x14ac:dyDescent="0.25">
      <c r="AP3602" s="103" t="s">
        <v>4675</v>
      </c>
      <c r="AQ3602" s="100" t="s">
        <v>6707</v>
      </c>
    </row>
    <row r="3603" spans="42:43" ht="20.100000000000001" customHeight="1" x14ac:dyDescent="0.25">
      <c r="AP3603" s="103" t="s">
        <v>4675</v>
      </c>
      <c r="AQ3603" s="100" t="s">
        <v>6708</v>
      </c>
    </row>
    <row r="3604" spans="42:43" ht="20.100000000000001" customHeight="1" x14ac:dyDescent="0.25">
      <c r="AP3604" s="103" t="s">
        <v>4675</v>
      </c>
      <c r="AQ3604" s="100" t="s">
        <v>6709</v>
      </c>
    </row>
    <row r="3605" spans="42:43" ht="20.100000000000001" customHeight="1" x14ac:dyDescent="0.25">
      <c r="AP3605" s="103" t="s">
        <v>4675</v>
      </c>
      <c r="AQ3605" s="100" t="s">
        <v>6710</v>
      </c>
    </row>
    <row r="3606" spans="42:43" ht="20.100000000000001" customHeight="1" x14ac:dyDescent="0.25">
      <c r="AP3606" s="103" t="s">
        <v>4675</v>
      </c>
      <c r="AQ3606" s="100" t="s">
        <v>1676</v>
      </c>
    </row>
    <row r="3607" spans="42:43" ht="20.100000000000001" customHeight="1" x14ac:dyDescent="0.25">
      <c r="AP3607" s="103" t="s">
        <v>4675</v>
      </c>
      <c r="AQ3607" s="100" t="s">
        <v>6711</v>
      </c>
    </row>
    <row r="3608" spans="42:43" ht="20.100000000000001" customHeight="1" x14ac:dyDescent="0.25">
      <c r="AP3608" s="103" t="s">
        <v>4675</v>
      </c>
      <c r="AQ3608" s="100" t="s">
        <v>6712</v>
      </c>
    </row>
    <row r="3609" spans="42:43" ht="20.100000000000001" customHeight="1" x14ac:dyDescent="0.25">
      <c r="AP3609" s="103" t="s">
        <v>4675</v>
      </c>
      <c r="AQ3609" s="100" t="s">
        <v>6713</v>
      </c>
    </row>
    <row r="3610" spans="42:43" ht="20.100000000000001" customHeight="1" x14ac:dyDescent="0.25">
      <c r="AP3610" s="103" t="s">
        <v>4675</v>
      </c>
      <c r="AQ3610" s="100" t="s">
        <v>6714</v>
      </c>
    </row>
    <row r="3611" spans="42:43" ht="20.100000000000001" customHeight="1" x14ac:dyDescent="0.25">
      <c r="AP3611" s="103" t="s">
        <v>4675</v>
      </c>
      <c r="AQ3611" s="100" t="s">
        <v>6715</v>
      </c>
    </row>
    <row r="3612" spans="42:43" ht="20.100000000000001" customHeight="1" x14ac:dyDescent="0.25">
      <c r="AP3612" s="103" t="s">
        <v>4675</v>
      </c>
      <c r="AQ3612" s="100" t="s">
        <v>6716</v>
      </c>
    </row>
    <row r="3613" spans="42:43" ht="20.100000000000001" customHeight="1" x14ac:dyDescent="0.25">
      <c r="AP3613" s="103" t="s">
        <v>4675</v>
      </c>
      <c r="AQ3613" s="100" t="s">
        <v>6717</v>
      </c>
    </row>
    <row r="3614" spans="42:43" ht="20.100000000000001" customHeight="1" x14ac:dyDescent="0.25">
      <c r="AP3614" s="103" t="s">
        <v>4675</v>
      </c>
      <c r="AQ3614" s="100" t="s">
        <v>6718</v>
      </c>
    </row>
    <row r="3615" spans="42:43" ht="20.100000000000001" customHeight="1" x14ac:dyDescent="0.25">
      <c r="AP3615" s="103" t="s">
        <v>4675</v>
      </c>
      <c r="AQ3615" s="100" t="s">
        <v>1677</v>
      </c>
    </row>
    <row r="3616" spans="42:43" ht="20.100000000000001" customHeight="1" x14ac:dyDescent="0.25">
      <c r="AP3616" s="103" t="s">
        <v>4676</v>
      </c>
      <c r="AQ3616" s="100" t="s">
        <v>6718</v>
      </c>
    </row>
    <row r="3617" spans="42:43" ht="20.100000000000001" customHeight="1" x14ac:dyDescent="0.25">
      <c r="AP3617" s="103" t="s">
        <v>4677</v>
      </c>
      <c r="AQ3617" s="100" t="s">
        <v>6707</v>
      </c>
    </row>
    <row r="3618" spans="42:43" ht="20.100000000000001" customHeight="1" x14ac:dyDescent="0.25">
      <c r="AP3618" s="103" t="s">
        <v>4677</v>
      </c>
      <c r="AQ3618" s="100" t="s">
        <v>6708</v>
      </c>
    </row>
    <row r="3619" spans="42:43" ht="20.100000000000001" customHeight="1" x14ac:dyDescent="0.25">
      <c r="AP3619" s="103" t="s">
        <v>4677</v>
      </c>
      <c r="AQ3619" s="100" t="s">
        <v>6709</v>
      </c>
    </row>
    <row r="3620" spans="42:43" ht="20.100000000000001" customHeight="1" x14ac:dyDescent="0.25">
      <c r="AP3620" s="103" t="s">
        <v>4677</v>
      </c>
      <c r="AQ3620" s="100" t="s">
        <v>6710</v>
      </c>
    </row>
    <row r="3621" spans="42:43" ht="20.100000000000001" customHeight="1" x14ac:dyDescent="0.25">
      <c r="AP3621" s="103" t="s">
        <v>4677</v>
      </c>
      <c r="AQ3621" s="100" t="s">
        <v>1676</v>
      </c>
    </row>
    <row r="3622" spans="42:43" ht="20.100000000000001" customHeight="1" x14ac:dyDescent="0.25">
      <c r="AP3622" s="103" t="s">
        <v>4677</v>
      </c>
      <c r="AQ3622" s="100" t="s">
        <v>6711</v>
      </c>
    </row>
    <row r="3623" spans="42:43" ht="20.100000000000001" customHeight="1" x14ac:dyDescent="0.25">
      <c r="AP3623" s="103" t="s">
        <v>4677</v>
      </c>
      <c r="AQ3623" s="100" t="s">
        <v>6712</v>
      </c>
    </row>
    <row r="3624" spans="42:43" ht="20.100000000000001" customHeight="1" x14ac:dyDescent="0.25">
      <c r="AP3624" s="103" t="s">
        <v>4677</v>
      </c>
      <c r="AQ3624" s="100" t="s">
        <v>6713</v>
      </c>
    </row>
    <row r="3625" spans="42:43" ht="20.100000000000001" customHeight="1" x14ac:dyDescent="0.25">
      <c r="AP3625" s="103" t="s">
        <v>4677</v>
      </c>
      <c r="AQ3625" s="100" t="s">
        <v>6714</v>
      </c>
    </row>
    <row r="3626" spans="42:43" ht="20.100000000000001" customHeight="1" x14ac:dyDescent="0.25">
      <c r="AP3626" s="103" t="s">
        <v>4677</v>
      </c>
      <c r="AQ3626" s="100" t="s">
        <v>6715</v>
      </c>
    </row>
    <row r="3627" spans="42:43" ht="20.100000000000001" customHeight="1" x14ac:dyDescent="0.25">
      <c r="AP3627" s="103" t="s">
        <v>4677</v>
      </c>
      <c r="AQ3627" s="100" t="s">
        <v>6716</v>
      </c>
    </row>
    <row r="3628" spans="42:43" ht="20.100000000000001" customHeight="1" x14ac:dyDescent="0.25">
      <c r="AP3628" s="103" t="s">
        <v>4677</v>
      </c>
      <c r="AQ3628" s="100" t="s">
        <v>6717</v>
      </c>
    </row>
    <row r="3629" spans="42:43" ht="20.100000000000001" customHeight="1" x14ac:dyDescent="0.25">
      <c r="AP3629" s="103" t="s">
        <v>4677</v>
      </c>
      <c r="AQ3629" s="100" t="s">
        <v>6718</v>
      </c>
    </row>
    <row r="3630" spans="42:43" ht="20.100000000000001" customHeight="1" x14ac:dyDescent="0.25">
      <c r="AP3630" s="103" t="s">
        <v>4677</v>
      </c>
      <c r="AQ3630" s="100" t="s">
        <v>1677</v>
      </c>
    </row>
    <row r="3631" spans="42:43" ht="20.100000000000001" customHeight="1" x14ac:dyDescent="0.25">
      <c r="AP3631" s="103" t="s">
        <v>4678</v>
      </c>
      <c r="AQ3631" s="100" t="s">
        <v>6719</v>
      </c>
    </row>
    <row r="3632" spans="42:43" ht="20.100000000000001" customHeight="1" x14ac:dyDescent="0.25">
      <c r="AP3632" s="103" t="s">
        <v>4679</v>
      </c>
      <c r="AQ3632" s="100" t="s">
        <v>6707</v>
      </c>
    </row>
    <row r="3633" spans="42:43" ht="20.100000000000001" customHeight="1" x14ac:dyDescent="0.25">
      <c r="AP3633" s="103" t="s">
        <v>4680</v>
      </c>
      <c r="AQ3633" s="100" t="s">
        <v>6720</v>
      </c>
    </row>
    <row r="3634" spans="42:43" ht="20.100000000000001" customHeight="1" x14ac:dyDescent="0.25">
      <c r="AP3634" s="103" t="s">
        <v>4681</v>
      </c>
      <c r="AQ3634" s="100" t="s">
        <v>6710</v>
      </c>
    </row>
    <row r="3635" spans="42:43" ht="20.100000000000001" customHeight="1" x14ac:dyDescent="0.25">
      <c r="AP3635" s="103" t="s">
        <v>4682</v>
      </c>
      <c r="AQ3635" s="100" t="s">
        <v>6709</v>
      </c>
    </row>
    <row r="3636" spans="42:43" ht="20.100000000000001" customHeight="1" x14ac:dyDescent="0.25">
      <c r="AP3636" s="103" t="s">
        <v>4683</v>
      </c>
      <c r="AQ3636" s="100" t="s">
        <v>6713</v>
      </c>
    </row>
    <row r="3637" spans="42:43" ht="20.100000000000001" customHeight="1" x14ac:dyDescent="0.25">
      <c r="AP3637" s="103" t="s">
        <v>4683</v>
      </c>
      <c r="AQ3637" s="100" t="s">
        <v>6715</v>
      </c>
    </row>
    <row r="3638" spans="42:43" ht="20.100000000000001" customHeight="1" x14ac:dyDescent="0.25">
      <c r="AP3638" s="103" t="s">
        <v>4684</v>
      </c>
      <c r="AQ3638" s="100" t="s">
        <v>6721</v>
      </c>
    </row>
    <row r="3639" spans="42:43" ht="20.100000000000001" customHeight="1" x14ac:dyDescent="0.25">
      <c r="AP3639" s="103" t="s">
        <v>4685</v>
      </c>
      <c r="AQ3639" s="100" t="s">
        <v>6722</v>
      </c>
    </row>
    <row r="3640" spans="42:43" ht="20.100000000000001" customHeight="1" x14ac:dyDescent="0.25">
      <c r="AP3640" s="103" t="s">
        <v>4686</v>
      </c>
      <c r="AQ3640" s="100" t="s">
        <v>6723</v>
      </c>
    </row>
    <row r="3641" spans="42:43" ht="20.100000000000001" customHeight="1" x14ac:dyDescent="0.25">
      <c r="AP3641" s="103" t="s">
        <v>4687</v>
      </c>
      <c r="AQ3641" s="100" t="s">
        <v>6724</v>
      </c>
    </row>
    <row r="3642" spans="42:43" ht="20.100000000000001" customHeight="1" x14ac:dyDescent="0.25">
      <c r="AP3642" s="103" t="s">
        <v>4688</v>
      </c>
      <c r="AQ3642" s="100" t="s">
        <v>6725</v>
      </c>
    </row>
    <row r="3643" spans="42:43" ht="20.100000000000001" customHeight="1" x14ac:dyDescent="0.25">
      <c r="AP3643" s="103" t="s">
        <v>4689</v>
      </c>
      <c r="AQ3643" s="100" t="s">
        <v>6726</v>
      </c>
    </row>
    <row r="3644" spans="42:43" ht="20.100000000000001" customHeight="1" x14ac:dyDescent="0.25">
      <c r="AP3644" s="103" t="s">
        <v>4690</v>
      </c>
      <c r="AQ3644" s="100" t="s">
        <v>6727</v>
      </c>
    </row>
    <row r="3645" spans="42:43" ht="20.100000000000001" customHeight="1" x14ac:dyDescent="0.25">
      <c r="AP3645" s="103" t="s">
        <v>4691</v>
      </c>
      <c r="AQ3645" s="100" t="s">
        <v>6728</v>
      </c>
    </row>
    <row r="3646" spans="42:43" ht="20.100000000000001" customHeight="1" x14ac:dyDescent="0.25">
      <c r="AP3646" s="103" t="s">
        <v>4692</v>
      </c>
      <c r="AQ3646" s="100" t="s">
        <v>6722</v>
      </c>
    </row>
    <row r="3647" spans="42:43" ht="20.100000000000001" customHeight="1" x14ac:dyDescent="0.25">
      <c r="AP3647" s="103" t="s">
        <v>4692</v>
      </c>
      <c r="AQ3647" s="100" t="s">
        <v>6723</v>
      </c>
    </row>
    <row r="3648" spans="42:43" ht="20.100000000000001" customHeight="1" x14ac:dyDescent="0.25">
      <c r="AP3648" s="103" t="s">
        <v>4692</v>
      </c>
      <c r="AQ3648" s="100" t="s">
        <v>6724</v>
      </c>
    </row>
    <row r="3649" spans="42:43" ht="20.100000000000001" customHeight="1" x14ac:dyDescent="0.25">
      <c r="AP3649" s="103" t="s">
        <v>4692</v>
      </c>
      <c r="AQ3649" s="100" t="s">
        <v>6725</v>
      </c>
    </row>
    <row r="3650" spans="42:43" ht="20.100000000000001" customHeight="1" x14ac:dyDescent="0.25">
      <c r="AP3650" s="103" t="s">
        <v>4692</v>
      </c>
      <c r="AQ3650" s="100" t="s">
        <v>6726</v>
      </c>
    </row>
    <row r="3651" spans="42:43" ht="20.100000000000001" customHeight="1" x14ac:dyDescent="0.25">
      <c r="AP3651" s="103" t="s">
        <v>4692</v>
      </c>
      <c r="AQ3651" s="100" t="s">
        <v>6727</v>
      </c>
    </row>
    <row r="3652" spans="42:43" ht="20.100000000000001" customHeight="1" x14ac:dyDescent="0.25">
      <c r="AP3652" s="103" t="s">
        <v>4692</v>
      </c>
      <c r="AQ3652" s="100" t="s">
        <v>6728</v>
      </c>
    </row>
    <row r="3653" spans="42:43" ht="20.100000000000001" customHeight="1" x14ac:dyDescent="0.25">
      <c r="AP3653" s="103" t="s">
        <v>4692</v>
      </c>
      <c r="AQ3653" s="100" t="s">
        <v>6721</v>
      </c>
    </row>
    <row r="3654" spans="42:43" ht="20.100000000000001" customHeight="1" x14ac:dyDescent="0.25">
      <c r="AP3654" s="103" t="s">
        <v>4693</v>
      </c>
      <c r="AQ3654" s="100" t="s">
        <v>6722</v>
      </c>
    </row>
    <row r="3655" spans="42:43" ht="20.100000000000001" customHeight="1" x14ac:dyDescent="0.25">
      <c r="AP3655" s="103" t="s">
        <v>4693</v>
      </c>
      <c r="AQ3655" s="100" t="s">
        <v>6723</v>
      </c>
    </row>
    <row r="3656" spans="42:43" ht="20.100000000000001" customHeight="1" x14ac:dyDescent="0.25">
      <c r="AP3656" s="103" t="s">
        <v>4693</v>
      </c>
      <c r="AQ3656" s="100" t="s">
        <v>6724</v>
      </c>
    </row>
    <row r="3657" spans="42:43" ht="20.100000000000001" customHeight="1" x14ac:dyDescent="0.25">
      <c r="AP3657" s="103" t="s">
        <v>4693</v>
      </c>
      <c r="AQ3657" s="100" t="s">
        <v>6725</v>
      </c>
    </row>
    <row r="3658" spans="42:43" ht="20.100000000000001" customHeight="1" x14ac:dyDescent="0.25">
      <c r="AP3658" s="103" t="s">
        <v>4693</v>
      </c>
      <c r="AQ3658" s="100" t="s">
        <v>6726</v>
      </c>
    </row>
    <row r="3659" spans="42:43" ht="20.100000000000001" customHeight="1" x14ac:dyDescent="0.25">
      <c r="AP3659" s="103" t="s">
        <v>4693</v>
      </c>
      <c r="AQ3659" s="100" t="s">
        <v>6727</v>
      </c>
    </row>
    <row r="3660" spans="42:43" ht="20.100000000000001" customHeight="1" x14ac:dyDescent="0.25">
      <c r="AP3660" s="103" t="s">
        <v>4693</v>
      </c>
      <c r="AQ3660" s="100" t="s">
        <v>6728</v>
      </c>
    </row>
    <row r="3661" spans="42:43" ht="20.100000000000001" customHeight="1" x14ac:dyDescent="0.25">
      <c r="AP3661" s="103" t="s">
        <v>4693</v>
      </c>
      <c r="AQ3661" s="100" t="s">
        <v>6721</v>
      </c>
    </row>
    <row r="3662" spans="42:43" ht="20.100000000000001" customHeight="1" x14ac:dyDescent="0.25">
      <c r="AP3662" s="103" t="s">
        <v>4694</v>
      </c>
      <c r="AQ3662" s="100" t="s">
        <v>6729</v>
      </c>
    </row>
    <row r="3663" spans="42:43" ht="20.100000000000001" customHeight="1" x14ac:dyDescent="0.25">
      <c r="AP3663" s="103" t="s">
        <v>4694</v>
      </c>
      <c r="AQ3663" s="100" t="s">
        <v>6730</v>
      </c>
    </row>
    <row r="3664" spans="42:43" ht="20.100000000000001" customHeight="1" x14ac:dyDescent="0.25">
      <c r="AP3664" s="103" t="s">
        <v>4694</v>
      </c>
      <c r="AQ3664" s="100" t="s">
        <v>6731</v>
      </c>
    </row>
    <row r="3665" spans="42:43" ht="20.100000000000001" customHeight="1" x14ac:dyDescent="0.25">
      <c r="AP3665" s="103" t="s">
        <v>4694</v>
      </c>
      <c r="AQ3665" s="100" t="s">
        <v>6732</v>
      </c>
    </row>
    <row r="3666" spans="42:43" ht="20.100000000000001" customHeight="1" x14ac:dyDescent="0.25">
      <c r="AP3666" s="103" t="s">
        <v>4694</v>
      </c>
      <c r="AQ3666" s="100" t="s">
        <v>6733</v>
      </c>
    </row>
    <row r="3667" spans="42:43" ht="20.100000000000001" customHeight="1" x14ac:dyDescent="0.25">
      <c r="AP3667" s="103" t="s">
        <v>4694</v>
      </c>
      <c r="AQ3667" s="100" t="s">
        <v>6734</v>
      </c>
    </row>
    <row r="3668" spans="42:43" ht="20.100000000000001" customHeight="1" x14ac:dyDescent="0.25">
      <c r="AP3668" s="103" t="s">
        <v>4694</v>
      </c>
      <c r="AQ3668" s="100" t="s">
        <v>6735</v>
      </c>
    </row>
    <row r="3669" spans="42:43" ht="20.100000000000001" customHeight="1" x14ac:dyDescent="0.25">
      <c r="AP3669" s="103" t="s">
        <v>4694</v>
      </c>
      <c r="AQ3669" s="100" t="s">
        <v>6736</v>
      </c>
    </row>
    <row r="3670" spans="42:43" ht="20.100000000000001" customHeight="1" x14ac:dyDescent="0.25">
      <c r="AP3670" s="103" t="s">
        <v>4695</v>
      </c>
      <c r="AQ3670" s="100" t="s">
        <v>6729</v>
      </c>
    </row>
    <row r="3671" spans="42:43" ht="20.100000000000001" customHeight="1" x14ac:dyDescent="0.25">
      <c r="AP3671" s="103" t="s">
        <v>4695</v>
      </c>
      <c r="AQ3671" s="100" t="s">
        <v>6730</v>
      </c>
    </row>
    <row r="3672" spans="42:43" ht="20.100000000000001" customHeight="1" x14ac:dyDescent="0.25">
      <c r="AP3672" s="103" t="s">
        <v>4695</v>
      </c>
      <c r="AQ3672" s="100" t="s">
        <v>6731</v>
      </c>
    </row>
    <row r="3673" spans="42:43" ht="20.100000000000001" customHeight="1" x14ac:dyDescent="0.25">
      <c r="AP3673" s="103" t="s">
        <v>4695</v>
      </c>
      <c r="AQ3673" s="100" t="s">
        <v>6732</v>
      </c>
    </row>
    <row r="3674" spans="42:43" ht="20.100000000000001" customHeight="1" x14ac:dyDescent="0.25">
      <c r="AP3674" s="103" t="s">
        <v>4695</v>
      </c>
      <c r="AQ3674" s="100" t="s">
        <v>6733</v>
      </c>
    </row>
    <row r="3675" spans="42:43" ht="20.100000000000001" customHeight="1" x14ac:dyDescent="0.25">
      <c r="AP3675" s="103" t="s">
        <v>4695</v>
      </c>
      <c r="AQ3675" s="100" t="s">
        <v>6734</v>
      </c>
    </row>
    <row r="3676" spans="42:43" ht="20.100000000000001" customHeight="1" x14ac:dyDescent="0.25">
      <c r="AP3676" s="103" t="s">
        <v>4695</v>
      </c>
      <c r="AQ3676" s="100" t="s">
        <v>6735</v>
      </c>
    </row>
    <row r="3677" spans="42:43" ht="20.100000000000001" customHeight="1" x14ac:dyDescent="0.25">
      <c r="AP3677" s="103" t="s">
        <v>4695</v>
      </c>
      <c r="AQ3677" s="100" t="s">
        <v>6736</v>
      </c>
    </row>
    <row r="3678" spans="42:43" ht="20.100000000000001" customHeight="1" x14ac:dyDescent="0.25">
      <c r="AP3678" s="103" t="s">
        <v>4696</v>
      </c>
      <c r="AQ3678" s="100" t="s">
        <v>2107</v>
      </c>
    </row>
    <row r="3679" spans="42:43" ht="20.100000000000001" customHeight="1" x14ac:dyDescent="0.25">
      <c r="AP3679" s="103" t="s">
        <v>4697</v>
      </c>
      <c r="AQ3679" s="100" t="s">
        <v>2104</v>
      </c>
    </row>
    <row r="3680" spans="42:43" ht="20.100000000000001" customHeight="1" x14ac:dyDescent="0.25">
      <c r="AP3680" s="103" t="s">
        <v>4697</v>
      </c>
      <c r="AQ3680" s="100" t="s">
        <v>2105</v>
      </c>
    </row>
    <row r="3681" spans="42:43" ht="20.100000000000001" customHeight="1" x14ac:dyDescent="0.25">
      <c r="AP3681" s="103" t="s">
        <v>4697</v>
      </c>
      <c r="AQ3681" s="100" t="s">
        <v>2106</v>
      </c>
    </row>
    <row r="3682" spans="42:43" ht="20.100000000000001" customHeight="1" x14ac:dyDescent="0.25">
      <c r="AP3682" s="103" t="s">
        <v>4697</v>
      </c>
      <c r="AQ3682" s="100" t="s">
        <v>2107</v>
      </c>
    </row>
    <row r="3683" spans="42:43" ht="20.100000000000001" customHeight="1" x14ac:dyDescent="0.25">
      <c r="AP3683" s="103" t="s">
        <v>4698</v>
      </c>
      <c r="AQ3683" s="100" t="s">
        <v>2107</v>
      </c>
    </row>
    <row r="3684" spans="42:43" ht="20.100000000000001" customHeight="1" x14ac:dyDescent="0.25">
      <c r="AP3684" s="103" t="s">
        <v>4699</v>
      </c>
      <c r="AQ3684" s="100" t="s">
        <v>2107</v>
      </c>
    </row>
    <row r="3685" spans="42:43" ht="20.100000000000001" customHeight="1" x14ac:dyDescent="0.25">
      <c r="AP3685" s="103" t="s">
        <v>4700</v>
      </c>
      <c r="AQ3685" s="100" t="s">
        <v>2108</v>
      </c>
    </row>
    <row r="3686" spans="42:43" ht="20.100000000000001" customHeight="1" x14ac:dyDescent="0.25">
      <c r="AP3686" s="103" t="s">
        <v>4700</v>
      </c>
      <c r="AQ3686" s="100" t="s">
        <v>2104</v>
      </c>
    </row>
    <row r="3687" spans="42:43" ht="20.100000000000001" customHeight="1" x14ac:dyDescent="0.25">
      <c r="AP3687" s="103" t="s">
        <v>4700</v>
      </c>
      <c r="AQ3687" s="100" t="s">
        <v>2105</v>
      </c>
    </row>
    <row r="3688" spans="42:43" ht="20.100000000000001" customHeight="1" x14ac:dyDescent="0.25">
      <c r="AP3688" s="103" t="s">
        <v>4700</v>
      </c>
      <c r="AQ3688" s="100" t="s">
        <v>2106</v>
      </c>
    </row>
    <row r="3689" spans="42:43" ht="20.100000000000001" customHeight="1" x14ac:dyDescent="0.25">
      <c r="AP3689" s="103" t="s">
        <v>4700</v>
      </c>
      <c r="AQ3689" s="100" t="s">
        <v>2107</v>
      </c>
    </row>
    <row r="3690" spans="42:43" ht="20.100000000000001" customHeight="1" x14ac:dyDescent="0.25">
      <c r="AP3690" s="103" t="s">
        <v>4701</v>
      </c>
      <c r="AQ3690" s="100" t="s">
        <v>2109</v>
      </c>
    </row>
    <row r="3691" spans="42:43" ht="20.100000000000001" customHeight="1" x14ac:dyDescent="0.25">
      <c r="AP3691" s="103" t="s">
        <v>4701</v>
      </c>
      <c r="AQ3691" s="100" t="s">
        <v>2104</v>
      </c>
    </row>
    <row r="3692" spans="42:43" ht="20.100000000000001" customHeight="1" x14ac:dyDescent="0.25">
      <c r="AP3692" s="103" t="s">
        <v>4702</v>
      </c>
      <c r="AQ3692" s="100" t="s">
        <v>2104</v>
      </c>
    </row>
    <row r="3693" spans="42:43" ht="20.100000000000001" customHeight="1" x14ac:dyDescent="0.25">
      <c r="AP3693" s="103" t="s">
        <v>4703</v>
      </c>
      <c r="AQ3693" s="100" t="s">
        <v>2110</v>
      </c>
    </row>
    <row r="3694" spans="42:43" ht="20.100000000000001" customHeight="1" x14ac:dyDescent="0.25">
      <c r="AP3694" s="103" t="s">
        <v>4703</v>
      </c>
      <c r="AQ3694" s="100" t="s">
        <v>2105</v>
      </c>
    </row>
    <row r="3695" spans="42:43" ht="20.100000000000001" customHeight="1" x14ac:dyDescent="0.25">
      <c r="AP3695" s="103" t="s">
        <v>4704</v>
      </c>
      <c r="AQ3695" s="100" t="s">
        <v>2105</v>
      </c>
    </row>
    <row r="3696" spans="42:43" ht="20.100000000000001" customHeight="1" x14ac:dyDescent="0.25">
      <c r="AP3696" s="103" t="s">
        <v>4705</v>
      </c>
      <c r="AQ3696" s="100" t="s">
        <v>2111</v>
      </c>
    </row>
    <row r="3697" spans="42:43" ht="20.100000000000001" customHeight="1" x14ac:dyDescent="0.25">
      <c r="AP3697" s="103" t="s">
        <v>4705</v>
      </c>
      <c r="AQ3697" s="100" t="s">
        <v>2106</v>
      </c>
    </row>
    <row r="3698" spans="42:43" ht="20.100000000000001" customHeight="1" x14ac:dyDescent="0.25">
      <c r="AP3698" s="103" t="s">
        <v>4706</v>
      </c>
      <c r="AQ3698" s="100" t="s">
        <v>2106</v>
      </c>
    </row>
    <row r="3699" spans="42:43" ht="20.100000000000001" customHeight="1" x14ac:dyDescent="0.25">
      <c r="AP3699" s="103" t="s">
        <v>4707</v>
      </c>
      <c r="AQ3699" s="100" t="s">
        <v>2112</v>
      </c>
    </row>
    <row r="3700" spans="42:43" ht="20.100000000000001" customHeight="1" x14ac:dyDescent="0.25">
      <c r="AP3700" s="103" t="s">
        <v>4708</v>
      </c>
      <c r="AQ3700" s="100" t="s">
        <v>2113</v>
      </c>
    </row>
    <row r="3701" spans="42:43" ht="20.100000000000001" customHeight="1" x14ac:dyDescent="0.25">
      <c r="AP3701" s="103" t="s">
        <v>4709</v>
      </c>
      <c r="AQ3701" s="100" t="s">
        <v>2114</v>
      </c>
    </row>
    <row r="3702" spans="42:43" ht="20.100000000000001" customHeight="1" x14ac:dyDescent="0.25">
      <c r="AP3702" s="103" t="s">
        <v>4710</v>
      </c>
      <c r="AQ3702" s="100" t="s">
        <v>2108</v>
      </c>
    </row>
    <row r="3703" spans="42:43" ht="20.100000000000001" customHeight="1" x14ac:dyDescent="0.25">
      <c r="AP3703" s="103" t="s">
        <v>4711</v>
      </c>
      <c r="AQ3703" s="100" t="s">
        <v>2117</v>
      </c>
    </row>
    <row r="3704" spans="42:43" ht="20.100000000000001" customHeight="1" x14ac:dyDescent="0.25">
      <c r="AP3704" s="103" t="s">
        <v>4712</v>
      </c>
      <c r="AQ3704" s="100" t="s">
        <v>2117</v>
      </c>
    </row>
    <row r="3705" spans="42:43" ht="20.100000000000001" customHeight="1" x14ac:dyDescent="0.25">
      <c r="AP3705" s="103" t="s">
        <v>4713</v>
      </c>
      <c r="AQ3705" s="100" t="s">
        <v>2117</v>
      </c>
    </row>
    <row r="3706" spans="42:43" ht="20.100000000000001" customHeight="1" x14ac:dyDescent="0.25">
      <c r="AP3706" s="103" t="s">
        <v>4713</v>
      </c>
      <c r="AQ3706" s="100" t="s">
        <v>2118</v>
      </c>
    </row>
    <row r="3707" spans="42:43" ht="20.100000000000001" customHeight="1" x14ac:dyDescent="0.25">
      <c r="AP3707" s="103" t="s">
        <v>4714</v>
      </c>
      <c r="AQ3707" s="100" t="s">
        <v>2117</v>
      </c>
    </row>
    <row r="3708" spans="42:43" ht="20.100000000000001" customHeight="1" x14ac:dyDescent="0.25">
      <c r="AP3708" s="103" t="s">
        <v>4715</v>
      </c>
      <c r="AQ3708" s="100" t="s">
        <v>2121</v>
      </c>
    </row>
    <row r="3709" spans="42:43" ht="20.100000000000001" customHeight="1" x14ac:dyDescent="0.25">
      <c r="AP3709" s="103" t="s">
        <v>4715</v>
      </c>
      <c r="AQ3709" s="100" t="s">
        <v>2120</v>
      </c>
    </row>
    <row r="3710" spans="42:43" ht="20.100000000000001" customHeight="1" x14ac:dyDescent="0.25">
      <c r="AP3710" s="103" t="s">
        <v>4715</v>
      </c>
      <c r="AQ3710" s="100" t="s">
        <v>2122</v>
      </c>
    </row>
    <row r="3711" spans="42:43" ht="20.100000000000001" customHeight="1" x14ac:dyDescent="0.25">
      <c r="AP3711" s="103" t="s">
        <v>4716</v>
      </c>
      <c r="AQ3711" s="100" t="s">
        <v>2121</v>
      </c>
    </row>
    <row r="3712" spans="42:43" ht="20.100000000000001" customHeight="1" x14ac:dyDescent="0.25">
      <c r="AP3712" s="103" t="s">
        <v>4716</v>
      </c>
      <c r="AQ3712" s="100" t="s">
        <v>2120</v>
      </c>
    </row>
    <row r="3713" spans="42:43" ht="20.100000000000001" customHeight="1" x14ac:dyDescent="0.25">
      <c r="AP3713" s="103" t="s">
        <v>4717</v>
      </c>
      <c r="AQ3713" s="100" t="s">
        <v>2122</v>
      </c>
    </row>
    <row r="3714" spans="42:43" ht="20.100000000000001" customHeight="1" x14ac:dyDescent="0.25">
      <c r="AP3714" s="103" t="s">
        <v>4718</v>
      </c>
      <c r="AQ3714" s="100" t="s">
        <v>2122</v>
      </c>
    </row>
    <row r="3715" spans="42:43" ht="20.100000000000001" customHeight="1" x14ac:dyDescent="0.25">
      <c r="AP3715" s="103" t="s">
        <v>4719</v>
      </c>
      <c r="AQ3715" s="100" t="s">
        <v>2121</v>
      </c>
    </row>
    <row r="3716" spans="42:43" ht="20.100000000000001" customHeight="1" x14ac:dyDescent="0.25">
      <c r="AP3716" s="103" t="s">
        <v>4720</v>
      </c>
      <c r="AQ3716" s="100" t="s">
        <v>2121</v>
      </c>
    </row>
    <row r="3717" spans="42:43" ht="20.100000000000001" customHeight="1" x14ac:dyDescent="0.25">
      <c r="AP3717" s="103" t="s">
        <v>4721</v>
      </c>
      <c r="AQ3717" s="100" t="s">
        <v>2120</v>
      </c>
    </row>
    <row r="3718" spans="42:43" ht="20.100000000000001" customHeight="1" x14ac:dyDescent="0.25">
      <c r="AP3718" s="103" t="s">
        <v>4722</v>
      </c>
      <c r="AQ3718" s="100" t="s">
        <v>2120</v>
      </c>
    </row>
    <row r="3719" spans="42:43" ht="20.100000000000001" customHeight="1" x14ac:dyDescent="0.25">
      <c r="AP3719" s="103" t="s">
        <v>4723</v>
      </c>
      <c r="AQ3719" s="100" t="s">
        <v>2108</v>
      </c>
    </row>
    <row r="3720" spans="42:43" ht="20.100000000000001" customHeight="1" x14ac:dyDescent="0.25">
      <c r="AP3720" s="103" t="s">
        <v>4724</v>
      </c>
      <c r="AQ3720" s="100" t="s">
        <v>2108</v>
      </c>
    </row>
    <row r="3721" spans="42:43" ht="20.100000000000001" customHeight="1" x14ac:dyDescent="0.25">
      <c r="AP3721" s="103" t="s">
        <v>4725</v>
      </c>
      <c r="AQ3721" s="100" t="s">
        <v>201</v>
      </c>
    </row>
    <row r="3722" spans="42:43" ht="20.100000000000001" customHeight="1" x14ac:dyDescent="0.25">
      <c r="AP3722" s="103" t="s">
        <v>4725</v>
      </c>
      <c r="AQ3722" s="100" t="s">
        <v>203</v>
      </c>
    </row>
    <row r="3723" spans="42:43" ht="20.100000000000001" customHeight="1" x14ac:dyDescent="0.25">
      <c r="AP3723" s="103" t="s">
        <v>4725</v>
      </c>
      <c r="AQ3723" s="100" t="s">
        <v>202</v>
      </c>
    </row>
    <row r="3724" spans="42:43" ht="20.100000000000001" customHeight="1" x14ac:dyDescent="0.25">
      <c r="AP3724" s="103" t="s">
        <v>4726</v>
      </c>
      <c r="AQ3724" s="100" t="s">
        <v>201</v>
      </c>
    </row>
    <row r="3725" spans="42:43" ht="20.100000000000001" customHeight="1" x14ac:dyDescent="0.25">
      <c r="AP3725" s="103" t="s">
        <v>4727</v>
      </c>
      <c r="AQ3725" s="100" t="s">
        <v>201</v>
      </c>
    </row>
    <row r="3726" spans="42:43" ht="20.100000000000001" customHeight="1" x14ac:dyDescent="0.25">
      <c r="AP3726" s="103" t="s">
        <v>4728</v>
      </c>
      <c r="AQ3726" s="100" t="s">
        <v>201</v>
      </c>
    </row>
    <row r="3727" spans="42:43" ht="20.100000000000001" customHeight="1" x14ac:dyDescent="0.25">
      <c r="AP3727" s="103" t="s">
        <v>4729</v>
      </c>
      <c r="AQ3727" s="100" t="s">
        <v>204</v>
      </c>
    </row>
    <row r="3728" spans="42:43" ht="20.100000000000001" customHeight="1" x14ac:dyDescent="0.25">
      <c r="AP3728" s="103" t="s">
        <v>4730</v>
      </c>
      <c r="AQ3728" s="100" t="s">
        <v>6737</v>
      </c>
    </row>
    <row r="3729" spans="42:43" ht="20.100000000000001" customHeight="1" x14ac:dyDescent="0.25">
      <c r="AP3729" s="103" t="s">
        <v>4730</v>
      </c>
      <c r="AQ3729" s="100" t="s">
        <v>6738</v>
      </c>
    </row>
    <row r="3730" spans="42:43" ht="20.100000000000001" customHeight="1" x14ac:dyDescent="0.25">
      <c r="AP3730" s="103" t="s">
        <v>4730</v>
      </c>
      <c r="AQ3730" s="100" t="s">
        <v>6739</v>
      </c>
    </row>
    <row r="3731" spans="42:43" ht="20.100000000000001" customHeight="1" x14ac:dyDescent="0.25">
      <c r="AP3731" s="103" t="s">
        <v>4730</v>
      </c>
      <c r="AQ3731" s="100" t="s">
        <v>206</v>
      </c>
    </row>
    <row r="3732" spans="42:43" ht="20.100000000000001" customHeight="1" x14ac:dyDescent="0.25">
      <c r="AP3732" s="103" t="s">
        <v>4730</v>
      </c>
      <c r="AQ3732" s="100" t="s">
        <v>6740</v>
      </c>
    </row>
    <row r="3733" spans="42:43" ht="20.100000000000001" customHeight="1" x14ac:dyDescent="0.25">
      <c r="AP3733" s="103" t="s">
        <v>4730</v>
      </c>
      <c r="AQ3733" s="100" t="s">
        <v>6741</v>
      </c>
    </row>
    <row r="3734" spans="42:43" ht="20.100000000000001" customHeight="1" x14ac:dyDescent="0.25">
      <c r="AP3734" s="103" t="s">
        <v>4730</v>
      </c>
      <c r="AQ3734" s="100" t="s">
        <v>6742</v>
      </c>
    </row>
    <row r="3735" spans="42:43" ht="20.100000000000001" customHeight="1" x14ac:dyDescent="0.25">
      <c r="AP3735" s="103" t="s">
        <v>4730</v>
      </c>
      <c r="AQ3735" s="100" t="s">
        <v>6743</v>
      </c>
    </row>
    <row r="3736" spans="42:43" ht="20.100000000000001" customHeight="1" x14ac:dyDescent="0.25">
      <c r="AP3736" s="103" t="s">
        <v>4730</v>
      </c>
      <c r="AQ3736" s="100" t="s">
        <v>6744</v>
      </c>
    </row>
    <row r="3737" spans="42:43" ht="20.100000000000001" customHeight="1" x14ac:dyDescent="0.25">
      <c r="AP3737" s="103" t="s">
        <v>4731</v>
      </c>
      <c r="AQ3737" s="100" t="s">
        <v>6737</v>
      </c>
    </row>
    <row r="3738" spans="42:43" ht="20.100000000000001" customHeight="1" x14ac:dyDescent="0.25">
      <c r="AP3738" s="103" t="s">
        <v>4731</v>
      </c>
      <c r="AQ3738" s="100" t="s">
        <v>6739</v>
      </c>
    </row>
    <row r="3739" spans="42:43" ht="20.100000000000001" customHeight="1" x14ac:dyDescent="0.25">
      <c r="AP3739" s="103" t="s">
        <v>4731</v>
      </c>
      <c r="AQ3739" s="100" t="s">
        <v>6740</v>
      </c>
    </row>
    <row r="3740" spans="42:43" ht="20.100000000000001" customHeight="1" x14ac:dyDescent="0.25">
      <c r="AP3740" s="103" t="s">
        <v>4731</v>
      </c>
      <c r="AQ3740" s="100" t="s">
        <v>6741</v>
      </c>
    </row>
    <row r="3741" spans="42:43" ht="20.100000000000001" customHeight="1" x14ac:dyDescent="0.25">
      <c r="AP3741" s="103" t="s">
        <v>4731</v>
      </c>
      <c r="AQ3741" s="100" t="s">
        <v>6743</v>
      </c>
    </row>
    <row r="3742" spans="42:43" ht="20.100000000000001" customHeight="1" x14ac:dyDescent="0.25">
      <c r="AP3742" s="103" t="s">
        <v>4732</v>
      </c>
      <c r="AQ3742" s="100" t="s">
        <v>6740</v>
      </c>
    </row>
    <row r="3743" spans="42:43" ht="20.100000000000001" customHeight="1" x14ac:dyDescent="0.25">
      <c r="AP3743" s="103" t="s">
        <v>4733</v>
      </c>
      <c r="AQ3743" s="100" t="s">
        <v>207</v>
      </c>
    </row>
    <row r="3744" spans="42:43" ht="20.100000000000001" customHeight="1" x14ac:dyDescent="0.25">
      <c r="AP3744" s="103" t="s">
        <v>4733</v>
      </c>
      <c r="AQ3744" s="100" t="s">
        <v>208</v>
      </c>
    </row>
    <row r="3745" spans="42:43" ht="20.100000000000001" customHeight="1" x14ac:dyDescent="0.25">
      <c r="AP3745" s="103" t="s">
        <v>4734</v>
      </c>
      <c r="AQ3745" s="100" t="s">
        <v>6738</v>
      </c>
    </row>
    <row r="3746" spans="42:43" ht="20.100000000000001" customHeight="1" x14ac:dyDescent="0.25">
      <c r="AP3746" s="103" t="s">
        <v>4735</v>
      </c>
      <c r="AQ3746" s="100" t="s">
        <v>6745</v>
      </c>
    </row>
    <row r="3747" spans="42:43" ht="20.100000000000001" customHeight="1" x14ac:dyDescent="0.25">
      <c r="AP3747" s="103" t="s">
        <v>4736</v>
      </c>
      <c r="AQ3747" s="100" t="s">
        <v>6745</v>
      </c>
    </row>
    <row r="3748" spans="42:43" ht="20.100000000000001" customHeight="1" x14ac:dyDescent="0.25">
      <c r="AP3748" s="103" t="s">
        <v>4737</v>
      </c>
      <c r="AQ3748" s="100" t="s">
        <v>273</v>
      </c>
    </row>
    <row r="3749" spans="42:43" ht="20.100000000000001" customHeight="1" x14ac:dyDescent="0.25">
      <c r="AP3749" s="103" t="s">
        <v>4737</v>
      </c>
      <c r="AQ3749" s="100" t="s">
        <v>274</v>
      </c>
    </row>
    <row r="3750" spans="42:43" ht="20.100000000000001" customHeight="1" x14ac:dyDescent="0.25">
      <c r="AP3750" s="103" t="s">
        <v>4737</v>
      </c>
      <c r="AQ3750" s="100" t="s">
        <v>275</v>
      </c>
    </row>
    <row r="3751" spans="42:43" ht="20.100000000000001" customHeight="1" x14ac:dyDescent="0.25">
      <c r="AP3751" s="103" t="s">
        <v>4737</v>
      </c>
      <c r="AQ3751" s="100" t="s">
        <v>279</v>
      </c>
    </row>
    <row r="3752" spans="42:43" ht="20.100000000000001" customHeight="1" x14ac:dyDescent="0.25">
      <c r="AP3752" s="103" t="s">
        <v>4737</v>
      </c>
      <c r="AQ3752" s="100" t="s">
        <v>6746</v>
      </c>
    </row>
    <row r="3753" spans="42:43" ht="20.100000000000001" customHeight="1" x14ac:dyDescent="0.25">
      <c r="AP3753" s="103" t="s">
        <v>4737</v>
      </c>
      <c r="AQ3753" s="100" t="s">
        <v>6747</v>
      </c>
    </row>
    <row r="3754" spans="42:43" ht="20.100000000000001" customHeight="1" x14ac:dyDescent="0.25">
      <c r="AP3754" s="103" t="s">
        <v>4737</v>
      </c>
      <c r="AQ3754" s="100" t="s">
        <v>276</v>
      </c>
    </row>
    <row r="3755" spans="42:43" ht="20.100000000000001" customHeight="1" x14ac:dyDescent="0.25">
      <c r="AP3755" s="103" t="s">
        <v>4737</v>
      </c>
      <c r="AQ3755" s="100" t="s">
        <v>277</v>
      </c>
    </row>
    <row r="3756" spans="42:43" ht="20.100000000000001" customHeight="1" x14ac:dyDescent="0.25">
      <c r="AP3756" s="103" t="s">
        <v>4737</v>
      </c>
      <c r="AQ3756" s="100" t="s">
        <v>278</v>
      </c>
    </row>
    <row r="3757" spans="42:43" ht="20.100000000000001" customHeight="1" x14ac:dyDescent="0.25">
      <c r="AP3757" s="103" t="s">
        <v>4737</v>
      </c>
      <c r="AQ3757" s="100" t="s">
        <v>280</v>
      </c>
    </row>
    <row r="3758" spans="42:43" ht="20.100000000000001" customHeight="1" x14ac:dyDescent="0.25">
      <c r="AP3758" s="103" t="s">
        <v>4737</v>
      </c>
      <c r="AQ3758" s="100" t="s">
        <v>281</v>
      </c>
    </row>
    <row r="3759" spans="42:43" ht="20.100000000000001" customHeight="1" x14ac:dyDescent="0.25">
      <c r="AP3759" s="103" t="s">
        <v>4738</v>
      </c>
      <c r="AQ3759" s="100" t="s">
        <v>6747</v>
      </c>
    </row>
    <row r="3760" spans="42:43" ht="20.100000000000001" customHeight="1" x14ac:dyDescent="0.25">
      <c r="AP3760" s="103" t="s">
        <v>4739</v>
      </c>
      <c r="AQ3760" s="100" t="s">
        <v>282</v>
      </c>
    </row>
    <row r="3761" spans="42:43" ht="20.100000000000001" customHeight="1" x14ac:dyDescent="0.25">
      <c r="AP3761" s="103" t="s">
        <v>4740</v>
      </c>
      <c r="AQ3761" s="100" t="s">
        <v>283</v>
      </c>
    </row>
    <row r="3762" spans="42:43" ht="20.100000000000001" customHeight="1" x14ac:dyDescent="0.25">
      <c r="AP3762" s="103" t="s">
        <v>4741</v>
      </c>
      <c r="AQ3762" s="100" t="s">
        <v>284</v>
      </c>
    </row>
    <row r="3763" spans="42:43" ht="20.100000000000001" customHeight="1" x14ac:dyDescent="0.25">
      <c r="AP3763" s="103" t="s">
        <v>4742</v>
      </c>
      <c r="AQ3763" s="100" t="s">
        <v>285</v>
      </c>
    </row>
    <row r="3764" spans="42:43" ht="20.100000000000001" customHeight="1" x14ac:dyDescent="0.25">
      <c r="AP3764" s="103" t="s">
        <v>4743</v>
      </c>
      <c r="AQ3764" s="100" t="s">
        <v>286</v>
      </c>
    </row>
    <row r="3765" spans="42:43" ht="20.100000000000001" customHeight="1" x14ac:dyDescent="0.25">
      <c r="AP3765" s="103" t="s">
        <v>4744</v>
      </c>
      <c r="AQ3765" s="100" t="s">
        <v>287</v>
      </c>
    </row>
    <row r="3766" spans="42:43" ht="20.100000000000001" customHeight="1" x14ac:dyDescent="0.25">
      <c r="AP3766" s="103" t="s">
        <v>4745</v>
      </c>
      <c r="AQ3766" s="100" t="s">
        <v>288</v>
      </c>
    </row>
    <row r="3767" spans="42:43" ht="20.100000000000001" customHeight="1" x14ac:dyDescent="0.25">
      <c r="AP3767" s="103" t="s">
        <v>4746</v>
      </c>
      <c r="AQ3767" s="100" t="s">
        <v>289</v>
      </c>
    </row>
    <row r="3768" spans="42:43" ht="20.100000000000001" customHeight="1" x14ac:dyDescent="0.25">
      <c r="AP3768" s="103" t="s">
        <v>4747</v>
      </c>
      <c r="AQ3768" s="100" t="s">
        <v>6748</v>
      </c>
    </row>
    <row r="3769" spans="42:43" ht="20.100000000000001" customHeight="1" x14ac:dyDescent="0.25">
      <c r="AP3769" s="103" t="s">
        <v>4747</v>
      </c>
      <c r="AQ3769" s="100" t="s">
        <v>6749</v>
      </c>
    </row>
    <row r="3770" spans="42:43" ht="20.100000000000001" customHeight="1" x14ac:dyDescent="0.25">
      <c r="AP3770" s="103" t="s">
        <v>4747</v>
      </c>
      <c r="AQ3770" s="100" t="s">
        <v>6750</v>
      </c>
    </row>
    <row r="3771" spans="42:43" ht="20.100000000000001" customHeight="1" x14ac:dyDescent="0.25">
      <c r="AP3771" s="103" t="s">
        <v>4747</v>
      </c>
      <c r="AQ3771" s="100" t="s">
        <v>292</v>
      </c>
    </row>
    <row r="3772" spans="42:43" ht="20.100000000000001" customHeight="1" x14ac:dyDescent="0.25">
      <c r="AP3772" s="103" t="s">
        <v>4747</v>
      </c>
      <c r="AQ3772" s="100" t="s">
        <v>6751</v>
      </c>
    </row>
    <row r="3773" spans="42:43" ht="20.100000000000001" customHeight="1" x14ac:dyDescent="0.25">
      <c r="AP3773" s="103" t="s">
        <v>4747</v>
      </c>
      <c r="AQ3773" s="100" t="s">
        <v>6752</v>
      </c>
    </row>
    <row r="3774" spans="42:43" ht="20.100000000000001" customHeight="1" x14ac:dyDescent="0.25">
      <c r="AP3774" s="103" t="s">
        <v>4747</v>
      </c>
      <c r="AQ3774" s="100" t="s">
        <v>291</v>
      </c>
    </row>
    <row r="3775" spans="42:43" ht="20.100000000000001" customHeight="1" x14ac:dyDescent="0.25">
      <c r="AP3775" s="103" t="s">
        <v>4748</v>
      </c>
      <c r="AQ3775" s="100" t="s">
        <v>6751</v>
      </c>
    </row>
    <row r="3776" spans="42:43" ht="20.100000000000001" customHeight="1" x14ac:dyDescent="0.25">
      <c r="AP3776" s="103" t="s">
        <v>4748</v>
      </c>
      <c r="AQ3776" s="100" t="s">
        <v>291</v>
      </c>
    </row>
    <row r="3777" spans="42:43" ht="20.100000000000001" customHeight="1" x14ac:dyDescent="0.25">
      <c r="AP3777" s="103" t="s">
        <v>4749</v>
      </c>
      <c r="AQ3777" s="100" t="s">
        <v>6753</v>
      </c>
    </row>
    <row r="3778" spans="42:43" ht="20.100000000000001" customHeight="1" x14ac:dyDescent="0.25">
      <c r="AP3778" s="103" t="s">
        <v>4749</v>
      </c>
      <c r="AQ3778" s="100" t="s">
        <v>6754</v>
      </c>
    </row>
    <row r="3779" spans="42:43" ht="20.100000000000001" customHeight="1" x14ac:dyDescent="0.25">
      <c r="AP3779" s="103" t="s">
        <v>4749</v>
      </c>
      <c r="AQ3779" s="100" t="s">
        <v>6755</v>
      </c>
    </row>
    <row r="3780" spans="42:43" ht="20.100000000000001" customHeight="1" x14ac:dyDescent="0.25">
      <c r="AP3780" s="103" t="s">
        <v>4750</v>
      </c>
      <c r="AQ3780" s="100" t="s">
        <v>6753</v>
      </c>
    </row>
    <row r="3781" spans="42:43" ht="20.100000000000001" customHeight="1" x14ac:dyDescent="0.25">
      <c r="AP3781" s="103" t="s">
        <v>4750</v>
      </c>
      <c r="AQ3781" s="100" t="s">
        <v>6754</v>
      </c>
    </row>
    <row r="3782" spans="42:43" ht="20.100000000000001" customHeight="1" x14ac:dyDescent="0.25">
      <c r="AP3782" s="103" t="s">
        <v>4751</v>
      </c>
      <c r="AQ3782" s="100" t="s">
        <v>6753</v>
      </c>
    </row>
    <row r="3783" spans="42:43" ht="20.100000000000001" customHeight="1" x14ac:dyDescent="0.25">
      <c r="AP3783" s="103" t="s">
        <v>4752</v>
      </c>
      <c r="AQ3783" s="100" t="s">
        <v>211</v>
      </c>
    </row>
    <row r="3784" spans="42:43" ht="20.100000000000001" customHeight="1" x14ac:dyDescent="0.25">
      <c r="AP3784" s="103" t="s">
        <v>4753</v>
      </c>
      <c r="AQ3784" s="100" t="s">
        <v>212</v>
      </c>
    </row>
    <row r="3785" spans="42:43" ht="20.100000000000001" customHeight="1" x14ac:dyDescent="0.25">
      <c r="AP3785" s="103" t="s">
        <v>4754</v>
      </c>
      <c r="AQ3785" s="100" t="s">
        <v>6756</v>
      </c>
    </row>
    <row r="3786" spans="42:43" ht="20.100000000000001" customHeight="1" x14ac:dyDescent="0.25">
      <c r="AP3786" s="103" t="s">
        <v>4754</v>
      </c>
      <c r="AQ3786" s="100" t="s">
        <v>6757</v>
      </c>
    </row>
    <row r="3787" spans="42:43" ht="20.100000000000001" customHeight="1" x14ac:dyDescent="0.25">
      <c r="AP3787" s="103" t="s">
        <v>4755</v>
      </c>
      <c r="AQ3787" s="100" t="s">
        <v>6758</v>
      </c>
    </row>
    <row r="3788" spans="42:43" ht="20.100000000000001" customHeight="1" x14ac:dyDescent="0.25">
      <c r="AP3788" s="103" t="s">
        <v>4755</v>
      </c>
      <c r="AQ3788" s="100" t="s">
        <v>218</v>
      </c>
    </row>
    <row r="3789" spans="42:43" ht="20.100000000000001" customHeight="1" x14ac:dyDescent="0.25">
      <c r="AP3789" s="103" t="s">
        <v>4755</v>
      </c>
      <c r="AQ3789" s="100" t="s">
        <v>6759</v>
      </c>
    </row>
    <row r="3790" spans="42:43" ht="20.100000000000001" customHeight="1" x14ac:dyDescent="0.25">
      <c r="AP3790" s="103" t="s">
        <v>4755</v>
      </c>
      <c r="AQ3790" s="100" t="s">
        <v>217</v>
      </c>
    </row>
    <row r="3791" spans="42:43" ht="20.100000000000001" customHeight="1" x14ac:dyDescent="0.25">
      <c r="AP3791" s="103" t="s">
        <v>4755</v>
      </c>
      <c r="AQ3791" s="100" t="s">
        <v>6760</v>
      </c>
    </row>
    <row r="3792" spans="42:43" ht="20.100000000000001" customHeight="1" x14ac:dyDescent="0.25">
      <c r="AP3792" s="103" t="s">
        <v>4755</v>
      </c>
      <c r="AQ3792" s="100" t="s">
        <v>6761</v>
      </c>
    </row>
    <row r="3793" spans="42:43" ht="20.100000000000001" customHeight="1" x14ac:dyDescent="0.25">
      <c r="AP3793" s="103" t="s">
        <v>4755</v>
      </c>
      <c r="AQ3793" s="100" t="s">
        <v>215</v>
      </c>
    </row>
    <row r="3794" spans="42:43" ht="20.100000000000001" customHeight="1" x14ac:dyDescent="0.25">
      <c r="AP3794" s="103" t="s">
        <v>4755</v>
      </c>
      <c r="AQ3794" s="100" t="s">
        <v>216</v>
      </c>
    </row>
    <row r="3795" spans="42:43" ht="20.100000000000001" customHeight="1" x14ac:dyDescent="0.25">
      <c r="AP3795" s="103" t="s">
        <v>4756</v>
      </c>
      <c r="AQ3795" s="100" t="s">
        <v>6760</v>
      </c>
    </row>
    <row r="3796" spans="42:43" ht="20.100000000000001" customHeight="1" x14ac:dyDescent="0.25">
      <c r="AP3796" s="103" t="s">
        <v>4757</v>
      </c>
      <c r="AQ3796" s="100" t="s">
        <v>505</v>
      </c>
    </row>
    <row r="3797" spans="42:43" ht="20.100000000000001" customHeight="1" x14ac:dyDescent="0.25">
      <c r="AP3797" s="103" t="s">
        <v>4758</v>
      </c>
      <c r="AQ3797" s="100" t="s">
        <v>2838</v>
      </c>
    </row>
    <row r="3798" spans="42:43" ht="20.100000000000001" customHeight="1" x14ac:dyDescent="0.25">
      <c r="AP3798" s="103" t="s">
        <v>4758</v>
      </c>
      <c r="AQ3798" s="100" t="s">
        <v>6759</v>
      </c>
    </row>
    <row r="3799" spans="42:43" ht="20.100000000000001" customHeight="1" x14ac:dyDescent="0.25">
      <c r="AP3799" s="103" t="s">
        <v>4759</v>
      </c>
      <c r="AQ3799" s="100" t="s">
        <v>220</v>
      </c>
    </row>
    <row r="3800" spans="42:43" ht="20.100000000000001" customHeight="1" x14ac:dyDescent="0.25">
      <c r="AP3800" s="103" t="s">
        <v>4759</v>
      </c>
      <c r="AQ3800" s="100" t="s">
        <v>6762</v>
      </c>
    </row>
    <row r="3801" spans="42:43" ht="20.100000000000001" customHeight="1" x14ac:dyDescent="0.25">
      <c r="AP3801" s="103" t="s">
        <v>4759</v>
      </c>
      <c r="AQ3801" s="100" t="s">
        <v>6763</v>
      </c>
    </row>
    <row r="3802" spans="42:43" ht="20.100000000000001" customHeight="1" x14ac:dyDescent="0.25">
      <c r="AP3802" s="103" t="s">
        <v>4759</v>
      </c>
      <c r="AQ3802" s="100" t="s">
        <v>6764</v>
      </c>
    </row>
    <row r="3803" spans="42:43" ht="20.100000000000001" customHeight="1" x14ac:dyDescent="0.25">
      <c r="AP3803" s="103" t="s">
        <v>4759</v>
      </c>
      <c r="AQ3803" s="100" t="s">
        <v>6765</v>
      </c>
    </row>
    <row r="3804" spans="42:43" ht="20.100000000000001" customHeight="1" x14ac:dyDescent="0.25">
      <c r="AP3804" s="103" t="s">
        <v>4759</v>
      </c>
      <c r="AQ3804" s="100" t="s">
        <v>6766</v>
      </c>
    </row>
    <row r="3805" spans="42:43" ht="20.100000000000001" customHeight="1" x14ac:dyDescent="0.25">
      <c r="AP3805" s="103" t="s">
        <v>4759</v>
      </c>
      <c r="AQ3805" s="100" t="s">
        <v>221</v>
      </c>
    </row>
    <row r="3806" spans="42:43" ht="20.100000000000001" customHeight="1" x14ac:dyDescent="0.25">
      <c r="AP3806" s="103" t="s">
        <v>4759</v>
      </c>
      <c r="AQ3806" s="100" t="s">
        <v>6767</v>
      </c>
    </row>
    <row r="3807" spans="42:43" ht="20.100000000000001" customHeight="1" x14ac:dyDescent="0.25">
      <c r="AP3807" s="103" t="s">
        <v>4759</v>
      </c>
      <c r="AQ3807" s="100" t="s">
        <v>364</v>
      </c>
    </row>
    <row r="3808" spans="42:43" ht="20.100000000000001" customHeight="1" x14ac:dyDescent="0.25">
      <c r="AP3808" s="103" t="s">
        <v>4759</v>
      </c>
      <c r="AQ3808" s="100" t="s">
        <v>365</v>
      </c>
    </row>
    <row r="3809" spans="42:43" ht="20.100000000000001" customHeight="1" x14ac:dyDescent="0.25">
      <c r="AP3809" s="103" t="s">
        <v>4759</v>
      </c>
      <c r="AQ3809" s="100" t="s">
        <v>6768</v>
      </c>
    </row>
    <row r="3810" spans="42:43" ht="20.100000000000001" customHeight="1" x14ac:dyDescent="0.25">
      <c r="AP3810" s="103" t="s">
        <v>4760</v>
      </c>
      <c r="AQ3810" s="100" t="s">
        <v>364</v>
      </c>
    </row>
    <row r="3811" spans="42:43" ht="20.100000000000001" customHeight="1" x14ac:dyDescent="0.25">
      <c r="AP3811" s="103" t="s">
        <v>4760</v>
      </c>
      <c r="AQ3811" s="100" t="s">
        <v>365</v>
      </c>
    </row>
    <row r="3812" spans="42:43" ht="20.100000000000001" customHeight="1" x14ac:dyDescent="0.25">
      <c r="AP3812" s="103" t="s">
        <v>4761</v>
      </c>
      <c r="AQ3812" s="100" t="s">
        <v>6763</v>
      </c>
    </row>
    <row r="3813" spans="42:43" ht="20.100000000000001" customHeight="1" x14ac:dyDescent="0.25">
      <c r="AP3813" s="103" t="s">
        <v>4762</v>
      </c>
      <c r="AQ3813" s="100" t="s">
        <v>220</v>
      </c>
    </row>
    <row r="3814" spans="42:43" ht="20.100000000000001" customHeight="1" x14ac:dyDescent="0.25">
      <c r="AP3814" s="103" t="s">
        <v>4763</v>
      </c>
      <c r="AQ3814" s="100" t="s">
        <v>365</v>
      </c>
    </row>
    <row r="3815" spans="42:43" ht="20.100000000000001" customHeight="1" x14ac:dyDescent="0.25">
      <c r="AP3815" s="103" t="s">
        <v>4764</v>
      </c>
      <c r="AQ3815" s="100" t="s">
        <v>6768</v>
      </c>
    </row>
    <row r="3816" spans="42:43" ht="20.100000000000001" customHeight="1" x14ac:dyDescent="0.25">
      <c r="AP3816" s="103" t="s">
        <v>4765</v>
      </c>
      <c r="AQ3816" s="100" t="s">
        <v>6769</v>
      </c>
    </row>
    <row r="3817" spans="42:43" ht="20.100000000000001" customHeight="1" x14ac:dyDescent="0.25">
      <c r="AP3817" s="103" t="s">
        <v>4765</v>
      </c>
      <c r="AQ3817" s="100" t="s">
        <v>6770</v>
      </c>
    </row>
    <row r="3818" spans="42:43" ht="20.100000000000001" customHeight="1" x14ac:dyDescent="0.25">
      <c r="AP3818" s="103" t="s">
        <v>4765</v>
      </c>
      <c r="AQ3818" s="100" t="s">
        <v>6771</v>
      </c>
    </row>
    <row r="3819" spans="42:43" ht="20.100000000000001" customHeight="1" x14ac:dyDescent="0.25">
      <c r="AP3819" s="103" t="s">
        <v>4766</v>
      </c>
      <c r="AQ3819" s="100" t="s">
        <v>302</v>
      </c>
    </row>
    <row r="3820" spans="42:43" ht="20.100000000000001" customHeight="1" x14ac:dyDescent="0.25">
      <c r="AP3820" s="103" t="s">
        <v>4766</v>
      </c>
      <c r="AQ3820" s="100" t="s">
        <v>6771</v>
      </c>
    </row>
    <row r="3821" spans="42:43" ht="20.100000000000001" customHeight="1" x14ac:dyDescent="0.25">
      <c r="AP3821" s="103" t="s">
        <v>4767</v>
      </c>
      <c r="AQ3821" s="100" t="s">
        <v>6771</v>
      </c>
    </row>
    <row r="3822" spans="42:43" ht="20.100000000000001" customHeight="1" x14ac:dyDescent="0.25">
      <c r="AP3822" s="103" t="s">
        <v>4768</v>
      </c>
      <c r="AQ3822" s="100" t="s">
        <v>298</v>
      </c>
    </row>
    <row r="3823" spans="42:43" ht="20.100000000000001" customHeight="1" x14ac:dyDescent="0.25">
      <c r="AP3823" s="103" t="s">
        <v>4768</v>
      </c>
      <c r="AQ3823" s="100" t="s">
        <v>297</v>
      </c>
    </row>
    <row r="3824" spans="42:43" ht="20.100000000000001" customHeight="1" x14ac:dyDescent="0.25">
      <c r="AP3824" s="103" t="s">
        <v>4768</v>
      </c>
      <c r="AQ3824" s="100" t="s">
        <v>296</v>
      </c>
    </row>
    <row r="3825" spans="42:43" ht="20.100000000000001" customHeight="1" x14ac:dyDescent="0.25">
      <c r="AP3825" s="103" t="s">
        <v>4769</v>
      </c>
      <c r="AQ3825" s="100" t="s">
        <v>6772</v>
      </c>
    </row>
    <row r="3826" spans="42:43" ht="20.100000000000001" customHeight="1" x14ac:dyDescent="0.25">
      <c r="AP3826" s="103" t="s">
        <v>4770</v>
      </c>
      <c r="AQ3826" s="100" t="s">
        <v>299</v>
      </c>
    </row>
    <row r="3827" spans="42:43" ht="20.100000000000001" customHeight="1" x14ac:dyDescent="0.25">
      <c r="AP3827" s="103" t="s">
        <v>4770</v>
      </c>
      <c r="AQ3827" s="100" t="s">
        <v>6771</v>
      </c>
    </row>
    <row r="3828" spans="42:43" ht="20.100000000000001" customHeight="1" x14ac:dyDescent="0.25">
      <c r="AP3828" s="103" t="s">
        <v>4771</v>
      </c>
      <c r="AQ3828" s="100" t="s">
        <v>300</v>
      </c>
    </row>
    <row r="3829" spans="42:43" ht="20.100000000000001" customHeight="1" x14ac:dyDescent="0.25">
      <c r="AP3829" s="103" t="s">
        <v>4772</v>
      </c>
      <c r="AQ3829" s="100" t="s">
        <v>301</v>
      </c>
    </row>
    <row r="3830" spans="42:43" ht="20.100000000000001" customHeight="1" x14ac:dyDescent="0.25">
      <c r="AP3830" s="103" t="s">
        <v>4773</v>
      </c>
      <c r="AQ3830" s="100" t="s">
        <v>402</v>
      </c>
    </row>
    <row r="3831" spans="42:43" ht="20.100000000000001" customHeight="1" x14ac:dyDescent="0.25">
      <c r="AP3831" s="103" t="s">
        <v>4773</v>
      </c>
      <c r="AQ3831" s="100" t="s">
        <v>403</v>
      </c>
    </row>
    <row r="3832" spans="42:43" ht="20.100000000000001" customHeight="1" x14ac:dyDescent="0.25">
      <c r="AP3832" s="103" t="s">
        <v>4773</v>
      </c>
      <c r="AQ3832" s="100" t="s">
        <v>299</v>
      </c>
    </row>
    <row r="3833" spans="42:43" ht="20.100000000000001" customHeight="1" x14ac:dyDescent="0.25">
      <c r="AP3833" s="103" t="s">
        <v>4774</v>
      </c>
      <c r="AQ3833" s="100" t="s">
        <v>404</v>
      </c>
    </row>
    <row r="3834" spans="42:43" ht="20.100000000000001" customHeight="1" x14ac:dyDescent="0.25">
      <c r="AP3834" s="103" t="s">
        <v>4774</v>
      </c>
      <c r="AQ3834" s="100" t="s">
        <v>405</v>
      </c>
    </row>
    <row r="3835" spans="42:43" ht="20.100000000000001" customHeight="1" x14ac:dyDescent="0.25">
      <c r="AP3835" s="103" t="s">
        <v>4774</v>
      </c>
      <c r="AQ3835" s="100" t="s">
        <v>406</v>
      </c>
    </row>
    <row r="3836" spans="42:43" ht="20.100000000000001" customHeight="1" x14ac:dyDescent="0.25">
      <c r="AP3836" s="103" t="s">
        <v>4775</v>
      </c>
      <c r="AQ3836" s="100" t="s">
        <v>367</v>
      </c>
    </row>
    <row r="3837" spans="42:43" ht="20.100000000000001" customHeight="1" x14ac:dyDescent="0.25">
      <c r="AP3837" s="103" t="s">
        <v>4776</v>
      </c>
      <c r="AQ3837" s="100" t="s">
        <v>367</v>
      </c>
    </row>
    <row r="3838" spans="42:43" ht="20.100000000000001" customHeight="1" x14ac:dyDescent="0.25">
      <c r="AP3838" s="103" t="s">
        <v>4777</v>
      </c>
      <c r="AQ3838" s="100" t="s">
        <v>305</v>
      </c>
    </row>
    <row r="3839" spans="42:43" ht="20.100000000000001" customHeight="1" x14ac:dyDescent="0.25">
      <c r="AP3839" s="103" t="s">
        <v>4777</v>
      </c>
      <c r="AQ3839" s="100" t="s">
        <v>6773</v>
      </c>
    </row>
    <row r="3840" spans="42:43" ht="20.100000000000001" customHeight="1" x14ac:dyDescent="0.25">
      <c r="AP3840" s="103" t="s">
        <v>4778</v>
      </c>
      <c r="AQ3840" s="100" t="s">
        <v>6774</v>
      </c>
    </row>
    <row r="3841" spans="42:43" ht="20.100000000000001" customHeight="1" x14ac:dyDescent="0.25">
      <c r="AP3841" s="103" t="s">
        <v>4778</v>
      </c>
      <c r="AQ3841" s="100" t="s">
        <v>305</v>
      </c>
    </row>
    <row r="3842" spans="42:43" ht="20.100000000000001" customHeight="1" x14ac:dyDescent="0.25">
      <c r="AP3842" s="103" t="s">
        <v>4779</v>
      </c>
      <c r="AQ3842" s="100" t="s">
        <v>305</v>
      </c>
    </row>
    <row r="3843" spans="42:43" ht="20.100000000000001" customHeight="1" x14ac:dyDescent="0.25">
      <c r="AP3843" s="103" t="s">
        <v>4780</v>
      </c>
      <c r="AQ3843" s="100" t="s">
        <v>6773</v>
      </c>
    </row>
    <row r="3844" spans="42:43" ht="20.100000000000001" customHeight="1" x14ac:dyDescent="0.25">
      <c r="AP3844" s="103" t="s">
        <v>4781</v>
      </c>
      <c r="AQ3844" s="100" t="s">
        <v>6775</v>
      </c>
    </row>
    <row r="3845" spans="42:43" ht="20.100000000000001" customHeight="1" x14ac:dyDescent="0.25">
      <c r="AP3845" s="103" t="s">
        <v>4781</v>
      </c>
      <c r="AQ3845" s="100" t="s">
        <v>6776</v>
      </c>
    </row>
    <row r="3846" spans="42:43" ht="20.100000000000001" customHeight="1" x14ac:dyDescent="0.25">
      <c r="AP3846" s="103" t="s">
        <v>4781</v>
      </c>
      <c r="AQ3846" s="100" t="s">
        <v>6777</v>
      </c>
    </row>
    <row r="3847" spans="42:43" ht="20.100000000000001" customHeight="1" x14ac:dyDescent="0.25">
      <c r="AP3847" s="103" t="s">
        <v>4781</v>
      </c>
      <c r="AQ3847" s="100" t="s">
        <v>6778</v>
      </c>
    </row>
    <row r="3848" spans="42:43" ht="20.100000000000001" customHeight="1" x14ac:dyDescent="0.25">
      <c r="AP3848" s="103" t="s">
        <v>4781</v>
      </c>
      <c r="AQ3848" s="100" t="s">
        <v>2996</v>
      </c>
    </row>
    <row r="3849" spans="42:43" ht="20.100000000000001" customHeight="1" x14ac:dyDescent="0.25">
      <c r="AP3849" s="103" t="s">
        <v>4781</v>
      </c>
      <c r="AQ3849" s="100" t="s">
        <v>2994</v>
      </c>
    </row>
    <row r="3850" spans="42:43" ht="20.100000000000001" customHeight="1" x14ac:dyDescent="0.25">
      <c r="AP3850" s="103" t="s">
        <v>4781</v>
      </c>
      <c r="AQ3850" s="100" t="s">
        <v>2992</v>
      </c>
    </row>
    <row r="3851" spans="42:43" ht="20.100000000000001" customHeight="1" x14ac:dyDescent="0.25">
      <c r="AP3851" s="103" t="s">
        <v>4781</v>
      </c>
      <c r="AQ3851" s="100" t="s">
        <v>2995</v>
      </c>
    </row>
    <row r="3852" spans="42:43" ht="20.100000000000001" customHeight="1" x14ac:dyDescent="0.25">
      <c r="AP3852" s="103" t="s">
        <v>4781</v>
      </c>
      <c r="AQ3852" s="100" t="s">
        <v>2993</v>
      </c>
    </row>
    <row r="3853" spans="42:43" ht="20.100000000000001" customHeight="1" x14ac:dyDescent="0.25">
      <c r="AP3853" s="103" t="s">
        <v>4782</v>
      </c>
      <c r="AQ3853" s="100" t="s">
        <v>6778</v>
      </c>
    </row>
    <row r="3854" spans="42:43" ht="20.100000000000001" customHeight="1" x14ac:dyDescent="0.25">
      <c r="AP3854" s="103" t="s">
        <v>4782</v>
      </c>
      <c r="AQ3854" s="100" t="s">
        <v>2993</v>
      </c>
    </row>
    <row r="3855" spans="42:43" ht="20.100000000000001" customHeight="1" x14ac:dyDescent="0.25">
      <c r="AP3855" s="103" t="s">
        <v>4783</v>
      </c>
      <c r="AQ3855" s="100" t="s">
        <v>6775</v>
      </c>
    </row>
    <row r="3856" spans="42:43" ht="20.100000000000001" customHeight="1" x14ac:dyDescent="0.25">
      <c r="AP3856" s="103" t="s">
        <v>4784</v>
      </c>
      <c r="AQ3856" s="100" t="s">
        <v>6776</v>
      </c>
    </row>
    <row r="3857" spans="42:43" ht="20.100000000000001" customHeight="1" x14ac:dyDescent="0.25">
      <c r="AP3857" s="103" t="s">
        <v>4785</v>
      </c>
      <c r="AQ3857" s="100" t="s">
        <v>2992</v>
      </c>
    </row>
    <row r="3858" spans="42:43" ht="20.100000000000001" customHeight="1" x14ac:dyDescent="0.25">
      <c r="AP3858" s="103" t="s">
        <v>4786</v>
      </c>
      <c r="AQ3858" s="100" t="s">
        <v>6779</v>
      </c>
    </row>
    <row r="3859" spans="42:43" ht="20.100000000000001" customHeight="1" x14ac:dyDescent="0.25">
      <c r="AP3859" s="103" t="s">
        <v>4787</v>
      </c>
      <c r="AQ3859" s="100" t="s">
        <v>6778</v>
      </c>
    </row>
    <row r="3860" spans="42:43" ht="20.100000000000001" customHeight="1" x14ac:dyDescent="0.25">
      <c r="AP3860" s="103" t="s">
        <v>4788</v>
      </c>
      <c r="AQ3860" s="100" t="s">
        <v>6778</v>
      </c>
    </row>
    <row r="3861" spans="42:43" ht="20.100000000000001" customHeight="1" x14ac:dyDescent="0.25">
      <c r="AP3861" s="103" t="s">
        <v>4789</v>
      </c>
      <c r="AQ3861" s="100" t="s">
        <v>269</v>
      </c>
    </row>
    <row r="3862" spans="42:43" ht="20.100000000000001" customHeight="1" x14ac:dyDescent="0.25">
      <c r="AP3862" s="103" t="s">
        <v>4790</v>
      </c>
      <c r="AQ3862" s="100" t="s">
        <v>6780</v>
      </c>
    </row>
    <row r="3863" spans="42:43" ht="20.100000000000001" customHeight="1" x14ac:dyDescent="0.25">
      <c r="AP3863" s="103" t="s">
        <v>4790</v>
      </c>
      <c r="AQ3863" s="100" t="s">
        <v>269</v>
      </c>
    </row>
    <row r="3864" spans="42:43" ht="20.100000000000001" customHeight="1" x14ac:dyDescent="0.25">
      <c r="AP3864" s="103" t="s">
        <v>4790</v>
      </c>
      <c r="AQ3864" s="100" t="s">
        <v>6781</v>
      </c>
    </row>
    <row r="3865" spans="42:43" ht="20.100000000000001" customHeight="1" x14ac:dyDescent="0.25">
      <c r="AP3865" s="103" t="s">
        <v>4790</v>
      </c>
      <c r="AQ3865" s="100" t="s">
        <v>6782</v>
      </c>
    </row>
    <row r="3866" spans="42:43" ht="20.100000000000001" customHeight="1" x14ac:dyDescent="0.25">
      <c r="AP3866" s="103" t="s">
        <v>4791</v>
      </c>
      <c r="AQ3866" s="100" t="s">
        <v>260</v>
      </c>
    </row>
    <row r="3867" spans="42:43" ht="20.100000000000001" customHeight="1" x14ac:dyDescent="0.25">
      <c r="AP3867" s="103" t="s">
        <v>4791</v>
      </c>
      <c r="AQ3867" s="100" t="s">
        <v>269</v>
      </c>
    </row>
    <row r="3868" spans="42:43" ht="20.100000000000001" customHeight="1" x14ac:dyDescent="0.25">
      <c r="AP3868" s="103" t="s">
        <v>4792</v>
      </c>
      <c r="AQ3868" s="100" t="s">
        <v>261</v>
      </c>
    </row>
    <row r="3869" spans="42:43" ht="20.100000000000001" customHeight="1" x14ac:dyDescent="0.25">
      <c r="AP3869" s="103" t="s">
        <v>4792</v>
      </c>
      <c r="AQ3869" s="100" t="s">
        <v>269</v>
      </c>
    </row>
    <row r="3870" spans="42:43" ht="20.100000000000001" customHeight="1" x14ac:dyDescent="0.25">
      <c r="AP3870" s="103" t="s">
        <v>4793</v>
      </c>
      <c r="AQ3870" s="100" t="s">
        <v>269</v>
      </c>
    </row>
    <row r="3871" spans="42:43" ht="20.100000000000001" customHeight="1" x14ac:dyDescent="0.25">
      <c r="AP3871" s="103" t="s">
        <v>4794</v>
      </c>
      <c r="AQ3871" s="100" t="s">
        <v>269</v>
      </c>
    </row>
    <row r="3872" spans="42:43" ht="20.100000000000001" customHeight="1" x14ac:dyDescent="0.25">
      <c r="AP3872" s="103" t="s">
        <v>4795</v>
      </c>
      <c r="AQ3872" s="100" t="s">
        <v>6780</v>
      </c>
    </row>
    <row r="3873" spans="42:43" ht="20.100000000000001" customHeight="1" x14ac:dyDescent="0.25">
      <c r="AP3873" s="103" t="s">
        <v>4795</v>
      </c>
      <c r="AQ3873" s="100" t="s">
        <v>269</v>
      </c>
    </row>
    <row r="3874" spans="42:43" ht="20.100000000000001" customHeight="1" x14ac:dyDescent="0.25">
      <c r="AP3874" s="103" t="s">
        <v>4795</v>
      </c>
      <c r="AQ3874" s="100" t="s">
        <v>6781</v>
      </c>
    </row>
    <row r="3875" spans="42:43" ht="20.100000000000001" customHeight="1" x14ac:dyDescent="0.25">
      <c r="AP3875" s="103" t="s">
        <v>4795</v>
      </c>
      <c r="AQ3875" s="100" t="s">
        <v>6782</v>
      </c>
    </row>
    <row r="3876" spans="42:43" ht="20.100000000000001" customHeight="1" x14ac:dyDescent="0.25">
      <c r="AP3876" s="103" t="s">
        <v>4796</v>
      </c>
      <c r="AQ3876" s="100" t="s">
        <v>263</v>
      </c>
    </row>
    <row r="3877" spans="42:43" ht="20.100000000000001" customHeight="1" x14ac:dyDescent="0.25">
      <c r="AP3877" s="103" t="s">
        <v>4796</v>
      </c>
      <c r="AQ3877" s="100" t="s">
        <v>269</v>
      </c>
    </row>
    <row r="3878" spans="42:43" ht="20.100000000000001" customHeight="1" x14ac:dyDescent="0.25">
      <c r="AP3878" s="103" t="s">
        <v>4797</v>
      </c>
      <c r="AQ3878" s="100" t="s">
        <v>264</v>
      </c>
    </row>
    <row r="3879" spans="42:43" ht="20.100000000000001" customHeight="1" x14ac:dyDescent="0.25">
      <c r="AP3879" s="103" t="s">
        <v>4797</v>
      </c>
      <c r="AQ3879" s="100" t="s">
        <v>269</v>
      </c>
    </row>
    <row r="3880" spans="42:43" ht="20.100000000000001" customHeight="1" x14ac:dyDescent="0.25">
      <c r="AP3880" s="103" t="s">
        <v>4798</v>
      </c>
      <c r="AQ3880" s="100" t="s">
        <v>265</v>
      </c>
    </row>
    <row r="3881" spans="42:43" ht="20.100000000000001" customHeight="1" x14ac:dyDescent="0.25">
      <c r="AP3881" s="103" t="s">
        <v>4798</v>
      </c>
      <c r="AQ3881" s="100" t="s">
        <v>269</v>
      </c>
    </row>
    <row r="3882" spans="42:43" ht="20.100000000000001" customHeight="1" x14ac:dyDescent="0.25">
      <c r="AP3882" s="103" t="s">
        <v>4799</v>
      </c>
      <c r="AQ3882" s="100" t="s">
        <v>266</v>
      </c>
    </row>
    <row r="3883" spans="42:43" ht="20.100000000000001" customHeight="1" x14ac:dyDescent="0.25">
      <c r="AP3883" s="103" t="s">
        <v>4799</v>
      </c>
      <c r="AQ3883" s="100" t="s">
        <v>269</v>
      </c>
    </row>
    <row r="3884" spans="42:43" ht="20.100000000000001" customHeight="1" x14ac:dyDescent="0.25">
      <c r="AP3884" s="103" t="s">
        <v>4800</v>
      </c>
      <c r="AQ3884" s="100" t="s">
        <v>267</v>
      </c>
    </row>
    <row r="3885" spans="42:43" ht="20.100000000000001" customHeight="1" x14ac:dyDescent="0.25">
      <c r="AP3885" s="103" t="s">
        <v>4800</v>
      </c>
      <c r="AQ3885" s="100" t="s">
        <v>269</v>
      </c>
    </row>
    <row r="3886" spans="42:43" ht="20.100000000000001" customHeight="1" x14ac:dyDescent="0.25">
      <c r="AP3886" s="103" t="s">
        <v>4801</v>
      </c>
      <c r="AQ3886" s="100" t="s">
        <v>268</v>
      </c>
    </row>
    <row r="3887" spans="42:43" ht="20.100000000000001" customHeight="1" x14ac:dyDescent="0.25">
      <c r="AP3887" s="103" t="s">
        <v>4801</v>
      </c>
      <c r="AQ3887" s="100" t="s">
        <v>269</v>
      </c>
    </row>
    <row r="3888" spans="42:43" ht="20.100000000000001" customHeight="1" x14ac:dyDescent="0.25">
      <c r="AP3888" s="103" t="s">
        <v>4802</v>
      </c>
      <c r="AQ3888" s="100" t="s">
        <v>262</v>
      </c>
    </row>
    <row r="3889" spans="42:43" ht="20.100000000000001" customHeight="1" x14ac:dyDescent="0.25">
      <c r="AP3889" s="103" t="s">
        <v>4803</v>
      </c>
      <c r="AQ3889" s="100" t="s">
        <v>6783</v>
      </c>
    </row>
    <row r="3890" spans="42:43" ht="20.100000000000001" customHeight="1" x14ac:dyDescent="0.25">
      <c r="AP3890" s="103" t="s">
        <v>4803</v>
      </c>
      <c r="AQ3890" s="100" t="s">
        <v>6784</v>
      </c>
    </row>
    <row r="3891" spans="42:43" ht="20.100000000000001" customHeight="1" x14ac:dyDescent="0.25">
      <c r="AP3891" s="103" t="s">
        <v>4803</v>
      </c>
      <c r="AQ3891" s="100" t="s">
        <v>6785</v>
      </c>
    </row>
    <row r="3892" spans="42:43" ht="20.100000000000001" customHeight="1" x14ac:dyDescent="0.25">
      <c r="AP3892" s="103" t="s">
        <v>4803</v>
      </c>
      <c r="AQ3892" s="100" t="s">
        <v>6786</v>
      </c>
    </row>
    <row r="3893" spans="42:43" ht="20.100000000000001" customHeight="1" x14ac:dyDescent="0.25">
      <c r="AP3893" s="103" t="s">
        <v>4804</v>
      </c>
      <c r="AQ3893" s="100" t="s">
        <v>6783</v>
      </c>
    </row>
    <row r="3894" spans="42:43" ht="20.100000000000001" customHeight="1" x14ac:dyDescent="0.25">
      <c r="AP3894" s="103" t="s">
        <v>4804</v>
      </c>
      <c r="AQ3894" s="100" t="s">
        <v>6784</v>
      </c>
    </row>
    <row r="3895" spans="42:43" ht="20.100000000000001" customHeight="1" x14ac:dyDescent="0.25">
      <c r="AP3895" s="103" t="s">
        <v>4804</v>
      </c>
      <c r="AQ3895" s="100" t="s">
        <v>6785</v>
      </c>
    </row>
    <row r="3896" spans="42:43" ht="20.100000000000001" customHeight="1" x14ac:dyDescent="0.25">
      <c r="AP3896" s="103" t="s">
        <v>4804</v>
      </c>
      <c r="AQ3896" s="100" t="s">
        <v>6786</v>
      </c>
    </row>
    <row r="3897" spans="42:43" ht="20.100000000000001" customHeight="1" x14ac:dyDescent="0.25">
      <c r="AP3897" s="103" t="s">
        <v>4805</v>
      </c>
      <c r="AQ3897" s="100" t="s">
        <v>189</v>
      </c>
    </row>
    <row r="3898" spans="42:43" ht="20.100000000000001" customHeight="1" x14ac:dyDescent="0.25">
      <c r="AP3898" s="103" t="s">
        <v>4805</v>
      </c>
      <c r="AQ3898" s="100" t="s">
        <v>6787</v>
      </c>
    </row>
    <row r="3899" spans="42:43" ht="20.100000000000001" customHeight="1" x14ac:dyDescent="0.25">
      <c r="AP3899" s="103" t="s">
        <v>4805</v>
      </c>
      <c r="AQ3899" s="100" t="s">
        <v>6788</v>
      </c>
    </row>
    <row r="3900" spans="42:43" ht="20.100000000000001" customHeight="1" x14ac:dyDescent="0.25">
      <c r="AP3900" s="103" t="s">
        <v>4805</v>
      </c>
      <c r="AQ3900" s="100" t="s">
        <v>190</v>
      </c>
    </row>
    <row r="3901" spans="42:43" ht="20.100000000000001" customHeight="1" x14ac:dyDescent="0.25">
      <c r="AP3901" s="103" t="s">
        <v>4805</v>
      </c>
      <c r="AQ3901" s="100" t="s">
        <v>192</v>
      </c>
    </row>
    <row r="3902" spans="42:43" ht="20.100000000000001" customHeight="1" x14ac:dyDescent="0.25">
      <c r="AP3902" s="103" t="s">
        <v>4805</v>
      </c>
      <c r="AQ3902" s="100" t="s">
        <v>6789</v>
      </c>
    </row>
    <row r="3903" spans="42:43" ht="20.100000000000001" customHeight="1" x14ac:dyDescent="0.25">
      <c r="AP3903" s="103" t="s">
        <v>4805</v>
      </c>
      <c r="AQ3903" s="100" t="s">
        <v>191</v>
      </c>
    </row>
    <row r="3904" spans="42:43" ht="20.100000000000001" customHeight="1" x14ac:dyDescent="0.25">
      <c r="AP3904" s="103" t="s">
        <v>4806</v>
      </c>
      <c r="AQ3904" s="100" t="s">
        <v>199</v>
      </c>
    </row>
    <row r="3905" spans="42:43" ht="20.100000000000001" customHeight="1" x14ac:dyDescent="0.25">
      <c r="AP3905" s="103" t="s">
        <v>4806</v>
      </c>
      <c r="AQ3905" s="100" t="s">
        <v>192</v>
      </c>
    </row>
    <row r="3906" spans="42:43" ht="20.100000000000001" customHeight="1" x14ac:dyDescent="0.25">
      <c r="AP3906" s="103" t="s">
        <v>4807</v>
      </c>
      <c r="AQ3906" s="100" t="s">
        <v>193</v>
      </c>
    </row>
    <row r="3907" spans="42:43" ht="20.100000000000001" customHeight="1" x14ac:dyDescent="0.25">
      <c r="AP3907" s="103" t="s">
        <v>4808</v>
      </c>
      <c r="AQ3907" s="100" t="s">
        <v>194</v>
      </c>
    </row>
    <row r="3908" spans="42:43" ht="20.100000000000001" customHeight="1" x14ac:dyDescent="0.25">
      <c r="AP3908" s="103" t="s">
        <v>4808</v>
      </c>
      <c r="AQ3908" s="100" t="s">
        <v>6788</v>
      </c>
    </row>
    <row r="3909" spans="42:43" ht="20.100000000000001" customHeight="1" x14ac:dyDescent="0.25">
      <c r="AP3909" s="103" t="s">
        <v>4809</v>
      </c>
      <c r="AQ3909" s="100" t="s">
        <v>195</v>
      </c>
    </row>
    <row r="3910" spans="42:43" ht="20.100000000000001" customHeight="1" x14ac:dyDescent="0.25">
      <c r="AP3910" s="103" t="s">
        <v>4809</v>
      </c>
      <c r="AQ3910" s="100" t="s">
        <v>190</v>
      </c>
    </row>
    <row r="3911" spans="42:43" ht="20.100000000000001" customHeight="1" x14ac:dyDescent="0.25">
      <c r="AP3911" s="103" t="s">
        <v>4810</v>
      </c>
      <c r="AQ3911" s="100" t="s">
        <v>196</v>
      </c>
    </row>
    <row r="3912" spans="42:43" ht="20.100000000000001" customHeight="1" x14ac:dyDescent="0.25">
      <c r="AP3912" s="103" t="s">
        <v>4810</v>
      </c>
      <c r="AQ3912" s="100" t="s">
        <v>6789</v>
      </c>
    </row>
    <row r="3913" spans="42:43" ht="20.100000000000001" customHeight="1" x14ac:dyDescent="0.25">
      <c r="AP3913" s="103" t="s">
        <v>4811</v>
      </c>
      <c r="AQ3913" s="100" t="s">
        <v>197</v>
      </c>
    </row>
    <row r="3914" spans="42:43" ht="20.100000000000001" customHeight="1" x14ac:dyDescent="0.25">
      <c r="AP3914" s="103" t="s">
        <v>4811</v>
      </c>
      <c r="AQ3914" s="100" t="s">
        <v>191</v>
      </c>
    </row>
    <row r="3915" spans="42:43" ht="20.100000000000001" customHeight="1" x14ac:dyDescent="0.25">
      <c r="AP3915" s="103" t="s">
        <v>4812</v>
      </c>
      <c r="AQ3915" s="100" t="s">
        <v>198</v>
      </c>
    </row>
    <row r="3916" spans="42:43" ht="20.100000000000001" customHeight="1" x14ac:dyDescent="0.25">
      <c r="AP3916" s="103" t="s">
        <v>4812</v>
      </c>
      <c r="AQ3916" s="100" t="s">
        <v>192</v>
      </c>
    </row>
    <row r="3917" spans="42:43" ht="20.100000000000001" customHeight="1" x14ac:dyDescent="0.25">
      <c r="AP3917" s="103" t="s">
        <v>4813</v>
      </c>
      <c r="AQ3917" s="100" t="s">
        <v>6790</v>
      </c>
    </row>
    <row r="3918" spans="42:43" ht="20.100000000000001" customHeight="1" x14ac:dyDescent="0.25">
      <c r="AP3918" s="103" t="s">
        <v>4813</v>
      </c>
      <c r="AQ3918" s="100" t="s">
        <v>247</v>
      </c>
    </row>
    <row r="3919" spans="42:43" ht="20.100000000000001" customHeight="1" x14ac:dyDescent="0.25">
      <c r="AP3919" s="103" t="s">
        <v>4813</v>
      </c>
      <c r="AQ3919" s="100" t="s">
        <v>6791</v>
      </c>
    </row>
    <row r="3920" spans="42:43" ht="20.100000000000001" customHeight="1" x14ac:dyDescent="0.25">
      <c r="AP3920" s="103" t="s">
        <v>4813</v>
      </c>
      <c r="AQ3920" s="100" t="s">
        <v>248</v>
      </c>
    </row>
    <row r="3921" spans="42:43" ht="20.100000000000001" customHeight="1" x14ac:dyDescent="0.25">
      <c r="AP3921" s="103" t="s">
        <v>4813</v>
      </c>
      <c r="AQ3921" s="100" t="s">
        <v>249</v>
      </c>
    </row>
    <row r="3922" spans="42:43" ht="20.100000000000001" customHeight="1" x14ac:dyDescent="0.25">
      <c r="AP3922" s="103" t="s">
        <v>4814</v>
      </c>
      <c r="AQ3922" s="100" t="s">
        <v>6790</v>
      </c>
    </row>
    <row r="3923" spans="42:43" ht="20.100000000000001" customHeight="1" x14ac:dyDescent="0.25">
      <c r="AP3923" s="103" t="s">
        <v>4814</v>
      </c>
      <c r="AQ3923" s="100" t="s">
        <v>6791</v>
      </c>
    </row>
    <row r="3924" spans="42:43" ht="20.100000000000001" customHeight="1" x14ac:dyDescent="0.25">
      <c r="AP3924" s="103" t="s">
        <v>4815</v>
      </c>
      <c r="AQ3924" s="100" t="s">
        <v>6792</v>
      </c>
    </row>
    <row r="3925" spans="42:43" ht="20.100000000000001" customHeight="1" x14ac:dyDescent="0.25">
      <c r="AP3925" s="103" t="s">
        <v>4815</v>
      </c>
      <c r="AQ3925" s="100" t="s">
        <v>6793</v>
      </c>
    </row>
    <row r="3926" spans="42:43" ht="20.100000000000001" customHeight="1" x14ac:dyDescent="0.25">
      <c r="AP3926" s="103" t="s">
        <v>4815</v>
      </c>
      <c r="AQ3926" s="100" t="s">
        <v>6794</v>
      </c>
    </row>
    <row r="3927" spans="42:43" ht="20.100000000000001" customHeight="1" x14ac:dyDescent="0.25">
      <c r="AP3927" s="103" t="s">
        <v>4815</v>
      </c>
      <c r="AQ3927" s="100" t="s">
        <v>6795</v>
      </c>
    </row>
    <row r="3928" spans="42:43" ht="20.100000000000001" customHeight="1" x14ac:dyDescent="0.25">
      <c r="AP3928" s="103" t="s">
        <v>4815</v>
      </c>
      <c r="AQ3928" s="100" t="s">
        <v>6796</v>
      </c>
    </row>
    <row r="3929" spans="42:43" ht="20.100000000000001" customHeight="1" x14ac:dyDescent="0.25">
      <c r="AP3929" s="103" t="s">
        <v>4815</v>
      </c>
      <c r="AQ3929" s="100" t="s">
        <v>6797</v>
      </c>
    </row>
    <row r="3930" spans="42:43" ht="20.100000000000001" customHeight="1" x14ac:dyDescent="0.25">
      <c r="AP3930" s="103" t="s">
        <v>4815</v>
      </c>
      <c r="AQ3930" s="100" t="s">
        <v>6798</v>
      </c>
    </row>
    <row r="3931" spans="42:43" ht="20.100000000000001" customHeight="1" x14ac:dyDescent="0.25">
      <c r="AP3931" s="103" t="s">
        <v>4815</v>
      </c>
      <c r="AQ3931" s="100" t="s">
        <v>6799</v>
      </c>
    </row>
    <row r="3932" spans="42:43" ht="20.100000000000001" customHeight="1" x14ac:dyDescent="0.25">
      <c r="AP3932" s="103" t="s">
        <v>4816</v>
      </c>
      <c r="AQ3932" s="100" t="s">
        <v>6796</v>
      </c>
    </row>
    <row r="3933" spans="42:43" ht="20.100000000000001" customHeight="1" x14ac:dyDescent="0.25">
      <c r="AP3933" s="103" t="s">
        <v>4817</v>
      </c>
      <c r="AQ3933" s="100" t="s">
        <v>6796</v>
      </c>
    </row>
    <row r="3934" spans="42:43" ht="20.100000000000001" customHeight="1" x14ac:dyDescent="0.25">
      <c r="AP3934" s="103" t="s">
        <v>4818</v>
      </c>
      <c r="AQ3934" s="100" t="s">
        <v>6796</v>
      </c>
    </row>
    <row r="3935" spans="42:43" ht="20.100000000000001" customHeight="1" x14ac:dyDescent="0.25">
      <c r="AP3935" s="103" t="s">
        <v>4819</v>
      </c>
      <c r="AQ3935" s="100" t="s">
        <v>6796</v>
      </c>
    </row>
    <row r="3936" spans="42:43" ht="20.100000000000001" customHeight="1" x14ac:dyDescent="0.25">
      <c r="AP3936" s="103" t="s">
        <v>4820</v>
      </c>
      <c r="AQ3936" s="100" t="s">
        <v>251</v>
      </c>
    </row>
    <row r="3937" spans="42:43" ht="20.100000000000001" customHeight="1" x14ac:dyDescent="0.25">
      <c r="AP3937" s="103" t="s">
        <v>4821</v>
      </c>
      <c r="AQ3937" s="100" t="s">
        <v>6800</v>
      </c>
    </row>
    <row r="3938" spans="42:43" ht="20.100000000000001" customHeight="1" x14ac:dyDescent="0.25">
      <c r="AP3938" s="103" t="s">
        <v>4821</v>
      </c>
      <c r="AQ3938" s="100" t="s">
        <v>6801</v>
      </c>
    </row>
    <row r="3939" spans="42:43" ht="20.100000000000001" customHeight="1" x14ac:dyDescent="0.25">
      <c r="AP3939" s="103" t="s">
        <v>4821</v>
      </c>
      <c r="AQ3939" s="100" t="s">
        <v>254</v>
      </c>
    </row>
    <row r="3940" spans="42:43" ht="20.100000000000001" customHeight="1" x14ac:dyDescent="0.25">
      <c r="AP3940" s="103" t="s">
        <v>4821</v>
      </c>
      <c r="AQ3940" s="100" t="s">
        <v>6802</v>
      </c>
    </row>
    <row r="3941" spans="42:43" ht="20.100000000000001" customHeight="1" x14ac:dyDescent="0.25">
      <c r="AP3941" s="103" t="s">
        <v>4821</v>
      </c>
      <c r="AQ3941" s="100" t="s">
        <v>6803</v>
      </c>
    </row>
    <row r="3942" spans="42:43" ht="20.100000000000001" customHeight="1" x14ac:dyDescent="0.25">
      <c r="AP3942" s="103" t="s">
        <v>4821</v>
      </c>
      <c r="AQ3942" s="100" t="s">
        <v>253</v>
      </c>
    </row>
    <row r="3943" spans="42:43" ht="20.100000000000001" customHeight="1" x14ac:dyDescent="0.25">
      <c r="AP3943" s="103" t="s">
        <v>4822</v>
      </c>
      <c r="AQ3943" s="100" t="s">
        <v>253</v>
      </c>
    </row>
    <row r="3944" spans="42:43" ht="20.100000000000001" customHeight="1" x14ac:dyDescent="0.25">
      <c r="AP3944" s="103" t="s">
        <v>4823</v>
      </c>
      <c r="AQ3944" s="100" t="s">
        <v>255</v>
      </c>
    </row>
    <row r="3945" spans="42:43" ht="20.100000000000001" customHeight="1" x14ac:dyDescent="0.25">
      <c r="AP3945" s="103" t="s">
        <v>4824</v>
      </c>
      <c r="AQ3945" s="100" t="s">
        <v>256</v>
      </c>
    </row>
    <row r="3946" spans="42:43" ht="20.100000000000001" customHeight="1" x14ac:dyDescent="0.25">
      <c r="AP3946" s="103" t="s">
        <v>4825</v>
      </c>
      <c r="AQ3946" s="100" t="s">
        <v>257</v>
      </c>
    </row>
    <row r="3947" spans="42:43" ht="20.100000000000001" customHeight="1" x14ac:dyDescent="0.25">
      <c r="AP3947" s="103" t="s">
        <v>4826</v>
      </c>
      <c r="AQ3947" s="100" t="s">
        <v>258</v>
      </c>
    </row>
    <row r="3948" spans="42:43" ht="20.100000000000001" customHeight="1" x14ac:dyDescent="0.25">
      <c r="AP3948" s="103" t="s">
        <v>4827</v>
      </c>
      <c r="AQ3948" s="100" t="s">
        <v>224</v>
      </c>
    </row>
    <row r="3949" spans="42:43" ht="20.100000000000001" customHeight="1" x14ac:dyDescent="0.25">
      <c r="AP3949" s="103" t="s">
        <v>4827</v>
      </c>
      <c r="AQ3949" s="100" t="s">
        <v>361</v>
      </c>
    </row>
    <row r="3950" spans="42:43" ht="20.100000000000001" customHeight="1" x14ac:dyDescent="0.25">
      <c r="AP3950" s="103" t="s">
        <v>4827</v>
      </c>
      <c r="AQ3950" s="100" t="s">
        <v>223</v>
      </c>
    </row>
    <row r="3951" spans="42:43" ht="20.100000000000001" customHeight="1" x14ac:dyDescent="0.25">
      <c r="AP3951" s="103" t="s">
        <v>4827</v>
      </c>
      <c r="AQ3951" s="100" t="s">
        <v>225</v>
      </c>
    </row>
    <row r="3952" spans="42:43" ht="20.100000000000001" customHeight="1" x14ac:dyDescent="0.25">
      <c r="AP3952" s="103" t="s">
        <v>4828</v>
      </c>
      <c r="AQ3952" s="100" t="s">
        <v>361</v>
      </c>
    </row>
    <row r="3953" spans="42:43" ht="20.100000000000001" customHeight="1" x14ac:dyDescent="0.25">
      <c r="AP3953" s="103" t="s">
        <v>4828</v>
      </c>
      <c r="AQ3953" s="100" t="s">
        <v>223</v>
      </c>
    </row>
    <row r="3954" spans="42:43" ht="20.100000000000001" customHeight="1" x14ac:dyDescent="0.25">
      <c r="AP3954" s="103" t="s">
        <v>4829</v>
      </c>
      <c r="AQ3954" s="100" t="s">
        <v>361</v>
      </c>
    </row>
    <row r="3955" spans="42:43" ht="20.100000000000001" customHeight="1" x14ac:dyDescent="0.25">
      <c r="AP3955" s="103" t="s">
        <v>4830</v>
      </c>
      <c r="AQ3955" s="100" t="s">
        <v>225</v>
      </c>
    </row>
    <row r="3956" spans="42:43" ht="20.100000000000001" customHeight="1" x14ac:dyDescent="0.25">
      <c r="AP3956" s="103" t="s">
        <v>4831</v>
      </c>
      <c r="AQ3956" s="100" t="s">
        <v>226</v>
      </c>
    </row>
    <row r="3957" spans="42:43" ht="20.100000000000001" customHeight="1" x14ac:dyDescent="0.25">
      <c r="AP3957" s="103" t="s">
        <v>4832</v>
      </c>
      <c r="AQ3957" s="100" t="s">
        <v>228</v>
      </c>
    </row>
    <row r="3958" spans="42:43" ht="20.100000000000001" customHeight="1" x14ac:dyDescent="0.25">
      <c r="AP3958" s="103" t="s">
        <v>4832</v>
      </c>
      <c r="AQ3958" s="100" t="s">
        <v>229</v>
      </c>
    </row>
    <row r="3959" spans="42:43" ht="20.100000000000001" customHeight="1" x14ac:dyDescent="0.25">
      <c r="AP3959" s="103" t="s">
        <v>4832</v>
      </c>
      <c r="AQ3959" s="100" t="s">
        <v>230</v>
      </c>
    </row>
    <row r="3960" spans="42:43" ht="20.100000000000001" customHeight="1" x14ac:dyDescent="0.25">
      <c r="AP3960" s="103" t="s">
        <v>4832</v>
      </c>
      <c r="AQ3960" s="100" t="s">
        <v>231</v>
      </c>
    </row>
    <row r="3961" spans="42:43" ht="20.100000000000001" customHeight="1" x14ac:dyDescent="0.25">
      <c r="AP3961" s="103" t="s">
        <v>4832</v>
      </c>
      <c r="AQ3961" s="100" t="s">
        <v>232</v>
      </c>
    </row>
    <row r="3962" spans="42:43" ht="20.100000000000001" customHeight="1" x14ac:dyDescent="0.25">
      <c r="AP3962" s="103" t="s">
        <v>4833</v>
      </c>
      <c r="AQ3962" s="100" t="s">
        <v>228</v>
      </c>
    </row>
    <row r="3963" spans="42:43" ht="20.100000000000001" customHeight="1" x14ac:dyDescent="0.25">
      <c r="AP3963" s="103" t="s">
        <v>4834</v>
      </c>
      <c r="AQ3963" s="100" t="s">
        <v>231</v>
      </c>
    </row>
    <row r="3964" spans="42:43" ht="20.100000000000001" customHeight="1" x14ac:dyDescent="0.25">
      <c r="AP3964" s="103" t="s">
        <v>4835</v>
      </c>
      <c r="AQ3964" s="100" t="s">
        <v>237</v>
      </c>
    </row>
    <row r="3965" spans="42:43" ht="20.100000000000001" customHeight="1" x14ac:dyDescent="0.25">
      <c r="AP3965" s="103" t="s">
        <v>4835</v>
      </c>
      <c r="AQ3965" s="100" t="s">
        <v>236</v>
      </c>
    </row>
    <row r="3966" spans="42:43" ht="20.100000000000001" customHeight="1" x14ac:dyDescent="0.25">
      <c r="AP3966" s="103" t="s">
        <v>4835</v>
      </c>
      <c r="AQ3966" s="100" t="s">
        <v>234</v>
      </c>
    </row>
    <row r="3967" spans="42:43" ht="20.100000000000001" customHeight="1" x14ac:dyDescent="0.25">
      <c r="AP3967" s="103" t="s">
        <v>4835</v>
      </c>
      <c r="AQ3967" s="100" t="s">
        <v>235</v>
      </c>
    </row>
    <row r="3968" spans="42:43" ht="20.100000000000001" customHeight="1" x14ac:dyDescent="0.25">
      <c r="AP3968" s="103" t="s">
        <v>4836</v>
      </c>
      <c r="AQ3968" s="100" t="s">
        <v>237</v>
      </c>
    </row>
    <row r="3969" spans="42:43" ht="20.100000000000001" customHeight="1" x14ac:dyDescent="0.25">
      <c r="AP3969" s="103" t="s">
        <v>4836</v>
      </c>
      <c r="AQ3969" s="100" t="s">
        <v>236</v>
      </c>
    </row>
    <row r="3970" spans="42:43" ht="20.100000000000001" customHeight="1" x14ac:dyDescent="0.25">
      <c r="AP3970" s="103" t="s">
        <v>4837</v>
      </c>
      <c r="AQ3970" s="100" t="s">
        <v>238</v>
      </c>
    </row>
    <row r="3971" spans="42:43" ht="20.100000000000001" customHeight="1" x14ac:dyDescent="0.25">
      <c r="AP3971" s="103" t="s">
        <v>4838</v>
      </c>
      <c r="AQ3971" s="100" t="s">
        <v>239</v>
      </c>
    </row>
    <row r="3972" spans="42:43" ht="20.100000000000001" customHeight="1" x14ac:dyDescent="0.25">
      <c r="AP3972" s="103" t="s">
        <v>4839</v>
      </c>
      <c r="AQ3972" s="100" t="s">
        <v>240</v>
      </c>
    </row>
    <row r="3973" spans="42:43" ht="20.100000000000001" customHeight="1" x14ac:dyDescent="0.25">
      <c r="AP3973" s="103" t="s">
        <v>4840</v>
      </c>
      <c r="AQ3973" s="100" t="s">
        <v>241</v>
      </c>
    </row>
    <row r="3974" spans="42:43" ht="20.100000000000001" customHeight="1" x14ac:dyDescent="0.25">
      <c r="AP3974" s="103" t="s">
        <v>4841</v>
      </c>
      <c r="AQ3974" s="100" t="s">
        <v>243</v>
      </c>
    </row>
    <row r="3975" spans="42:43" ht="20.100000000000001" customHeight="1" x14ac:dyDescent="0.25">
      <c r="AP3975" s="103" t="s">
        <v>4841</v>
      </c>
      <c r="AQ3975" s="100" t="s">
        <v>244</v>
      </c>
    </row>
    <row r="3976" spans="42:43" ht="20.100000000000001" customHeight="1" x14ac:dyDescent="0.25">
      <c r="AP3976" s="103" t="s">
        <v>4841</v>
      </c>
      <c r="AQ3976" s="100" t="s">
        <v>245</v>
      </c>
    </row>
    <row r="3977" spans="42:43" ht="20.100000000000001" customHeight="1" x14ac:dyDescent="0.25">
      <c r="AP3977" s="103" t="s">
        <v>4842</v>
      </c>
      <c r="AQ3977" s="100" t="s">
        <v>243</v>
      </c>
    </row>
    <row r="3978" spans="42:43" ht="20.100000000000001" customHeight="1" x14ac:dyDescent="0.25">
      <c r="AP3978" s="103" t="s">
        <v>4842</v>
      </c>
      <c r="AQ3978" s="100" t="s">
        <v>244</v>
      </c>
    </row>
    <row r="3979" spans="42:43" ht="20.100000000000001" customHeight="1" x14ac:dyDescent="0.25">
      <c r="AP3979" s="103" t="s">
        <v>4842</v>
      </c>
      <c r="AQ3979" s="100" t="s">
        <v>245</v>
      </c>
    </row>
    <row r="3980" spans="42:43" ht="20.100000000000001" customHeight="1" x14ac:dyDescent="0.25">
      <c r="AP3980" s="103" t="s">
        <v>4843</v>
      </c>
      <c r="AQ3980" s="100" t="s">
        <v>243</v>
      </c>
    </row>
    <row r="3981" spans="42:43" ht="20.100000000000001" customHeight="1" x14ac:dyDescent="0.25">
      <c r="AP3981" s="103" t="s">
        <v>4844</v>
      </c>
      <c r="AQ3981" s="100" t="s">
        <v>245</v>
      </c>
    </row>
    <row r="3982" spans="42:43" ht="20.100000000000001" customHeight="1" x14ac:dyDescent="0.25">
      <c r="AP3982" s="103" t="s">
        <v>4845</v>
      </c>
      <c r="AQ3982" s="100" t="s">
        <v>6804</v>
      </c>
    </row>
    <row r="3983" spans="42:43" ht="20.100000000000001" customHeight="1" x14ac:dyDescent="0.25">
      <c r="AP3983" s="103" t="s">
        <v>4845</v>
      </c>
      <c r="AQ3983" s="100" t="s">
        <v>6805</v>
      </c>
    </row>
    <row r="3984" spans="42:43" ht="20.100000000000001" customHeight="1" x14ac:dyDescent="0.25">
      <c r="AP3984" s="103" t="s">
        <v>4845</v>
      </c>
      <c r="AQ3984" s="100" t="s">
        <v>6806</v>
      </c>
    </row>
    <row r="3985" spans="42:43" ht="20.100000000000001" customHeight="1" x14ac:dyDescent="0.25">
      <c r="AP3985" s="103" t="s">
        <v>4845</v>
      </c>
      <c r="AQ3985" s="100" t="s">
        <v>6807</v>
      </c>
    </row>
    <row r="3986" spans="42:43" ht="20.100000000000001" customHeight="1" x14ac:dyDescent="0.25">
      <c r="AP3986" s="103" t="s">
        <v>4845</v>
      </c>
      <c r="AQ3986" s="100" t="s">
        <v>6808</v>
      </c>
    </row>
    <row r="3987" spans="42:43" ht="20.100000000000001" customHeight="1" x14ac:dyDescent="0.25">
      <c r="AP3987" s="103" t="s">
        <v>4845</v>
      </c>
      <c r="AQ3987" s="100" t="s">
        <v>1789</v>
      </c>
    </row>
    <row r="3988" spans="42:43" ht="20.100000000000001" customHeight="1" x14ac:dyDescent="0.25">
      <c r="AP3988" s="103" t="s">
        <v>4845</v>
      </c>
      <c r="AQ3988" s="100" t="s">
        <v>6809</v>
      </c>
    </row>
    <row r="3989" spans="42:43" ht="20.100000000000001" customHeight="1" x14ac:dyDescent="0.25">
      <c r="AP3989" s="103" t="s">
        <v>4845</v>
      </c>
      <c r="AQ3989" s="100" t="s">
        <v>6810</v>
      </c>
    </row>
    <row r="3990" spans="42:43" ht="20.100000000000001" customHeight="1" x14ac:dyDescent="0.25">
      <c r="AP3990" s="103" t="s">
        <v>4845</v>
      </c>
      <c r="AQ3990" s="100" t="s">
        <v>6811</v>
      </c>
    </row>
    <row r="3991" spans="42:43" ht="20.100000000000001" customHeight="1" x14ac:dyDescent="0.25">
      <c r="AP3991" s="103" t="s">
        <v>4845</v>
      </c>
      <c r="AQ3991" s="100" t="s">
        <v>6812</v>
      </c>
    </row>
    <row r="3992" spans="42:43" ht="20.100000000000001" customHeight="1" x14ac:dyDescent="0.25">
      <c r="AP3992" s="103" t="s">
        <v>4846</v>
      </c>
      <c r="AQ3992" s="100" t="s">
        <v>6804</v>
      </c>
    </row>
    <row r="3993" spans="42:43" ht="20.100000000000001" customHeight="1" x14ac:dyDescent="0.25">
      <c r="AP3993" s="103" t="s">
        <v>4846</v>
      </c>
      <c r="AQ3993" s="100" t="s">
        <v>6805</v>
      </c>
    </row>
    <row r="3994" spans="42:43" ht="20.100000000000001" customHeight="1" x14ac:dyDescent="0.25">
      <c r="AP3994" s="103" t="s">
        <v>4846</v>
      </c>
      <c r="AQ3994" s="100" t="s">
        <v>6806</v>
      </c>
    </row>
    <row r="3995" spans="42:43" ht="20.100000000000001" customHeight="1" x14ac:dyDescent="0.25">
      <c r="AP3995" s="103" t="s">
        <v>4846</v>
      </c>
      <c r="AQ3995" s="100" t="s">
        <v>6807</v>
      </c>
    </row>
    <row r="3996" spans="42:43" ht="20.100000000000001" customHeight="1" x14ac:dyDescent="0.25">
      <c r="AP3996" s="103" t="s">
        <v>4846</v>
      </c>
      <c r="AQ3996" s="100" t="s">
        <v>6808</v>
      </c>
    </row>
    <row r="3997" spans="42:43" ht="20.100000000000001" customHeight="1" x14ac:dyDescent="0.25">
      <c r="AP3997" s="103" t="s">
        <v>4846</v>
      </c>
      <c r="AQ3997" s="100" t="s">
        <v>1789</v>
      </c>
    </row>
    <row r="3998" spans="42:43" ht="20.100000000000001" customHeight="1" x14ac:dyDescent="0.25">
      <c r="AP3998" s="103" t="s">
        <v>4846</v>
      </c>
      <c r="AQ3998" s="100" t="s">
        <v>6809</v>
      </c>
    </row>
    <row r="3999" spans="42:43" ht="20.100000000000001" customHeight="1" x14ac:dyDescent="0.25">
      <c r="AP3999" s="103" t="s">
        <v>4846</v>
      </c>
      <c r="AQ3999" s="100" t="s">
        <v>6810</v>
      </c>
    </row>
    <row r="4000" spans="42:43" ht="20.100000000000001" customHeight="1" x14ac:dyDescent="0.25">
      <c r="AP4000" s="103" t="s">
        <v>4846</v>
      </c>
      <c r="AQ4000" s="100" t="s">
        <v>6811</v>
      </c>
    </row>
    <row r="4001" spans="42:43" ht="20.100000000000001" customHeight="1" x14ac:dyDescent="0.25">
      <c r="AP4001" s="103" t="s">
        <v>4846</v>
      </c>
      <c r="AQ4001" s="100" t="s">
        <v>6812</v>
      </c>
    </row>
    <row r="4002" spans="42:43" ht="20.100000000000001" customHeight="1" x14ac:dyDescent="0.25">
      <c r="AP4002" s="103" t="s">
        <v>4847</v>
      </c>
      <c r="AQ4002" s="100" t="s">
        <v>6813</v>
      </c>
    </row>
    <row r="4003" spans="42:43" ht="20.100000000000001" customHeight="1" x14ac:dyDescent="0.25">
      <c r="AP4003" s="103" t="s">
        <v>4848</v>
      </c>
      <c r="AQ4003" s="100" t="s">
        <v>6814</v>
      </c>
    </row>
    <row r="4004" spans="42:43" ht="20.100000000000001" customHeight="1" x14ac:dyDescent="0.25">
      <c r="AP4004" s="103" t="s">
        <v>4848</v>
      </c>
      <c r="AQ4004" s="100" t="s">
        <v>6815</v>
      </c>
    </row>
    <row r="4005" spans="42:43" ht="20.100000000000001" customHeight="1" x14ac:dyDescent="0.25">
      <c r="AP4005" s="103" t="s">
        <v>4848</v>
      </c>
      <c r="AQ4005" s="100" t="s">
        <v>6816</v>
      </c>
    </row>
    <row r="4006" spans="42:43" ht="20.100000000000001" customHeight="1" x14ac:dyDescent="0.25">
      <c r="AP4006" s="103" t="s">
        <v>4848</v>
      </c>
      <c r="AQ4006" s="100" t="s">
        <v>6813</v>
      </c>
    </row>
    <row r="4007" spans="42:43" ht="20.100000000000001" customHeight="1" x14ac:dyDescent="0.25">
      <c r="AP4007" s="103" t="s">
        <v>4849</v>
      </c>
      <c r="AQ4007" s="100" t="s">
        <v>6814</v>
      </c>
    </row>
    <row r="4008" spans="42:43" ht="20.100000000000001" customHeight="1" x14ac:dyDescent="0.25">
      <c r="AP4008" s="103" t="s">
        <v>4850</v>
      </c>
      <c r="AQ4008" s="100" t="s">
        <v>6817</v>
      </c>
    </row>
    <row r="4009" spans="42:43" ht="20.100000000000001" customHeight="1" x14ac:dyDescent="0.25">
      <c r="AP4009" s="103" t="s">
        <v>4851</v>
      </c>
      <c r="AQ4009" s="100" t="s">
        <v>6818</v>
      </c>
    </row>
    <row r="4010" spans="42:43" ht="20.100000000000001" customHeight="1" x14ac:dyDescent="0.25">
      <c r="AP4010" s="103" t="s">
        <v>4852</v>
      </c>
      <c r="AQ4010" s="100" t="s">
        <v>6819</v>
      </c>
    </row>
    <row r="4011" spans="42:43" ht="20.100000000000001" customHeight="1" x14ac:dyDescent="0.25">
      <c r="AP4011" s="103" t="s">
        <v>4852</v>
      </c>
      <c r="AQ4011" s="100" t="s">
        <v>6820</v>
      </c>
    </row>
    <row r="4012" spans="42:43" ht="20.100000000000001" customHeight="1" x14ac:dyDescent="0.25">
      <c r="AP4012" s="103" t="s">
        <v>4852</v>
      </c>
      <c r="AQ4012" s="100" t="s">
        <v>362</v>
      </c>
    </row>
    <row r="4013" spans="42:43" ht="20.100000000000001" customHeight="1" x14ac:dyDescent="0.25">
      <c r="AP4013" s="103" t="s">
        <v>4852</v>
      </c>
      <c r="AQ4013" s="100" t="s">
        <v>6821</v>
      </c>
    </row>
    <row r="4014" spans="42:43" ht="20.100000000000001" customHeight="1" x14ac:dyDescent="0.25">
      <c r="AP4014" s="103" t="s">
        <v>4853</v>
      </c>
      <c r="AQ4014" s="100" t="s">
        <v>362</v>
      </c>
    </row>
    <row r="4015" spans="42:43" ht="20.100000000000001" customHeight="1" x14ac:dyDescent="0.25">
      <c r="AP4015" s="103" t="s">
        <v>4854</v>
      </c>
      <c r="AQ4015" s="100" t="s">
        <v>6822</v>
      </c>
    </row>
    <row r="4016" spans="42:43" ht="20.100000000000001" customHeight="1" x14ac:dyDescent="0.25">
      <c r="AP4016" s="103" t="s">
        <v>4854</v>
      </c>
      <c r="AQ4016" s="100" t="s">
        <v>6823</v>
      </c>
    </row>
    <row r="4017" spans="42:43" ht="20.100000000000001" customHeight="1" x14ac:dyDescent="0.25">
      <c r="AP4017" s="103" t="s">
        <v>4854</v>
      </c>
      <c r="AQ4017" s="100" t="s">
        <v>6824</v>
      </c>
    </row>
    <row r="4018" spans="42:43" ht="20.100000000000001" customHeight="1" x14ac:dyDescent="0.25">
      <c r="AP4018" s="103" t="s">
        <v>4855</v>
      </c>
      <c r="AQ4018" s="100" t="s">
        <v>6822</v>
      </c>
    </row>
    <row r="4019" spans="42:43" ht="20.100000000000001" customHeight="1" x14ac:dyDescent="0.25">
      <c r="AP4019" s="103" t="s">
        <v>4855</v>
      </c>
      <c r="AQ4019" s="100" t="s">
        <v>6823</v>
      </c>
    </row>
    <row r="4020" spans="42:43" ht="20.100000000000001" customHeight="1" x14ac:dyDescent="0.25">
      <c r="AP4020" s="103" t="s">
        <v>4855</v>
      </c>
      <c r="AQ4020" s="100" t="s">
        <v>6824</v>
      </c>
    </row>
    <row r="4021" spans="42:43" ht="20.100000000000001" customHeight="1" x14ac:dyDescent="0.25">
      <c r="AP4021" s="103" t="s">
        <v>4856</v>
      </c>
      <c r="AQ4021" s="100" t="s">
        <v>421</v>
      </c>
    </row>
    <row r="4022" spans="42:43" ht="20.100000000000001" customHeight="1" x14ac:dyDescent="0.25">
      <c r="AP4022" s="103" t="s">
        <v>4857</v>
      </c>
      <c r="AQ4022" s="100" t="s">
        <v>6825</v>
      </c>
    </row>
    <row r="4023" spans="42:43" ht="20.100000000000001" customHeight="1" x14ac:dyDescent="0.25">
      <c r="AP4023" s="103" t="s">
        <v>4857</v>
      </c>
      <c r="AQ4023" s="100" t="s">
        <v>426</v>
      </c>
    </row>
    <row r="4024" spans="42:43" ht="20.100000000000001" customHeight="1" x14ac:dyDescent="0.25">
      <c r="AP4024" s="103" t="s">
        <v>4857</v>
      </c>
      <c r="AQ4024" s="100" t="s">
        <v>715</v>
      </c>
    </row>
    <row r="4025" spans="42:43" ht="20.100000000000001" customHeight="1" x14ac:dyDescent="0.25">
      <c r="AP4025" s="103" t="s">
        <v>4857</v>
      </c>
      <c r="AQ4025" s="100" t="s">
        <v>423</v>
      </c>
    </row>
    <row r="4026" spans="42:43" ht="20.100000000000001" customHeight="1" x14ac:dyDescent="0.25">
      <c r="AP4026" s="103" t="s">
        <v>4857</v>
      </c>
      <c r="AQ4026" s="100" t="s">
        <v>6826</v>
      </c>
    </row>
    <row r="4027" spans="42:43" ht="20.100000000000001" customHeight="1" x14ac:dyDescent="0.25">
      <c r="AP4027" s="103" t="s">
        <v>4857</v>
      </c>
      <c r="AQ4027" s="100" t="s">
        <v>424</v>
      </c>
    </row>
    <row r="4028" spans="42:43" ht="20.100000000000001" customHeight="1" x14ac:dyDescent="0.25">
      <c r="AP4028" s="103" t="s">
        <v>4857</v>
      </c>
      <c r="AQ4028" s="100" t="s">
        <v>714</v>
      </c>
    </row>
    <row r="4029" spans="42:43" ht="20.100000000000001" customHeight="1" x14ac:dyDescent="0.25">
      <c r="AP4029" s="103" t="s">
        <v>4857</v>
      </c>
      <c r="AQ4029" s="100" t="s">
        <v>6827</v>
      </c>
    </row>
    <row r="4030" spans="42:43" ht="20.100000000000001" customHeight="1" x14ac:dyDescent="0.25">
      <c r="AP4030" s="103" t="s">
        <v>4857</v>
      </c>
      <c r="AQ4030" s="100" t="s">
        <v>6828</v>
      </c>
    </row>
    <row r="4031" spans="42:43" ht="20.100000000000001" customHeight="1" x14ac:dyDescent="0.25">
      <c r="AP4031" s="103" t="s">
        <v>4857</v>
      </c>
      <c r="AQ4031" s="100" t="s">
        <v>425</v>
      </c>
    </row>
    <row r="4032" spans="42:43" ht="20.100000000000001" customHeight="1" x14ac:dyDescent="0.25">
      <c r="AP4032" s="103" t="s">
        <v>4858</v>
      </c>
      <c r="AQ4032" s="100" t="s">
        <v>715</v>
      </c>
    </row>
    <row r="4033" spans="42:43" ht="20.100000000000001" customHeight="1" x14ac:dyDescent="0.25">
      <c r="AP4033" s="103" t="s">
        <v>4859</v>
      </c>
      <c r="AQ4033" s="100" t="s">
        <v>6825</v>
      </c>
    </row>
    <row r="4034" spans="42:43" ht="20.100000000000001" customHeight="1" x14ac:dyDescent="0.25">
      <c r="AP4034" s="103" t="s">
        <v>4859</v>
      </c>
      <c r="AQ4034" s="100" t="s">
        <v>426</v>
      </c>
    </row>
    <row r="4035" spans="42:43" ht="20.100000000000001" customHeight="1" x14ac:dyDescent="0.25">
      <c r="AP4035" s="103" t="s">
        <v>4859</v>
      </c>
      <c r="AQ4035" s="100" t="s">
        <v>715</v>
      </c>
    </row>
    <row r="4036" spans="42:43" ht="20.100000000000001" customHeight="1" x14ac:dyDescent="0.25">
      <c r="AP4036" s="103" t="s">
        <v>4859</v>
      </c>
      <c r="AQ4036" s="100" t="s">
        <v>423</v>
      </c>
    </row>
    <row r="4037" spans="42:43" ht="20.100000000000001" customHeight="1" x14ac:dyDescent="0.25">
      <c r="AP4037" s="103" t="s">
        <v>4859</v>
      </c>
      <c r="AQ4037" s="100" t="s">
        <v>6826</v>
      </c>
    </row>
    <row r="4038" spans="42:43" ht="20.100000000000001" customHeight="1" x14ac:dyDescent="0.25">
      <c r="AP4038" s="103" t="s">
        <v>4859</v>
      </c>
      <c r="AQ4038" s="100" t="s">
        <v>424</v>
      </c>
    </row>
    <row r="4039" spans="42:43" ht="20.100000000000001" customHeight="1" x14ac:dyDescent="0.25">
      <c r="AP4039" s="103" t="s">
        <v>4859</v>
      </c>
      <c r="AQ4039" s="100" t="s">
        <v>714</v>
      </c>
    </row>
    <row r="4040" spans="42:43" ht="20.100000000000001" customHeight="1" x14ac:dyDescent="0.25">
      <c r="AP4040" s="103" t="s">
        <v>4859</v>
      </c>
      <c r="AQ4040" s="100" t="s">
        <v>6827</v>
      </c>
    </row>
    <row r="4041" spans="42:43" ht="20.100000000000001" customHeight="1" x14ac:dyDescent="0.25">
      <c r="AP4041" s="103" t="s">
        <v>4859</v>
      </c>
      <c r="AQ4041" s="100" t="s">
        <v>6828</v>
      </c>
    </row>
    <row r="4042" spans="42:43" ht="20.100000000000001" customHeight="1" x14ac:dyDescent="0.25">
      <c r="AP4042" s="103" t="s">
        <v>4859</v>
      </c>
      <c r="AQ4042" s="100" t="s">
        <v>425</v>
      </c>
    </row>
    <row r="4043" spans="42:43" ht="20.100000000000001" customHeight="1" x14ac:dyDescent="0.25">
      <c r="AP4043" s="103" t="s">
        <v>4860</v>
      </c>
      <c r="AQ4043" s="100" t="s">
        <v>6826</v>
      </c>
    </row>
    <row r="4044" spans="42:43" ht="20.100000000000001" customHeight="1" x14ac:dyDescent="0.25">
      <c r="AP4044" s="103" t="s">
        <v>4861</v>
      </c>
      <c r="AQ4044" s="100" t="s">
        <v>6829</v>
      </c>
    </row>
    <row r="4045" spans="42:43" ht="20.100000000000001" customHeight="1" x14ac:dyDescent="0.25">
      <c r="AP4045" s="103" t="s">
        <v>4862</v>
      </c>
      <c r="AQ4045" s="100" t="s">
        <v>6825</v>
      </c>
    </row>
    <row r="4046" spans="42:43" ht="20.100000000000001" customHeight="1" x14ac:dyDescent="0.25">
      <c r="AP4046" s="103" t="s">
        <v>4863</v>
      </c>
      <c r="AQ4046" s="100" t="s">
        <v>426</v>
      </c>
    </row>
    <row r="4047" spans="42:43" ht="20.100000000000001" customHeight="1" x14ac:dyDescent="0.25">
      <c r="AP4047" s="103" t="s">
        <v>4864</v>
      </c>
      <c r="AQ4047" s="100" t="s">
        <v>6830</v>
      </c>
    </row>
    <row r="4048" spans="42:43" ht="20.100000000000001" customHeight="1" x14ac:dyDescent="0.25">
      <c r="AP4048" s="103" t="s">
        <v>4865</v>
      </c>
      <c r="AQ4048" s="100" t="s">
        <v>6830</v>
      </c>
    </row>
    <row r="4049" spans="42:43" ht="20.100000000000001" customHeight="1" x14ac:dyDescent="0.25">
      <c r="AP4049" s="103" t="s">
        <v>4866</v>
      </c>
      <c r="AQ4049" s="100" t="s">
        <v>468</v>
      </c>
    </row>
    <row r="4050" spans="42:43" ht="20.100000000000001" customHeight="1" x14ac:dyDescent="0.25">
      <c r="AP4050" s="103" t="s">
        <v>4866</v>
      </c>
      <c r="AQ4050" s="100" t="s">
        <v>6831</v>
      </c>
    </row>
    <row r="4051" spans="42:43" ht="20.100000000000001" customHeight="1" x14ac:dyDescent="0.25">
      <c r="AP4051" s="103" t="s">
        <v>4866</v>
      </c>
      <c r="AQ4051" s="100" t="s">
        <v>6832</v>
      </c>
    </row>
    <row r="4052" spans="42:43" ht="20.100000000000001" customHeight="1" x14ac:dyDescent="0.25">
      <c r="AP4052" s="103" t="s">
        <v>4866</v>
      </c>
      <c r="AQ4052" s="100" t="s">
        <v>473</v>
      </c>
    </row>
    <row r="4053" spans="42:43" ht="20.100000000000001" customHeight="1" x14ac:dyDescent="0.25">
      <c r="AP4053" s="103" t="s">
        <v>4866</v>
      </c>
      <c r="AQ4053" s="100" t="s">
        <v>6833</v>
      </c>
    </row>
    <row r="4054" spans="42:43" ht="20.100000000000001" customHeight="1" x14ac:dyDescent="0.25">
      <c r="AP4054" s="103" t="s">
        <v>4866</v>
      </c>
      <c r="AQ4054" s="100" t="s">
        <v>6834</v>
      </c>
    </row>
    <row r="4055" spans="42:43" ht="20.100000000000001" customHeight="1" x14ac:dyDescent="0.25">
      <c r="AP4055" s="103" t="s">
        <v>4866</v>
      </c>
      <c r="AQ4055" s="100" t="s">
        <v>470</v>
      </c>
    </row>
    <row r="4056" spans="42:43" ht="20.100000000000001" customHeight="1" x14ac:dyDescent="0.25">
      <c r="AP4056" s="103" t="s">
        <v>4866</v>
      </c>
      <c r="AQ4056" s="100" t="s">
        <v>471</v>
      </c>
    </row>
    <row r="4057" spans="42:43" ht="20.100000000000001" customHeight="1" x14ac:dyDescent="0.25">
      <c r="AP4057" s="103" t="s">
        <v>4866</v>
      </c>
      <c r="AQ4057" s="100" t="s">
        <v>472</v>
      </c>
    </row>
    <row r="4058" spans="42:43" ht="20.100000000000001" customHeight="1" x14ac:dyDescent="0.25">
      <c r="AP4058" s="103" t="s">
        <v>4866</v>
      </c>
      <c r="AQ4058" s="100" t="s">
        <v>469</v>
      </c>
    </row>
    <row r="4059" spans="42:43" ht="20.100000000000001" customHeight="1" x14ac:dyDescent="0.25">
      <c r="AP4059" s="103" t="s">
        <v>4866</v>
      </c>
      <c r="AQ4059" s="100" t="s">
        <v>474</v>
      </c>
    </row>
    <row r="4060" spans="42:43" ht="20.100000000000001" customHeight="1" x14ac:dyDescent="0.25">
      <c r="AP4060" s="103" t="s">
        <v>4867</v>
      </c>
      <c r="AQ4060" s="100" t="s">
        <v>6834</v>
      </c>
    </row>
    <row r="4061" spans="42:43" ht="20.100000000000001" customHeight="1" x14ac:dyDescent="0.25">
      <c r="AP4061" s="103" t="s">
        <v>4868</v>
      </c>
      <c r="AQ4061" s="100" t="s">
        <v>460</v>
      </c>
    </row>
    <row r="4062" spans="42:43" ht="20.100000000000001" customHeight="1" x14ac:dyDescent="0.25">
      <c r="AP4062" s="103" t="s">
        <v>4869</v>
      </c>
      <c r="AQ4062" s="100" t="s">
        <v>461</v>
      </c>
    </row>
    <row r="4063" spans="42:43" ht="20.100000000000001" customHeight="1" x14ac:dyDescent="0.25">
      <c r="AP4063" s="103" t="s">
        <v>4870</v>
      </c>
      <c r="AQ4063" s="100" t="s">
        <v>462</v>
      </c>
    </row>
    <row r="4064" spans="42:43" ht="20.100000000000001" customHeight="1" x14ac:dyDescent="0.25">
      <c r="AP4064" s="103" t="s">
        <v>4871</v>
      </c>
      <c r="AQ4064" s="100" t="s">
        <v>463</v>
      </c>
    </row>
    <row r="4065" spans="42:43" ht="20.100000000000001" customHeight="1" x14ac:dyDescent="0.25">
      <c r="AP4065" s="103" t="s">
        <v>4872</v>
      </c>
      <c r="AQ4065" s="100" t="s">
        <v>464</v>
      </c>
    </row>
    <row r="4066" spans="42:43" ht="20.100000000000001" customHeight="1" x14ac:dyDescent="0.25">
      <c r="AP4066" s="103" t="s">
        <v>4873</v>
      </c>
      <c r="AQ4066" s="100" t="s">
        <v>465</v>
      </c>
    </row>
    <row r="4067" spans="42:43" ht="20.100000000000001" customHeight="1" x14ac:dyDescent="0.25">
      <c r="AP4067" s="103" t="s">
        <v>4874</v>
      </c>
      <c r="AQ4067" s="100" t="s">
        <v>466</v>
      </c>
    </row>
    <row r="4068" spans="42:43" ht="20.100000000000001" customHeight="1" x14ac:dyDescent="0.25">
      <c r="AP4068" s="103" t="s">
        <v>4875</v>
      </c>
      <c r="AQ4068" s="100" t="s">
        <v>467</v>
      </c>
    </row>
    <row r="4069" spans="42:43" ht="20.100000000000001" customHeight="1" x14ac:dyDescent="0.25">
      <c r="AP4069" s="103" t="s">
        <v>4876</v>
      </c>
      <c r="AQ4069" s="100" t="s">
        <v>476</v>
      </c>
    </row>
    <row r="4070" spans="42:43" ht="20.100000000000001" customHeight="1" x14ac:dyDescent="0.25">
      <c r="AP4070" s="103" t="s">
        <v>4876</v>
      </c>
      <c r="AQ4070" s="100" t="s">
        <v>6835</v>
      </c>
    </row>
    <row r="4071" spans="42:43" ht="20.100000000000001" customHeight="1" x14ac:dyDescent="0.25">
      <c r="AP4071" s="103" t="s">
        <v>4876</v>
      </c>
      <c r="AQ4071" s="100" t="s">
        <v>6836</v>
      </c>
    </row>
    <row r="4072" spans="42:43" ht="20.100000000000001" customHeight="1" x14ac:dyDescent="0.25">
      <c r="AP4072" s="103" t="s">
        <v>4876</v>
      </c>
      <c r="AQ4072" s="100" t="s">
        <v>478</v>
      </c>
    </row>
    <row r="4073" spans="42:43" ht="20.100000000000001" customHeight="1" x14ac:dyDescent="0.25">
      <c r="AP4073" s="103" t="s">
        <v>4876</v>
      </c>
      <c r="AQ4073" s="100" t="s">
        <v>6837</v>
      </c>
    </row>
    <row r="4074" spans="42:43" ht="20.100000000000001" customHeight="1" x14ac:dyDescent="0.25">
      <c r="AP4074" s="103" t="s">
        <v>4876</v>
      </c>
      <c r="AQ4074" s="100" t="s">
        <v>6838</v>
      </c>
    </row>
    <row r="4075" spans="42:43" ht="20.100000000000001" customHeight="1" x14ac:dyDescent="0.25">
      <c r="AP4075" s="103" t="s">
        <v>4876</v>
      </c>
      <c r="AQ4075" s="100" t="s">
        <v>477</v>
      </c>
    </row>
    <row r="4076" spans="42:43" ht="20.100000000000001" customHeight="1" x14ac:dyDescent="0.25">
      <c r="AP4076" s="103" t="s">
        <v>4877</v>
      </c>
      <c r="AQ4076" s="100" t="s">
        <v>6835</v>
      </c>
    </row>
    <row r="4077" spans="42:43" ht="20.100000000000001" customHeight="1" x14ac:dyDescent="0.25">
      <c r="AP4077" s="103" t="s">
        <v>4877</v>
      </c>
      <c r="AQ4077" s="100" t="s">
        <v>6836</v>
      </c>
    </row>
    <row r="4078" spans="42:43" ht="20.100000000000001" customHeight="1" x14ac:dyDescent="0.25">
      <c r="AP4078" s="103" t="s">
        <v>4877</v>
      </c>
      <c r="AQ4078" s="100" t="s">
        <v>6837</v>
      </c>
    </row>
    <row r="4079" spans="42:43" ht="20.100000000000001" customHeight="1" x14ac:dyDescent="0.25">
      <c r="AP4079" s="103" t="s">
        <v>4878</v>
      </c>
      <c r="AQ4079" s="100" t="s">
        <v>6839</v>
      </c>
    </row>
    <row r="4080" spans="42:43" ht="20.100000000000001" customHeight="1" x14ac:dyDescent="0.25">
      <c r="AP4080" s="103" t="s">
        <v>4878</v>
      </c>
      <c r="AQ4080" s="100" t="s">
        <v>6840</v>
      </c>
    </row>
    <row r="4081" spans="42:43" ht="20.100000000000001" customHeight="1" x14ac:dyDescent="0.25">
      <c r="AP4081" s="103" t="s">
        <v>4878</v>
      </c>
      <c r="AQ4081" s="100" t="s">
        <v>6841</v>
      </c>
    </row>
    <row r="4082" spans="42:43" ht="20.100000000000001" customHeight="1" x14ac:dyDescent="0.25">
      <c r="AP4082" s="103" t="s">
        <v>4879</v>
      </c>
      <c r="AQ4082" s="100" t="s">
        <v>6839</v>
      </c>
    </row>
    <row r="4083" spans="42:43" ht="20.100000000000001" customHeight="1" x14ac:dyDescent="0.25">
      <c r="AP4083" s="103" t="s">
        <v>4879</v>
      </c>
      <c r="AQ4083" s="100" t="s">
        <v>6840</v>
      </c>
    </row>
    <row r="4084" spans="42:43" ht="20.100000000000001" customHeight="1" x14ac:dyDescent="0.25">
      <c r="AP4084" s="103" t="s">
        <v>4880</v>
      </c>
      <c r="AQ4084" s="100" t="s">
        <v>6839</v>
      </c>
    </row>
    <row r="4085" spans="42:43" ht="20.100000000000001" customHeight="1" x14ac:dyDescent="0.25">
      <c r="AP4085" s="103" t="s">
        <v>4881</v>
      </c>
      <c r="AQ4085" s="100" t="s">
        <v>6842</v>
      </c>
    </row>
    <row r="4086" spans="42:43" ht="20.100000000000001" customHeight="1" x14ac:dyDescent="0.25">
      <c r="AP4086" s="103" t="s">
        <v>4882</v>
      </c>
      <c r="AQ4086" s="100" t="s">
        <v>480</v>
      </c>
    </row>
    <row r="4087" spans="42:43" ht="20.100000000000001" customHeight="1" x14ac:dyDescent="0.25">
      <c r="AP4087" s="103" t="s">
        <v>4883</v>
      </c>
      <c r="AQ4087" s="100" t="s">
        <v>6843</v>
      </c>
    </row>
    <row r="4088" spans="42:43" ht="20.100000000000001" customHeight="1" x14ac:dyDescent="0.25">
      <c r="AP4088" s="103" t="s">
        <v>4883</v>
      </c>
      <c r="AQ4088" s="100" t="s">
        <v>482</v>
      </c>
    </row>
    <row r="4089" spans="42:43" ht="20.100000000000001" customHeight="1" x14ac:dyDescent="0.25">
      <c r="AP4089" s="103" t="s">
        <v>4884</v>
      </c>
      <c r="AQ4089" s="100" t="s">
        <v>6843</v>
      </c>
    </row>
    <row r="4090" spans="42:43" ht="20.100000000000001" customHeight="1" x14ac:dyDescent="0.25">
      <c r="AP4090" s="103" t="s">
        <v>4884</v>
      </c>
      <c r="AQ4090" s="100" t="s">
        <v>482</v>
      </c>
    </row>
    <row r="4091" spans="42:43" ht="20.100000000000001" customHeight="1" x14ac:dyDescent="0.25">
      <c r="AP4091" s="103" t="s">
        <v>4885</v>
      </c>
      <c r="AQ4091" s="100" t="s">
        <v>484</v>
      </c>
    </row>
    <row r="4092" spans="42:43" ht="20.100000000000001" customHeight="1" x14ac:dyDescent="0.25">
      <c r="AP4092" s="103" t="s">
        <v>4885</v>
      </c>
      <c r="AQ4092" s="100" t="s">
        <v>6844</v>
      </c>
    </row>
    <row r="4093" spans="42:43" ht="20.100000000000001" customHeight="1" x14ac:dyDescent="0.25">
      <c r="AP4093" s="103" t="s">
        <v>4885</v>
      </c>
      <c r="AQ4093" s="100" t="s">
        <v>485</v>
      </c>
    </row>
    <row r="4094" spans="42:43" ht="20.100000000000001" customHeight="1" x14ac:dyDescent="0.25">
      <c r="AP4094" s="103" t="s">
        <v>4885</v>
      </c>
      <c r="AQ4094" s="100" t="s">
        <v>6845</v>
      </c>
    </row>
    <row r="4095" spans="42:43" ht="20.100000000000001" customHeight="1" x14ac:dyDescent="0.25">
      <c r="AP4095" s="103" t="s">
        <v>4885</v>
      </c>
      <c r="AQ4095" s="100" t="s">
        <v>6846</v>
      </c>
    </row>
    <row r="4096" spans="42:43" ht="20.100000000000001" customHeight="1" x14ac:dyDescent="0.25">
      <c r="AP4096" s="103" t="s">
        <v>4886</v>
      </c>
      <c r="AQ4096" s="100" t="s">
        <v>484</v>
      </c>
    </row>
    <row r="4097" spans="42:43" ht="20.100000000000001" customHeight="1" x14ac:dyDescent="0.25">
      <c r="AP4097" s="103" t="s">
        <v>4886</v>
      </c>
      <c r="AQ4097" s="100" t="s">
        <v>6844</v>
      </c>
    </row>
    <row r="4098" spans="42:43" ht="20.100000000000001" customHeight="1" x14ac:dyDescent="0.25">
      <c r="AP4098" s="103" t="s">
        <v>4886</v>
      </c>
      <c r="AQ4098" s="100" t="s">
        <v>485</v>
      </c>
    </row>
    <row r="4099" spans="42:43" ht="20.100000000000001" customHeight="1" x14ac:dyDescent="0.25">
      <c r="AP4099" s="103" t="s">
        <v>4886</v>
      </c>
      <c r="AQ4099" s="100" t="s">
        <v>6845</v>
      </c>
    </row>
    <row r="4100" spans="42:43" ht="20.100000000000001" customHeight="1" x14ac:dyDescent="0.25">
      <c r="AP4100" s="103" t="s">
        <v>4887</v>
      </c>
      <c r="AQ4100" s="100" t="s">
        <v>6845</v>
      </c>
    </row>
    <row r="4101" spans="42:43" ht="20.100000000000001" customHeight="1" x14ac:dyDescent="0.25">
      <c r="AP4101" s="103" t="s">
        <v>4888</v>
      </c>
      <c r="AQ4101" s="100" t="s">
        <v>6847</v>
      </c>
    </row>
    <row r="4102" spans="42:43" ht="20.100000000000001" customHeight="1" x14ac:dyDescent="0.25">
      <c r="AP4102" s="103" t="s">
        <v>4888</v>
      </c>
      <c r="AQ4102" s="100" t="s">
        <v>486</v>
      </c>
    </row>
    <row r="4103" spans="42:43" ht="20.100000000000001" customHeight="1" x14ac:dyDescent="0.25">
      <c r="AP4103" s="103" t="s">
        <v>4889</v>
      </c>
      <c r="AQ4103" s="100" t="s">
        <v>2839</v>
      </c>
    </row>
    <row r="4104" spans="42:43" ht="20.100000000000001" customHeight="1" x14ac:dyDescent="0.25">
      <c r="AP4104" s="103" t="s">
        <v>4889</v>
      </c>
      <c r="AQ4104" s="100" t="s">
        <v>2840</v>
      </c>
    </row>
    <row r="4105" spans="42:43" ht="20.100000000000001" customHeight="1" x14ac:dyDescent="0.25">
      <c r="AP4105" s="103" t="s">
        <v>4890</v>
      </c>
      <c r="AQ4105" s="100" t="s">
        <v>6848</v>
      </c>
    </row>
    <row r="4106" spans="42:43" ht="20.100000000000001" customHeight="1" x14ac:dyDescent="0.25">
      <c r="AP4106" s="103" t="s">
        <v>4890</v>
      </c>
      <c r="AQ4106" s="100" t="s">
        <v>6849</v>
      </c>
    </row>
    <row r="4107" spans="42:43" ht="20.100000000000001" customHeight="1" x14ac:dyDescent="0.25">
      <c r="AP4107" s="103" t="s">
        <v>4890</v>
      </c>
      <c r="AQ4107" s="100" t="s">
        <v>6850</v>
      </c>
    </row>
    <row r="4108" spans="42:43" ht="20.100000000000001" customHeight="1" x14ac:dyDescent="0.25">
      <c r="AP4108" s="103" t="s">
        <v>4890</v>
      </c>
      <c r="AQ4108" s="100" t="s">
        <v>6851</v>
      </c>
    </row>
    <row r="4109" spans="42:43" ht="20.100000000000001" customHeight="1" x14ac:dyDescent="0.25">
      <c r="AP4109" s="103" t="s">
        <v>4890</v>
      </c>
      <c r="AQ4109" s="100" t="s">
        <v>6852</v>
      </c>
    </row>
    <row r="4110" spans="42:43" ht="20.100000000000001" customHeight="1" x14ac:dyDescent="0.25">
      <c r="AP4110" s="103" t="s">
        <v>4890</v>
      </c>
      <c r="AQ4110" s="100" t="s">
        <v>6853</v>
      </c>
    </row>
    <row r="4111" spans="42:43" ht="20.100000000000001" customHeight="1" x14ac:dyDescent="0.25">
      <c r="AP4111" s="103" t="s">
        <v>4890</v>
      </c>
      <c r="AQ4111" s="100" t="s">
        <v>488</v>
      </c>
    </row>
    <row r="4112" spans="42:43" ht="20.100000000000001" customHeight="1" x14ac:dyDescent="0.25">
      <c r="AP4112" s="103" t="s">
        <v>4890</v>
      </c>
      <c r="AQ4112" s="100" t="s">
        <v>6854</v>
      </c>
    </row>
    <row r="4113" spans="42:43" ht="20.100000000000001" customHeight="1" x14ac:dyDescent="0.25">
      <c r="AP4113" s="103" t="s">
        <v>4890</v>
      </c>
      <c r="AQ4113" s="100" t="s">
        <v>6855</v>
      </c>
    </row>
    <row r="4114" spans="42:43" ht="20.100000000000001" customHeight="1" x14ac:dyDescent="0.25">
      <c r="AP4114" s="103" t="s">
        <v>4890</v>
      </c>
      <c r="AQ4114" s="100" t="s">
        <v>6856</v>
      </c>
    </row>
    <row r="4115" spans="42:43" ht="20.100000000000001" customHeight="1" x14ac:dyDescent="0.25">
      <c r="AP4115" s="103" t="s">
        <v>4890</v>
      </c>
      <c r="AQ4115" s="100" t="s">
        <v>6857</v>
      </c>
    </row>
    <row r="4116" spans="42:43" ht="20.100000000000001" customHeight="1" x14ac:dyDescent="0.25">
      <c r="AP4116" s="103" t="s">
        <v>4891</v>
      </c>
      <c r="AQ4116" s="100" t="s">
        <v>6848</v>
      </c>
    </row>
    <row r="4117" spans="42:43" ht="20.100000000000001" customHeight="1" x14ac:dyDescent="0.25">
      <c r="AP4117" s="103" t="s">
        <v>4891</v>
      </c>
      <c r="AQ4117" s="100" t="s">
        <v>6850</v>
      </c>
    </row>
    <row r="4118" spans="42:43" ht="20.100000000000001" customHeight="1" x14ac:dyDescent="0.25">
      <c r="AP4118" s="103" t="s">
        <v>4891</v>
      </c>
      <c r="AQ4118" s="100" t="s">
        <v>6854</v>
      </c>
    </row>
    <row r="4119" spans="42:43" ht="20.100000000000001" customHeight="1" x14ac:dyDescent="0.25">
      <c r="AP4119" s="103" t="s">
        <v>4891</v>
      </c>
      <c r="AQ4119" s="100" t="s">
        <v>6855</v>
      </c>
    </row>
    <row r="4120" spans="42:43" ht="20.100000000000001" customHeight="1" x14ac:dyDescent="0.25">
      <c r="AP4120" s="103" t="s">
        <v>4891</v>
      </c>
      <c r="AQ4120" s="100" t="s">
        <v>6856</v>
      </c>
    </row>
    <row r="4121" spans="42:43" ht="20.100000000000001" customHeight="1" x14ac:dyDescent="0.25">
      <c r="AP4121" s="103" t="s">
        <v>4891</v>
      </c>
      <c r="AQ4121" s="100" t="s">
        <v>6857</v>
      </c>
    </row>
    <row r="4122" spans="42:43" ht="20.100000000000001" customHeight="1" x14ac:dyDescent="0.25">
      <c r="AP4122" s="103" t="s">
        <v>4892</v>
      </c>
      <c r="AQ4122" s="100" t="s">
        <v>6850</v>
      </c>
    </row>
    <row r="4123" spans="42:43" ht="20.100000000000001" customHeight="1" x14ac:dyDescent="0.25">
      <c r="AP4123" s="103" t="s">
        <v>4893</v>
      </c>
      <c r="AQ4123" s="100" t="s">
        <v>6848</v>
      </c>
    </row>
    <row r="4124" spans="42:43" ht="20.100000000000001" customHeight="1" x14ac:dyDescent="0.25">
      <c r="AP4124" s="103" t="s">
        <v>4894</v>
      </c>
      <c r="AQ4124" s="100" t="s">
        <v>6856</v>
      </c>
    </row>
    <row r="4125" spans="42:43" ht="20.100000000000001" customHeight="1" x14ac:dyDescent="0.25">
      <c r="AP4125" s="103" t="s">
        <v>4895</v>
      </c>
      <c r="AQ4125" s="100" t="s">
        <v>6857</v>
      </c>
    </row>
    <row r="4126" spans="42:43" ht="20.100000000000001" customHeight="1" x14ac:dyDescent="0.25">
      <c r="AP4126" s="103" t="s">
        <v>4896</v>
      </c>
      <c r="AQ4126" s="100" t="s">
        <v>517</v>
      </c>
    </row>
    <row r="4127" spans="42:43" ht="20.100000000000001" customHeight="1" x14ac:dyDescent="0.25">
      <c r="AP4127" s="103" t="s">
        <v>4896</v>
      </c>
      <c r="AQ4127" s="100" t="s">
        <v>535</v>
      </c>
    </row>
    <row r="4128" spans="42:43" ht="20.100000000000001" customHeight="1" x14ac:dyDescent="0.25">
      <c r="AP4128" s="103" t="s">
        <v>4896</v>
      </c>
      <c r="AQ4128" s="100" t="s">
        <v>6858</v>
      </c>
    </row>
    <row r="4129" spans="42:43" ht="20.100000000000001" customHeight="1" x14ac:dyDescent="0.25">
      <c r="AP4129" s="103" t="s">
        <v>4897</v>
      </c>
      <c r="AQ4129" s="100" t="s">
        <v>534</v>
      </c>
    </row>
    <row r="4130" spans="42:43" ht="20.100000000000001" customHeight="1" x14ac:dyDescent="0.25">
      <c r="AP4130" s="103" t="s">
        <v>4897</v>
      </c>
      <c r="AQ4130" s="100" t="s">
        <v>6858</v>
      </c>
    </row>
    <row r="4131" spans="42:43" ht="20.100000000000001" customHeight="1" x14ac:dyDescent="0.25">
      <c r="AP4131" s="103" t="s">
        <v>4898</v>
      </c>
      <c r="AQ4131" s="100" t="s">
        <v>517</v>
      </c>
    </row>
    <row r="4132" spans="42:43" ht="20.100000000000001" customHeight="1" x14ac:dyDescent="0.25">
      <c r="AP4132" s="103" t="s">
        <v>4898</v>
      </c>
      <c r="AQ4132" s="100" t="s">
        <v>535</v>
      </c>
    </row>
    <row r="4133" spans="42:43" ht="20.100000000000001" customHeight="1" x14ac:dyDescent="0.25">
      <c r="AP4133" s="103" t="s">
        <v>4898</v>
      </c>
      <c r="AQ4133" s="100" t="s">
        <v>6859</v>
      </c>
    </row>
    <row r="4134" spans="42:43" ht="20.100000000000001" customHeight="1" x14ac:dyDescent="0.25">
      <c r="AP4134" s="103" t="s">
        <v>4898</v>
      </c>
      <c r="AQ4134" s="100" t="s">
        <v>6858</v>
      </c>
    </row>
    <row r="4135" spans="42:43" ht="20.100000000000001" customHeight="1" x14ac:dyDescent="0.25">
      <c r="AP4135" s="103" t="s">
        <v>4898</v>
      </c>
      <c r="AQ4135" s="100" t="s">
        <v>1249</v>
      </c>
    </row>
    <row r="4136" spans="42:43" ht="20.100000000000001" customHeight="1" x14ac:dyDescent="0.25">
      <c r="AP4136" s="103" t="s">
        <v>4899</v>
      </c>
      <c r="AQ4136" s="100" t="s">
        <v>522</v>
      </c>
    </row>
    <row r="4137" spans="42:43" ht="20.100000000000001" customHeight="1" x14ac:dyDescent="0.25">
      <c r="AP4137" s="103" t="s">
        <v>4900</v>
      </c>
      <c r="AQ4137" s="100" t="s">
        <v>6858</v>
      </c>
    </row>
    <row r="4138" spans="42:43" ht="20.100000000000001" customHeight="1" x14ac:dyDescent="0.25">
      <c r="AP4138" s="103" t="s">
        <v>4901</v>
      </c>
      <c r="AQ4138" s="100" t="s">
        <v>523</v>
      </c>
    </row>
    <row r="4139" spans="42:43" ht="20.100000000000001" customHeight="1" x14ac:dyDescent="0.25">
      <c r="AP4139" s="103" t="s">
        <v>4902</v>
      </c>
      <c r="AQ4139" s="100" t="s">
        <v>524</v>
      </c>
    </row>
    <row r="4140" spans="42:43" ht="20.100000000000001" customHeight="1" x14ac:dyDescent="0.25">
      <c r="AP4140" s="103" t="s">
        <v>4903</v>
      </c>
      <c r="AQ4140" s="100" t="s">
        <v>527</v>
      </c>
    </row>
    <row r="4141" spans="42:43" ht="20.100000000000001" customHeight="1" x14ac:dyDescent="0.25">
      <c r="AP4141" s="103" t="s">
        <v>4903</v>
      </c>
      <c r="AQ4141" s="100" t="s">
        <v>526</v>
      </c>
    </row>
    <row r="4142" spans="42:43" ht="20.100000000000001" customHeight="1" x14ac:dyDescent="0.25">
      <c r="AP4142" s="103" t="s">
        <v>4903</v>
      </c>
      <c r="AQ4142" s="100" t="s">
        <v>525</v>
      </c>
    </row>
    <row r="4143" spans="42:43" ht="20.100000000000001" customHeight="1" x14ac:dyDescent="0.25">
      <c r="AP4143" s="103" t="s">
        <v>4904</v>
      </c>
      <c r="AQ4143" s="100" t="s">
        <v>528</v>
      </c>
    </row>
    <row r="4144" spans="42:43" ht="20.100000000000001" customHeight="1" x14ac:dyDescent="0.25">
      <c r="AP4144" s="103" t="s">
        <v>4904</v>
      </c>
      <c r="AQ4144" s="100" t="s">
        <v>529</v>
      </c>
    </row>
    <row r="4145" spans="42:43" ht="20.100000000000001" customHeight="1" x14ac:dyDescent="0.25">
      <c r="AP4145" s="103" t="s">
        <v>4904</v>
      </c>
      <c r="AQ4145" s="100" t="s">
        <v>530</v>
      </c>
    </row>
    <row r="4146" spans="42:43" ht="20.100000000000001" customHeight="1" x14ac:dyDescent="0.25">
      <c r="AP4146" s="103" t="s">
        <v>4905</v>
      </c>
      <c r="AQ4146" s="100" t="s">
        <v>531</v>
      </c>
    </row>
    <row r="4147" spans="42:43" ht="20.100000000000001" customHeight="1" x14ac:dyDescent="0.25">
      <c r="AP4147" s="103" t="s">
        <v>4905</v>
      </c>
      <c r="AQ4147" s="100" t="s">
        <v>532</v>
      </c>
    </row>
    <row r="4148" spans="42:43" ht="20.100000000000001" customHeight="1" x14ac:dyDescent="0.25">
      <c r="AP4148" s="103" t="s">
        <v>4905</v>
      </c>
      <c r="AQ4148" s="100" t="s">
        <v>533</v>
      </c>
    </row>
    <row r="4149" spans="42:43" ht="20.100000000000001" customHeight="1" x14ac:dyDescent="0.25">
      <c r="AP4149" s="103" t="s">
        <v>4906</v>
      </c>
      <c r="AQ4149" s="100" t="s">
        <v>6860</v>
      </c>
    </row>
    <row r="4150" spans="42:43" ht="20.100000000000001" customHeight="1" x14ac:dyDescent="0.25">
      <c r="AP4150" s="103" t="s">
        <v>4907</v>
      </c>
      <c r="AQ4150" s="100" t="s">
        <v>6860</v>
      </c>
    </row>
    <row r="4151" spans="42:43" ht="20.100000000000001" customHeight="1" x14ac:dyDescent="0.25">
      <c r="AP4151" s="103" t="s">
        <v>4908</v>
      </c>
      <c r="AQ4151" s="100" t="s">
        <v>508</v>
      </c>
    </row>
    <row r="4152" spans="42:43" ht="20.100000000000001" customHeight="1" x14ac:dyDescent="0.25">
      <c r="AP4152" s="103" t="s">
        <v>4908</v>
      </c>
      <c r="AQ4152" s="100" t="s">
        <v>6861</v>
      </c>
    </row>
    <row r="4153" spans="42:43" ht="20.100000000000001" customHeight="1" x14ac:dyDescent="0.25">
      <c r="AP4153" s="103" t="s">
        <v>4909</v>
      </c>
      <c r="AQ4153" s="100" t="s">
        <v>6861</v>
      </c>
    </row>
    <row r="4154" spans="42:43" ht="20.100000000000001" customHeight="1" x14ac:dyDescent="0.25">
      <c r="AP4154" s="103" t="s">
        <v>4910</v>
      </c>
      <c r="AQ4154" s="100" t="s">
        <v>6861</v>
      </c>
    </row>
    <row r="4155" spans="42:43" ht="20.100000000000001" customHeight="1" x14ac:dyDescent="0.25">
      <c r="AP4155" s="103" t="s">
        <v>4911</v>
      </c>
      <c r="AQ4155" s="100" t="s">
        <v>6861</v>
      </c>
    </row>
    <row r="4156" spans="42:43" ht="20.100000000000001" customHeight="1" x14ac:dyDescent="0.25">
      <c r="AP4156" s="103" t="s">
        <v>4912</v>
      </c>
      <c r="AQ4156" s="100" t="s">
        <v>6862</v>
      </c>
    </row>
    <row r="4157" spans="42:43" ht="20.100000000000001" customHeight="1" x14ac:dyDescent="0.25">
      <c r="AP4157" s="103" t="s">
        <v>4912</v>
      </c>
      <c r="AQ4157" s="100" t="s">
        <v>6863</v>
      </c>
    </row>
    <row r="4158" spans="42:43" ht="20.100000000000001" customHeight="1" x14ac:dyDescent="0.25">
      <c r="AP4158" s="103" t="s">
        <v>4912</v>
      </c>
      <c r="AQ4158" s="100" t="s">
        <v>6864</v>
      </c>
    </row>
    <row r="4159" spans="42:43" ht="20.100000000000001" customHeight="1" x14ac:dyDescent="0.25">
      <c r="AP4159" s="103" t="s">
        <v>4912</v>
      </c>
      <c r="AQ4159" s="100" t="s">
        <v>6859</v>
      </c>
    </row>
    <row r="4160" spans="42:43" ht="20.100000000000001" customHeight="1" x14ac:dyDescent="0.25">
      <c r="AP4160" s="103" t="s">
        <v>4912</v>
      </c>
      <c r="AQ4160" s="100" t="s">
        <v>2998</v>
      </c>
    </row>
    <row r="4161" spans="42:43" ht="20.100000000000001" customHeight="1" x14ac:dyDescent="0.25">
      <c r="AP4161" s="103" t="s">
        <v>4912</v>
      </c>
      <c r="AQ4161" s="100" t="s">
        <v>2999</v>
      </c>
    </row>
    <row r="4162" spans="42:43" ht="20.100000000000001" customHeight="1" x14ac:dyDescent="0.25">
      <c r="AP4162" s="103" t="s">
        <v>4912</v>
      </c>
      <c r="AQ4162" s="100" t="s">
        <v>6865</v>
      </c>
    </row>
    <row r="4163" spans="42:43" ht="20.100000000000001" customHeight="1" x14ac:dyDescent="0.25">
      <c r="AP4163" s="103" t="s">
        <v>4912</v>
      </c>
      <c r="AQ4163" s="100" t="s">
        <v>3000</v>
      </c>
    </row>
    <row r="4164" spans="42:43" ht="20.100000000000001" customHeight="1" x14ac:dyDescent="0.25">
      <c r="AP4164" s="103" t="s">
        <v>4912</v>
      </c>
      <c r="AQ4164" s="100" t="s">
        <v>1249</v>
      </c>
    </row>
    <row r="4165" spans="42:43" ht="20.100000000000001" customHeight="1" x14ac:dyDescent="0.25">
      <c r="AP4165" s="103" t="s">
        <v>4913</v>
      </c>
      <c r="AQ4165" s="100" t="s">
        <v>6859</v>
      </c>
    </row>
    <row r="4166" spans="42:43" ht="20.100000000000001" customHeight="1" x14ac:dyDescent="0.25">
      <c r="AP4166" s="103" t="s">
        <v>4913</v>
      </c>
      <c r="AQ4166" s="100" t="s">
        <v>1249</v>
      </c>
    </row>
    <row r="4167" spans="42:43" ht="20.100000000000001" customHeight="1" x14ac:dyDescent="0.25">
      <c r="AP4167" s="103" t="s">
        <v>4914</v>
      </c>
      <c r="AQ4167" s="100" t="s">
        <v>3001</v>
      </c>
    </row>
    <row r="4168" spans="42:43" ht="20.100000000000001" customHeight="1" x14ac:dyDescent="0.25">
      <c r="AP4168" s="103" t="s">
        <v>4915</v>
      </c>
      <c r="AQ4168" s="100" t="s">
        <v>6859</v>
      </c>
    </row>
    <row r="4169" spans="42:43" ht="20.100000000000001" customHeight="1" x14ac:dyDescent="0.25">
      <c r="AP4169" s="103" t="s">
        <v>4916</v>
      </c>
      <c r="AQ4169" s="100" t="s">
        <v>6859</v>
      </c>
    </row>
    <row r="4170" spans="42:43" ht="20.100000000000001" customHeight="1" x14ac:dyDescent="0.25">
      <c r="AP4170" s="103" t="s">
        <v>4917</v>
      </c>
      <c r="AQ4170" s="100" t="s">
        <v>6862</v>
      </c>
    </row>
    <row r="4171" spans="42:43" ht="20.100000000000001" customHeight="1" x14ac:dyDescent="0.25">
      <c r="AP4171" s="103" t="s">
        <v>4918</v>
      </c>
      <c r="AQ4171" s="100" t="s">
        <v>6865</v>
      </c>
    </row>
    <row r="4172" spans="42:43" ht="20.100000000000001" customHeight="1" x14ac:dyDescent="0.25">
      <c r="AP4172" s="103" t="s">
        <v>4919</v>
      </c>
      <c r="AQ4172" s="100" t="s">
        <v>6863</v>
      </c>
    </row>
    <row r="4173" spans="42:43" ht="20.100000000000001" customHeight="1" x14ac:dyDescent="0.25">
      <c r="AP4173" s="103" t="s">
        <v>4920</v>
      </c>
      <c r="AQ4173" s="100" t="s">
        <v>6866</v>
      </c>
    </row>
    <row r="4174" spans="42:43" ht="20.100000000000001" customHeight="1" x14ac:dyDescent="0.25">
      <c r="AP4174" s="103" t="s">
        <v>4921</v>
      </c>
      <c r="AQ4174" s="100" t="s">
        <v>6867</v>
      </c>
    </row>
    <row r="4175" spans="42:43" ht="20.100000000000001" customHeight="1" x14ac:dyDescent="0.25">
      <c r="AP4175" s="103" t="s">
        <v>4921</v>
      </c>
      <c r="AQ4175" s="100" t="s">
        <v>6866</v>
      </c>
    </row>
    <row r="4176" spans="42:43" ht="20.100000000000001" customHeight="1" x14ac:dyDescent="0.25">
      <c r="AP4176" s="103" t="s">
        <v>4921</v>
      </c>
      <c r="AQ4176" s="100" t="s">
        <v>6868</v>
      </c>
    </row>
    <row r="4177" spans="42:43" ht="20.100000000000001" customHeight="1" x14ac:dyDescent="0.25">
      <c r="AP4177" s="103" t="s">
        <v>4921</v>
      </c>
      <c r="AQ4177" s="100" t="s">
        <v>6869</v>
      </c>
    </row>
    <row r="4178" spans="42:43" ht="20.100000000000001" customHeight="1" x14ac:dyDescent="0.25">
      <c r="AP4178" s="103" t="s">
        <v>4922</v>
      </c>
      <c r="AQ4178" s="100" t="s">
        <v>517</v>
      </c>
    </row>
    <row r="4179" spans="42:43" ht="20.100000000000001" customHeight="1" x14ac:dyDescent="0.25">
      <c r="AP4179" s="103" t="s">
        <v>4922</v>
      </c>
      <c r="AQ4179" s="100" t="s">
        <v>6866</v>
      </c>
    </row>
    <row r="4180" spans="42:43" ht="20.100000000000001" customHeight="1" x14ac:dyDescent="0.25">
      <c r="AP4180" s="103" t="s">
        <v>4923</v>
      </c>
      <c r="AQ4180" s="100" t="s">
        <v>512</v>
      </c>
    </row>
    <row r="4181" spans="42:43" ht="20.100000000000001" customHeight="1" x14ac:dyDescent="0.25">
      <c r="AP4181" s="103" t="s">
        <v>4923</v>
      </c>
      <c r="AQ4181" s="100" t="s">
        <v>513</v>
      </c>
    </row>
    <row r="4182" spans="42:43" ht="20.100000000000001" customHeight="1" x14ac:dyDescent="0.25">
      <c r="AP4182" s="103" t="s">
        <v>4923</v>
      </c>
      <c r="AQ4182" s="100" t="s">
        <v>514</v>
      </c>
    </row>
    <row r="4183" spans="42:43" ht="20.100000000000001" customHeight="1" x14ac:dyDescent="0.25">
      <c r="AP4183" s="103" t="s">
        <v>4923</v>
      </c>
      <c r="AQ4183" s="100" t="s">
        <v>515</v>
      </c>
    </row>
    <row r="4184" spans="42:43" ht="20.100000000000001" customHeight="1" x14ac:dyDescent="0.25">
      <c r="AP4184" s="103" t="s">
        <v>4923</v>
      </c>
      <c r="AQ4184" s="100" t="s">
        <v>516</v>
      </c>
    </row>
    <row r="4185" spans="42:43" ht="20.100000000000001" customHeight="1" x14ac:dyDescent="0.25">
      <c r="AP4185" s="103" t="s">
        <v>4923</v>
      </c>
      <c r="AQ4185" s="100" t="s">
        <v>511</v>
      </c>
    </row>
    <row r="4186" spans="42:43" ht="20.100000000000001" customHeight="1" x14ac:dyDescent="0.25">
      <c r="AP4186" s="103" t="s">
        <v>4923</v>
      </c>
      <c r="AQ4186" s="100" t="s">
        <v>6867</v>
      </c>
    </row>
    <row r="4187" spans="42:43" ht="20.100000000000001" customHeight="1" x14ac:dyDescent="0.25">
      <c r="AP4187" s="103" t="s">
        <v>4923</v>
      </c>
      <c r="AQ4187" s="100" t="s">
        <v>6866</v>
      </c>
    </row>
    <row r="4188" spans="42:43" ht="20.100000000000001" customHeight="1" x14ac:dyDescent="0.25">
      <c r="AP4188" s="103" t="s">
        <v>4923</v>
      </c>
      <c r="AQ4188" s="100" t="s">
        <v>6868</v>
      </c>
    </row>
    <row r="4189" spans="42:43" ht="20.100000000000001" customHeight="1" x14ac:dyDescent="0.25">
      <c r="AP4189" s="103" t="s">
        <v>4923</v>
      </c>
      <c r="AQ4189" s="100" t="s">
        <v>6869</v>
      </c>
    </row>
    <row r="4190" spans="42:43" ht="20.100000000000001" customHeight="1" x14ac:dyDescent="0.25">
      <c r="AP4190" s="103" t="s">
        <v>4924</v>
      </c>
      <c r="AQ4190" s="100" t="s">
        <v>6866</v>
      </c>
    </row>
    <row r="4191" spans="42:43" ht="20.100000000000001" customHeight="1" x14ac:dyDescent="0.25">
      <c r="AP4191" s="103" t="s">
        <v>4925</v>
      </c>
      <c r="AQ4191" s="100" t="s">
        <v>511</v>
      </c>
    </row>
    <row r="4192" spans="42:43" ht="20.100000000000001" customHeight="1" x14ac:dyDescent="0.25">
      <c r="AP4192" s="103" t="s">
        <v>4926</v>
      </c>
      <c r="AQ4192" s="100" t="s">
        <v>512</v>
      </c>
    </row>
    <row r="4193" spans="42:43" ht="20.100000000000001" customHeight="1" x14ac:dyDescent="0.25">
      <c r="AP4193" s="103" t="s">
        <v>4927</v>
      </c>
      <c r="AQ4193" s="100" t="s">
        <v>513</v>
      </c>
    </row>
    <row r="4194" spans="42:43" ht="20.100000000000001" customHeight="1" x14ac:dyDescent="0.25">
      <c r="AP4194" s="103" t="s">
        <v>4928</v>
      </c>
      <c r="AQ4194" s="100" t="s">
        <v>514</v>
      </c>
    </row>
    <row r="4195" spans="42:43" ht="20.100000000000001" customHeight="1" x14ac:dyDescent="0.25">
      <c r="AP4195" s="103" t="s">
        <v>4929</v>
      </c>
      <c r="AQ4195" s="100" t="s">
        <v>515</v>
      </c>
    </row>
    <row r="4196" spans="42:43" ht="20.100000000000001" customHeight="1" x14ac:dyDescent="0.25">
      <c r="AP4196" s="103" t="s">
        <v>4930</v>
      </c>
      <c r="AQ4196" s="100" t="s">
        <v>516</v>
      </c>
    </row>
    <row r="4197" spans="42:43" ht="20.100000000000001" customHeight="1" x14ac:dyDescent="0.25">
      <c r="AP4197" s="103" t="s">
        <v>4931</v>
      </c>
      <c r="AQ4197" s="100" t="s">
        <v>6870</v>
      </c>
    </row>
    <row r="4198" spans="42:43" ht="20.100000000000001" customHeight="1" x14ac:dyDescent="0.25">
      <c r="AP4198" s="103" t="s">
        <v>4931</v>
      </c>
      <c r="AQ4198" s="100" t="s">
        <v>6871</v>
      </c>
    </row>
    <row r="4199" spans="42:43" ht="20.100000000000001" customHeight="1" x14ac:dyDescent="0.25">
      <c r="AP4199" s="103" t="s">
        <v>4931</v>
      </c>
      <c r="AQ4199" s="100" t="s">
        <v>6872</v>
      </c>
    </row>
    <row r="4200" spans="42:43" ht="20.100000000000001" customHeight="1" x14ac:dyDescent="0.25">
      <c r="AP4200" s="103" t="s">
        <v>4931</v>
      </c>
      <c r="AQ4200" s="100" t="s">
        <v>6873</v>
      </c>
    </row>
    <row r="4201" spans="42:43" ht="20.100000000000001" customHeight="1" x14ac:dyDescent="0.25">
      <c r="AP4201" s="103" t="s">
        <v>4932</v>
      </c>
      <c r="AQ4201" s="100" t="s">
        <v>6870</v>
      </c>
    </row>
    <row r="4202" spans="42:43" ht="20.100000000000001" customHeight="1" x14ac:dyDescent="0.25">
      <c r="AP4202" s="103" t="s">
        <v>4932</v>
      </c>
      <c r="AQ4202" s="100" t="s">
        <v>6871</v>
      </c>
    </row>
    <row r="4203" spans="42:43" ht="20.100000000000001" customHeight="1" x14ac:dyDescent="0.25">
      <c r="AP4203" s="103" t="s">
        <v>4932</v>
      </c>
      <c r="AQ4203" s="100" t="s">
        <v>6872</v>
      </c>
    </row>
    <row r="4204" spans="42:43" ht="20.100000000000001" customHeight="1" x14ac:dyDescent="0.25">
      <c r="AP4204" s="103" t="s">
        <v>4932</v>
      </c>
      <c r="AQ4204" s="100" t="s">
        <v>6873</v>
      </c>
    </row>
    <row r="4205" spans="42:43" ht="20.100000000000001" customHeight="1" x14ac:dyDescent="0.25">
      <c r="AP4205" s="103" t="s">
        <v>4933</v>
      </c>
      <c r="AQ4205" s="100" t="s">
        <v>434</v>
      </c>
    </row>
    <row r="4206" spans="42:43" ht="20.100000000000001" customHeight="1" x14ac:dyDescent="0.25">
      <c r="AP4206" s="103" t="s">
        <v>4933</v>
      </c>
      <c r="AQ4206" s="100" t="s">
        <v>6874</v>
      </c>
    </row>
    <row r="4207" spans="42:43" ht="20.100000000000001" customHeight="1" x14ac:dyDescent="0.25">
      <c r="AP4207" s="103" t="s">
        <v>4933</v>
      </c>
      <c r="AQ4207" s="100" t="s">
        <v>429</v>
      </c>
    </row>
    <row r="4208" spans="42:43" ht="20.100000000000001" customHeight="1" x14ac:dyDescent="0.25">
      <c r="AP4208" s="103" t="s">
        <v>4933</v>
      </c>
      <c r="AQ4208" s="100" t="s">
        <v>430</v>
      </c>
    </row>
    <row r="4209" spans="42:43" ht="20.100000000000001" customHeight="1" x14ac:dyDescent="0.25">
      <c r="AP4209" s="103" t="s">
        <v>4933</v>
      </c>
      <c r="AQ4209" s="100" t="s">
        <v>433</v>
      </c>
    </row>
    <row r="4210" spans="42:43" ht="20.100000000000001" customHeight="1" x14ac:dyDescent="0.25">
      <c r="AP4210" s="103" t="s">
        <v>4933</v>
      </c>
      <c r="AQ4210" s="100" t="s">
        <v>431</v>
      </c>
    </row>
    <row r="4211" spans="42:43" ht="20.100000000000001" customHeight="1" x14ac:dyDescent="0.25">
      <c r="AP4211" s="103" t="s">
        <v>4933</v>
      </c>
      <c r="AQ4211" s="100" t="s">
        <v>432</v>
      </c>
    </row>
    <row r="4212" spans="42:43" ht="20.100000000000001" customHeight="1" x14ac:dyDescent="0.25">
      <c r="AP4212" s="103" t="s">
        <v>4934</v>
      </c>
      <c r="AQ4212" s="100" t="s">
        <v>434</v>
      </c>
    </row>
    <row r="4213" spans="42:43" ht="20.100000000000001" customHeight="1" x14ac:dyDescent="0.25">
      <c r="AP4213" s="103" t="s">
        <v>4934</v>
      </c>
      <c r="AQ4213" s="100" t="s">
        <v>440</v>
      </c>
    </row>
    <row r="4214" spans="42:43" ht="20.100000000000001" customHeight="1" x14ac:dyDescent="0.25">
      <c r="AP4214" s="103" t="s">
        <v>4935</v>
      </c>
      <c r="AQ4214" s="100" t="s">
        <v>434</v>
      </c>
    </row>
    <row r="4215" spans="42:43" ht="20.100000000000001" customHeight="1" x14ac:dyDescent="0.25">
      <c r="AP4215" s="103" t="s">
        <v>4935</v>
      </c>
      <c r="AQ4215" s="100" t="s">
        <v>432</v>
      </c>
    </row>
    <row r="4216" spans="42:43" ht="20.100000000000001" customHeight="1" x14ac:dyDescent="0.25">
      <c r="AP4216" s="103" t="s">
        <v>4936</v>
      </c>
      <c r="AQ4216" s="100" t="s">
        <v>435</v>
      </c>
    </row>
    <row r="4217" spans="42:43" ht="20.100000000000001" customHeight="1" x14ac:dyDescent="0.25">
      <c r="AP4217" s="103" t="s">
        <v>4937</v>
      </c>
      <c r="AQ4217" s="100" t="s">
        <v>436</v>
      </c>
    </row>
    <row r="4218" spans="42:43" ht="20.100000000000001" customHeight="1" x14ac:dyDescent="0.25">
      <c r="AP4218" s="103" t="s">
        <v>4938</v>
      </c>
      <c r="AQ4218" s="100" t="s">
        <v>437</v>
      </c>
    </row>
    <row r="4219" spans="42:43" ht="20.100000000000001" customHeight="1" x14ac:dyDescent="0.25">
      <c r="AP4219" s="103" t="s">
        <v>4939</v>
      </c>
      <c r="AQ4219" s="100" t="s">
        <v>438</v>
      </c>
    </row>
    <row r="4220" spans="42:43" ht="20.100000000000001" customHeight="1" x14ac:dyDescent="0.25">
      <c r="AP4220" s="103" t="s">
        <v>4940</v>
      </c>
      <c r="AQ4220" s="100" t="s">
        <v>439</v>
      </c>
    </row>
    <row r="4221" spans="42:43" ht="20.100000000000001" customHeight="1" x14ac:dyDescent="0.25">
      <c r="AP4221" s="103" t="s">
        <v>4941</v>
      </c>
      <c r="AQ4221" s="100" t="s">
        <v>6875</v>
      </c>
    </row>
    <row r="4222" spans="42:43" ht="20.100000000000001" customHeight="1" x14ac:dyDescent="0.25">
      <c r="AP4222" s="103" t="s">
        <v>4941</v>
      </c>
      <c r="AQ4222" s="100" t="s">
        <v>6876</v>
      </c>
    </row>
    <row r="4223" spans="42:43" ht="20.100000000000001" customHeight="1" x14ac:dyDescent="0.25">
      <c r="AP4223" s="103" t="s">
        <v>4942</v>
      </c>
      <c r="AQ4223" s="100" t="s">
        <v>6875</v>
      </c>
    </row>
    <row r="4224" spans="42:43" ht="20.100000000000001" customHeight="1" x14ac:dyDescent="0.25">
      <c r="AP4224" s="103" t="s">
        <v>4943</v>
      </c>
      <c r="AQ4224" s="100" t="s">
        <v>489</v>
      </c>
    </row>
    <row r="4225" spans="42:43" ht="20.100000000000001" customHeight="1" x14ac:dyDescent="0.25">
      <c r="AP4225" s="103" t="s">
        <v>4944</v>
      </c>
      <c r="AQ4225" s="100" t="s">
        <v>6877</v>
      </c>
    </row>
    <row r="4226" spans="42:43" ht="20.100000000000001" customHeight="1" x14ac:dyDescent="0.25">
      <c r="AP4226" s="103" t="s">
        <v>4944</v>
      </c>
      <c r="AQ4226" s="100" t="s">
        <v>6878</v>
      </c>
    </row>
    <row r="4227" spans="42:43" ht="20.100000000000001" customHeight="1" x14ac:dyDescent="0.25">
      <c r="AP4227" s="103" t="s">
        <v>4944</v>
      </c>
      <c r="AQ4227" s="100" t="s">
        <v>6879</v>
      </c>
    </row>
    <row r="4228" spans="42:43" ht="20.100000000000001" customHeight="1" x14ac:dyDescent="0.25">
      <c r="AP4228" s="103" t="s">
        <v>4944</v>
      </c>
      <c r="AQ4228" s="100" t="s">
        <v>443</v>
      </c>
    </row>
    <row r="4229" spans="42:43" ht="20.100000000000001" customHeight="1" x14ac:dyDescent="0.25">
      <c r="AP4229" s="103" t="s">
        <v>4944</v>
      </c>
      <c r="AQ4229" s="100" t="s">
        <v>6880</v>
      </c>
    </row>
    <row r="4230" spans="42:43" ht="20.100000000000001" customHeight="1" x14ac:dyDescent="0.25">
      <c r="AP4230" s="103" t="s">
        <v>4944</v>
      </c>
      <c r="AQ4230" s="100" t="s">
        <v>6881</v>
      </c>
    </row>
    <row r="4231" spans="42:43" ht="20.100000000000001" customHeight="1" x14ac:dyDescent="0.25">
      <c r="AP4231" s="103" t="s">
        <v>4944</v>
      </c>
      <c r="AQ4231" s="100" t="s">
        <v>6882</v>
      </c>
    </row>
    <row r="4232" spans="42:43" ht="20.100000000000001" customHeight="1" x14ac:dyDescent="0.25">
      <c r="AP4232" s="103" t="s">
        <v>4944</v>
      </c>
      <c r="AQ4232" s="100" t="s">
        <v>444</v>
      </c>
    </row>
    <row r="4233" spans="42:43" ht="20.100000000000001" customHeight="1" x14ac:dyDescent="0.25">
      <c r="AP4233" s="103" t="s">
        <v>4945</v>
      </c>
      <c r="AQ4233" s="100" t="s">
        <v>446</v>
      </c>
    </row>
    <row r="4234" spans="42:43" ht="20.100000000000001" customHeight="1" x14ac:dyDescent="0.25">
      <c r="AP4234" s="103" t="s">
        <v>4945</v>
      </c>
      <c r="AQ4234" s="100" t="s">
        <v>6880</v>
      </c>
    </row>
    <row r="4235" spans="42:43" ht="20.100000000000001" customHeight="1" x14ac:dyDescent="0.25">
      <c r="AP4235" s="103" t="s">
        <v>4946</v>
      </c>
      <c r="AQ4235" s="100" t="s">
        <v>6880</v>
      </c>
    </row>
    <row r="4236" spans="42:43" ht="20.100000000000001" customHeight="1" x14ac:dyDescent="0.25">
      <c r="AP4236" s="103" t="s">
        <v>4946</v>
      </c>
      <c r="AQ4236" s="100" t="s">
        <v>6882</v>
      </c>
    </row>
    <row r="4237" spans="42:43" ht="20.100000000000001" customHeight="1" x14ac:dyDescent="0.25">
      <c r="AP4237" s="103" t="s">
        <v>4946</v>
      </c>
      <c r="AQ4237" s="100" t="s">
        <v>444</v>
      </c>
    </row>
    <row r="4238" spans="42:43" ht="20.100000000000001" customHeight="1" x14ac:dyDescent="0.25">
      <c r="AP4238" s="103" t="s">
        <v>4947</v>
      </c>
      <c r="AQ4238" s="100" t="s">
        <v>6880</v>
      </c>
    </row>
    <row r="4239" spans="42:43" ht="20.100000000000001" customHeight="1" x14ac:dyDescent="0.25">
      <c r="AP4239" s="103" t="s">
        <v>4948</v>
      </c>
      <c r="AQ4239" s="100" t="s">
        <v>445</v>
      </c>
    </row>
    <row r="4240" spans="42:43" ht="20.100000000000001" customHeight="1" x14ac:dyDescent="0.25">
      <c r="AP4240" s="103" t="s">
        <v>4949</v>
      </c>
      <c r="AQ4240" s="100" t="s">
        <v>6883</v>
      </c>
    </row>
    <row r="4241" spans="42:43" ht="20.100000000000001" customHeight="1" x14ac:dyDescent="0.25">
      <c r="AP4241" s="103" t="s">
        <v>4949</v>
      </c>
      <c r="AQ4241" s="100" t="s">
        <v>6884</v>
      </c>
    </row>
    <row r="4242" spans="42:43" ht="20.100000000000001" customHeight="1" x14ac:dyDescent="0.25">
      <c r="AP4242" s="103" t="s">
        <v>4949</v>
      </c>
      <c r="AQ4242" s="100" t="s">
        <v>449</v>
      </c>
    </row>
    <row r="4243" spans="42:43" ht="20.100000000000001" customHeight="1" x14ac:dyDescent="0.25">
      <c r="AP4243" s="103" t="s">
        <v>4949</v>
      </c>
      <c r="AQ4243" s="100" t="s">
        <v>6885</v>
      </c>
    </row>
    <row r="4244" spans="42:43" ht="20.100000000000001" customHeight="1" x14ac:dyDescent="0.25">
      <c r="AP4244" s="103" t="s">
        <v>4949</v>
      </c>
      <c r="AQ4244" s="100" t="s">
        <v>6886</v>
      </c>
    </row>
    <row r="4245" spans="42:43" ht="20.100000000000001" customHeight="1" x14ac:dyDescent="0.25">
      <c r="AP4245" s="103" t="s">
        <v>4949</v>
      </c>
      <c r="AQ4245" s="100" t="s">
        <v>448</v>
      </c>
    </row>
    <row r="4246" spans="42:43" ht="20.100000000000001" customHeight="1" x14ac:dyDescent="0.25">
      <c r="AP4246" s="103" t="s">
        <v>4950</v>
      </c>
      <c r="AQ4246" s="100" t="s">
        <v>450</v>
      </c>
    </row>
    <row r="4247" spans="42:43" ht="20.100000000000001" customHeight="1" x14ac:dyDescent="0.25">
      <c r="AP4247" s="103" t="s">
        <v>4951</v>
      </c>
      <c r="AQ4247" s="100" t="s">
        <v>451</v>
      </c>
    </row>
    <row r="4248" spans="42:43" ht="20.100000000000001" customHeight="1" x14ac:dyDescent="0.25">
      <c r="AP4248" s="103" t="s">
        <v>4952</v>
      </c>
      <c r="AQ4248" s="100" t="s">
        <v>452</v>
      </c>
    </row>
    <row r="4249" spans="42:43" ht="20.100000000000001" customHeight="1" x14ac:dyDescent="0.25">
      <c r="AP4249" s="103" t="s">
        <v>4953</v>
      </c>
      <c r="AQ4249" s="100" t="s">
        <v>453</v>
      </c>
    </row>
    <row r="4250" spans="42:43" ht="20.100000000000001" customHeight="1" x14ac:dyDescent="0.25">
      <c r="AP4250" s="103" t="s">
        <v>4954</v>
      </c>
      <c r="AQ4250" s="100" t="s">
        <v>492</v>
      </c>
    </row>
    <row r="4251" spans="42:43" ht="20.100000000000001" customHeight="1" x14ac:dyDescent="0.25">
      <c r="AP4251" s="103" t="s">
        <v>4954</v>
      </c>
      <c r="AQ4251" s="100" t="s">
        <v>494</v>
      </c>
    </row>
    <row r="4252" spans="42:43" ht="20.100000000000001" customHeight="1" x14ac:dyDescent="0.25">
      <c r="AP4252" s="103" t="s">
        <v>4954</v>
      </c>
      <c r="AQ4252" s="100" t="s">
        <v>493</v>
      </c>
    </row>
    <row r="4253" spans="42:43" ht="20.100000000000001" customHeight="1" x14ac:dyDescent="0.25">
      <c r="AP4253" s="103" t="s">
        <v>4954</v>
      </c>
      <c r="AQ4253" s="100" t="s">
        <v>491</v>
      </c>
    </row>
    <row r="4254" spans="42:43" ht="20.100000000000001" customHeight="1" x14ac:dyDescent="0.25">
      <c r="AP4254" s="103" t="s">
        <v>4955</v>
      </c>
      <c r="AQ4254" s="100" t="s">
        <v>491</v>
      </c>
    </row>
    <row r="4255" spans="42:43" ht="20.100000000000001" customHeight="1" x14ac:dyDescent="0.25">
      <c r="AP4255" s="103" t="s">
        <v>4956</v>
      </c>
      <c r="AQ4255" s="100" t="s">
        <v>492</v>
      </c>
    </row>
    <row r="4256" spans="42:43" ht="20.100000000000001" customHeight="1" x14ac:dyDescent="0.25">
      <c r="AP4256" s="103" t="s">
        <v>4957</v>
      </c>
      <c r="AQ4256" s="100" t="s">
        <v>492</v>
      </c>
    </row>
    <row r="4257" spans="42:43" ht="20.100000000000001" customHeight="1" x14ac:dyDescent="0.25">
      <c r="AP4257" s="103" t="s">
        <v>4958</v>
      </c>
      <c r="AQ4257" s="100" t="s">
        <v>492</v>
      </c>
    </row>
    <row r="4258" spans="42:43" ht="20.100000000000001" customHeight="1" x14ac:dyDescent="0.25">
      <c r="AP4258" s="103" t="s">
        <v>4959</v>
      </c>
      <c r="AQ4258" s="100" t="s">
        <v>491</v>
      </c>
    </row>
    <row r="4259" spans="42:43" ht="20.100000000000001" customHeight="1" x14ac:dyDescent="0.25">
      <c r="AP4259" s="103" t="s">
        <v>4960</v>
      </c>
      <c r="AQ4259" s="100" t="s">
        <v>716</v>
      </c>
    </row>
    <row r="4260" spans="42:43" ht="20.100000000000001" customHeight="1" x14ac:dyDescent="0.25">
      <c r="AP4260" s="103" t="s">
        <v>4961</v>
      </c>
      <c r="AQ4260" s="100" t="s">
        <v>496</v>
      </c>
    </row>
    <row r="4261" spans="42:43" ht="20.100000000000001" customHeight="1" x14ac:dyDescent="0.25">
      <c r="AP4261" s="103" t="s">
        <v>4961</v>
      </c>
      <c r="AQ4261" s="100" t="s">
        <v>497</v>
      </c>
    </row>
    <row r="4262" spans="42:43" ht="20.100000000000001" customHeight="1" x14ac:dyDescent="0.25">
      <c r="AP4262" s="103" t="s">
        <v>4962</v>
      </c>
      <c r="AQ4262" s="100" t="s">
        <v>496</v>
      </c>
    </row>
    <row r="4263" spans="42:43" ht="20.100000000000001" customHeight="1" x14ac:dyDescent="0.25">
      <c r="AP4263" s="103" t="s">
        <v>4962</v>
      </c>
      <c r="AQ4263" s="100" t="s">
        <v>497</v>
      </c>
    </row>
    <row r="4264" spans="42:43" ht="20.100000000000001" customHeight="1" x14ac:dyDescent="0.25">
      <c r="AP4264" s="103" t="s">
        <v>4963</v>
      </c>
      <c r="AQ4264" s="100" t="s">
        <v>518</v>
      </c>
    </row>
    <row r="4265" spans="42:43" ht="20.100000000000001" customHeight="1" x14ac:dyDescent="0.25">
      <c r="AP4265" s="103" t="s">
        <v>4964</v>
      </c>
      <c r="AQ4265" s="100" t="s">
        <v>502</v>
      </c>
    </row>
    <row r="4266" spans="42:43" ht="20.100000000000001" customHeight="1" x14ac:dyDescent="0.25">
      <c r="AP4266" s="103" t="s">
        <v>4964</v>
      </c>
      <c r="AQ4266" s="100" t="s">
        <v>501</v>
      </c>
    </row>
    <row r="4267" spans="42:43" ht="20.100000000000001" customHeight="1" x14ac:dyDescent="0.25">
      <c r="AP4267" s="103" t="s">
        <v>4964</v>
      </c>
      <c r="AQ4267" s="100" t="s">
        <v>499</v>
      </c>
    </row>
    <row r="4268" spans="42:43" ht="20.100000000000001" customHeight="1" x14ac:dyDescent="0.25">
      <c r="AP4268" s="103" t="s">
        <v>4964</v>
      </c>
      <c r="AQ4268" s="100" t="s">
        <v>500</v>
      </c>
    </row>
    <row r="4269" spans="42:43" ht="20.100000000000001" customHeight="1" x14ac:dyDescent="0.25">
      <c r="AP4269" s="103" t="s">
        <v>4965</v>
      </c>
      <c r="AQ4269" s="100" t="s">
        <v>502</v>
      </c>
    </row>
    <row r="4270" spans="42:43" ht="20.100000000000001" customHeight="1" x14ac:dyDescent="0.25">
      <c r="AP4270" s="103" t="s">
        <v>4965</v>
      </c>
      <c r="AQ4270" s="100" t="s">
        <v>501</v>
      </c>
    </row>
    <row r="4271" spans="42:43" ht="20.100000000000001" customHeight="1" x14ac:dyDescent="0.25">
      <c r="AP4271" s="103" t="s">
        <v>4965</v>
      </c>
      <c r="AQ4271" s="100" t="s">
        <v>500</v>
      </c>
    </row>
    <row r="4272" spans="42:43" ht="20.100000000000001" customHeight="1" x14ac:dyDescent="0.25">
      <c r="AP4272" s="103" t="s">
        <v>4966</v>
      </c>
      <c r="AQ4272" s="100" t="s">
        <v>499</v>
      </c>
    </row>
    <row r="4273" spans="42:43" ht="20.100000000000001" customHeight="1" x14ac:dyDescent="0.25">
      <c r="AP4273" s="103" t="s">
        <v>4967</v>
      </c>
      <c r="AQ4273" s="100" t="s">
        <v>503</v>
      </c>
    </row>
    <row r="4274" spans="42:43" ht="20.100000000000001" customHeight="1" x14ac:dyDescent="0.25">
      <c r="AP4274" s="103" t="s">
        <v>4968</v>
      </c>
      <c r="AQ4274" s="100" t="s">
        <v>502</v>
      </c>
    </row>
    <row r="4275" spans="42:43" ht="20.100000000000001" customHeight="1" x14ac:dyDescent="0.25">
      <c r="AP4275" s="103" t="s">
        <v>4968</v>
      </c>
      <c r="AQ4275" s="100" t="s">
        <v>504</v>
      </c>
    </row>
    <row r="4276" spans="42:43" ht="20.100000000000001" customHeight="1" x14ac:dyDescent="0.25">
      <c r="AP4276" s="103" t="s">
        <v>4969</v>
      </c>
      <c r="AQ4276" s="100" t="s">
        <v>502</v>
      </c>
    </row>
    <row r="4277" spans="42:43" ht="20.100000000000001" customHeight="1" x14ac:dyDescent="0.25">
      <c r="AP4277" s="103" t="s">
        <v>4970</v>
      </c>
      <c r="AQ4277" s="100" t="s">
        <v>6887</v>
      </c>
    </row>
    <row r="4278" spans="42:43" ht="20.100000000000001" customHeight="1" x14ac:dyDescent="0.25">
      <c r="AP4278" s="103" t="s">
        <v>4970</v>
      </c>
      <c r="AQ4278" s="100" t="s">
        <v>6888</v>
      </c>
    </row>
    <row r="4279" spans="42:43" ht="20.100000000000001" customHeight="1" x14ac:dyDescent="0.25">
      <c r="AP4279" s="103" t="s">
        <v>4970</v>
      </c>
      <c r="AQ4279" s="100" t="s">
        <v>6889</v>
      </c>
    </row>
    <row r="4280" spans="42:43" ht="20.100000000000001" customHeight="1" x14ac:dyDescent="0.25">
      <c r="AP4280" s="103" t="s">
        <v>4970</v>
      </c>
      <c r="AQ4280" s="100" t="s">
        <v>6890</v>
      </c>
    </row>
    <row r="4281" spans="42:43" ht="20.100000000000001" customHeight="1" x14ac:dyDescent="0.25">
      <c r="AP4281" s="103" t="s">
        <v>4970</v>
      </c>
      <c r="AQ4281" s="100" t="s">
        <v>6891</v>
      </c>
    </row>
    <row r="4282" spans="42:43" ht="20.100000000000001" customHeight="1" x14ac:dyDescent="0.25">
      <c r="AP4282" s="103" t="s">
        <v>4970</v>
      </c>
      <c r="AQ4282" s="100" t="s">
        <v>6892</v>
      </c>
    </row>
    <row r="4283" spans="42:43" ht="20.100000000000001" customHeight="1" x14ac:dyDescent="0.25">
      <c r="AP4283" s="103" t="s">
        <v>4970</v>
      </c>
      <c r="AQ4283" s="100" t="s">
        <v>6893</v>
      </c>
    </row>
    <row r="4284" spans="42:43" ht="20.100000000000001" customHeight="1" x14ac:dyDescent="0.25">
      <c r="AP4284" s="103" t="s">
        <v>4970</v>
      </c>
      <c r="AQ4284" s="100" t="s">
        <v>6894</v>
      </c>
    </row>
    <row r="4285" spans="42:43" ht="20.100000000000001" customHeight="1" x14ac:dyDescent="0.25">
      <c r="AP4285" s="103" t="s">
        <v>4970</v>
      </c>
      <c r="AQ4285" s="100" t="s">
        <v>6895</v>
      </c>
    </row>
    <row r="4286" spans="42:43" ht="20.100000000000001" customHeight="1" x14ac:dyDescent="0.25">
      <c r="AP4286" s="103" t="s">
        <v>4970</v>
      </c>
      <c r="AQ4286" s="100" t="s">
        <v>6896</v>
      </c>
    </row>
    <row r="4287" spans="42:43" ht="20.100000000000001" customHeight="1" x14ac:dyDescent="0.25">
      <c r="AP4287" s="103" t="s">
        <v>4970</v>
      </c>
      <c r="AQ4287" s="100" t="s">
        <v>6897</v>
      </c>
    </row>
    <row r="4288" spans="42:43" ht="20.100000000000001" customHeight="1" x14ac:dyDescent="0.25">
      <c r="AP4288" s="103" t="s">
        <v>4971</v>
      </c>
      <c r="AQ4288" s="100" t="s">
        <v>6887</v>
      </c>
    </row>
    <row r="4289" spans="42:43" ht="20.100000000000001" customHeight="1" x14ac:dyDescent="0.25">
      <c r="AP4289" s="103" t="s">
        <v>4971</v>
      </c>
      <c r="AQ4289" s="100" t="s">
        <v>6888</v>
      </c>
    </row>
    <row r="4290" spans="42:43" ht="20.100000000000001" customHeight="1" x14ac:dyDescent="0.25">
      <c r="AP4290" s="103" t="s">
        <v>4971</v>
      </c>
      <c r="AQ4290" s="100" t="s">
        <v>6889</v>
      </c>
    </row>
    <row r="4291" spans="42:43" ht="20.100000000000001" customHeight="1" x14ac:dyDescent="0.25">
      <c r="AP4291" s="103" t="s">
        <v>4971</v>
      </c>
      <c r="AQ4291" s="100" t="s">
        <v>6890</v>
      </c>
    </row>
    <row r="4292" spans="42:43" ht="20.100000000000001" customHeight="1" x14ac:dyDescent="0.25">
      <c r="AP4292" s="103" t="s">
        <v>4971</v>
      </c>
      <c r="AQ4292" s="100" t="s">
        <v>6891</v>
      </c>
    </row>
    <row r="4293" spans="42:43" ht="20.100000000000001" customHeight="1" x14ac:dyDescent="0.25">
      <c r="AP4293" s="103" t="s">
        <v>4971</v>
      </c>
      <c r="AQ4293" s="100" t="s">
        <v>6892</v>
      </c>
    </row>
    <row r="4294" spans="42:43" ht="20.100000000000001" customHeight="1" x14ac:dyDescent="0.25">
      <c r="AP4294" s="103" t="s">
        <v>4971</v>
      </c>
      <c r="AQ4294" s="100" t="s">
        <v>6893</v>
      </c>
    </row>
    <row r="4295" spans="42:43" ht="20.100000000000001" customHeight="1" x14ac:dyDescent="0.25">
      <c r="AP4295" s="103" t="s">
        <v>4971</v>
      </c>
      <c r="AQ4295" s="100" t="s">
        <v>6894</v>
      </c>
    </row>
    <row r="4296" spans="42:43" ht="20.100000000000001" customHeight="1" x14ac:dyDescent="0.25">
      <c r="AP4296" s="103" t="s">
        <v>4971</v>
      </c>
      <c r="AQ4296" s="100" t="s">
        <v>6895</v>
      </c>
    </row>
    <row r="4297" spans="42:43" ht="20.100000000000001" customHeight="1" x14ac:dyDescent="0.25">
      <c r="AP4297" s="103" t="s">
        <v>4971</v>
      </c>
      <c r="AQ4297" s="100" t="s">
        <v>6896</v>
      </c>
    </row>
    <row r="4298" spans="42:43" ht="20.100000000000001" customHeight="1" x14ac:dyDescent="0.25">
      <c r="AP4298" s="103" t="s">
        <v>4971</v>
      </c>
      <c r="AQ4298" s="100" t="s">
        <v>6897</v>
      </c>
    </row>
    <row r="4299" spans="42:43" ht="20.100000000000001" customHeight="1" x14ac:dyDescent="0.25">
      <c r="AP4299" s="103" t="s">
        <v>4972</v>
      </c>
      <c r="AQ4299" s="100" t="s">
        <v>6898</v>
      </c>
    </row>
    <row r="4300" spans="42:43" ht="20.100000000000001" customHeight="1" x14ac:dyDescent="0.25">
      <c r="AP4300" s="103" t="s">
        <v>4973</v>
      </c>
      <c r="AQ4300" s="100" t="s">
        <v>6898</v>
      </c>
    </row>
    <row r="4301" spans="42:43" ht="20.100000000000001" customHeight="1" x14ac:dyDescent="0.25">
      <c r="AP4301" s="103" t="s">
        <v>4974</v>
      </c>
      <c r="AQ4301" s="100" t="s">
        <v>6899</v>
      </c>
    </row>
    <row r="4302" spans="42:43" ht="20.100000000000001" customHeight="1" x14ac:dyDescent="0.25">
      <c r="AP4302" s="103" t="s">
        <v>4974</v>
      </c>
      <c r="AQ4302" s="100" t="s">
        <v>6900</v>
      </c>
    </row>
    <row r="4303" spans="42:43" ht="20.100000000000001" customHeight="1" x14ac:dyDescent="0.25">
      <c r="AP4303" s="103" t="s">
        <v>4974</v>
      </c>
      <c r="AQ4303" s="100" t="s">
        <v>6901</v>
      </c>
    </row>
    <row r="4304" spans="42:43" ht="20.100000000000001" customHeight="1" x14ac:dyDescent="0.25">
      <c r="AP4304" s="103" t="s">
        <v>4974</v>
      </c>
      <c r="AQ4304" s="100" t="s">
        <v>6898</v>
      </c>
    </row>
    <row r="4305" spans="42:43" ht="20.100000000000001" customHeight="1" x14ac:dyDescent="0.25">
      <c r="AP4305" s="103" t="s">
        <v>4975</v>
      </c>
      <c r="AQ4305" s="100" t="s">
        <v>6899</v>
      </c>
    </row>
    <row r="4306" spans="42:43" ht="20.100000000000001" customHeight="1" x14ac:dyDescent="0.25">
      <c r="AP4306" s="103" t="s">
        <v>4975</v>
      </c>
      <c r="AQ4306" s="100" t="s">
        <v>6900</v>
      </c>
    </row>
    <row r="4307" spans="42:43" ht="20.100000000000001" customHeight="1" x14ac:dyDescent="0.25">
      <c r="AP4307" s="103" t="s">
        <v>4975</v>
      </c>
      <c r="AQ4307" s="100" t="s">
        <v>6901</v>
      </c>
    </row>
    <row r="4308" spans="42:43" ht="20.100000000000001" customHeight="1" x14ac:dyDescent="0.25">
      <c r="AP4308" s="103" t="s">
        <v>4975</v>
      </c>
      <c r="AQ4308" s="100" t="s">
        <v>6898</v>
      </c>
    </row>
    <row r="4309" spans="42:43" ht="20.100000000000001" customHeight="1" x14ac:dyDescent="0.25">
      <c r="AP4309" s="103" t="s">
        <v>4976</v>
      </c>
      <c r="AQ4309" s="100" t="s">
        <v>6899</v>
      </c>
    </row>
    <row r="4310" spans="42:43" ht="20.100000000000001" customHeight="1" x14ac:dyDescent="0.25">
      <c r="AP4310" s="103" t="s">
        <v>4977</v>
      </c>
      <c r="AQ4310" s="100" t="s">
        <v>6902</v>
      </c>
    </row>
    <row r="4311" spans="42:43" ht="20.100000000000001" customHeight="1" x14ac:dyDescent="0.25">
      <c r="AP4311" s="103" t="s">
        <v>4978</v>
      </c>
      <c r="AQ4311" s="100" t="s">
        <v>6903</v>
      </c>
    </row>
    <row r="4312" spans="42:43" ht="20.100000000000001" customHeight="1" x14ac:dyDescent="0.25">
      <c r="AP4312" s="103" t="s">
        <v>4979</v>
      </c>
      <c r="AQ4312" s="100" t="s">
        <v>6904</v>
      </c>
    </row>
    <row r="4313" spans="42:43" ht="20.100000000000001" customHeight="1" x14ac:dyDescent="0.25">
      <c r="AP4313" s="103" t="s">
        <v>4979</v>
      </c>
      <c r="AQ4313" s="100" t="s">
        <v>6905</v>
      </c>
    </row>
    <row r="4314" spans="42:43" ht="20.100000000000001" customHeight="1" x14ac:dyDescent="0.25">
      <c r="AP4314" s="103" t="s">
        <v>4979</v>
      </c>
      <c r="AQ4314" s="100" t="s">
        <v>6906</v>
      </c>
    </row>
    <row r="4315" spans="42:43" ht="20.100000000000001" customHeight="1" x14ac:dyDescent="0.25">
      <c r="AP4315" s="103" t="s">
        <v>4979</v>
      </c>
      <c r="AQ4315" s="100" t="s">
        <v>6907</v>
      </c>
    </row>
    <row r="4316" spans="42:43" ht="20.100000000000001" customHeight="1" x14ac:dyDescent="0.25">
      <c r="AP4316" s="103" t="s">
        <v>4980</v>
      </c>
      <c r="AQ4316" s="100" t="s">
        <v>6905</v>
      </c>
    </row>
    <row r="4317" spans="42:43" ht="20.100000000000001" customHeight="1" x14ac:dyDescent="0.25">
      <c r="AP4317" s="103" t="s">
        <v>4980</v>
      </c>
      <c r="AQ4317" s="100" t="s">
        <v>6906</v>
      </c>
    </row>
    <row r="4318" spans="42:43" ht="20.100000000000001" customHeight="1" x14ac:dyDescent="0.25">
      <c r="AP4318" s="103" t="s">
        <v>4980</v>
      </c>
      <c r="AQ4318" s="100" t="s">
        <v>6907</v>
      </c>
    </row>
    <row r="4319" spans="42:43" ht="20.100000000000001" customHeight="1" x14ac:dyDescent="0.25">
      <c r="AP4319" s="103" t="s">
        <v>4981</v>
      </c>
      <c r="AQ4319" s="100" t="s">
        <v>166</v>
      </c>
    </row>
    <row r="4320" spans="42:43" ht="20.100000000000001" customHeight="1" x14ac:dyDescent="0.25">
      <c r="AP4320" s="103" t="s">
        <v>4981</v>
      </c>
      <c r="AQ4320" s="100" t="s">
        <v>167</v>
      </c>
    </row>
    <row r="4321" spans="42:43" ht="20.100000000000001" customHeight="1" x14ac:dyDescent="0.25">
      <c r="AP4321" s="103" t="s">
        <v>4981</v>
      </c>
      <c r="AQ4321" s="100" t="s">
        <v>6908</v>
      </c>
    </row>
    <row r="4322" spans="42:43" ht="20.100000000000001" customHeight="1" x14ac:dyDescent="0.25">
      <c r="AP4322" s="103" t="s">
        <v>4981</v>
      </c>
      <c r="AQ4322" s="100" t="s">
        <v>6909</v>
      </c>
    </row>
    <row r="4323" spans="42:43" ht="20.100000000000001" customHeight="1" x14ac:dyDescent="0.25">
      <c r="AP4323" s="103" t="s">
        <v>4982</v>
      </c>
      <c r="AQ4323" s="100" t="s">
        <v>166</v>
      </c>
    </row>
    <row r="4324" spans="42:43" ht="20.100000000000001" customHeight="1" x14ac:dyDescent="0.25">
      <c r="AP4324" s="103" t="s">
        <v>4982</v>
      </c>
      <c r="AQ4324" s="100" t="s">
        <v>6908</v>
      </c>
    </row>
    <row r="4325" spans="42:43" ht="20.100000000000001" customHeight="1" x14ac:dyDescent="0.25">
      <c r="AP4325" s="103" t="s">
        <v>4983</v>
      </c>
      <c r="AQ4325" s="100" t="s">
        <v>169</v>
      </c>
    </row>
    <row r="4326" spans="42:43" ht="20.100000000000001" customHeight="1" x14ac:dyDescent="0.25">
      <c r="AP4326" s="103" t="s">
        <v>4983</v>
      </c>
      <c r="AQ4326" s="100" t="s">
        <v>6910</v>
      </c>
    </row>
    <row r="4327" spans="42:43" ht="20.100000000000001" customHeight="1" x14ac:dyDescent="0.25">
      <c r="AP4327" s="103" t="s">
        <v>4983</v>
      </c>
      <c r="AQ4327" s="100" t="s">
        <v>6911</v>
      </c>
    </row>
    <row r="4328" spans="42:43" ht="20.100000000000001" customHeight="1" x14ac:dyDescent="0.25">
      <c r="AP4328" s="103" t="s">
        <v>4983</v>
      </c>
      <c r="AQ4328" s="100" t="s">
        <v>6912</v>
      </c>
    </row>
    <row r="4329" spans="42:43" ht="20.100000000000001" customHeight="1" x14ac:dyDescent="0.25">
      <c r="AP4329" s="103" t="s">
        <v>4983</v>
      </c>
      <c r="AQ4329" s="100" t="s">
        <v>170</v>
      </c>
    </row>
    <row r="4330" spans="42:43" ht="20.100000000000001" customHeight="1" x14ac:dyDescent="0.25">
      <c r="AP4330" s="103" t="s">
        <v>4983</v>
      </c>
      <c r="AQ4330" s="100" t="s">
        <v>171</v>
      </c>
    </row>
    <row r="4331" spans="42:43" ht="20.100000000000001" customHeight="1" x14ac:dyDescent="0.25">
      <c r="AP4331" s="103" t="s">
        <v>4984</v>
      </c>
      <c r="AQ4331" s="100" t="s">
        <v>6910</v>
      </c>
    </row>
    <row r="4332" spans="42:43" ht="20.100000000000001" customHeight="1" x14ac:dyDescent="0.25">
      <c r="AP4332" s="103" t="s">
        <v>4984</v>
      </c>
      <c r="AQ4332" s="100" t="s">
        <v>6911</v>
      </c>
    </row>
    <row r="4333" spans="42:43" ht="20.100000000000001" customHeight="1" x14ac:dyDescent="0.25">
      <c r="AP4333" s="103" t="s">
        <v>4984</v>
      </c>
      <c r="AQ4333" s="100" t="s">
        <v>6912</v>
      </c>
    </row>
    <row r="4334" spans="42:43" ht="20.100000000000001" customHeight="1" x14ac:dyDescent="0.25">
      <c r="AP4334" s="103" t="s">
        <v>4985</v>
      </c>
      <c r="AQ4334" s="100" t="s">
        <v>170</v>
      </c>
    </row>
    <row r="4335" spans="42:43" ht="20.100000000000001" customHeight="1" x14ac:dyDescent="0.25">
      <c r="AP4335" s="103" t="s">
        <v>4986</v>
      </c>
      <c r="AQ4335" s="100" t="s">
        <v>171</v>
      </c>
    </row>
    <row r="4336" spans="42:43" ht="20.100000000000001" customHeight="1" x14ac:dyDescent="0.25">
      <c r="AP4336" s="103" t="s">
        <v>4987</v>
      </c>
      <c r="AQ4336" s="100" t="s">
        <v>6911</v>
      </c>
    </row>
    <row r="4337" spans="42:43" ht="20.100000000000001" customHeight="1" x14ac:dyDescent="0.25">
      <c r="AP4337" s="103" t="s">
        <v>4988</v>
      </c>
      <c r="AQ4337" s="100" t="s">
        <v>6911</v>
      </c>
    </row>
    <row r="4338" spans="42:43" ht="20.100000000000001" customHeight="1" x14ac:dyDescent="0.25">
      <c r="AP4338" s="103" t="s">
        <v>4989</v>
      </c>
      <c r="AQ4338" s="100" t="s">
        <v>6911</v>
      </c>
    </row>
    <row r="4339" spans="42:43" ht="20.100000000000001" customHeight="1" x14ac:dyDescent="0.25">
      <c r="AP4339" s="103" t="s">
        <v>4990</v>
      </c>
      <c r="AQ4339" s="100" t="s">
        <v>6911</v>
      </c>
    </row>
    <row r="4340" spans="42:43" ht="20.100000000000001" customHeight="1" x14ac:dyDescent="0.25">
      <c r="AP4340" s="103" t="s">
        <v>4991</v>
      </c>
      <c r="AQ4340" s="100" t="s">
        <v>6910</v>
      </c>
    </row>
    <row r="4341" spans="42:43" ht="20.100000000000001" customHeight="1" x14ac:dyDescent="0.25">
      <c r="AP4341" s="103" t="s">
        <v>4992</v>
      </c>
      <c r="AQ4341" s="100" t="s">
        <v>6911</v>
      </c>
    </row>
    <row r="4342" spans="42:43" ht="20.100000000000001" customHeight="1" x14ac:dyDescent="0.25">
      <c r="AP4342" s="103" t="s">
        <v>4993</v>
      </c>
      <c r="AQ4342" s="100" t="s">
        <v>6912</v>
      </c>
    </row>
    <row r="4343" spans="42:43" ht="20.100000000000001" customHeight="1" x14ac:dyDescent="0.25">
      <c r="AP4343" s="103" t="s">
        <v>4994</v>
      </c>
      <c r="AQ4343" s="100" t="s">
        <v>6913</v>
      </c>
    </row>
    <row r="4344" spans="42:43" ht="20.100000000000001" customHeight="1" x14ac:dyDescent="0.25">
      <c r="AP4344" s="103" t="s">
        <v>4994</v>
      </c>
      <c r="AQ4344" s="100" t="s">
        <v>6914</v>
      </c>
    </row>
    <row r="4345" spans="42:43" ht="20.100000000000001" customHeight="1" x14ac:dyDescent="0.25">
      <c r="AP4345" s="103" t="s">
        <v>4994</v>
      </c>
      <c r="AQ4345" s="100" t="s">
        <v>6915</v>
      </c>
    </row>
    <row r="4346" spans="42:43" ht="20.100000000000001" customHeight="1" x14ac:dyDescent="0.25">
      <c r="AP4346" s="103" t="s">
        <v>4994</v>
      </c>
      <c r="AQ4346" s="100" t="s">
        <v>6916</v>
      </c>
    </row>
    <row r="4347" spans="42:43" ht="20.100000000000001" customHeight="1" x14ac:dyDescent="0.25">
      <c r="AP4347" s="103" t="s">
        <v>4994</v>
      </c>
      <c r="AQ4347" s="100" t="s">
        <v>6917</v>
      </c>
    </row>
    <row r="4348" spans="42:43" ht="20.100000000000001" customHeight="1" x14ac:dyDescent="0.25">
      <c r="AP4348" s="103" t="s">
        <v>4994</v>
      </c>
      <c r="AQ4348" s="100" t="s">
        <v>6918</v>
      </c>
    </row>
    <row r="4349" spans="42:43" ht="20.100000000000001" customHeight="1" x14ac:dyDescent="0.25">
      <c r="AP4349" s="103" t="s">
        <v>4994</v>
      </c>
      <c r="AQ4349" s="100" t="s">
        <v>6919</v>
      </c>
    </row>
    <row r="4350" spans="42:43" ht="20.100000000000001" customHeight="1" x14ac:dyDescent="0.25">
      <c r="AP4350" s="103" t="s">
        <v>4994</v>
      </c>
      <c r="AQ4350" s="100" t="s">
        <v>6920</v>
      </c>
    </row>
    <row r="4351" spans="42:43" ht="20.100000000000001" customHeight="1" x14ac:dyDescent="0.25">
      <c r="AP4351" s="103" t="s">
        <v>4994</v>
      </c>
      <c r="AQ4351" s="100" t="s">
        <v>6921</v>
      </c>
    </row>
    <row r="4352" spans="42:43" ht="20.100000000000001" customHeight="1" x14ac:dyDescent="0.25">
      <c r="AP4352" s="103" t="s">
        <v>4994</v>
      </c>
      <c r="AQ4352" s="100" t="s">
        <v>6922</v>
      </c>
    </row>
    <row r="4353" spans="42:43" ht="20.100000000000001" customHeight="1" x14ac:dyDescent="0.25">
      <c r="AP4353" s="103" t="s">
        <v>4994</v>
      </c>
      <c r="AQ4353" s="100" t="s">
        <v>6923</v>
      </c>
    </row>
    <row r="4354" spans="42:43" ht="20.100000000000001" customHeight="1" x14ac:dyDescent="0.25">
      <c r="AP4354" s="103" t="s">
        <v>4994</v>
      </c>
      <c r="AQ4354" s="100" t="s">
        <v>6924</v>
      </c>
    </row>
    <row r="4355" spans="42:43" ht="20.100000000000001" customHeight="1" x14ac:dyDescent="0.25">
      <c r="AP4355" s="103" t="s">
        <v>4994</v>
      </c>
      <c r="AQ4355" s="100" t="s">
        <v>6925</v>
      </c>
    </row>
    <row r="4356" spans="42:43" ht="20.100000000000001" customHeight="1" x14ac:dyDescent="0.25">
      <c r="AP4356" s="103" t="s">
        <v>4994</v>
      </c>
      <c r="AQ4356" s="100" t="s">
        <v>6926</v>
      </c>
    </row>
    <row r="4357" spans="42:43" ht="20.100000000000001" customHeight="1" x14ac:dyDescent="0.25">
      <c r="AP4357" s="103" t="s">
        <v>4994</v>
      </c>
      <c r="AQ4357" s="100" t="s">
        <v>6927</v>
      </c>
    </row>
    <row r="4358" spans="42:43" ht="20.100000000000001" customHeight="1" x14ac:dyDescent="0.25">
      <c r="AP4358" s="103" t="s">
        <v>4994</v>
      </c>
      <c r="AQ4358" s="100" t="s">
        <v>6928</v>
      </c>
    </row>
    <row r="4359" spans="42:43" ht="20.100000000000001" customHeight="1" x14ac:dyDescent="0.25">
      <c r="AP4359" s="103" t="s">
        <v>4995</v>
      </c>
      <c r="AQ4359" s="100" t="s">
        <v>6914</v>
      </c>
    </row>
    <row r="4360" spans="42:43" ht="20.100000000000001" customHeight="1" x14ac:dyDescent="0.25">
      <c r="AP4360" s="103" t="s">
        <v>4996</v>
      </c>
      <c r="AQ4360" s="100" t="s">
        <v>6913</v>
      </c>
    </row>
    <row r="4361" spans="42:43" ht="20.100000000000001" customHeight="1" x14ac:dyDescent="0.25">
      <c r="AP4361" s="103" t="s">
        <v>4996</v>
      </c>
      <c r="AQ4361" s="100" t="s">
        <v>6916</v>
      </c>
    </row>
    <row r="4362" spans="42:43" ht="20.100000000000001" customHeight="1" x14ac:dyDescent="0.25">
      <c r="AP4362" s="103" t="s">
        <v>4996</v>
      </c>
      <c r="AQ4362" s="100" t="s">
        <v>6917</v>
      </c>
    </row>
    <row r="4363" spans="42:43" ht="20.100000000000001" customHeight="1" x14ac:dyDescent="0.25">
      <c r="AP4363" s="103" t="s">
        <v>4996</v>
      </c>
      <c r="AQ4363" s="100" t="s">
        <v>6918</v>
      </c>
    </row>
    <row r="4364" spans="42:43" ht="20.100000000000001" customHeight="1" x14ac:dyDescent="0.25">
      <c r="AP4364" s="103" t="s">
        <v>4996</v>
      </c>
      <c r="AQ4364" s="100" t="s">
        <v>6919</v>
      </c>
    </row>
    <row r="4365" spans="42:43" ht="20.100000000000001" customHeight="1" x14ac:dyDescent="0.25">
      <c r="AP4365" s="103" t="s">
        <v>4996</v>
      </c>
      <c r="AQ4365" s="100" t="s">
        <v>6920</v>
      </c>
    </row>
    <row r="4366" spans="42:43" ht="20.100000000000001" customHeight="1" x14ac:dyDescent="0.25">
      <c r="AP4366" s="103" t="s">
        <v>4996</v>
      </c>
      <c r="AQ4366" s="100" t="s">
        <v>6921</v>
      </c>
    </row>
    <row r="4367" spans="42:43" ht="20.100000000000001" customHeight="1" x14ac:dyDescent="0.25">
      <c r="AP4367" s="103" t="s">
        <v>4996</v>
      </c>
      <c r="AQ4367" s="100" t="s">
        <v>6922</v>
      </c>
    </row>
    <row r="4368" spans="42:43" ht="20.100000000000001" customHeight="1" x14ac:dyDescent="0.25">
      <c r="AP4368" s="103" t="s">
        <v>4996</v>
      </c>
      <c r="AQ4368" s="100" t="s">
        <v>6923</v>
      </c>
    </row>
    <row r="4369" spans="42:43" ht="20.100000000000001" customHeight="1" x14ac:dyDescent="0.25">
      <c r="AP4369" s="103" t="s">
        <v>4996</v>
      </c>
      <c r="AQ4369" s="100" t="s">
        <v>6924</v>
      </c>
    </row>
    <row r="4370" spans="42:43" ht="20.100000000000001" customHeight="1" x14ac:dyDescent="0.25">
      <c r="AP4370" s="103" t="s">
        <v>4996</v>
      </c>
      <c r="AQ4370" s="100" t="s">
        <v>6925</v>
      </c>
    </row>
    <row r="4371" spans="42:43" ht="20.100000000000001" customHeight="1" x14ac:dyDescent="0.25">
      <c r="AP4371" s="103" t="s">
        <v>4997</v>
      </c>
      <c r="AQ4371" s="100" t="s">
        <v>6916</v>
      </c>
    </row>
    <row r="4372" spans="42:43" ht="20.100000000000001" customHeight="1" x14ac:dyDescent="0.25">
      <c r="AP4372" s="103" t="s">
        <v>4998</v>
      </c>
      <c r="AQ4372" s="100" t="s">
        <v>6917</v>
      </c>
    </row>
    <row r="4373" spans="42:43" ht="20.100000000000001" customHeight="1" x14ac:dyDescent="0.25">
      <c r="AP4373" s="103" t="s">
        <v>4999</v>
      </c>
      <c r="AQ4373" s="100" t="s">
        <v>6913</v>
      </c>
    </row>
    <row r="4374" spans="42:43" ht="20.100000000000001" customHeight="1" x14ac:dyDescent="0.25">
      <c r="AP4374" s="103" t="s">
        <v>5000</v>
      </c>
      <c r="AQ4374" s="100" t="s">
        <v>6914</v>
      </c>
    </row>
    <row r="4375" spans="42:43" ht="20.100000000000001" customHeight="1" x14ac:dyDescent="0.25">
      <c r="AP4375" s="103" t="s">
        <v>5001</v>
      </c>
      <c r="AQ4375" s="100" t="s">
        <v>6918</v>
      </c>
    </row>
    <row r="4376" spans="42:43" ht="20.100000000000001" customHeight="1" x14ac:dyDescent="0.25">
      <c r="AP4376" s="103" t="s">
        <v>5002</v>
      </c>
      <c r="AQ4376" s="100" t="s">
        <v>6919</v>
      </c>
    </row>
    <row r="4377" spans="42:43" ht="20.100000000000001" customHeight="1" x14ac:dyDescent="0.25">
      <c r="AP4377" s="103" t="s">
        <v>5003</v>
      </c>
      <c r="AQ4377" s="100" t="s">
        <v>6920</v>
      </c>
    </row>
    <row r="4378" spans="42:43" ht="20.100000000000001" customHeight="1" x14ac:dyDescent="0.25">
      <c r="AP4378" s="103" t="s">
        <v>5004</v>
      </c>
      <c r="AQ4378" s="100" t="s">
        <v>6921</v>
      </c>
    </row>
    <row r="4379" spans="42:43" ht="20.100000000000001" customHeight="1" x14ac:dyDescent="0.25">
      <c r="AP4379" s="103" t="s">
        <v>5005</v>
      </c>
      <c r="AQ4379" s="100" t="s">
        <v>6922</v>
      </c>
    </row>
    <row r="4380" spans="42:43" ht="20.100000000000001" customHeight="1" x14ac:dyDescent="0.25">
      <c r="AP4380" s="103" t="s">
        <v>5006</v>
      </c>
      <c r="AQ4380" s="100" t="s">
        <v>6923</v>
      </c>
    </row>
    <row r="4381" spans="42:43" ht="20.100000000000001" customHeight="1" x14ac:dyDescent="0.25">
      <c r="AP4381" s="103" t="s">
        <v>5007</v>
      </c>
      <c r="AQ4381" s="100" t="s">
        <v>6924</v>
      </c>
    </row>
    <row r="4382" spans="42:43" ht="20.100000000000001" customHeight="1" x14ac:dyDescent="0.25">
      <c r="AP4382" s="103" t="s">
        <v>5008</v>
      </c>
      <c r="AQ4382" s="100" t="s">
        <v>6925</v>
      </c>
    </row>
    <row r="4383" spans="42:43" ht="20.100000000000001" customHeight="1" x14ac:dyDescent="0.25">
      <c r="AP4383" s="103" t="s">
        <v>5009</v>
      </c>
      <c r="AQ4383" s="100" t="s">
        <v>6914</v>
      </c>
    </row>
    <row r="4384" spans="42:43" ht="20.100000000000001" customHeight="1" x14ac:dyDescent="0.25">
      <c r="AP4384" s="103" t="s">
        <v>5010</v>
      </c>
      <c r="AQ4384" s="100" t="s">
        <v>3032</v>
      </c>
    </row>
    <row r="4385" spans="42:43" ht="20.100000000000001" customHeight="1" x14ac:dyDescent="0.25">
      <c r="AP4385" s="103" t="s">
        <v>5010</v>
      </c>
      <c r="AQ4385" s="100" t="s">
        <v>3030</v>
      </c>
    </row>
    <row r="4386" spans="42:43" ht="20.100000000000001" customHeight="1" x14ac:dyDescent="0.25">
      <c r="AP4386" s="103" t="s">
        <v>5010</v>
      </c>
      <c r="AQ4386" s="100" t="s">
        <v>3025</v>
      </c>
    </row>
    <row r="4387" spans="42:43" ht="20.100000000000001" customHeight="1" x14ac:dyDescent="0.25">
      <c r="AP4387" s="103" t="s">
        <v>5010</v>
      </c>
      <c r="AQ4387" s="100" t="s">
        <v>3021</v>
      </c>
    </row>
    <row r="4388" spans="42:43" ht="20.100000000000001" customHeight="1" x14ac:dyDescent="0.25">
      <c r="AP4388" s="103" t="s">
        <v>5010</v>
      </c>
      <c r="AQ4388" s="100" t="s">
        <v>3022</v>
      </c>
    </row>
    <row r="4389" spans="42:43" ht="20.100000000000001" customHeight="1" x14ac:dyDescent="0.25">
      <c r="AP4389" s="103" t="s">
        <v>5010</v>
      </c>
      <c r="AQ4389" s="100" t="s">
        <v>3024</v>
      </c>
    </row>
    <row r="4390" spans="42:43" ht="20.100000000000001" customHeight="1" x14ac:dyDescent="0.25">
      <c r="AP4390" s="103" t="s">
        <v>5010</v>
      </c>
      <c r="AQ4390" s="100" t="s">
        <v>3029</v>
      </c>
    </row>
    <row r="4391" spans="42:43" ht="20.100000000000001" customHeight="1" x14ac:dyDescent="0.25">
      <c r="AP4391" s="103" t="s">
        <v>5010</v>
      </c>
      <c r="AQ4391" s="100" t="s">
        <v>3026</v>
      </c>
    </row>
    <row r="4392" spans="42:43" ht="20.100000000000001" customHeight="1" x14ac:dyDescent="0.25">
      <c r="AP4392" s="103" t="s">
        <v>5010</v>
      </c>
      <c r="AQ4392" s="100" t="s">
        <v>3023</v>
      </c>
    </row>
    <row r="4393" spans="42:43" ht="20.100000000000001" customHeight="1" x14ac:dyDescent="0.25">
      <c r="AP4393" s="103" t="s">
        <v>5010</v>
      </c>
      <c r="AQ4393" s="100" t="s">
        <v>3027</v>
      </c>
    </row>
    <row r="4394" spans="42:43" ht="20.100000000000001" customHeight="1" x14ac:dyDescent="0.25">
      <c r="AP4394" s="103" t="s">
        <v>5010</v>
      </c>
      <c r="AQ4394" s="100" t="s">
        <v>3028</v>
      </c>
    </row>
    <row r="4395" spans="42:43" ht="20.100000000000001" customHeight="1" x14ac:dyDescent="0.25">
      <c r="AP4395" s="103" t="s">
        <v>5010</v>
      </c>
      <c r="AQ4395" s="100" t="s">
        <v>3031</v>
      </c>
    </row>
    <row r="4396" spans="42:43" ht="20.100000000000001" customHeight="1" x14ac:dyDescent="0.25">
      <c r="AP4396" s="103" t="s">
        <v>5011</v>
      </c>
      <c r="AQ4396" s="100" t="s">
        <v>3030</v>
      </c>
    </row>
    <row r="4397" spans="42:43" ht="20.100000000000001" customHeight="1" x14ac:dyDescent="0.25">
      <c r="AP4397" s="103" t="s">
        <v>5011</v>
      </c>
      <c r="AQ4397" s="100" t="s">
        <v>3025</v>
      </c>
    </row>
    <row r="4398" spans="42:43" ht="20.100000000000001" customHeight="1" x14ac:dyDescent="0.25">
      <c r="AP4398" s="103" t="s">
        <v>5011</v>
      </c>
      <c r="AQ4398" s="100" t="s">
        <v>3021</v>
      </c>
    </row>
    <row r="4399" spans="42:43" ht="20.100000000000001" customHeight="1" x14ac:dyDescent="0.25">
      <c r="AP4399" s="103" t="s">
        <v>5011</v>
      </c>
      <c r="AQ4399" s="100" t="s">
        <v>3022</v>
      </c>
    </row>
    <row r="4400" spans="42:43" ht="20.100000000000001" customHeight="1" x14ac:dyDescent="0.25">
      <c r="AP4400" s="103" t="s">
        <v>5011</v>
      </c>
      <c r="AQ4400" s="100" t="s">
        <v>3029</v>
      </c>
    </row>
    <row r="4401" spans="42:43" ht="20.100000000000001" customHeight="1" x14ac:dyDescent="0.25">
      <c r="AP4401" s="103" t="s">
        <v>5011</v>
      </c>
      <c r="AQ4401" s="100" t="s">
        <v>3026</v>
      </c>
    </row>
    <row r="4402" spans="42:43" ht="20.100000000000001" customHeight="1" x14ac:dyDescent="0.25">
      <c r="AP4402" s="103" t="s">
        <v>5011</v>
      </c>
      <c r="AQ4402" s="100" t="s">
        <v>3023</v>
      </c>
    </row>
    <row r="4403" spans="42:43" ht="20.100000000000001" customHeight="1" x14ac:dyDescent="0.25">
      <c r="AP4403" s="103" t="s">
        <v>5011</v>
      </c>
      <c r="AQ4403" s="100" t="s">
        <v>3027</v>
      </c>
    </row>
    <row r="4404" spans="42:43" ht="20.100000000000001" customHeight="1" x14ac:dyDescent="0.25">
      <c r="AP4404" s="103" t="s">
        <v>5011</v>
      </c>
      <c r="AQ4404" s="100" t="s">
        <v>3028</v>
      </c>
    </row>
    <row r="4405" spans="42:43" ht="20.100000000000001" customHeight="1" x14ac:dyDescent="0.25">
      <c r="AP4405" s="103" t="s">
        <v>5011</v>
      </c>
      <c r="AQ4405" s="100" t="s">
        <v>3031</v>
      </c>
    </row>
    <row r="4406" spans="42:43" ht="20.100000000000001" customHeight="1" x14ac:dyDescent="0.25">
      <c r="AP4406" s="103" t="s">
        <v>5012</v>
      </c>
      <c r="AQ4406" s="100" t="s">
        <v>3030</v>
      </c>
    </row>
    <row r="4407" spans="42:43" ht="20.100000000000001" customHeight="1" x14ac:dyDescent="0.25">
      <c r="AP4407" s="103" t="s">
        <v>5013</v>
      </c>
      <c r="AQ4407" s="100" t="s">
        <v>3029</v>
      </c>
    </row>
    <row r="4408" spans="42:43" ht="20.100000000000001" customHeight="1" x14ac:dyDescent="0.25">
      <c r="AP4408" s="103" t="s">
        <v>5014</v>
      </c>
      <c r="AQ4408" s="100" t="s">
        <v>3028</v>
      </c>
    </row>
    <row r="4409" spans="42:43" ht="20.100000000000001" customHeight="1" x14ac:dyDescent="0.25">
      <c r="AP4409" s="103" t="s">
        <v>5015</v>
      </c>
      <c r="AQ4409" s="100" t="s">
        <v>3027</v>
      </c>
    </row>
    <row r="4410" spans="42:43" ht="20.100000000000001" customHeight="1" x14ac:dyDescent="0.25">
      <c r="AP4410" s="103" t="s">
        <v>5016</v>
      </c>
      <c r="AQ4410" s="100" t="s">
        <v>3026</v>
      </c>
    </row>
    <row r="4411" spans="42:43" ht="20.100000000000001" customHeight="1" x14ac:dyDescent="0.25">
      <c r="AP4411" s="103" t="s">
        <v>5017</v>
      </c>
      <c r="AQ4411" s="100" t="s">
        <v>3025</v>
      </c>
    </row>
    <row r="4412" spans="42:43" ht="20.100000000000001" customHeight="1" x14ac:dyDescent="0.25">
      <c r="AP4412" s="103" t="s">
        <v>5018</v>
      </c>
      <c r="AQ4412" s="100" t="s">
        <v>3034</v>
      </c>
    </row>
    <row r="4413" spans="42:43" ht="20.100000000000001" customHeight="1" x14ac:dyDescent="0.25">
      <c r="AP4413" s="103" t="s">
        <v>5018</v>
      </c>
      <c r="AQ4413" s="100" t="s">
        <v>3038</v>
      </c>
    </row>
    <row r="4414" spans="42:43" ht="20.100000000000001" customHeight="1" x14ac:dyDescent="0.25">
      <c r="AP4414" s="103" t="s">
        <v>5018</v>
      </c>
      <c r="AQ4414" s="100" t="s">
        <v>3039</v>
      </c>
    </row>
    <row r="4415" spans="42:43" ht="20.100000000000001" customHeight="1" x14ac:dyDescent="0.25">
      <c r="AP4415" s="103" t="s">
        <v>5018</v>
      </c>
      <c r="AQ4415" s="100" t="s">
        <v>3035</v>
      </c>
    </row>
    <row r="4416" spans="42:43" ht="20.100000000000001" customHeight="1" x14ac:dyDescent="0.25">
      <c r="AP4416" s="103" t="s">
        <v>5018</v>
      </c>
      <c r="AQ4416" s="100" t="s">
        <v>3036</v>
      </c>
    </row>
    <row r="4417" spans="42:43" ht="20.100000000000001" customHeight="1" x14ac:dyDescent="0.25">
      <c r="AP4417" s="103" t="s">
        <v>5018</v>
      </c>
      <c r="AQ4417" s="100" t="s">
        <v>3037</v>
      </c>
    </row>
    <row r="4418" spans="42:43" ht="20.100000000000001" customHeight="1" x14ac:dyDescent="0.25">
      <c r="AP4418" s="103" t="s">
        <v>5019</v>
      </c>
      <c r="AQ4418" s="100" t="s">
        <v>3034</v>
      </c>
    </row>
    <row r="4419" spans="42:43" ht="20.100000000000001" customHeight="1" x14ac:dyDescent="0.25">
      <c r="AP4419" s="103" t="s">
        <v>5019</v>
      </c>
      <c r="AQ4419" s="100" t="s">
        <v>3038</v>
      </c>
    </row>
    <row r="4420" spans="42:43" ht="20.100000000000001" customHeight="1" x14ac:dyDescent="0.25">
      <c r="AP4420" s="103" t="s">
        <v>5019</v>
      </c>
      <c r="AQ4420" s="100" t="s">
        <v>3039</v>
      </c>
    </row>
    <row r="4421" spans="42:43" ht="20.100000000000001" customHeight="1" x14ac:dyDescent="0.25">
      <c r="AP4421" s="103" t="s">
        <v>5019</v>
      </c>
      <c r="AQ4421" s="100" t="s">
        <v>3035</v>
      </c>
    </row>
    <row r="4422" spans="42:43" ht="20.100000000000001" customHeight="1" x14ac:dyDescent="0.25">
      <c r="AP4422" s="103" t="s">
        <v>5019</v>
      </c>
      <c r="AQ4422" s="100" t="s">
        <v>3036</v>
      </c>
    </row>
    <row r="4423" spans="42:43" ht="20.100000000000001" customHeight="1" x14ac:dyDescent="0.25">
      <c r="AP4423" s="103" t="s">
        <v>5019</v>
      </c>
      <c r="AQ4423" s="100" t="s">
        <v>3037</v>
      </c>
    </row>
    <row r="4424" spans="42:43" ht="20.100000000000001" customHeight="1" x14ac:dyDescent="0.25">
      <c r="AP4424" s="103" t="s">
        <v>5020</v>
      </c>
      <c r="AQ4424" s="100" t="s">
        <v>3034</v>
      </c>
    </row>
    <row r="4425" spans="42:43" ht="20.100000000000001" customHeight="1" x14ac:dyDescent="0.25">
      <c r="AP4425" s="103" t="s">
        <v>5021</v>
      </c>
      <c r="AQ4425" s="100" t="s">
        <v>3035</v>
      </c>
    </row>
    <row r="4426" spans="42:43" ht="20.100000000000001" customHeight="1" x14ac:dyDescent="0.25">
      <c r="AP4426" s="103" t="s">
        <v>5022</v>
      </c>
      <c r="AQ4426" s="100" t="s">
        <v>3036</v>
      </c>
    </row>
    <row r="4427" spans="42:43" ht="20.100000000000001" customHeight="1" x14ac:dyDescent="0.25">
      <c r="AP4427" s="103" t="s">
        <v>5023</v>
      </c>
      <c r="AQ4427" s="100" t="s">
        <v>3043</v>
      </c>
    </row>
    <row r="4428" spans="42:43" ht="20.100000000000001" customHeight="1" x14ac:dyDescent="0.25">
      <c r="AP4428" s="103" t="s">
        <v>5023</v>
      </c>
      <c r="AQ4428" s="100" t="s">
        <v>3041</v>
      </c>
    </row>
    <row r="4429" spans="42:43" ht="20.100000000000001" customHeight="1" x14ac:dyDescent="0.25">
      <c r="AP4429" s="103" t="s">
        <v>5023</v>
      </c>
      <c r="AQ4429" s="100" t="s">
        <v>3042</v>
      </c>
    </row>
    <row r="4430" spans="42:43" ht="20.100000000000001" customHeight="1" x14ac:dyDescent="0.25">
      <c r="AP4430" s="103" t="s">
        <v>5024</v>
      </c>
      <c r="AQ4430" s="100" t="s">
        <v>3043</v>
      </c>
    </row>
    <row r="4431" spans="42:43" ht="20.100000000000001" customHeight="1" x14ac:dyDescent="0.25">
      <c r="AP4431" s="103" t="s">
        <v>5024</v>
      </c>
      <c r="AQ4431" s="100" t="s">
        <v>3041</v>
      </c>
    </row>
    <row r="4432" spans="42:43" ht="20.100000000000001" customHeight="1" x14ac:dyDescent="0.25">
      <c r="AP4432" s="103" t="s">
        <v>5024</v>
      </c>
      <c r="AQ4432" s="100" t="s">
        <v>3042</v>
      </c>
    </row>
    <row r="4433" spans="42:43" ht="20.100000000000001" customHeight="1" x14ac:dyDescent="0.25">
      <c r="AP4433" s="103" t="s">
        <v>5025</v>
      </c>
      <c r="AQ4433" s="100" t="s">
        <v>3041</v>
      </c>
    </row>
    <row r="4434" spans="42:43" ht="20.100000000000001" customHeight="1" x14ac:dyDescent="0.25">
      <c r="AP4434" s="103" t="s">
        <v>5026</v>
      </c>
      <c r="AQ4434" s="100" t="s">
        <v>3042</v>
      </c>
    </row>
    <row r="4435" spans="42:43" ht="20.100000000000001" customHeight="1" x14ac:dyDescent="0.25">
      <c r="AP4435" s="103" t="s">
        <v>5027</v>
      </c>
      <c r="AQ4435" s="100" t="s">
        <v>6929</v>
      </c>
    </row>
    <row r="4436" spans="42:43" ht="20.100000000000001" customHeight="1" x14ac:dyDescent="0.25">
      <c r="AP4436" s="103" t="s">
        <v>5027</v>
      </c>
      <c r="AQ4436" s="100" t="s">
        <v>6930</v>
      </c>
    </row>
    <row r="4437" spans="42:43" ht="20.100000000000001" customHeight="1" x14ac:dyDescent="0.25">
      <c r="AP4437" s="103" t="s">
        <v>5027</v>
      </c>
      <c r="AQ4437" s="100" t="s">
        <v>6931</v>
      </c>
    </row>
    <row r="4438" spans="42:43" ht="20.100000000000001" customHeight="1" x14ac:dyDescent="0.25">
      <c r="AP4438" s="103" t="s">
        <v>5027</v>
      </c>
      <c r="AQ4438" s="100" t="s">
        <v>6932</v>
      </c>
    </row>
    <row r="4439" spans="42:43" ht="20.100000000000001" customHeight="1" x14ac:dyDescent="0.25">
      <c r="AP4439" s="103" t="s">
        <v>5027</v>
      </c>
      <c r="AQ4439" s="100" t="s">
        <v>163</v>
      </c>
    </row>
    <row r="4440" spans="42:43" ht="20.100000000000001" customHeight="1" x14ac:dyDescent="0.25">
      <c r="AP4440" s="103" t="s">
        <v>5027</v>
      </c>
      <c r="AQ4440" s="100" t="s">
        <v>6933</v>
      </c>
    </row>
    <row r="4441" spans="42:43" ht="20.100000000000001" customHeight="1" x14ac:dyDescent="0.25">
      <c r="AP4441" s="103" t="s">
        <v>5027</v>
      </c>
      <c r="AQ4441" s="100" t="s">
        <v>6934</v>
      </c>
    </row>
    <row r="4442" spans="42:43" ht="20.100000000000001" customHeight="1" x14ac:dyDescent="0.25">
      <c r="AP4442" s="103" t="s">
        <v>5027</v>
      </c>
      <c r="AQ4442" s="100" t="s">
        <v>6935</v>
      </c>
    </row>
    <row r="4443" spans="42:43" ht="20.100000000000001" customHeight="1" x14ac:dyDescent="0.25">
      <c r="AP4443" s="103" t="s">
        <v>5027</v>
      </c>
      <c r="AQ4443" s="100" t="s">
        <v>6936</v>
      </c>
    </row>
    <row r="4444" spans="42:43" ht="20.100000000000001" customHeight="1" x14ac:dyDescent="0.25">
      <c r="AP4444" s="103" t="s">
        <v>5028</v>
      </c>
      <c r="AQ4444" s="100" t="s">
        <v>6929</v>
      </c>
    </row>
    <row r="4445" spans="42:43" ht="20.100000000000001" customHeight="1" x14ac:dyDescent="0.25">
      <c r="AP4445" s="103" t="s">
        <v>5028</v>
      </c>
      <c r="AQ4445" s="100" t="s">
        <v>6930</v>
      </c>
    </row>
    <row r="4446" spans="42:43" ht="20.100000000000001" customHeight="1" x14ac:dyDescent="0.25">
      <c r="AP4446" s="103" t="s">
        <v>5028</v>
      </c>
      <c r="AQ4446" s="100" t="s">
        <v>6931</v>
      </c>
    </row>
    <row r="4447" spans="42:43" ht="20.100000000000001" customHeight="1" x14ac:dyDescent="0.25">
      <c r="AP4447" s="103" t="s">
        <v>5028</v>
      </c>
      <c r="AQ4447" s="100" t="s">
        <v>6932</v>
      </c>
    </row>
    <row r="4448" spans="42:43" ht="20.100000000000001" customHeight="1" x14ac:dyDescent="0.25">
      <c r="AP4448" s="103" t="s">
        <v>5028</v>
      </c>
      <c r="AQ4448" s="100" t="s">
        <v>6933</v>
      </c>
    </row>
    <row r="4449" spans="42:43" ht="20.100000000000001" customHeight="1" x14ac:dyDescent="0.25">
      <c r="AP4449" s="103" t="s">
        <v>5028</v>
      </c>
      <c r="AQ4449" s="100" t="s">
        <v>6934</v>
      </c>
    </row>
    <row r="4450" spans="42:43" ht="20.100000000000001" customHeight="1" x14ac:dyDescent="0.25">
      <c r="AP4450" s="103" t="s">
        <v>5028</v>
      </c>
      <c r="AQ4450" s="100" t="s">
        <v>6935</v>
      </c>
    </row>
    <row r="4451" spans="42:43" ht="20.100000000000001" customHeight="1" x14ac:dyDescent="0.25">
      <c r="AP4451" s="103" t="s">
        <v>5028</v>
      </c>
      <c r="AQ4451" s="100" t="s">
        <v>6936</v>
      </c>
    </row>
    <row r="4452" spans="42:43" ht="20.100000000000001" customHeight="1" x14ac:dyDescent="0.25">
      <c r="AP4452" s="103" t="s">
        <v>5029</v>
      </c>
      <c r="AQ4452" s="100" t="s">
        <v>6932</v>
      </c>
    </row>
    <row r="4453" spans="42:43" ht="20.100000000000001" customHeight="1" x14ac:dyDescent="0.25">
      <c r="AP4453" s="103" t="s">
        <v>5030</v>
      </c>
      <c r="AQ4453" s="100" t="s">
        <v>6931</v>
      </c>
    </row>
    <row r="4454" spans="42:43" ht="20.100000000000001" customHeight="1" x14ac:dyDescent="0.25">
      <c r="AP4454" s="103" t="s">
        <v>5031</v>
      </c>
      <c r="AQ4454" s="100" t="s">
        <v>6933</v>
      </c>
    </row>
    <row r="4455" spans="42:43" ht="20.100000000000001" customHeight="1" x14ac:dyDescent="0.25">
      <c r="AP4455" s="103" t="s">
        <v>5032</v>
      </c>
      <c r="AQ4455" s="100" t="s">
        <v>6937</v>
      </c>
    </row>
    <row r="4456" spans="42:43" ht="20.100000000000001" customHeight="1" x14ac:dyDescent="0.25">
      <c r="AP4456" s="103" t="s">
        <v>5032</v>
      </c>
      <c r="AQ4456" s="100" t="s">
        <v>6938</v>
      </c>
    </row>
    <row r="4457" spans="42:43" ht="20.100000000000001" customHeight="1" x14ac:dyDescent="0.25">
      <c r="AP4457" s="103" t="s">
        <v>5032</v>
      </c>
      <c r="AQ4457" s="100" t="s">
        <v>6939</v>
      </c>
    </row>
    <row r="4458" spans="42:43" ht="20.100000000000001" customHeight="1" x14ac:dyDescent="0.25">
      <c r="AP4458" s="103" t="s">
        <v>5032</v>
      </c>
      <c r="AQ4458" s="100" t="s">
        <v>6940</v>
      </c>
    </row>
    <row r="4459" spans="42:43" ht="20.100000000000001" customHeight="1" x14ac:dyDescent="0.25">
      <c r="AP4459" s="103" t="s">
        <v>5033</v>
      </c>
      <c r="AQ4459" s="100" t="s">
        <v>6938</v>
      </c>
    </row>
    <row r="4460" spans="42:43" ht="20.100000000000001" customHeight="1" x14ac:dyDescent="0.25">
      <c r="AP4460" s="103" t="s">
        <v>5033</v>
      </c>
      <c r="AQ4460" s="100" t="s">
        <v>6939</v>
      </c>
    </row>
    <row r="4461" spans="42:43" ht="20.100000000000001" customHeight="1" x14ac:dyDescent="0.25">
      <c r="AP4461" s="103" t="s">
        <v>5033</v>
      </c>
      <c r="AQ4461" s="100" t="s">
        <v>6940</v>
      </c>
    </row>
    <row r="4462" spans="42:43" ht="20.100000000000001" customHeight="1" x14ac:dyDescent="0.25">
      <c r="AP4462" s="103" t="s">
        <v>5034</v>
      </c>
      <c r="AQ4462" s="100" t="s">
        <v>6940</v>
      </c>
    </row>
    <row r="4463" spans="42:43" ht="20.100000000000001" customHeight="1" x14ac:dyDescent="0.25">
      <c r="AP4463" s="103" t="s">
        <v>5035</v>
      </c>
      <c r="AQ4463" s="100" t="s">
        <v>6941</v>
      </c>
    </row>
    <row r="4464" spans="42:43" ht="20.100000000000001" customHeight="1" x14ac:dyDescent="0.25">
      <c r="AP4464" s="103" t="s">
        <v>5036</v>
      </c>
      <c r="AQ4464" s="100" t="s">
        <v>6942</v>
      </c>
    </row>
    <row r="4465" spans="42:43" ht="20.100000000000001" customHeight="1" x14ac:dyDescent="0.25">
      <c r="AP4465" s="103" t="s">
        <v>5037</v>
      </c>
      <c r="AQ4465" s="100" t="s">
        <v>6937</v>
      </c>
    </row>
    <row r="4466" spans="42:43" ht="20.100000000000001" customHeight="1" x14ac:dyDescent="0.25">
      <c r="AP4466" s="103" t="s">
        <v>5037</v>
      </c>
      <c r="AQ4466" s="100" t="s">
        <v>6939</v>
      </c>
    </row>
    <row r="4467" spans="42:43" ht="20.100000000000001" customHeight="1" x14ac:dyDescent="0.25">
      <c r="AP4467" s="103" t="s">
        <v>5038</v>
      </c>
      <c r="AQ4467" s="100" t="s">
        <v>120</v>
      </c>
    </row>
    <row r="4468" spans="42:43" ht="20.100000000000001" customHeight="1" x14ac:dyDescent="0.25">
      <c r="AP4468" s="103" t="s">
        <v>5038</v>
      </c>
      <c r="AQ4468" s="100" t="s">
        <v>6943</v>
      </c>
    </row>
    <row r="4469" spans="42:43" ht="20.100000000000001" customHeight="1" x14ac:dyDescent="0.25">
      <c r="AP4469" s="103" t="s">
        <v>5038</v>
      </c>
      <c r="AQ4469" s="100" t="s">
        <v>6944</v>
      </c>
    </row>
    <row r="4470" spans="42:43" ht="20.100000000000001" customHeight="1" x14ac:dyDescent="0.25">
      <c r="AP4470" s="103" t="s">
        <v>5038</v>
      </c>
      <c r="AQ4470" s="100" t="s">
        <v>6945</v>
      </c>
    </row>
    <row r="4471" spans="42:43" ht="20.100000000000001" customHeight="1" x14ac:dyDescent="0.25">
      <c r="AP4471" s="103" t="s">
        <v>5038</v>
      </c>
      <c r="AQ4471" s="100" t="s">
        <v>126</v>
      </c>
    </row>
    <row r="4472" spans="42:43" ht="20.100000000000001" customHeight="1" x14ac:dyDescent="0.25">
      <c r="AP4472" s="103" t="s">
        <v>5038</v>
      </c>
      <c r="AQ4472" s="100" t="s">
        <v>6946</v>
      </c>
    </row>
    <row r="4473" spans="42:43" ht="20.100000000000001" customHeight="1" x14ac:dyDescent="0.25">
      <c r="AP4473" s="103" t="s">
        <v>5038</v>
      </c>
      <c r="AQ4473" s="100" t="s">
        <v>6947</v>
      </c>
    </row>
    <row r="4474" spans="42:43" ht="20.100000000000001" customHeight="1" x14ac:dyDescent="0.25">
      <c r="AP4474" s="103" t="s">
        <v>5038</v>
      </c>
      <c r="AQ4474" s="100" t="s">
        <v>6948</v>
      </c>
    </row>
    <row r="4475" spans="42:43" ht="20.100000000000001" customHeight="1" x14ac:dyDescent="0.25">
      <c r="AP4475" s="103" t="s">
        <v>5038</v>
      </c>
      <c r="AQ4475" s="100" t="s">
        <v>6949</v>
      </c>
    </row>
    <row r="4476" spans="42:43" ht="20.100000000000001" customHeight="1" x14ac:dyDescent="0.25">
      <c r="AP4476" s="103" t="s">
        <v>5039</v>
      </c>
      <c r="AQ4476" s="100" t="s">
        <v>126</v>
      </c>
    </row>
    <row r="4477" spans="42:43" ht="20.100000000000001" customHeight="1" x14ac:dyDescent="0.25">
      <c r="AP4477" s="103" t="s">
        <v>5040</v>
      </c>
      <c r="AQ4477" s="100" t="s">
        <v>6943</v>
      </c>
    </row>
    <row r="4478" spans="42:43" ht="20.100000000000001" customHeight="1" x14ac:dyDescent="0.25">
      <c r="AP4478" s="103" t="s">
        <v>5040</v>
      </c>
      <c r="AQ4478" s="100" t="s">
        <v>6944</v>
      </c>
    </row>
    <row r="4479" spans="42:43" ht="20.100000000000001" customHeight="1" x14ac:dyDescent="0.25">
      <c r="AP4479" s="103" t="s">
        <v>5040</v>
      </c>
      <c r="AQ4479" s="100" t="s">
        <v>6945</v>
      </c>
    </row>
    <row r="4480" spans="42:43" ht="20.100000000000001" customHeight="1" x14ac:dyDescent="0.25">
      <c r="AP4480" s="103" t="s">
        <v>5040</v>
      </c>
      <c r="AQ4480" s="100" t="s">
        <v>126</v>
      </c>
    </row>
    <row r="4481" spans="42:43" ht="20.100000000000001" customHeight="1" x14ac:dyDescent="0.25">
      <c r="AP4481" s="103" t="s">
        <v>5040</v>
      </c>
      <c r="AQ4481" s="100" t="s">
        <v>6946</v>
      </c>
    </row>
    <row r="4482" spans="42:43" ht="20.100000000000001" customHeight="1" x14ac:dyDescent="0.25">
      <c r="AP4482" s="103" t="s">
        <v>5041</v>
      </c>
      <c r="AQ4482" s="100" t="s">
        <v>125</v>
      </c>
    </row>
    <row r="4483" spans="42:43" ht="20.100000000000001" customHeight="1" x14ac:dyDescent="0.25">
      <c r="AP4483" s="103" t="s">
        <v>5041</v>
      </c>
      <c r="AQ4483" s="100" t="s">
        <v>126</v>
      </c>
    </row>
    <row r="4484" spans="42:43" ht="20.100000000000001" customHeight="1" x14ac:dyDescent="0.25">
      <c r="AP4484" s="103" t="s">
        <v>5042</v>
      </c>
      <c r="AQ4484" s="100" t="s">
        <v>6950</v>
      </c>
    </row>
    <row r="4485" spans="42:43" ht="20.100000000000001" customHeight="1" x14ac:dyDescent="0.25">
      <c r="AP4485" s="103" t="s">
        <v>5042</v>
      </c>
      <c r="AQ4485" s="100" t="s">
        <v>126</v>
      </c>
    </row>
    <row r="4486" spans="42:43" ht="20.100000000000001" customHeight="1" x14ac:dyDescent="0.25">
      <c r="AP4486" s="103" t="s">
        <v>5043</v>
      </c>
      <c r="AQ4486" s="100" t="s">
        <v>126</v>
      </c>
    </row>
    <row r="4487" spans="42:43" ht="20.100000000000001" customHeight="1" x14ac:dyDescent="0.25">
      <c r="AP4487" s="103" t="s">
        <v>5043</v>
      </c>
      <c r="AQ4487" s="100" t="s">
        <v>6951</v>
      </c>
    </row>
    <row r="4488" spans="42:43" ht="20.100000000000001" customHeight="1" x14ac:dyDescent="0.25">
      <c r="AP4488" s="103" t="s">
        <v>5044</v>
      </c>
      <c r="AQ4488" s="100" t="s">
        <v>126</v>
      </c>
    </row>
    <row r="4489" spans="42:43" ht="20.100000000000001" customHeight="1" x14ac:dyDescent="0.25">
      <c r="AP4489" s="103" t="s">
        <v>5044</v>
      </c>
      <c r="AQ4489" s="100" t="s">
        <v>6952</v>
      </c>
    </row>
    <row r="4490" spans="42:43" ht="20.100000000000001" customHeight="1" x14ac:dyDescent="0.25">
      <c r="AP4490" s="103" t="s">
        <v>5045</v>
      </c>
      <c r="AQ4490" s="100" t="s">
        <v>126</v>
      </c>
    </row>
    <row r="4491" spans="42:43" ht="20.100000000000001" customHeight="1" x14ac:dyDescent="0.25">
      <c r="AP4491" s="103" t="s">
        <v>5045</v>
      </c>
      <c r="AQ4491" s="100" t="s">
        <v>6953</v>
      </c>
    </row>
    <row r="4492" spans="42:43" ht="20.100000000000001" customHeight="1" x14ac:dyDescent="0.25">
      <c r="AP4492" s="103" t="s">
        <v>5046</v>
      </c>
      <c r="AQ4492" s="100" t="s">
        <v>126</v>
      </c>
    </row>
    <row r="4493" spans="42:43" ht="20.100000000000001" customHeight="1" x14ac:dyDescent="0.25">
      <c r="AP4493" s="103" t="s">
        <v>5046</v>
      </c>
      <c r="AQ4493" s="100" t="s">
        <v>6954</v>
      </c>
    </row>
    <row r="4494" spans="42:43" ht="20.100000000000001" customHeight="1" x14ac:dyDescent="0.25">
      <c r="AP4494" s="103" t="s">
        <v>5047</v>
      </c>
      <c r="AQ4494" s="100" t="s">
        <v>6955</v>
      </c>
    </row>
    <row r="4495" spans="42:43" ht="20.100000000000001" customHeight="1" x14ac:dyDescent="0.25">
      <c r="AP4495" s="103" t="s">
        <v>5047</v>
      </c>
      <c r="AQ4495" s="100" t="s">
        <v>126</v>
      </c>
    </row>
    <row r="4496" spans="42:43" ht="20.100000000000001" customHeight="1" x14ac:dyDescent="0.25">
      <c r="AP4496" s="103" t="s">
        <v>5048</v>
      </c>
      <c r="AQ4496" s="100" t="s">
        <v>6956</v>
      </c>
    </row>
    <row r="4497" spans="42:43" ht="20.100000000000001" customHeight="1" x14ac:dyDescent="0.25">
      <c r="AP4497" s="103" t="s">
        <v>5048</v>
      </c>
      <c r="AQ4497" s="100" t="s">
        <v>126</v>
      </c>
    </row>
    <row r="4498" spans="42:43" ht="20.100000000000001" customHeight="1" x14ac:dyDescent="0.25">
      <c r="AP4498" s="103" t="s">
        <v>5049</v>
      </c>
      <c r="AQ4498" s="100" t="s">
        <v>126</v>
      </c>
    </row>
    <row r="4499" spans="42:43" ht="20.100000000000001" customHeight="1" x14ac:dyDescent="0.25">
      <c r="AP4499" s="103" t="s">
        <v>5049</v>
      </c>
      <c r="AQ4499" s="100" t="s">
        <v>6946</v>
      </c>
    </row>
    <row r="4500" spans="42:43" ht="20.100000000000001" customHeight="1" x14ac:dyDescent="0.25">
      <c r="AP4500" s="103" t="s">
        <v>5050</v>
      </c>
      <c r="AQ4500" s="100" t="s">
        <v>6943</v>
      </c>
    </row>
    <row r="4501" spans="42:43" ht="20.100000000000001" customHeight="1" x14ac:dyDescent="0.25">
      <c r="AP4501" s="103" t="s">
        <v>5051</v>
      </c>
      <c r="AQ4501" s="100" t="s">
        <v>6944</v>
      </c>
    </row>
    <row r="4502" spans="42:43" ht="20.100000000000001" customHeight="1" x14ac:dyDescent="0.25">
      <c r="AP4502" s="103" t="s">
        <v>5052</v>
      </c>
      <c r="AQ4502" s="100" t="s">
        <v>6945</v>
      </c>
    </row>
    <row r="4503" spans="42:43" ht="20.100000000000001" customHeight="1" x14ac:dyDescent="0.25">
      <c r="AP4503" s="103" t="s">
        <v>5053</v>
      </c>
      <c r="AQ4503" s="100" t="s">
        <v>6957</v>
      </c>
    </row>
    <row r="4504" spans="42:43" ht="20.100000000000001" customHeight="1" x14ac:dyDescent="0.25">
      <c r="AP4504" s="103" t="s">
        <v>5053</v>
      </c>
      <c r="AQ4504" s="100" t="s">
        <v>6958</v>
      </c>
    </row>
    <row r="4505" spans="42:43" ht="20.100000000000001" customHeight="1" x14ac:dyDescent="0.25">
      <c r="AP4505" s="103" t="s">
        <v>5053</v>
      </c>
      <c r="AQ4505" s="100" t="s">
        <v>6959</v>
      </c>
    </row>
    <row r="4506" spans="42:43" ht="20.100000000000001" customHeight="1" x14ac:dyDescent="0.25">
      <c r="AP4506" s="103" t="s">
        <v>5053</v>
      </c>
      <c r="AQ4506" s="100" t="s">
        <v>6960</v>
      </c>
    </row>
    <row r="4507" spans="42:43" ht="20.100000000000001" customHeight="1" x14ac:dyDescent="0.25">
      <c r="AP4507" s="103" t="s">
        <v>5053</v>
      </c>
      <c r="AQ4507" s="100" t="s">
        <v>6961</v>
      </c>
    </row>
    <row r="4508" spans="42:43" ht="20.100000000000001" customHeight="1" x14ac:dyDescent="0.25">
      <c r="AP4508" s="103" t="s">
        <v>5053</v>
      </c>
      <c r="AQ4508" s="100" t="s">
        <v>6962</v>
      </c>
    </row>
    <row r="4509" spans="42:43" ht="20.100000000000001" customHeight="1" x14ac:dyDescent="0.25">
      <c r="AP4509" s="103" t="s">
        <v>5053</v>
      </c>
      <c r="AQ4509" s="100" t="s">
        <v>6963</v>
      </c>
    </row>
    <row r="4510" spans="42:43" ht="20.100000000000001" customHeight="1" x14ac:dyDescent="0.25">
      <c r="AP4510" s="103" t="s">
        <v>5053</v>
      </c>
      <c r="AQ4510" s="100" t="s">
        <v>6964</v>
      </c>
    </row>
    <row r="4511" spans="42:43" ht="20.100000000000001" customHeight="1" x14ac:dyDescent="0.25">
      <c r="AP4511" s="103" t="s">
        <v>5053</v>
      </c>
      <c r="AQ4511" s="100" t="s">
        <v>6965</v>
      </c>
    </row>
    <row r="4512" spans="42:43" ht="20.100000000000001" customHeight="1" x14ac:dyDescent="0.25">
      <c r="AP4512" s="103" t="s">
        <v>5053</v>
      </c>
      <c r="AQ4512" s="100" t="s">
        <v>6966</v>
      </c>
    </row>
    <row r="4513" spans="42:43" ht="20.100000000000001" customHeight="1" x14ac:dyDescent="0.25">
      <c r="AP4513" s="103" t="s">
        <v>5053</v>
      </c>
      <c r="AQ4513" s="100" t="s">
        <v>6967</v>
      </c>
    </row>
    <row r="4514" spans="42:43" ht="20.100000000000001" customHeight="1" x14ac:dyDescent="0.25">
      <c r="AP4514" s="103" t="s">
        <v>5053</v>
      </c>
      <c r="AQ4514" s="100" t="s">
        <v>6968</v>
      </c>
    </row>
    <row r="4515" spans="42:43" ht="20.100000000000001" customHeight="1" x14ac:dyDescent="0.25">
      <c r="AP4515" s="103" t="s">
        <v>5053</v>
      </c>
      <c r="AQ4515" s="100" t="s">
        <v>6969</v>
      </c>
    </row>
    <row r="4516" spans="42:43" ht="20.100000000000001" customHeight="1" x14ac:dyDescent="0.25">
      <c r="AP4516" s="103" t="s">
        <v>5053</v>
      </c>
      <c r="AQ4516" s="100" t="s">
        <v>6970</v>
      </c>
    </row>
    <row r="4517" spans="42:43" ht="20.100000000000001" customHeight="1" x14ac:dyDescent="0.25">
      <c r="AP4517" s="103" t="s">
        <v>5053</v>
      </c>
      <c r="AQ4517" s="100" t="s">
        <v>6971</v>
      </c>
    </row>
    <row r="4518" spans="42:43" ht="20.100000000000001" customHeight="1" x14ac:dyDescent="0.25">
      <c r="AP4518" s="103" t="s">
        <v>5053</v>
      </c>
      <c r="AQ4518" s="100" t="s">
        <v>6972</v>
      </c>
    </row>
    <row r="4519" spans="42:43" ht="20.100000000000001" customHeight="1" x14ac:dyDescent="0.25">
      <c r="AP4519" s="103" t="s">
        <v>5053</v>
      </c>
      <c r="AQ4519" s="100" t="s">
        <v>6973</v>
      </c>
    </row>
    <row r="4520" spans="42:43" ht="20.100000000000001" customHeight="1" x14ac:dyDescent="0.25">
      <c r="AP4520" s="103" t="s">
        <v>5053</v>
      </c>
      <c r="AQ4520" s="100" t="s">
        <v>6974</v>
      </c>
    </row>
    <row r="4521" spans="42:43" ht="20.100000000000001" customHeight="1" x14ac:dyDescent="0.25">
      <c r="AP4521" s="103" t="s">
        <v>5053</v>
      </c>
      <c r="AQ4521" s="100" t="s">
        <v>6975</v>
      </c>
    </row>
    <row r="4522" spans="42:43" ht="20.100000000000001" customHeight="1" x14ac:dyDescent="0.25">
      <c r="AP4522" s="103" t="s">
        <v>5053</v>
      </c>
      <c r="AQ4522" s="100" t="s">
        <v>6976</v>
      </c>
    </row>
    <row r="4523" spans="42:43" ht="20.100000000000001" customHeight="1" x14ac:dyDescent="0.25">
      <c r="AP4523" s="103" t="s">
        <v>5053</v>
      </c>
      <c r="AQ4523" s="100" t="s">
        <v>6977</v>
      </c>
    </row>
    <row r="4524" spans="42:43" ht="20.100000000000001" customHeight="1" x14ac:dyDescent="0.25">
      <c r="AP4524" s="103" t="s">
        <v>5053</v>
      </c>
      <c r="AQ4524" s="100" t="s">
        <v>6978</v>
      </c>
    </row>
    <row r="4525" spans="42:43" ht="20.100000000000001" customHeight="1" x14ac:dyDescent="0.25">
      <c r="AP4525" s="103" t="s">
        <v>5053</v>
      </c>
      <c r="AQ4525" s="100" t="s">
        <v>6979</v>
      </c>
    </row>
    <row r="4526" spans="42:43" ht="20.100000000000001" customHeight="1" x14ac:dyDescent="0.25">
      <c r="AP4526" s="103" t="s">
        <v>5053</v>
      </c>
      <c r="AQ4526" s="100" t="s">
        <v>6980</v>
      </c>
    </row>
    <row r="4527" spans="42:43" ht="20.100000000000001" customHeight="1" x14ac:dyDescent="0.25">
      <c r="AP4527" s="103" t="s">
        <v>5053</v>
      </c>
      <c r="AQ4527" s="100" t="s">
        <v>6981</v>
      </c>
    </row>
    <row r="4528" spans="42:43" ht="20.100000000000001" customHeight="1" x14ac:dyDescent="0.25">
      <c r="AP4528" s="103" t="s">
        <v>5053</v>
      </c>
      <c r="AQ4528" s="100" t="s">
        <v>6982</v>
      </c>
    </row>
    <row r="4529" spans="42:43" ht="20.100000000000001" customHeight="1" x14ac:dyDescent="0.25">
      <c r="AP4529" s="103" t="s">
        <v>5053</v>
      </c>
      <c r="AQ4529" s="100" t="s">
        <v>6983</v>
      </c>
    </row>
    <row r="4530" spans="42:43" ht="20.100000000000001" customHeight="1" x14ac:dyDescent="0.25">
      <c r="AP4530" s="103" t="s">
        <v>5053</v>
      </c>
      <c r="AQ4530" s="100" t="s">
        <v>134</v>
      </c>
    </row>
    <row r="4531" spans="42:43" ht="20.100000000000001" customHeight="1" x14ac:dyDescent="0.25">
      <c r="AP4531" s="103" t="s">
        <v>5053</v>
      </c>
      <c r="AQ4531" s="100" t="s">
        <v>6984</v>
      </c>
    </row>
    <row r="4532" spans="42:43" ht="20.100000000000001" customHeight="1" x14ac:dyDescent="0.25">
      <c r="AP4532" s="103" t="s">
        <v>5054</v>
      </c>
      <c r="AQ4532" s="100" t="s">
        <v>6985</v>
      </c>
    </row>
    <row r="4533" spans="42:43" ht="20.100000000000001" customHeight="1" x14ac:dyDescent="0.25">
      <c r="AP4533" s="103" t="s">
        <v>5055</v>
      </c>
      <c r="AQ4533" s="100" t="s">
        <v>134</v>
      </c>
    </row>
    <row r="4534" spans="42:43" ht="20.100000000000001" customHeight="1" x14ac:dyDescent="0.25">
      <c r="AP4534" s="103" t="s">
        <v>5055</v>
      </c>
      <c r="AQ4534" s="100" t="s">
        <v>6986</v>
      </c>
    </row>
    <row r="4535" spans="42:43" ht="20.100000000000001" customHeight="1" x14ac:dyDescent="0.25">
      <c r="AP4535" s="103" t="s">
        <v>5056</v>
      </c>
      <c r="AQ4535" s="100" t="s">
        <v>6987</v>
      </c>
    </row>
    <row r="4536" spans="42:43" ht="20.100000000000001" customHeight="1" x14ac:dyDescent="0.25">
      <c r="AP4536" s="103" t="s">
        <v>5057</v>
      </c>
      <c r="AQ4536" s="100" t="s">
        <v>6963</v>
      </c>
    </row>
    <row r="4537" spans="42:43" ht="20.100000000000001" customHeight="1" x14ac:dyDescent="0.25">
      <c r="AP4537" s="103" t="s">
        <v>5057</v>
      </c>
      <c r="AQ4537" s="100" t="s">
        <v>134</v>
      </c>
    </row>
    <row r="4538" spans="42:43" ht="20.100000000000001" customHeight="1" x14ac:dyDescent="0.25">
      <c r="AP4538" s="103" t="s">
        <v>5058</v>
      </c>
      <c r="AQ4538" s="100" t="s">
        <v>6957</v>
      </c>
    </row>
    <row r="4539" spans="42:43" ht="20.100000000000001" customHeight="1" x14ac:dyDescent="0.25">
      <c r="AP4539" s="103" t="s">
        <v>5058</v>
      </c>
      <c r="AQ4539" s="100" t="s">
        <v>6958</v>
      </c>
    </row>
    <row r="4540" spans="42:43" ht="20.100000000000001" customHeight="1" x14ac:dyDescent="0.25">
      <c r="AP4540" s="103" t="s">
        <v>5058</v>
      </c>
      <c r="AQ4540" s="100" t="s">
        <v>6959</v>
      </c>
    </row>
    <row r="4541" spans="42:43" ht="20.100000000000001" customHeight="1" x14ac:dyDescent="0.25">
      <c r="AP4541" s="103" t="s">
        <v>5058</v>
      </c>
      <c r="AQ4541" s="100" t="s">
        <v>6960</v>
      </c>
    </row>
    <row r="4542" spans="42:43" ht="20.100000000000001" customHeight="1" x14ac:dyDescent="0.25">
      <c r="AP4542" s="103" t="s">
        <v>5058</v>
      </c>
      <c r="AQ4542" s="100" t="s">
        <v>6961</v>
      </c>
    </row>
    <row r="4543" spans="42:43" ht="20.100000000000001" customHeight="1" x14ac:dyDescent="0.25">
      <c r="AP4543" s="103" t="s">
        <v>5058</v>
      </c>
      <c r="AQ4543" s="100" t="s">
        <v>6962</v>
      </c>
    </row>
    <row r="4544" spans="42:43" ht="20.100000000000001" customHeight="1" x14ac:dyDescent="0.25">
      <c r="AP4544" s="103" t="s">
        <v>5058</v>
      </c>
      <c r="AQ4544" s="100" t="s">
        <v>6964</v>
      </c>
    </row>
    <row r="4545" spans="42:43" ht="20.100000000000001" customHeight="1" x14ac:dyDescent="0.25">
      <c r="AP4545" s="103" t="s">
        <v>5058</v>
      </c>
      <c r="AQ4545" s="100" t="s">
        <v>6965</v>
      </c>
    </row>
    <row r="4546" spans="42:43" ht="20.100000000000001" customHeight="1" x14ac:dyDescent="0.25">
      <c r="AP4546" s="103" t="s">
        <v>5058</v>
      </c>
      <c r="AQ4546" s="100" t="s">
        <v>6982</v>
      </c>
    </row>
    <row r="4547" spans="42:43" ht="20.100000000000001" customHeight="1" x14ac:dyDescent="0.25">
      <c r="AP4547" s="103" t="s">
        <v>5058</v>
      </c>
      <c r="AQ4547" s="100" t="s">
        <v>6983</v>
      </c>
    </row>
    <row r="4548" spans="42:43" ht="20.100000000000001" customHeight="1" x14ac:dyDescent="0.25">
      <c r="AP4548" s="103" t="s">
        <v>5058</v>
      </c>
      <c r="AQ4548" s="100" t="s">
        <v>134</v>
      </c>
    </row>
    <row r="4549" spans="42:43" ht="20.100000000000001" customHeight="1" x14ac:dyDescent="0.25">
      <c r="AP4549" s="103" t="s">
        <v>5058</v>
      </c>
      <c r="AQ4549" s="100" t="s">
        <v>6985</v>
      </c>
    </row>
    <row r="4550" spans="42:43" ht="20.100000000000001" customHeight="1" x14ac:dyDescent="0.25">
      <c r="AP4550" s="103" t="s">
        <v>5058</v>
      </c>
      <c r="AQ4550" s="100" t="s">
        <v>6986</v>
      </c>
    </row>
    <row r="4551" spans="42:43" ht="20.100000000000001" customHeight="1" x14ac:dyDescent="0.25">
      <c r="AP4551" s="103" t="s">
        <v>5058</v>
      </c>
      <c r="AQ4551" s="100" t="s">
        <v>6987</v>
      </c>
    </row>
    <row r="4552" spans="42:43" ht="20.100000000000001" customHeight="1" x14ac:dyDescent="0.25">
      <c r="AP4552" s="103" t="s">
        <v>5058</v>
      </c>
      <c r="AQ4552" s="100" t="s">
        <v>6984</v>
      </c>
    </row>
    <row r="4553" spans="42:43" ht="20.100000000000001" customHeight="1" x14ac:dyDescent="0.25">
      <c r="AP4553" s="103" t="s">
        <v>5059</v>
      </c>
      <c r="AQ4553" s="100" t="s">
        <v>6960</v>
      </c>
    </row>
    <row r="4554" spans="42:43" ht="20.100000000000001" customHeight="1" x14ac:dyDescent="0.25">
      <c r="AP4554" s="103" t="s">
        <v>5060</v>
      </c>
      <c r="AQ4554" s="100" t="s">
        <v>6961</v>
      </c>
    </row>
    <row r="4555" spans="42:43" ht="20.100000000000001" customHeight="1" x14ac:dyDescent="0.25">
      <c r="AP4555" s="103" t="s">
        <v>5061</v>
      </c>
      <c r="AQ4555" s="100" t="s">
        <v>6962</v>
      </c>
    </row>
    <row r="4556" spans="42:43" ht="20.100000000000001" customHeight="1" x14ac:dyDescent="0.25">
      <c r="AP4556" s="103" t="s">
        <v>5062</v>
      </c>
      <c r="AQ4556" s="100" t="s">
        <v>6988</v>
      </c>
    </row>
    <row r="4557" spans="42:43" ht="20.100000000000001" customHeight="1" x14ac:dyDescent="0.25">
      <c r="AP4557" s="103" t="s">
        <v>5062</v>
      </c>
      <c r="AQ4557" s="100" t="s">
        <v>6989</v>
      </c>
    </row>
    <row r="4558" spans="42:43" ht="20.100000000000001" customHeight="1" x14ac:dyDescent="0.25">
      <c r="AP4558" s="103" t="s">
        <v>5062</v>
      </c>
      <c r="AQ4558" s="100" t="s">
        <v>6990</v>
      </c>
    </row>
    <row r="4559" spans="42:43" ht="20.100000000000001" customHeight="1" x14ac:dyDescent="0.25">
      <c r="AP4559" s="103" t="s">
        <v>5062</v>
      </c>
      <c r="AQ4559" s="100" t="s">
        <v>6991</v>
      </c>
    </row>
    <row r="4560" spans="42:43" ht="20.100000000000001" customHeight="1" x14ac:dyDescent="0.25">
      <c r="AP4560" s="103" t="s">
        <v>5062</v>
      </c>
      <c r="AQ4560" s="100" t="s">
        <v>6992</v>
      </c>
    </row>
    <row r="4561" spans="42:43" ht="20.100000000000001" customHeight="1" x14ac:dyDescent="0.25">
      <c r="AP4561" s="103" t="s">
        <v>5062</v>
      </c>
      <c r="AQ4561" s="100" t="s">
        <v>6993</v>
      </c>
    </row>
    <row r="4562" spans="42:43" ht="20.100000000000001" customHeight="1" x14ac:dyDescent="0.25">
      <c r="AP4562" s="103" t="s">
        <v>5062</v>
      </c>
      <c r="AQ4562" s="100" t="s">
        <v>6994</v>
      </c>
    </row>
    <row r="4563" spans="42:43" ht="20.100000000000001" customHeight="1" x14ac:dyDescent="0.25">
      <c r="AP4563" s="103" t="s">
        <v>5062</v>
      </c>
      <c r="AQ4563" s="100" t="s">
        <v>6995</v>
      </c>
    </row>
    <row r="4564" spans="42:43" ht="20.100000000000001" customHeight="1" x14ac:dyDescent="0.25">
      <c r="AP4564" s="103" t="s">
        <v>5062</v>
      </c>
      <c r="AQ4564" s="100" t="s">
        <v>6996</v>
      </c>
    </row>
    <row r="4565" spans="42:43" ht="20.100000000000001" customHeight="1" x14ac:dyDescent="0.25">
      <c r="AP4565" s="103" t="s">
        <v>5062</v>
      </c>
      <c r="AQ4565" s="100" t="s">
        <v>6997</v>
      </c>
    </row>
    <row r="4566" spans="42:43" ht="20.100000000000001" customHeight="1" x14ac:dyDescent="0.25">
      <c r="AP4566" s="103" t="s">
        <v>5062</v>
      </c>
      <c r="AQ4566" s="100" t="s">
        <v>6998</v>
      </c>
    </row>
    <row r="4567" spans="42:43" ht="20.100000000000001" customHeight="1" x14ac:dyDescent="0.25">
      <c r="AP4567" s="103" t="s">
        <v>5062</v>
      </c>
      <c r="AQ4567" s="100" t="s">
        <v>137</v>
      </c>
    </row>
    <row r="4568" spans="42:43" ht="20.100000000000001" customHeight="1" x14ac:dyDescent="0.25">
      <c r="AP4568" s="103" t="s">
        <v>5062</v>
      </c>
      <c r="AQ4568" s="100" t="s">
        <v>6999</v>
      </c>
    </row>
    <row r="4569" spans="42:43" ht="20.100000000000001" customHeight="1" x14ac:dyDescent="0.25">
      <c r="AP4569" s="103" t="s">
        <v>5062</v>
      </c>
      <c r="AQ4569" s="100" t="s">
        <v>7000</v>
      </c>
    </row>
    <row r="4570" spans="42:43" ht="20.100000000000001" customHeight="1" x14ac:dyDescent="0.25">
      <c r="AP4570" s="103" t="s">
        <v>5062</v>
      </c>
      <c r="AQ4570" s="100" t="s">
        <v>7001</v>
      </c>
    </row>
    <row r="4571" spans="42:43" ht="20.100000000000001" customHeight="1" x14ac:dyDescent="0.25">
      <c r="AP4571" s="103" t="s">
        <v>5062</v>
      </c>
      <c r="AQ4571" s="100" t="s">
        <v>7002</v>
      </c>
    </row>
    <row r="4572" spans="42:43" ht="20.100000000000001" customHeight="1" x14ac:dyDescent="0.25">
      <c r="AP4572" s="103" t="s">
        <v>5062</v>
      </c>
      <c r="AQ4572" s="100" t="s">
        <v>7003</v>
      </c>
    </row>
    <row r="4573" spans="42:43" ht="20.100000000000001" customHeight="1" x14ac:dyDescent="0.25">
      <c r="AP4573" s="103" t="s">
        <v>5062</v>
      </c>
      <c r="AQ4573" s="100" t="s">
        <v>7004</v>
      </c>
    </row>
    <row r="4574" spans="42:43" ht="20.100000000000001" customHeight="1" x14ac:dyDescent="0.25">
      <c r="AP4574" s="103" t="s">
        <v>5062</v>
      </c>
      <c r="AQ4574" s="100" t="s">
        <v>7005</v>
      </c>
    </row>
    <row r="4575" spans="42:43" ht="20.100000000000001" customHeight="1" x14ac:dyDescent="0.25">
      <c r="AP4575" s="103" t="s">
        <v>5062</v>
      </c>
      <c r="AQ4575" s="100" t="s">
        <v>7006</v>
      </c>
    </row>
    <row r="4576" spans="42:43" ht="20.100000000000001" customHeight="1" x14ac:dyDescent="0.25">
      <c r="AP4576" s="103" t="s">
        <v>5062</v>
      </c>
      <c r="AQ4576" s="100" t="s">
        <v>7007</v>
      </c>
    </row>
    <row r="4577" spans="42:43" ht="20.100000000000001" customHeight="1" x14ac:dyDescent="0.25">
      <c r="AP4577" s="103" t="s">
        <v>5062</v>
      </c>
      <c r="AQ4577" s="100" t="s">
        <v>7008</v>
      </c>
    </row>
    <row r="4578" spans="42:43" ht="20.100000000000001" customHeight="1" x14ac:dyDescent="0.25">
      <c r="AP4578" s="103" t="s">
        <v>5062</v>
      </c>
      <c r="AQ4578" s="100" t="s">
        <v>7009</v>
      </c>
    </row>
    <row r="4579" spans="42:43" ht="20.100000000000001" customHeight="1" x14ac:dyDescent="0.25">
      <c r="AP4579" s="103" t="s">
        <v>5062</v>
      </c>
      <c r="AQ4579" s="100" t="s">
        <v>7010</v>
      </c>
    </row>
    <row r="4580" spans="42:43" ht="20.100000000000001" customHeight="1" x14ac:dyDescent="0.25">
      <c r="AP4580" s="103" t="s">
        <v>5062</v>
      </c>
      <c r="AQ4580" s="100" t="s">
        <v>7011</v>
      </c>
    </row>
    <row r="4581" spans="42:43" ht="20.100000000000001" customHeight="1" x14ac:dyDescent="0.25">
      <c r="AP4581" s="103" t="s">
        <v>5062</v>
      </c>
      <c r="AQ4581" s="100" t="s">
        <v>7012</v>
      </c>
    </row>
    <row r="4582" spans="42:43" ht="20.100000000000001" customHeight="1" x14ac:dyDescent="0.25">
      <c r="AP4582" s="103" t="s">
        <v>5063</v>
      </c>
      <c r="AQ4582" s="100" t="s">
        <v>6991</v>
      </c>
    </row>
    <row r="4583" spans="42:43" ht="20.100000000000001" customHeight="1" x14ac:dyDescent="0.25">
      <c r="AP4583" s="103" t="s">
        <v>5064</v>
      </c>
      <c r="AQ4583" s="100" t="s">
        <v>7004</v>
      </c>
    </row>
    <row r="4584" spans="42:43" ht="20.100000000000001" customHeight="1" x14ac:dyDescent="0.25">
      <c r="AP4584" s="103" t="s">
        <v>5065</v>
      </c>
      <c r="AQ4584" s="100" t="s">
        <v>6991</v>
      </c>
    </row>
    <row r="4585" spans="42:43" ht="20.100000000000001" customHeight="1" x14ac:dyDescent="0.25">
      <c r="AP4585" s="103" t="s">
        <v>5065</v>
      </c>
      <c r="AQ4585" s="100" t="s">
        <v>6998</v>
      </c>
    </row>
    <row r="4586" spans="42:43" ht="20.100000000000001" customHeight="1" x14ac:dyDescent="0.25">
      <c r="AP4586" s="103" t="s">
        <v>5065</v>
      </c>
      <c r="AQ4586" s="100" t="s">
        <v>137</v>
      </c>
    </row>
    <row r="4587" spans="42:43" ht="20.100000000000001" customHeight="1" x14ac:dyDescent="0.25">
      <c r="AP4587" s="103" t="s">
        <v>5065</v>
      </c>
      <c r="AQ4587" s="100" t="s">
        <v>7003</v>
      </c>
    </row>
    <row r="4588" spans="42:43" ht="20.100000000000001" customHeight="1" x14ac:dyDescent="0.25">
      <c r="AP4588" s="103" t="s">
        <v>5065</v>
      </c>
      <c r="AQ4588" s="100" t="s">
        <v>7011</v>
      </c>
    </row>
    <row r="4589" spans="42:43" ht="20.100000000000001" customHeight="1" x14ac:dyDescent="0.25">
      <c r="AP4589" s="103" t="s">
        <v>5066</v>
      </c>
      <c r="AQ4589" s="100" t="s">
        <v>7013</v>
      </c>
    </row>
    <row r="4590" spans="42:43" ht="20.100000000000001" customHeight="1" x14ac:dyDescent="0.25">
      <c r="AP4590" s="103" t="s">
        <v>5066</v>
      </c>
      <c r="AQ4590" s="100" t="s">
        <v>7014</v>
      </c>
    </row>
    <row r="4591" spans="42:43" ht="20.100000000000001" customHeight="1" x14ac:dyDescent="0.25">
      <c r="AP4591" s="103" t="s">
        <v>5067</v>
      </c>
      <c r="AQ4591" s="100" t="s">
        <v>7014</v>
      </c>
    </row>
    <row r="4592" spans="42:43" ht="20.100000000000001" customHeight="1" x14ac:dyDescent="0.25">
      <c r="AP4592" s="103" t="s">
        <v>5068</v>
      </c>
      <c r="AQ4592" s="100" t="s">
        <v>7013</v>
      </c>
    </row>
    <row r="4593" spans="42:43" ht="20.100000000000001" customHeight="1" x14ac:dyDescent="0.25">
      <c r="AP4593" s="103" t="s">
        <v>5069</v>
      </c>
      <c r="AQ4593" s="100" t="s">
        <v>6929</v>
      </c>
    </row>
    <row r="4594" spans="42:43" ht="20.100000000000001" customHeight="1" x14ac:dyDescent="0.25">
      <c r="AP4594" s="103" t="s">
        <v>5069</v>
      </c>
      <c r="AQ4594" s="100" t="s">
        <v>6930</v>
      </c>
    </row>
    <row r="4595" spans="42:43" ht="20.100000000000001" customHeight="1" x14ac:dyDescent="0.25">
      <c r="AP4595" s="103" t="s">
        <v>5069</v>
      </c>
      <c r="AQ4595" s="100" t="s">
        <v>6932</v>
      </c>
    </row>
    <row r="4596" spans="42:43" ht="20.100000000000001" customHeight="1" x14ac:dyDescent="0.25">
      <c r="AP4596" s="103" t="s">
        <v>5069</v>
      </c>
      <c r="AQ4596" s="100" t="s">
        <v>163</v>
      </c>
    </row>
    <row r="4597" spans="42:43" ht="20.100000000000001" customHeight="1" x14ac:dyDescent="0.25">
      <c r="AP4597" s="103" t="s">
        <v>5070</v>
      </c>
      <c r="AQ4597" s="100" t="s">
        <v>6929</v>
      </c>
    </row>
    <row r="4598" spans="42:43" ht="20.100000000000001" customHeight="1" x14ac:dyDescent="0.25">
      <c r="AP4598" s="103" t="s">
        <v>5070</v>
      </c>
      <c r="AQ4598" s="100" t="s">
        <v>6930</v>
      </c>
    </row>
    <row r="4599" spans="42:43" ht="20.100000000000001" customHeight="1" x14ac:dyDescent="0.25">
      <c r="AP4599" s="103" t="s">
        <v>5070</v>
      </c>
      <c r="AQ4599" s="100" t="s">
        <v>6932</v>
      </c>
    </row>
    <row r="4600" spans="42:43" ht="20.100000000000001" customHeight="1" x14ac:dyDescent="0.25">
      <c r="AP4600" s="103" t="s">
        <v>5071</v>
      </c>
      <c r="AQ4600" s="100" t="s">
        <v>6932</v>
      </c>
    </row>
    <row r="4601" spans="42:43" ht="20.100000000000001" customHeight="1" x14ac:dyDescent="0.25">
      <c r="AP4601" s="103" t="s">
        <v>5072</v>
      </c>
      <c r="AQ4601" s="100" t="s">
        <v>7015</v>
      </c>
    </row>
    <row r="4602" spans="42:43" ht="20.100000000000001" customHeight="1" x14ac:dyDescent="0.25">
      <c r="AP4602" s="103" t="s">
        <v>5072</v>
      </c>
      <c r="AQ4602" s="100" t="s">
        <v>7016</v>
      </c>
    </row>
    <row r="4603" spans="42:43" ht="20.100000000000001" customHeight="1" x14ac:dyDescent="0.25">
      <c r="AP4603" s="103" t="s">
        <v>5072</v>
      </c>
      <c r="AQ4603" s="100" t="s">
        <v>7017</v>
      </c>
    </row>
    <row r="4604" spans="42:43" ht="20.100000000000001" customHeight="1" x14ac:dyDescent="0.25">
      <c r="AP4604" s="103" t="s">
        <v>5072</v>
      </c>
      <c r="AQ4604" s="100" t="s">
        <v>7018</v>
      </c>
    </row>
    <row r="4605" spans="42:43" ht="20.100000000000001" customHeight="1" x14ac:dyDescent="0.25">
      <c r="AP4605" s="103" t="s">
        <v>5072</v>
      </c>
      <c r="AQ4605" s="100" t="s">
        <v>7019</v>
      </c>
    </row>
    <row r="4606" spans="42:43" ht="20.100000000000001" customHeight="1" x14ac:dyDescent="0.25">
      <c r="AP4606" s="103" t="s">
        <v>5072</v>
      </c>
      <c r="AQ4606" s="100" t="s">
        <v>7020</v>
      </c>
    </row>
    <row r="4607" spans="42:43" ht="20.100000000000001" customHeight="1" x14ac:dyDescent="0.25">
      <c r="AP4607" s="103" t="s">
        <v>5073</v>
      </c>
      <c r="AQ4607" s="100" t="s">
        <v>7015</v>
      </c>
    </row>
    <row r="4608" spans="42:43" ht="20.100000000000001" customHeight="1" x14ac:dyDescent="0.25">
      <c r="AP4608" s="103" t="s">
        <v>5073</v>
      </c>
      <c r="AQ4608" s="100" t="s">
        <v>7016</v>
      </c>
    </row>
    <row r="4609" spans="42:43" ht="20.100000000000001" customHeight="1" x14ac:dyDescent="0.25">
      <c r="AP4609" s="103" t="s">
        <v>5073</v>
      </c>
      <c r="AQ4609" s="100" t="s">
        <v>7017</v>
      </c>
    </row>
    <row r="4610" spans="42:43" ht="20.100000000000001" customHeight="1" x14ac:dyDescent="0.25">
      <c r="AP4610" s="103" t="s">
        <v>5073</v>
      </c>
      <c r="AQ4610" s="100" t="s">
        <v>7018</v>
      </c>
    </row>
    <row r="4611" spans="42:43" ht="20.100000000000001" customHeight="1" x14ac:dyDescent="0.25">
      <c r="AP4611" s="103" t="s">
        <v>5073</v>
      </c>
      <c r="AQ4611" s="100" t="s">
        <v>7019</v>
      </c>
    </row>
    <row r="4612" spans="42:43" ht="20.100000000000001" customHeight="1" x14ac:dyDescent="0.25">
      <c r="AP4612" s="103" t="s">
        <v>5073</v>
      </c>
      <c r="AQ4612" s="100" t="s">
        <v>7020</v>
      </c>
    </row>
    <row r="4613" spans="42:43" ht="20.100000000000001" customHeight="1" x14ac:dyDescent="0.25">
      <c r="AP4613" s="103" t="s">
        <v>5074</v>
      </c>
      <c r="AQ4613" s="100" t="s">
        <v>7015</v>
      </c>
    </row>
    <row r="4614" spans="42:43" ht="20.100000000000001" customHeight="1" x14ac:dyDescent="0.25">
      <c r="AP4614" s="103" t="s">
        <v>5075</v>
      </c>
      <c r="AQ4614" s="100" t="s">
        <v>7019</v>
      </c>
    </row>
    <row r="4615" spans="42:43" ht="20.100000000000001" customHeight="1" x14ac:dyDescent="0.25">
      <c r="AP4615" s="103" t="s">
        <v>5076</v>
      </c>
      <c r="AQ4615" s="100" t="s">
        <v>7015</v>
      </c>
    </row>
    <row r="4616" spans="42:43" ht="20.100000000000001" customHeight="1" x14ac:dyDescent="0.25">
      <c r="AP4616" s="103" t="s">
        <v>5077</v>
      </c>
      <c r="AQ4616" s="100" t="s">
        <v>7017</v>
      </c>
    </row>
    <row r="4617" spans="42:43" ht="20.100000000000001" customHeight="1" x14ac:dyDescent="0.25">
      <c r="AP4617" s="103" t="s">
        <v>5077</v>
      </c>
      <c r="AQ4617" s="100" t="s">
        <v>7018</v>
      </c>
    </row>
    <row r="4618" spans="42:43" ht="20.100000000000001" customHeight="1" x14ac:dyDescent="0.25">
      <c r="AP4618" s="103" t="s">
        <v>5078</v>
      </c>
      <c r="AQ4618" s="100" t="s">
        <v>7021</v>
      </c>
    </row>
    <row r="4619" spans="42:43" ht="20.100000000000001" customHeight="1" x14ac:dyDescent="0.25">
      <c r="AP4619" s="103" t="s">
        <v>5078</v>
      </c>
      <c r="AQ4619" s="100" t="s">
        <v>7022</v>
      </c>
    </row>
    <row r="4620" spans="42:43" ht="20.100000000000001" customHeight="1" x14ac:dyDescent="0.25">
      <c r="AP4620" s="103" t="s">
        <v>5079</v>
      </c>
      <c r="AQ4620" s="100" t="s">
        <v>7021</v>
      </c>
    </row>
    <row r="4621" spans="42:43" ht="20.100000000000001" customHeight="1" x14ac:dyDescent="0.25">
      <c r="AP4621" s="103" t="s">
        <v>5079</v>
      </c>
      <c r="AQ4621" s="100" t="s">
        <v>7022</v>
      </c>
    </row>
    <row r="4622" spans="42:43" ht="20.100000000000001" customHeight="1" x14ac:dyDescent="0.25">
      <c r="AP4622" s="103" t="s">
        <v>5080</v>
      </c>
      <c r="AQ4622" s="100" t="s">
        <v>7023</v>
      </c>
    </row>
    <row r="4623" spans="42:43" ht="20.100000000000001" customHeight="1" x14ac:dyDescent="0.25">
      <c r="AP4623" s="103" t="s">
        <v>5081</v>
      </c>
      <c r="AQ4623" s="100" t="s">
        <v>173</v>
      </c>
    </row>
    <row r="4624" spans="42:43" ht="20.100000000000001" customHeight="1" x14ac:dyDescent="0.25">
      <c r="AP4624" s="103" t="s">
        <v>5082</v>
      </c>
      <c r="AQ4624" s="100" t="s">
        <v>7021</v>
      </c>
    </row>
    <row r="4625" spans="42:43" ht="20.100000000000001" customHeight="1" x14ac:dyDescent="0.25">
      <c r="AP4625" s="103" t="s">
        <v>5083</v>
      </c>
      <c r="AQ4625" s="100" t="s">
        <v>176</v>
      </c>
    </row>
    <row r="4626" spans="42:43" ht="20.100000000000001" customHeight="1" x14ac:dyDescent="0.25">
      <c r="AP4626" s="103" t="s">
        <v>5083</v>
      </c>
      <c r="AQ4626" s="100" t="s">
        <v>7024</v>
      </c>
    </row>
    <row r="4627" spans="42:43" ht="20.100000000000001" customHeight="1" x14ac:dyDescent="0.25">
      <c r="AP4627" s="103" t="s">
        <v>5083</v>
      </c>
      <c r="AQ4627" s="100" t="s">
        <v>7025</v>
      </c>
    </row>
    <row r="4628" spans="42:43" ht="20.100000000000001" customHeight="1" x14ac:dyDescent="0.25">
      <c r="AP4628" s="103" t="s">
        <v>5083</v>
      </c>
      <c r="AQ4628" s="100" t="s">
        <v>175</v>
      </c>
    </row>
    <row r="4629" spans="42:43" ht="20.100000000000001" customHeight="1" x14ac:dyDescent="0.25">
      <c r="AP4629" s="103" t="s">
        <v>5083</v>
      </c>
      <c r="AQ4629" s="100" t="s">
        <v>7026</v>
      </c>
    </row>
    <row r="4630" spans="42:43" ht="20.100000000000001" customHeight="1" x14ac:dyDescent="0.25">
      <c r="AP4630" s="103" t="s">
        <v>5083</v>
      </c>
      <c r="AQ4630" s="100" t="s">
        <v>7027</v>
      </c>
    </row>
    <row r="4631" spans="42:43" ht="20.100000000000001" customHeight="1" x14ac:dyDescent="0.25">
      <c r="AP4631" s="103" t="s">
        <v>5083</v>
      </c>
      <c r="AQ4631" s="100" t="s">
        <v>7028</v>
      </c>
    </row>
    <row r="4632" spans="42:43" ht="20.100000000000001" customHeight="1" x14ac:dyDescent="0.25">
      <c r="AP4632" s="103" t="s">
        <v>5083</v>
      </c>
      <c r="AQ4632" s="100" t="s">
        <v>177</v>
      </c>
    </row>
    <row r="4633" spans="42:43" ht="20.100000000000001" customHeight="1" x14ac:dyDescent="0.25">
      <c r="AP4633" s="103" t="s">
        <v>5083</v>
      </c>
      <c r="AQ4633" s="100" t="s">
        <v>178</v>
      </c>
    </row>
    <row r="4634" spans="42:43" ht="20.100000000000001" customHeight="1" x14ac:dyDescent="0.25">
      <c r="AP4634" s="103" t="s">
        <v>5084</v>
      </c>
      <c r="AQ4634" s="100" t="s">
        <v>7026</v>
      </c>
    </row>
    <row r="4635" spans="42:43" ht="20.100000000000001" customHeight="1" x14ac:dyDescent="0.25">
      <c r="AP4635" s="103" t="s">
        <v>5085</v>
      </c>
      <c r="AQ4635" s="100" t="s">
        <v>7024</v>
      </c>
    </row>
    <row r="4636" spans="42:43" ht="20.100000000000001" customHeight="1" x14ac:dyDescent="0.25">
      <c r="AP4636" s="103" t="s">
        <v>5085</v>
      </c>
      <c r="AQ4636" s="100" t="s">
        <v>7025</v>
      </c>
    </row>
    <row r="4637" spans="42:43" ht="20.100000000000001" customHeight="1" x14ac:dyDescent="0.25">
      <c r="AP4637" s="103" t="s">
        <v>5085</v>
      </c>
      <c r="AQ4637" s="100" t="s">
        <v>7026</v>
      </c>
    </row>
    <row r="4638" spans="42:43" ht="20.100000000000001" customHeight="1" x14ac:dyDescent="0.25">
      <c r="AP4638" s="103" t="s">
        <v>5085</v>
      </c>
      <c r="AQ4638" s="100" t="s">
        <v>178</v>
      </c>
    </row>
    <row r="4639" spans="42:43" ht="20.100000000000001" customHeight="1" x14ac:dyDescent="0.25">
      <c r="AP4639" s="103" t="s">
        <v>5086</v>
      </c>
      <c r="AQ4639" s="100" t="s">
        <v>175</v>
      </c>
    </row>
    <row r="4640" spans="42:43" ht="20.100000000000001" customHeight="1" x14ac:dyDescent="0.25">
      <c r="AP4640" s="103" t="s">
        <v>5086</v>
      </c>
      <c r="AQ4640" s="100" t="s">
        <v>7029</v>
      </c>
    </row>
    <row r="4641" spans="42:43" ht="20.100000000000001" customHeight="1" x14ac:dyDescent="0.25">
      <c r="AP4641" s="103" t="s">
        <v>5087</v>
      </c>
      <c r="AQ4641" s="100" t="s">
        <v>7025</v>
      </c>
    </row>
    <row r="4642" spans="42:43" ht="20.100000000000001" customHeight="1" x14ac:dyDescent="0.25">
      <c r="AP4642" s="103" t="s">
        <v>5088</v>
      </c>
      <c r="AQ4642" s="100" t="s">
        <v>7030</v>
      </c>
    </row>
    <row r="4643" spans="42:43" ht="20.100000000000001" customHeight="1" x14ac:dyDescent="0.25">
      <c r="AP4643" s="103" t="s">
        <v>5088</v>
      </c>
      <c r="AQ4643" s="100" t="s">
        <v>7031</v>
      </c>
    </row>
    <row r="4644" spans="42:43" ht="20.100000000000001" customHeight="1" x14ac:dyDescent="0.25">
      <c r="AP4644" s="103" t="s">
        <v>5089</v>
      </c>
      <c r="AQ4644" s="100" t="s">
        <v>7030</v>
      </c>
    </row>
    <row r="4645" spans="42:43" ht="20.100000000000001" customHeight="1" x14ac:dyDescent="0.25">
      <c r="AP4645" s="103" t="s">
        <v>5089</v>
      </c>
      <c r="AQ4645" s="100" t="s">
        <v>7031</v>
      </c>
    </row>
    <row r="4646" spans="42:43" ht="20.100000000000001" customHeight="1" x14ac:dyDescent="0.25">
      <c r="AP4646" s="103" t="s">
        <v>5090</v>
      </c>
      <c r="AQ4646" s="100" t="s">
        <v>1982</v>
      </c>
    </row>
    <row r="4647" spans="42:43" ht="20.100000000000001" customHeight="1" x14ac:dyDescent="0.25">
      <c r="AP4647" s="103" t="s">
        <v>5090</v>
      </c>
      <c r="AQ4647" s="100" t="s">
        <v>7030</v>
      </c>
    </row>
    <row r="4648" spans="42:43" ht="20.100000000000001" customHeight="1" x14ac:dyDescent="0.25">
      <c r="AP4648" s="103" t="s">
        <v>5090</v>
      </c>
      <c r="AQ4648" s="100" t="s">
        <v>1981</v>
      </c>
    </row>
    <row r="4649" spans="42:43" ht="20.100000000000001" customHeight="1" x14ac:dyDescent="0.25">
      <c r="AP4649" s="103" t="s">
        <v>5091</v>
      </c>
      <c r="AQ4649" s="100" t="s">
        <v>7030</v>
      </c>
    </row>
    <row r="4650" spans="42:43" ht="20.100000000000001" customHeight="1" x14ac:dyDescent="0.25">
      <c r="AP4650" s="103" t="s">
        <v>5092</v>
      </c>
      <c r="AQ4650" s="100" t="s">
        <v>1984</v>
      </c>
    </row>
    <row r="4651" spans="42:43" ht="20.100000000000001" customHeight="1" x14ac:dyDescent="0.25">
      <c r="AP4651" s="103" t="s">
        <v>5092</v>
      </c>
      <c r="AQ4651" s="100" t="s">
        <v>7024</v>
      </c>
    </row>
    <row r="4652" spans="42:43" ht="20.100000000000001" customHeight="1" x14ac:dyDescent="0.25">
      <c r="AP4652" s="103" t="s">
        <v>5092</v>
      </c>
      <c r="AQ4652" s="100" t="s">
        <v>7032</v>
      </c>
    </row>
    <row r="4653" spans="42:43" ht="20.100000000000001" customHeight="1" x14ac:dyDescent="0.25">
      <c r="AP4653" s="103" t="s">
        <v>5092</v>
      </c>
      <c r="AQ4653" s="100" t="s">
        <v>7033</v>
      </c>
    </row>
    <row r="4654" spans="42:43" ht="20.100000000000001" customHeight="1" x14ac:dyDescent="0.25">
      <c r="AP4654" s="103" t="s">
        <v>5093</v>
      </c>
      <c r="AQ4654" s="100" t="s">
        <v>1984</v>
      </c>
    </row>
    <row r="4655" spans="42:43" ht="20.100000000000001" customHeight="1" x14ac:dyDescent="0.25">
      <c r="AP4655" s="103" t="s">
        <v>5093</v>
      </c>
      <c r="AQ4655" s="100" t="s">
        <v>7024</v>
      </c>
    </row>
    <row r="4656" spans="42:43" ht="20.100000000000001" customHeight="1" x14ac:dyDescent="0.25">
      <c r="AP4656" s="103" t="s">
        <v>5093</v>
      </c>
      <c r="AQ4656" s="100" t="s">
        <v>7032</v>
      </c>
    </row>
    <row r="4657" spans="42:43" ht="20.100000000000001" customHeight="1" x14ac:dyDescent="0.25">
      <c r="AP4657" s="103" t="s">
        <v>5093</v>
      </c>
      <c r="AQ4657" s="100" t="s">
        <v>7033</v>
      </c>
    </row>
    <row r="4658" spans="42:43" ht="20.100000000000001" customHeight="1" x14ac:dyDescent="0.25">
      <c r="AP4658" s="103" t="s">
        <v>5094</v>
      </c>
      <c r="AQ4658" s="100" t="s">
        <v>7032</v>
      </c>
    </row>
    <row r="4659" spans="42:43" ht="20.100000000000001" customHeight="1" x14ac:dyDescent="0.25">
      <c r="AP4659" s="103" t="s">
        <v>5094</v>
      </c>
      <c r="AQ4659" s="100" t="s">
        <v>7033</v>
      </c>
    </row>
    <row r="4660" spans="42:43" ht="20.100000000000001" customHeight="1" x14ac:dyDescent="0.25">
      <c r="AP4660" s="103" t="s">
        <v>5095</v>
      </c>
      <c r="AQ4660" s="100" t="s">
        <v>1984</v>
      </c>
    </row>
    <row r="4661" spans="42:43" ht="20.100000000000001" customHeight="1" x14ac:dyDescent="0.25">
      <c r="AP4661" s="103" t="s">
        <v>5096</v>
      </c>
      <c r="AQ4661" s="100" t="s">
        <v>7024</v>
      </c>
    </row>
    <row r="4662" spans="42:43" ht="20.100000000000001" customHeight="1" x14ac:dyDescent="0.25">
      <c r="AP4662" s="103" t="s">
        <v>5097</v>
      </c>
      <c r="AQ4662" s="100" t="s">
        <v>7034</v>
      </c>
    </row>
    <row r="4663" spans="42:43" ht="20.100000000000001" customHeight="1" x14ac:dyDescent="0.25">
      <c r="AP4663" s="103" t="s">
        <v>5098</v>
      </c>
      <c r="AQ4663" s="100" t="s">
        <v>7035</v>
      </c>
    </row>
    <row r="4664" spans="42:43" ht="20.100000000000001" customHeight="1" x14ac:dyDescent="0.25">
      <c r="AP4664" s="103" t="s">
        <v>5098</v>
      </c>
      <c r="AQ4664" s="100" t="s">
        <v>7036</v>
      </c>
    </row>
    <row r="4665" spans="42:43" ht="20.100000000000001" customHeight="1" x14ac:dyDescent="0.25">
      <c r="AP4665" s="103" t="s">
        <v>5098</v>
      </c>
      <c r="AQ4665" s="100" t="s">
        <v>7037</v>
      </c>
    </row>
    <row r="4666" spans="42:43" ht="20.100000000000001" customHeight="1" x14ac:dyDescent="0.25">
      <c r="AP4666" s="103" t="s">
        <v>5098</v>
      </c>
      <c r="AQ4666" s="100" t="s">
        <v>7038</v>
      </c>
    </row>
    <row r="4667" spans="42:43" ht="20.100000000000001" customHeight="1" x14ac:dyDescent="0.25">
      <c r="AP4667" s="103" t="s">
        <v>5098</v>
      </c>
      <c r="AQ4667" s="100" t="s">
        <v>7039</v>
      </c>
    </row>
    <row r="4668" spans="42:43" ht="20.100000000000001" customHeight="1" x14ac:dyDescent="0.25">
      <c r="AP4668" s="103" t="s">
        <v>5098</v>
      </c>
      <c r="AQ4668" s="100" t="s">
        <v>7040</v>
      </c>
    </row>
    <row r="4669" spans="42:43" ht="20.100000000000001" customHeight="1" x14ac:dyDescent="0.25">
      <c r="AP4669" s="103" t="s">
        <v>5098</v>
      </c>
      <c r="AQ4669" s="100" t="s">
        <v>7041</v>
      </c>
    </row>
    <row r="4670" spans="42:43" ht="20.100000000000001" customHeight="1" x14ac:dyDescent="0.25">
      <c r="AP4670" s="103" t="s">
        <v>5098</v>
      </c>
      <c r="AQ4670" s="100" t="s">
        <v>7042</v>
      </c>
    </row>
    <row r="4671" spans="42:43" ht="20.100000000000001" customHeight="1" x14ac:dyDescent="0.25">
      <c r="AP4671" s="103" t="s">
        <v>5098</v>
      </c>
      <c r="AQ4671" s="100" t="s">
        <v>7034</v>
      </c>
    </row>
    <row r="4672" spans="42:43" ht="20.100000000000001" customHeight="1" x14ac:dyDescent="0.25">
      <c r="AP4672" s="103" t="s">
        <v>5099</v>
      </c>
      <c r="AQ4672" s="100" t="s">
        <v>7035</v>
      </c>
    </row>
    <row r="4673" spans="42:43" ht="20.100000000000001" customHeight="1" x14ac:dyDescent="0.25">
      <c r="AP4673" s="103" t="s">
        <v>5099</v>
      </c>
      <c r="AQ4673" s="100" t="s">
        <v>7036</v>
      </c>
    </row>
    <row r="4674" spans="42:43" ht="20.100000000000001" customHeight="1" x14ac:dyDescent="0.25">
      <c r="AP4674" s="103" t="s">
        <v>5099</v>
      </c>
      <c r="AQ4674" s="100" t="s">
        <v>7037</v>
      </c>
    </row>
    <row r="4675" spans="42:43" ht="20.100000000000001" customHeight="1" x14ac:dyDescent="0.25">
      <c r="AP4675" s="103" t="s">
        <v>5099</v>
      </c>
      <c r="AQ4675" s="100" t="s">
        <v>7038</v>
      </c>
    </row>
    <row r="4676" spans="42:43" ht="20.100000000000001" customHeight="1" x14ac:dyDescent="0.25">
      <c r="AP4676" s="103" t="s">
        <v>5099</v>
      </c>
      <c r="AQ4676" s="100" t="s">
        <v>7039</v>
      </c>
    </row>
    <row r="4677" spans="42:43" ht="20.100000000000001" customHeight="1" x14ac:dyDescent="0.25">
      <c r="AP4677" s="103" t="s">
        <v>5099</v>
      </c>
      <c r="AQ4677" s="100" t="s">
        <v>7040</v>
      </c>
    </row>
    <row r="4678" spans="42:43" ht="20.100000000000001" customHeight="1" x14ac:dyDescent="0.25">
      <c r="AP4678" s="103" t="s">
        <v>5099</v>
      </c>
      <c r="AQ4678" s="100" t="s">
        <v>7041</v>
      </c>
    </row>
    <row r="4679" spans="42:43" ht="20.100000000000001" customHeight="1" x14ac:dyDescent="0.25">
      <c r="AP4679" s="103" t="s">
        <v>5099</v>
      </c>
      <c r="AQ4679" s="100" t="s">
        <v>7042</v>
      </c>
    </row>
    <row r="4680" spans="42:43" ht="20.100000000000001" customHeight="1" x14ac:dyDescent="0.25">
      <c r="AP4680" s="103" t="s">
        <v>5099</v>
      </c>
      <c r="AQ4680" s="100" t="s">
        <v>7034</v>
      </c>
    </row>
    <row r="4681" spans="42:43" ht="20.100000000000001" customHeight="1" x14ac:dyDescent="0.25">
      <c r="AP4681" s="103" t="s">
        <v>5100</v>
      </c>
      <c r="AQ4681" s="100" t="s">
        <v>7034</v>
      </c>
    </row>
    <row r="4682" spans="42:43" ht="20.100000000000001" customHeight="1" x14ac:dyDescent="0.25">
      <c r="AP4682" s="103" t="s">
        <v>5101</v>
      </c>
      <c r="AQ4682" s="100" t="s">
        <v>1506</v>
      </c>
    </row>
    <row r="4683" spans="42:43" ht="20.100000000000001" customHeight="1" x14ac:dyDescent="0.25">
      <c r="AP4683" s="103" t="s">
        <v>5101</v>
      </c>
      <c r="AQ4683" s="100" t="s">
        <v>7043</v>
      </c>
    </row>
    <row r="4684" spans="42:43" ht="20.100000000000001" customHeight="1" x14ac:dyDescent="0.25">
      <c r="AP4684" s="103" t="s">
        <v>5101</v>
      </c>
      <c r="AQ4684" s="100" t="s">
        <v>7044</v>
      </c>
    </row>
    <row r="4685" spans="42:43" ht="20.100000000000001" customHeight="1" x14ac:dyDescent="0.25">
      <c r="AP4685" s="103" t="s">
        <v>5102</v>
      </c>
      <c r="AQ4685" s="100" t="s">
        <v>7043</v>
      </c>
    </row>
    <row r="4686" spans="42:43" ht="20.100000000000001" customHeight="1" x14ac:dyDescent="0.25">
      <c r="AP4686" s="103" t="s">
        <v>5103</v>
      </c>
      <c r="AQ4686" s="100" t="s">
        <v>7043</v>
      </c>
    </row>
    <row r="4687" spans="42:43" ht="20.100000000000001" customHeight="1" x14ac:dyDescent="0.25">
      <c r="AP4687" s="103" t="s">
        <v>5104</v>
      </c>
      <c r="AQ4687" s="100" t="s">
        <v>7043</v>
      </c>
    </row>
    <row r="4688" spans="42:43" ht="20.100000000000001" customHeight="1" x14ac:dyDescent="0.25">
      <c r="AP4688" s="103" t="s">
        <v>5105</v>
      </c>
      <c r="AQ4688" s="100" t="s">
        <v>7043</v>
      </c>
    </row>
    <row r="4689" spans="42:43" ht="20.100000000000001" customHeight="1" x14ac:dyDescent="0.25">
      <c r="AP4689" s="103" t="s">
        <v>5106</v>
      </c>
      <c r="AQ4689" s="100" t="s">
        <v>1507</v>
      </c>
    </row>
    <row r="4690" spans="42:43" ht="20.100000000000001" customHeight="1" x14ac:dyDescent="0.25">
      <c r="AP4690" s="103" t="s">
        <v>5107</v>
      </c>
      <c r="AQ4690" s="100" t="s">
        <v>7044</v>
      </c>
    </row>
    <row r="4691" spans="42:43" ht="20.100000000000001" customHeight="1" x14ac:dyDescent="0.25">
      <c r="AP4691" s="103" t="s">
        <v>5108</v>
      </c>
      <c r="AQ4691" s="100" t="s">
        <v>7045</v>
      </c>
    </row>
    <row r="4692" spans="42:43" ht="20.100000000000001" customHeight="1" x14ac:dyDescent="0.25">
      <c r="AP4692" s="103" t="s">
        <v>5109</v>
      </c>
      <c r="AQ4692" s="100" t="s">
        <v>7045</v>
      </c>
    </row>
    <row r="4693" spans="42:43" ht="20.100000000000001" customHeight="1" x14ac:dyDescent="0.25">
      <c r="AP4693" s="103" t="s">
        <v>5110</v>
      </c>
      <c r="AQ4693" s="100" t="s">
        <v>7045</v>
      </c>
    </row>
    <row r="4694" spans="42:43" ht="20.100000000000001" customHeight="1" x14ac:dyDescent="0.25">
      <c r="AP4694" s="103" t="s">
        <v>5111</v>
      </c>
      <c r="AQ4694" s="100" t="s">
        <v>1507</v>
      </c>
    </row>
    <row r="4695" spans="42:43" ht="20.100000000000001" customHeight="1" x14ac:dyDescent="0.25">
      <c r="AP4695" s="103" t="s">
        <v>5112</v>
      </c>
      <c r="AQ4695" s="100" t="s">
        <v>7046</v>
      </c>
    </row>
    <row r="4696" spans="42:43" ht="20.100000000000001" customHeight="1" x14ac:dyDescent="0.25">
      <c r="AP4696" s="103" t="s">
        <v>5113</v>
      </c>
      <c r="AQ4696" s="100" t="s">
        <v>7047</v>
      </c>
    </row>
    <row r="4697" spans="42:43" ht="20.100000000000001" customHeight="1" x14ac:dyDescent="0.25">
      <c r="AP4697" s="103" t="s">
        <v>5113</v>
      </c>
      <c r="AQ4697" s="100" t="s">
        <v>7048</v>
      </c>
    </row>
    <row r="4698" spans="42:43" ht="20.100000000000001" customHeight="1" x14ac:dyDescent="0.25">
      <c r="AP4698" s="103" t="s">
        <v>5114</v>
      </c>
      <c r="AQ4698" s="100" t="s">
        <v>7046</v>
      </c>
    </row>
    <row r="4699" spans="42:43" ht="20.100000000000001" customHeight="1" x14ac:dyDescent="0.25">
      <c r="AP4699" s="103" t="s">
        <v>5115</v>
      </c>
      <c r="AQ4699" s="100" t="s">
        <v>7046</v>
      </c>
    </row>
    <row r="4700" spans="42:43" ht="20.100000000000001" customHeight="1" x14ac:dyDescent="0.25">
      <c r="AP4700" s="103" t="s">
        <v>5116</v>
      </c>
      <c r="AQ4700" s="100" t="s">
        <v>7048</v>
      </c>
    </row>
    <row r="4701" spans="42:43" ht="20.100000000000001" customHeight="1" x14ac:dyDescent="0.25">
      <c r="AP4701" s="103" t="s">
        <v>5117</v>
      </c>
      <c r="AQ4701" s="100" t="s">
        <v>7046</v>
      </c>
    </row>
    <row r="4702" spans="42:43" ht="20.100000000000001" customHeight="1" x14ac:dyDescent="0.25">
      <c r="AP4702" s="103" t="s">
        <v>5118</v>
      </c>
      <c r="AQ4702" s="100" t="s">
        <v>7046</v>
      </c>
    </row>
    <row r="4703" spans="42:43" ht="20.100000000000001" customHeight="1" x14ac:dyDescent="0.25">
      <c r="AP4703" s="103" t="s">
        <v>5119</v>
      </c>
      <c r="AQ4703" s="100" t="s">
        <v>7046</v>
      </c>
    </row>
    <row r="4704" spans="42:43" ht="20.100000000000001" customHeight="1" x14ac:dyDescent="0.25">
      <c r="AP4704" s="103" t="s">
        <v>5119</v>
      </c>
      <c r="AQ4704" s="100" t="s">
        <v>7048</v>
      </c>
    </row>
    <row r="4705" spans="42:43" ht="20.100000000000001" customHeight="1" x14ac:dyDescent="0.25">
      <c r="AP4705" s="103" t="s">
        <v>5120</v>
      </c>
      <c r="AQ4705" s="100" t="s">
        <v>7046</v>
      </c>
    </row>
    <row r="4706" spans="42:43" ht="20.100000000000001" customHeight="1" x14ac:dyDescent="0.25">
      <c r="AP4706" s="103" t="s">
        <v>5120</v>
      </c>
      <c r="AQ4706" s="100" t="s">
        <v>7048</v>
      </c>
    </row>
    <row r="4707" spans="42:43" ht="20.100000000000001" customHeight="1" x14ac:dyDescent="0.25">
      <c r="AP4707" s="103" t="s">
        <v>5121</v>
      </c>
      <c r="AQ4707" s="100" t="s">
        <v>7049</v>
      </c>
    </row>
    <row r="4708" spans="42:43" ht="20.100000000000001" customHeight="1" x14ac:dyDescent="0.25">
      <c r="AP4708" s="103" t="s">
        <v>5121</v>
      </c>
      <c r="AQ4708" s="100" t="s">
        <v>7050</v>
      </c>
    </row>
    <row r="4709" spans="42:43" ht="20.100000000000001" customHeight="1" x14ac:dyDescent="0.25">
      <c r="AP4709" s="103" t="s">
        <v>5121</v>
      </c>
      <c r="AQ4709" s="100" t="s">
        <v>7051</v>
      </c>
    </row>
    <row r="4710" spans="42:43" ht="20.100000000000001" customHeight="1" x14ac:dyDescent="0.25">
      <c r="AP4710" s="103" t="s">
        <v>5122</v>
      </c>
      <c r="AQ4710" s="100" t="s">
        <v>7050</v>
      </c>
    </row>
    <row r="4711" spans="42:43" ht="20.100000000000001" customHeight="1" x14ac:dyDescent="0.25">
      <c r="AP4711" s="103" t="s">
        <v>5122</v>
      </c>
      <c r="AQ4711" s="100" t="s">
        <v>7051</v>
      </c>
    </row>
    <row r="4712" spans="42:43" ht="20.100000000000001" customHeight="1" x14ac:dyDescent="0.25">
      <c r="AP4712" s="103" t="s">
        <v>5123</v>
      </c>
      <c r="AQ4712" s="100" t="s">
        <v>7052</v>
      </c>
    </row>
    <row r="4713" spans="42:43" ht="20.100000000000001" customHeight="1" x14ac:dyDescent="0.25">
      <c r="AP4713" s="103" t="s">
        <v>5123</v>
      </c>
      <c r="AQ4713" s="100" t="s">
        <v>7053</v>
      </c>
    </row>
    <row r="4714" spans="42:43" ht="20.100000000000001" customHeight="1" x14ac:dyDescent="0.25">
      <c r="AP4714" s="103" t="s">
        <v>5124</v>
      </c>
      <c r="AQ4714" s="100" t="s">
        <v>7050</v>
      </c>
    </row>
    <row r="4715" spans="42:43" ht="20.100000000000001" customHeight="1" x14ac:dyDescent="0.25">
      <c r="AP4715" s="103" t="s">
        <v>5124</v>
      </c>
      <c r="AQ4715" s="100" t="s">
        <v>7053</v>
      </c>
    </row>
    <row r="4716" spans="42:43" ht="20.100000000000001" customHeight="1" x14ac:dyDescent="0.25">
      <c r="AP4716" s="103" t="s">
        <v>5125</v>
      </c>
      <c r="AQ4716" s="100" t="s">
        <v>7051</v>
      </c>
    </row>
    <row r="4717" spans="42:43" ht="20.100000000000001" customHeight="1" x14ac:dyDescent="0.25">
      <c r="AP4717" s="103" t="s">
        <v>5126</v>
      </c>
      <c r="AQ4717" s="100" t="s">
        <v>7053</v>
      </c>
    </row>
    <row r="4718" spans="42:43" ht="20.100000000000001" customHeight="1" x14ac:dyDescent="0.25">
      <c r="AP4718" s="103" t="s">
        <v>5127</v>
      </c>
      <c r="AQ4718" s="100" t="s">
        <v>7054</v>
      </c>
    </row>
    <row r="4719" spans="42:43" ht="20.100000000000001" customHeight="1" x14ac:dyDescent="0.25">
      <c r="AP4719" s="103" t="s">
        <v>5127</v>
      </c>
      <c r="AQ4719" s="100" t="s">
        <v>7055</v>
      </c>
    </row>
    <row r="4720" spans="42:43" ht="20.100000000000001" customHeight="1" x14ac:dyDescent="0.25">
      <c r="AP4720" s="103" t="s">
        <v>5127</v>
      </c>
      <c r="AQ4720" s="100" t="s">
        <v>7056</v>
      </c>
    </row>
    <row r="4721" spans="42:43" ht="20.100000000000001" customHeight="1" x14ac:dyDescent="0.25">
      <c r="AP4721" s="103" t="s">
        <v>5127</v>
      </c>
      <c r="AQ4721" s="100" t="s">
        <v>7057</v>
      </c>
    </row>
    <row r="4722" spans="42:43" ht="20.100000000000001" customHeight="1" x14ac:dyDescent="0.25">
      <c r="AP4722" s="103" t="s">
        <v>5127</v>
      </c>
      <c r="AQ4722" s="100" t="s">
        <v>7058</v>
      </c>
    </row>
    <row r="4723" spans="42:43" ht="20.100000000000001" customHeight="1" x14ac:dyDescent="0.25">
      <c r="AP4723" s="103" t="s">
        <v>5127</v>
      </c>
      <c r="AQ4723" s="100" t="s">
        <v>1263</v>
      </c>
    </row>
    <row r="4724" spans="42:43" ht="20.100000000000001" customHeight="1" x14ac:dyDescent="0.25">
      <c r="AP4724" s="103" t="s">
        <v>5127</v>
      </c>
      <c r="AQ4724" s="100" t="s">
        <v>7059</v>
      </c>
    </row>
    <row r="4725" spans="42:43" ht="20.100000000000001" customHeight="1" x14ac:dyDescent="0.25">
      <c r="AP4725" s="103" t="s">
        <v>5128</v>
      </c>
      <c r="AQ4725" s="100" t="s">
        <v>7055</v>
      </c>
    </row>
    <row r="4726" spans="42:43" ht="20.100000000000001" customHeight="1" x14ac:dyDescent="0.25">
      <c r="AP4726" s="103" t="s">
        <v>5129</v>
      </c>
      <c r="AQ4726" s="100" t="s">
        <v>7054</v>
      </c>
    </row>
    <row r="4727" spans="42:43" ht="20.100000000000001" customHeight="1" x14ac:dyDescent="0.25">
      <c r="AP4727" s="103" t="s">
        <v>5130</v>
      </c>
      <c r="AQ4727" s="100" t="s">
        <v>7054</v>
      </c>
    </row>
    <row r="4728" spans="42:43" ht="20.100000000000001" customHeight="1" x14ac:dyDescent="0.25">
      <c r="AP4728" s="103" t="s">
        <v>5130</v>
      </c>
      <c r="AQ4728" s="100" t="s">
        <v>7055</v>
      </c>
    </row>
    <row r="4729" spans="42:43" ht="20.100000000000001" customHeight="1" x14ac:dyDescent="0.25">
      <c r="AP4729" s="103" t="s">
        <v>5130</v>
      </c>
      <c r="AQ4729" s="100" t="s">
        <v>7056</v>
      </c>
    </row>
    <row r="4730" spans="42:43" ht="20.100000000000001" customHeight="1" x14ac:dyDescent="0.25">
      <c r="AP4730" s="103" t="s">
        <v>5130</v>
      </c>
      <c r="AQ4730" s="100" t="s">
        <v>7057</v>
      </c>
    </row>
    <row r="4731" spans="42:43" ht="20.100000000000001" customHeight="1" x14ac:dyDescent="0.25">
      <c r="AP4731" s="103" t="s">
        <v>5130</v>
      </c>
      <c r="AQ4731" s="100" t="s">
        <v>7059</v>
      </c>
    </row>
    <row r="4732" spans="42:43" ht="20.100000000000001" customHeight="1" x14ac:dyDescent="0.25">
      <c r="AP4732" s="103" t="s">
        <v>5131</v>
      </c>
      <c r="AQ4732" s="100" t="s">
        <v>7057</v>
      </c>
    </row>
    <row r="4733" spans="42:43" ht="20.100000000000001" customHeight="1" x14ac:dyDescent="0.25">
      <c r="AP4733" s="103" t="s">
        <v>5132</v>
      </c>
      <c r="AQ4733" s="100" t="s">
        <v>7056</v>
      </c>
    </row>
    <row r="4734" spans="42:43" ht="20.100000000000001" customHeight="1" x14ac:dyDescent="0.25">
      <c r="AP4734" s="103" t="s">
        <v>5133</v>
      </c>
      <c r="AQ4734" s="100" t="s">
        <v>7054</v>
      </c>
    </row>
    <row r="4735" spans="42:43" ht="20.100000000000001" customHeight="1" x14ac:dyDescent="0.25">
      <c r="AP4735" s="103" t="s">
        <v>5134</v>
      </c>
      <c r="AQ4735" s="100" t="s">
        <v>1264</v>
      </c>
    </row>
    <row r="4736" spans="42:43" ht="20.100000000000001" customHeight="1" x14ac:dyDescent="0.25">
      <c r="AP4736" s="103" t="s">
        <v>5135</v>
      </c>
      <c r="AQ4736" s="100" t="s">
        <v>7054</v>
      </c>
    </row>
    <row r="4737" spans="42:43" ht="20.100000000000001" customHeight="1" x14ac:dyDescent="0.25">
      <c r="AP4737" s="103" t="s">
        <v>5136</v>
      </c>
      <c r="AQ4737" s="100" t="s">
        <v>7059</v>
      </c>
    </row>
    <row r="4738" spans="42:43" ht="20.100000000000001" customHeight="1" x14ac:dyDescent="0.25">
      <c r="AP4738" s="103" t="s">
        <v>5137</v>
      </c>
      <c r="AQ4738" s="100" t="s">
        <v>1265</v>
      </c>
    </row>
    <row r="4739" spans="42:43" ht="20.100000000000001" customHeight="1" x14ac:dyDescent="0.25">
      <c r="AP4739" s="103" t="s">
        <v>5137</v>
      </c>
      <c r="AQ4739" s="100" t="s">
        <v>7059</v>
      </c>
    </row>
    <row r="4740" spans="42:43" ht="20.100000000000001" customHeight="1" x14ac:dyDescent="0.25">
      <c r="AP4740" s="103" t="s">
        <v>5138</v>
      </c>
      <c r="AQ4740" s="100" t="s">
        <v>7054</v>
      </c>
    </row>
    <row r="4741" spans="42:43" ht="20.100000000000001" customHeight="1" x14ac:dyDescent="0.25">
      <c r="AP4741" s="103" t="s">
        <v>5138</v>
      </c>
      <c r="AQ4741" s="100" t="s">
        <v>7060</v>
      </c>
    </row>
    <row r="4742" spans="42:43" ht="20.100000000000001" customHeight="1" x14ac:dyDescent="0.25">
      <c r="AP4742" s="103" t="s">
        <v>5138</v>
      </c>
      <c r="AQ4742" s="100" t="s">
        <v>7061</v>
      </c>
    </row>
    <row r="4743" spans="42:43" ht="20.100000000000001" customHeight="1" x14ac:dyDescent="0.25">
      <c r="AP4743" s="103" t="s">
        <v>5138</v>
      </c>
      <c r="AQ4743" s="100" t="s">
        <v>7062</v>
      </c>
    </row>
    <row r="4744" spans="42:43" ht="20.100000000000001" customHeight="1" x14ac:dyDescent="0.25">
      <c r="AP4744" s="103" t="s">
        <v>5139</v>
      </c>
      <c r="AQ4744" s="100" t="s">
        <v>7054</v>
      </c>
    </row>
    <row r="4745" spans="42:43" ht="20.100000000000001" customHeight="1" x14ac:dyDescent="0.25">
      <c r="AP4745" s="103" t="s">
        <v>5140</v>
      </c>
      <c r="AQ4745" s="100" t="s">
        <v>7054</v>
      </c>
    </row>
    <row r="4746" spans="42:43" ht="20.100000000000001" customHeight="1" x14ac:dyDescent="0.25">
      <c r="AP4746" s="103" t="s">
        <v>5140</v>
      </c>
      <c r="AQ4746" s="100" t="s">
        <v>7060</v>
      </c>
    </row>
    <row r="4747" spans="42:43" ht="20.100000000000001" customHeight="1" x14ac:dyDescent="0.25">
      <c r="AP4747" s="103" t="s">
        <v>5140</v>
      </c>
      <c r="AQ4747" s="100" t="s">
        <v>7061</v>
      </c>
    </row>
    <row r="4748" spans="42:43" ht="20.100000000000001" customHeight="1" x14ac:dyDescent="0.25">
      <c r="AP4748" s="103" t="s">
        <v>5140</v>
      </c>
      <c r="AQ4748" s="100" t="s">
        <v>7062</v>
      </c>
    </row>
    <row r="4749" spans="42:43" ht="20.100000000000001" customHeight="1" x14ac:dyDescent="0.25">
      <c r="AP4749" s="103" t="s">
        <v>5141</v>
      </c>
      <c r="AQ4749" s="100" t="s">
        <v>7054</v>
      </c>
    </row>
    <row r="4750" spans="42:43" ht="20.100000000000001" customHeight="1" x14ac:dyDescent="0.25">
      <c r="AP4750" s="103" t="s">
        <v>5142</v>
      </c>
      <c r="AQ4750" s="100" t="s">
        <v>7054</v>
      </c>
    </row>
    <row r="4751" spans="42:43" ht="20.100000000000001" customHeight="1" x14ac:dyDescent="0.25">
      <c r="AP4751" s="103" t="s">
        <v>5143</v>
      </c>
      <c r="AQ4751" s="100" t="s">
        <v>7060</v>
      </c>
    </row>
    <row r="4752" spans="42:43" ht="20.100000000000001" customHeight="1" x14ac:dyDescent="0.25">
      <c r="AP4752" s="103" t="s">
        <v>5143</v>
      </c>
      <c r="AQ4752" s="100" t="s">
        <v>7063</v>
      </c>
    </row>
    <row r="4753" spans="42:43" ht="20.100000000000001" customHeight="1" x14ac:dyDescent="0.25">
      <c r="AP4753" s="103" t="s">
        <v>5144</v>
      </c>
      <c r="AQ4753" s="100" t="s">
        <v>7060</v>
      </c>
    </row>
    <row r="4754" spans="42:43" ht="20.100000000000001" customHeight="1" x14ac:dyDescent="0.25">
      <c r="AP4754" s="103" t="s">
        <v>5145</v>
      </c>
      <c r="AQ4754" s="100" t="s">
        <v>7060</v>
      </c>
    </row>
    <row r="4755" spans="42:43" ht="20.100000000000001" customHeight="1" x14ac:dyDescent="0.25">
      <c r="AP4755" s="103" t="s">
        <v>5146</v>
      </c>
      <c r="AQ4755" s="100" t="s">
        <v>7061</v>
      </c>
    </row>
    <row r="4756" spans="42:43" ht="20.100000000000001" customHeight="1" x14ac:dyDescent="0.25">
      <c r="AP4756" s="103" t="s">
        <v>5146</v>
      </c>
      <c r="AQ4756" s="100" t="s">
        <v>7064</v>
      </c>
    </row>
    <row r="4757" spans="42:43" ht="20.100000000000001" customHeight="1" x14ac:dyDescent="0.25">
      <c r="AP4757" s="103" t="s">
        <v>5147</v>
      </c>
      <c r="AQ4757" s="100" t="s">
        <v>7061</v>
      </c>
    </row>
    <row r="4758" spans="42:43" ht="20.100000000000001" customHeight="1" x14ac:dyDescent="0.25">
      <c r="AP4758" s="103" t="s">
        <v>5148</v>
      </c>
      <c r="AQ4758" s="100" t="s">
        <v>7065</v>
      </c>
    </row>
    <row r="4759" spans="42:43" ht="20.100000000000001" customHeight="1" x14ac:dyDescent="0.25">
      <c r="AP4759" s="103" t="s">
        <v>5149</v>
      </c>
      <c r="AQ4759" s="100" t="s">
        <v>7062</v>
      </c>
    </row>
    <row r="4760" spans="42:43" ht="20.100000000000001" customHeight="1" x14ac:dyDescent="0.25">
      <c r="AP4760" s="103" t="s">
        <v>5149</v>
      </c>
      <c r="AQ4760" s="100" t="s">
        <v>7066</v>
      </c>
    </row>
    <row r="4761" spans="42:43" ht="20.100000000000001" customHeight="1" x14ac:dyDescent="0.25">
      <c r="AP4761" s="103" t="s">
        <v>5150</v>
      </c>
      <c r="AQ4761" s="100" t="s">
        <v>7062</v>
      </c>
    </row>
    <row r="4762" spans="42:43" ht="20.100000000000001" customHeight="1" x14ac:dyDescent="0.25">
      <c r="AP4762" s="103" t="s">
        <v>5151</v>
      </c>
      <c r="AQ4762" s="100" t="s">
        <v>7062</v>
      </c>
    </row>
    <row r="4763" spans="42:43" ht="20.100000000000001" customHeight="1" x14ac:dyDescent="0.25">
      <c r="AP4763" s="103" t="s">
        <v>5152</v>
      </c>
      <c r="AQ4763" s="100" t="s">
        <v>7067</v>
      </c>
    </row>
    <row r="4764" spans="42:43" ht="20.100000000000001" customHeight="1" x14ac:dyDescent="0.25">
      <c r="AP4764" s="103" t="s">
        <v>5152</v>
      </c>
      <c r="AQ4764" s="100" t="s">
        <v>7068</v>
      </c>
    </row>
    <row r="4765" spans="42:43" ht="20.100000000000001" customHeight="1" x14ac:dyDescent="0.25">
      <c r="AP4765" s="103" t="s">
        <v>5152</v>
      </c>
      <c r="AQ4765" s="100" t="s">
        <v>7069</v>
      </c>
    </row>
    <row r="4766" spans="42:43" ht="20.100000000000001" customHeight="1" x14ac:dyDescent="0.25">
      <c r="AP4766" s="103" t="s">
        <v>5152</v>
      </c>
      <c r="AQ4766" s="100" t="s">
        <v>7070</v>
      </c>
    </row>
    <row r="4767" spans="42:43" ht="20.100000000000001" customHeight="1" x14ac:dyDescent="0.25">
      <c r="AP4767" s="103" t="s">
        <v>5153</v>
      </c>
      <c r="AQ4767" s="100" t="s">
        <v>7067</v>
      </c>
    </row>
    <row r="4768" spans="42:43" ht="20.100000000000001" customHeight="1" x14ac:dyDescent="0.25">
      <c r="AP4768" s="103" t="s">
        <v>5153</v>
      </c>
      <c r="AQ4768" s="100" t="s">
        <v>7068</v>
      </c>
    </row>
    <row r="4769" spans="42:43" ht="20.100000000000001" customHeight="1" x14ac:dyDescent="0.25">
      <c r="AP4769" s="103" t="s">
        <v>5153</v>
      </c>
      <c r="AQ4769" s="100" t="s">
        <v>7069</v>
      </c>
    </row>
    <row r="4770" spans="42:43" ht="20.100000000000001" customHeight="1" x14ac:dyDescent="0.25">
      <c r="AP4770" s="103" t="s">
        <v>5153</v>
      </c>
      <c r="AQ4770" s="100" t="s">
        <v>7070</v>
      </c>
    </row>
    <row r="4771" spans="42:43" ht="20.100000000000001" customHeight="1" x14ac:dyDescent="0.25">
      <c r="AP4771" s="103" t="s">
        <v>5154</v>
      </c>
      <c r="AQ4771" s="100" t="s">
        <v>7067</v>
      </c>
    </row>
    <row r="4772" spans="42:43" ht="20.100000000000001" customHeight="1" x14ac:dyDescent="0.25">
      <c r="AP4772" s="103" t="s">
        <v>5154</v>
      </c>
      <c r="AQ4772" s="100" t="s">
        <v>7071</v>
      </c>
    </row>
    <row r="4773" spans="42:43" ht="20.100000000000001" customHeight="1" x14ac:dyDescent="0.25">
      <c r="AP4773" s="103" t="s">
        <v>5155</v>
      </c>
      <c r="AQ4773" s="100" t="s">
        <v>1398</v>
      </c>
    </row>
    <row r="4774" spans="42:43" ht="20.100000000000001" customHeight="1" x14ac:dyDescent="0.25">
      <c r="AP4774" s="103" t="s">
        <v>5155</v>
      </c>
      <c r="AQ4774" s="100" t="s">
        <v>1397</v>
      </c>
    </row>
    <row r="4775" spans="42:43" ht="20.100000000000001" customHeight="1" x14ac:dyDescent="0.25">
      <c r="AP4775" s="103" t="s">
        <v>5156</v>
      </c>
      <c r="AQ4775" s="100" t="s">
        <v>1399</v>
      </c>
    </row>
    <row r="4776" spans="42:43" ht="20.100000000000001" customHeight="1" x14ac:dyDescent="0.25">
      <c r="AP4776" s="103" t="s">
        <v>5156</v>
      </c>
      <c r="AQ4776" s="100" t="s">
        <v>1397</v>
      </c>
    </row>
    <row r="4777" spans="42:43" ht="20.100000000000001" customHeight="1" x14ac:dyDescent="0.25">
      <c r="AP4777" s="103" t="s">
        <v>5157</v>
      </c>
      <c r="AQ4777" s="100" t="s">
        <v>1399</v>
      </c>
    </row>
    <row r="4778" spans="42:43" ht="20.100000000000001" customHeight="1" x14ac:dyDescent="0.25">
      <c r="AP4778" s="103" t="s">
        <v>5158</v>
      </c>
      <c r="AQ4778" s="100" t="s">
        <v>1297</v>
      </c>
    </row>
    <row r="4779" spans="42:43" ht="20.100000000000001" customHeight="1" x14ac:dyDescent="0.25">
      <c r="AP4779" s="103" t="s">
        <v>5158</v>
      </c>
      <c r="AQ4779" s="100" t="s">
        <v>1298</v>
      </c>
    </row>
    <row r="4780" spans="42:43" ht="20.100000000000001" customHeight="1" x14ac:dyDescent="0.25">
      <c r="AP4780" s="103" t="s">
        <v>5158</v>
      </c>
      <c r="AQ4780" s="100" t="s">
        <v>1299</v>
      </c>
    </row>
    <row r="4781" spans="42:43" ht="20.100000000000001" customHeight="1" x14ac:dyDescent="0.25">
      <c r="AP4781" s="103" t="s">
        <v>5158</v>
      </c>
      <c r="AQ4781" s="100" t="s">
        <v>1300</v>
      </c>
    </row>
    <row r="4782" spans="42:43" ht="20.100000000000001" customHeight="1" x14ac:dyDescent="0.25">
      <c r="AP4782" s="103" t="s">
        <v>5158</v>
      </c>
      <c r="AQ4782" s="100" t="s">
        <v>1301</v>
      </c>
    </row>
    <row r="4783" spans="42:43" ht="20.100000000000001" customHeight="1" x14ac:dyDescent="0.25">
      <c r="AP4783" s="103" t="s">
        <v>5158</v>
      </c>
      <c r="AQ4783" s="100" t="s">
        <v>1302</v>
      </c>
    </row>
    <row r="4784" spans="42:43" ht="20.100000000000001" customHeight="1" x14ac:dyDescent="0.25">
      <c r="AP4784" s="103" t="s">
        <v>5158</v>
      </c>
      <c r="AQ4784" s="100" t="s">
        <v>1303</v>
      </c>
    </row>
    <row r="4785" spans="42:43" ht="20.100000000000001" customHeight="1" x14ac:dyDescent="0.25">
      <c r="AP4785" s="103" t="s">
        <v>5158</v>
      </c>
      <c r="AQ4785" s="100" t="s">
        <v>1304</v>
      </c>
    </row>
    <row r="4786" spans="42:43" ht="20.100000000000001" customHeight="1" x14ac:dyDescent="0.25">
      <c r="AP4786" s="103" t="s">
        <v>5158</v>
      </c>
      <c r="AQ4786" s="100" t="s">
        <v>1305</v>
      </c>
    </row>
    <row r="4787" spans="42:43" ht="20.100000000000001" customHeight="1" x14ac:dyDescent="0.25">
      <c r="AP4787" s="103" t="s">
        <v>5158</v>
      </c>
      <c r="AQ4787" s="100" t="s">
        <v>1306</v>
      </c>
    </row>
    <row r="4788" spans="42:43" ht="20.100000000000001" customHeight="1" x14ac:dyDescent="0.25">
      <c r="AP4788" s="103" t="s">
        <v>5158</v>
      </c>
      <c r="AQ4788" s="100" t="s">
        <v>1307</v>
      </c>
    </row>
    <row r="4789" spans="42:43" ht="20.100000000000001" customHeight="1" x14ac:dyDescent="0.25">
      <c r="AP4789" s="103" t="s">
        <v>5158</v>
      </c>
      <c r="AQ4789" s="100" t="s">
        <v>1308</v>
      </c>
    </row>
    <row r="4790" spans="42:43" ht="20.100000000000001" customHeight="1" x14ac:dyDescent="0.25">
      <c r="AP4790" s="103" t="s">
        <v>5158</v>
      </c>
      <c r="AQ4790" s="100" t="s">
        <v>1309</v>
      </c>
    </row>
    <row r="4791" spans="42:43" ht="20.100000000000001" customHeight="1" x14ac:dyDescent="0.25">
      <c r="AP4791" s="103" t="s">
        <v>5158</v>
      </c>
      <c r="AQ4791" s="100" t="s">
        <v>1310</v>
      </c>
    </row>
    <row r="4792" spans="42:43" ht="20.100000000000001" customHeight="1" x14ac:dyDescent="0.25">
      <c r="AP4792" s="103" t="s">
        <v>5158</v>
      </c>
      <c r="AQ4792" s="100" t="s">
        <v>1311</v>
      </c>
    </row>
    <row r="4793" spans="42:43" ht="20.100000000000001" customHeight="1" x14ac:dyDescent="0.25">
      <c r="AP4793" s="103" t="s">
        <v>5158</v>
      </c>
      <c r="AQ4793" s="100" t="s">
        <v>1312</v>
      </c>
    </row>
    <row r="4794" spans="42:43" ht="20.100000000000001" customHeight="1" x14ac:dyDescent="0.25">
      <c r="AP4794" s="103" t="s">
        <v>5158</v>
      </c>
      <c r="AQ4794" s="100" t="s">
        <v>1313</v>
      </c>
    </row>
    <row r="4795" spans="42:43" ht="20.100000000000001" customHeight="1" x14ac:dyDescent="0.25">
      <c r="AP4795" s="103" t="s">
        <v>5158</v>
      </c>
      <c r="AQ4795" s="100" t="s">
        <v>1314</v>
      </c>
    </row>
    <row r="4796" spans="42:43" ht="20.100000000000001" customHeight="1" x14ac:dyDescent="0.25">
      <c r="AP4796" s="103" t="s">
        <v>5159</v>
      </c>
      <c r="AQ4796" s="100" t="s">
        <v>1315</v>
      </c>
    </row>
    <row r="4797" spans="42:43" ht="20.100000000000001" customHeight="1" x14ac:dyDescent="0.25">
      <c r="AP4797" s="103" t="s">
        <v>5159</v>
      </c>
      <c r="AQ4797" s="100" t="s">
        <v>1316</v>
      </c>
    </row>
    <row r="4798" spans="42:43" ht="20.100000000000001" customHeight="1" x14ac:dyDescent="0.25">
      <c r="AP4798" s="103" t="s">
        <v>5159</v>
      </c>
      <c r="AQ4798" s="100" t="s">
        <v>1317</v>
      </c>
    </row>
    <row r="4799" spans="42:43" ht="20.100000000000001" customHeight="1" x14ac:dyDescent="0.25">
      <c r="AP4799" s="103" t="s">
        <v>5159</v>
      </c>
      <c r="AQ4799" s="100" t="s">
        <v>1318</v>
      </c>
    </row>
    <row r="4800" spans="42:43" ht="20.100000000000001" customHeight="1" x14ac:dyDescent="0.25">
      <c r="AP4800" s="103" t="s">
        <v>5159</v>
      </c>
      <c r="AQ4800" s="100" t="s">
        <v>1319</v>
      </c>
    </row>
    <row r="4801" spans="42:43" ht="20.100000000000001" customHeight="1" x14ac:dyDescent="0.25">
      <c r="AP4801" s="103" t="s">
        <v>5159</v>
      </c>
      <c r="AQ4801" s="100" t="s">
        <v>1320</v>
      </c>
    </row>
    <row r="4802" spans="42:43" ht="20.100000000000001" customHeight="1" x14ac:dyDescent="0.25">
      <c r="AP4802" s="103" t="s">
        <v>5159</v>
      </c>
      <c r="AQ4802" s="100" t="s">
        <v>1321</v>
      </c>
    </row>
    <row r="4803" spans="42:43" ht="20.100000000000001" customHeight="1" x14ac:dyDescent="0.25">
      <c r="AP4803" s="103" t="s">
        <v>5159</v>
      </c>
      <c r="AQ4803" s="100" t="s">
        <v>1322</v>
      </c>
    </row>
    <row r="4804" spans="42:43" ht="20.100000000000001" customHeight="1" x14ac:dyDescent="0.25">
      <c r="AP4804" s="103" t="s">
        <v>5159</v>
      </c>
      <c r="AQ4804" s="100" t="s">
        <v>1323</v>
      </c>
    </row>
    <row r="4805" spans="42:43" ht="20.100000000000001" customHeight="1" x14ac:dyDescent="0.25">
      <c r="AP4805" s="103" t="s">
        <v>5159</v>
      </c>
      <c r="AQ4805" s="100" t="s">
        <v>1324</v>
      </c>
    </row>
    <row r="4806" spans="42:43" ht="20.100000000000001" customHeight="1" x14ac:dyDescent="0.25">
      <c r="AP4806" s="103" t="s">
        <v>5159</v>
      </c>
      <c r="AQ4806" s="100" t="s">
        <v>1325</v>
      </c>
    </row>
    <row r="4807" spans="42:43" ht="20.100000000000001" customHeight="1" x14ac:dyDescent="0.25">
      <c r="AP4807" s="103" t="s">
        <v>5159</v>
      </c>
      <c r="AQ4807" s="100" t="s">
        <v>1326</v>
      </c>
    </row>
    <row r="4808" spans="42:43" ht="20.100000000000001" customHeight="1" x14ac:dyDescent="0.25">
      <c r="AP4808" s="103" t="s">
        <v>5159</v>
      </c>
      <c r="AQ4808" s="100" t="s">
        <v>1327</v>
      </c>
    </row>
    <row r="4809" spans="42:43" ht="20.100000000000001" customHeight="1" x14ac:dyDescent="0.25">
      <c r="AP4809" s="103" t="s">
        <v>5159</v>
      </c>
      <c r="AQ4809" s="100" t="s">
        <v>1328</v>
      </c>
    </row>
    <row r="4810" spans="42:43" ht="20.100000000000001" customHeight="1" x14ac:dyDescent="0.25">
      <c r="AP4810" s="103" t="s">
        <v>5159</v>
      </c>
      <c r="AQ4810" s="100" t="s">
        <v>1329</v>
      </c>
    </row>
    <row r="4811" spans="42:43" ht="20.100000000000001" customHeight="1" x14ac:dyDescent="0.25">
      <c r="AP4811" s="103" t="s">
        <v>5159</v>
      </c>
      <c r="AQ4811" s="100" t="s">
        <v>1330</v>
      </c>
    </row>
    <row r="4812" spans="42:43" ht="20.100000000000001" customHeight="1" x14ac:dyDescent="0.25">
      <c r="AP4812" s="103" t="s">
        <v>5159</v>
      </c>
      <c r="AQ4812" s="100" t="s">
        <v>1331</v>
      </c>
    </row>
    <row r="4813" spans="42:43" ht="20.100000000000001" customHeight="1" x14ac:dyDescent="0.25">
      <c r="AP4813" s="103" t="s">
        <v>5159</v>
      </c>
      <c r="AQ4813" s="100" t="s">
        <v>1332</v>
      </c>
    </row>
    <row r="4814" spans="42:43" ht="20.100000000000001" customHeight="1" x14ac:dyDescent="0.25">
      <c r="AP4814" s="103" t="s">
        <v>5160</v>
      </c>
      <c r="AQ4814" s="100" t="s">
        <v>1333</v>
      </c>
    </row>
    <row r="4815" spans="42:43" ht="20.100000000000001" customHeight="1" x14ac:dyDescent="0.25">
      <c r="AP4815" s="103" t="s">
        <v>5160</v>
      </c>
      <c r="AQ4815" s="100" t="s">
        <v>1334</v>
      </c>
    </row>
    <row r="4816" spans="42:43" ht="20.100000000000001" customHeight="1" x14ac:dyDescent="0.25">
      <c r="AP4816" s="103" t="s">
        <v>5160</v>
      </c>
      <c r="AQ4816" s="100" t="s">
        <v>1335</v>
      </c>
    </row>
    <row r="4817" spans="42:43" ht="20.100000000000001" customHeight="1" x14ac:dyDescent="0.25">
      <c r="AP4817" s="103" t="s">
        <v>5160</v>
      </c>
      <c r="AQ4817" s="100" t="s">
        <v>1336</v>
      </c>
    </row>
    <row r="4818" spans="42:43" ht="20.100000000000001" customHeight="1" x14ac:dyDescent="0.25">
      <c r="AP4818" s="103" t="s">
        <v>5160</v>
      </c>
      <c r="AQ4818" s="100" t="s">
        <v>1337</v>
      </c>
    </row>
    <row r="4819" spans="42:43" ht="20.100000000000001" customHeight="1" x14ac:dyDescent="0.25">
      <c r="AP4819" s="103" t="s">
        <v>5160</v>
      </c>
      <c r="AQ4819" s="100" t="s">
        <v>1338</v>
      </c>
    </row>
    <row r="4820" spans="42:43" ht="20.100000000000001" customHeight="1" x14ac:dyDescent="0.25">
      <c r="AP4820" s="103" t="s">
        <v>5160</v>
      </c>
      <c r="AQ4820" s="100" t="s">
        <v>1339</v>
      </c>
    </row>
    <row r="4821" spans="42:43" ht="20.100000000000001" customHeight="1" x14ac:dyDescent="0.25">
      <c r="AP4821" s="103" t="s">
        <v>5160</v>
      </c>
      <c r="AQ4821" s="100" t="s">
        <v>1340</v>
      </c>
    </row>
    <row r="4822" spans="42:43" ht="20.100000000000001" customHeight="1" x14ac:dyDescent="0.25">
      <c r="AP4822" s="103" t="s">
        <v>5160</v>
      </c>
      <c r="AQ4822" s="100" t="s">
        <v>1341</v>
      </c>
    </row>
    <row r="4823" spans="42:43" ht="20.100000000000001" customHeight="1" x14ac:dyDescent="0.25">
      <c r="AP4823" s="103" t="s">
        <v>5160</v>
      </c>
      <c r="AQ4823" s="100" t="s">
        <v>1342</v>
      </c>
    </row>
    <row r="4824" spans="42:43" ht="20.100000000000001" customHeight="1" x14ac:dyDescent="0.25">
      <c r="AP4824" s="103" t="s">
        <v>5160</v>
      </c>
      <c r="AQ4824" s="100" t="s">
        <v>1343</v>
      </c>
    </row>
    <row r="4825" spans="42:43" ht="20.100000000000001" customHeight="1" x14ac:dyDescent="0.25">
      <c r="AP4825" s="103" t="s">
        <v>5160</v>
      </c>
      <c r="AQ4825" s="100" t="s">
        <v>1344</v>
      </c>
    </row>
    <row r="4826" spans="42:43" ht="20.100000000000001" customHeight="1" x14ac:dyDescent="0.25">
      <c r="AP4826" s="103" t="s">
        <v>5160</v>
      </c>
      <c r="AQ4826" s="100" t="s">
        <v>1345</v>
      </c>
    </row>
    <row r="4827" spans="42:43" ht="20.100000000000001" customHeight="1" x14ac:dyDescent="0.25">
      <c r="AP4827" s="103" t="s">
        <v>5160</v>
      </c>
      <c r="AQ4827" s="100" t="s">
        <v>1346</v>
      </c>
    </row>
    <row r="4828" spans="42:43" ht="20.100000000000001" customHeight="1" x14ac:dyDescent="0.25">
      <c r="AP4828" s="103" t="s">
        <v>5160</v>
      </c>
      <c r="AQ4828" s="100" t="s">
        <v>1347</v>
      </c>
    </row>
    <row r="4829" spans="42:43" ht="20.100000000000001" customHeight="1" x14ac:dyDescent="0.25">
      <c r="AP4829" s="103" t="s">
        <v>5160</v>
      </c>
      <c r="AQ4829" s="100" t="s">
        <v>1348</v>
      </c>
    </row>
    <row r="4830" spans="42:43" ht="20.100000000000001" customHeight="1" x14ac:dyDescent="0.25">
      <c r="AP4830" s="103" t="s">
        <v>5161</v>
      </c>
      <c r="AQ4830" s="100" t="s">
        <v>1349</v>
      </c>
    </row>
    <row r="4831" spans="42:43" ht="20.100000000000001" customHeight="1" x14ac:dyDescent="0.25">
      <c r="AP4831" s="103" t="s">
        <v>5161</v>
      </c>
      <c r="AQ4831" s="100" t="s">
        <v>1350</v>
      </c>
    </row>
    <row r="4832" spans="42:43" ht="20.100000000000001" customHeight="1" x14ac:dyDescent="0.25">
      <c r="AP4832" s="103" t="s">
        <v>5161</v>
      </c>
      <c r="AQ4832" s="100" t="s">
        <v>1351</v>
      </c>
    </row>
    <row r="4833" spans="42:43" ht="20.100000000000001" customHeight="1" x14ac:dyDescent="0.25">
      <c r="AP4833" s="103" t="s">
        <v>5161</v>
      </c>
      <c r="AQ4833" s="100" t="s">
        <v>1352</v>
      </c>
    </row>
    <row r="4834" spans="42:43" ht="20.100000000000001" customHeight="1" x14ac:dyDescent="0.25">
      <c r="AP4834" s="103" t="s">
        <v>5161</v>
      </c>
      <c r="AQ4834" s="100" t="s">
        <v>1353</v>
      </c>
    </row>
    <row r="4835" spans="42:43" ht="20.100000000000001" customHeight="1" x14ac:dyDescent="0.25">
      <c r="AP4835" s="103" t="s">
        <v>5161</v>
      </c>
      <c r="AQ4835" s="100" t="s">
        <v>1354</v>
      </c>
    </row>
    <row r="4836" spans="42:43" ht="20.100000000000001" customHeight="1" x14ac:dyDescent="0.25">
      <c r="AP4836" s="103" t="s">
        <v>5161</v>
      </c>
      <c r="AQ4836" s="100" t="s">
        <v>1355</v>
      </c>
    </row>
    <row r="4837" spans="42:43" ht="20.100000000000001" customHeight="1" x14ac:dyDescent="0.25">
      <c r="AP4837" s="103" t="s">
        <v>5161</v>
      </c>
      <c r="AQ4837" s="100" t="s">
        <v>1356</v>
      </c>
    </row>
    <row r="4838" spans="42:43" ht="20.100000000000001" customHeight="1" x14ac:dyDescent="0.25">
      <c r="AP4838" s="103" t="s">
        <v>5161</v>
      </c>
      <c r="AQ4838" s="100" t="s">
        <v>1357</v>
      </c>
    </row>
    <row r="4839" spans="42:43" ht="20.100000000000001" customHeight="1" x14ac:dyDescent="0.25">
      <c r="AP4839" s="103" t="s">
        <v>5161</v>
      </c>
      <c r="AQ4839" s="100" t="s">
        <v>1358</v>
      </c>
    </row>
    <row r="4840" spans="42:43" ht="20.100000000000001" customHeight="1" x14ac:dyDescent="0.25">
      <c r="AP4840" s="103" t="s">
        <v>5161</v>
      </c>
      <c r="AQ4840" s="100" t="s">
        <v>1359</v>
      </c>
    </row>
    <row r="4841" spans="42:43" ht="20.100000000000001" customHeight="1" x14ac:dyDescent="0.25">
      <c r="AP4841" s="103" t="s">
        <v>5161</v>
      </c>
      <c r="AQ4841" s="100" t="s">
        <v>1360</v>
      </c>
    </row>
    <row r="4842" spans="42:43" ht="20.100000000000001" customHeight="1" x14ac:dyDescent="0.25">
      <c r="AP4842" s="103" t="s">
        <v>5161</v>
      </c>
      <c r="AQ4842" s="100" t="s">
        <v>1361</v>
      </c>
    </row>
    <row r="4843" spans="42:43" ht="20.100000000000001" customHeight="1" x14ac:dyDescent="0.25">
      <c r="AP4843" s="103" t="s">
        <v>5161</v>
      </c>
      <c r="AQ4843" s="100" t="s">
        <v>1362</v>
      </c>
    </row>
    <row r="4844" spans="42:43" ht="20.100000000000001" customHeight="1" x14ac:dyDescent="0.25">
      <c r="AP4844" s="103" t="s">
        <v>5161</v>
      </c>
      <c r="AQ4844" s="100" t="s">
        <v>1363</v>
      </c>
    </row>
    <row r="4845" spans="42:43" ht="20.100000000000001" customHeight="1" x14ac:dyDescent="0.25">
      <c r="AP4845" s="103" t="s">
        <v>5161</v>
      </c>
      <c r="AQ4845" s="100" t="s">
        <v>1364</v>
      </c>
    </row>
    <row r="4846" spans="42:43" ht="20.100000000000001" customHeight="1" x14ac:dyDescent="0.25">
      <c r="AP4846" s="103" t="s">
        <v>5162</v>
      </c>
      <c r="AQ4846" s="100" t="s">
        <v>1365</v>
      </c>
    </row>
    <row r="4847" spans="42:43" ht="20.100000000000001" customHeight="1" x14ac:dyDescent="0.25">
      <c r="AP4847" s="103" t="s">
        <v>5162</v>
      </c>
      <c r="AQ4847" s="100" t="s">
        <v>1366</v>
      </c>
    </row>
    <row r="4848" spans="42:43" ht="20.100000000000001" customHeight="1" x14ac:dyDescent="0.25">
      <c r="AP4848" s="103" t="s">
        <v>5162</v>
      </c>
      <c r="AQ4848" s="100" t="s">
        <v>1367</v>
      </c>
    </row>
    <row r="4849" spans="42:43" ht="20.100000000000001" customHeight="1" x14ac:dyDescent="0.25">
      <c r="AP4849" s="103" t="s">
        <v>5162</v>
      </c>
      <c r="AQ4849" s="100" t="s">
        <v>1368</v>
      </c>
    </row>
    <row r="4850" spans="42:43" ht="20.100000000000001" customHeight="1" x14ac:dyDescent="0.25">
      <c r="AP4850" s="103" t="s">
        <v>5162</v>
      </c>
      <c r="AQ4850" s="100" t="s">
        <v>1369</v>
      </c>
    </row>
    <row r="4851" spans="42:43" ht="20.100000000000001" customHeight="1" x14ac:dyDescent="0.25">
      <c r="AP4851" s="103" t="s">
        <v>5162</v>
      </c>
      <c r="AQ4851" s="100" t="s">
        <v>1370</v>
      </c>
    </row>
    <row r="4852" spans="42:43" ht="20.100000000000001" customHeight="1" x14ac:dyDescent="0.25">
      <c r="AP4852" s="103" t="s">
        <v>5162</v>
      </c>
      <c r="AQ4852" s="100" t="s">
        <v>1371</v>
      </c>
    </row>
    <row r="4853" spans="42:43" ht="20.100000000000001" customHeight="1" x14ac:dyDescent="0.25">
      <c r="AP4853" s="103" t="s">
        <v>5162</v>
      </c>
      <c r="AQ4853" s="100" t="s">
        <v>1372</v>
      </c>
    </row>
    <row r="4854" spans="42:43" ht="20.100000000000001" customHeight="1" x14ac:dyDescent="0.25">
      <c r="AP4854" s="103" t="s">
        <v>5162</v>
      </c>
      <c r="AQ4854" s="100" t="s">
        <v>1373</v>
      </c>
    </row>
    <row r="4855" spans="42:43" ht="20.100000000000001" customHeight="1" x14ac:dyDescent="0.25">
      <c r="AP4855" s="103" t="s">
        <v>5162</v>
      </c>
      <c r="AQ4855" s="100" t="s">
        <v>1374</v>
      </c>
    </row>
    <row r="4856" spans="42:43" ht="20.100000000000001" customHeight="1" x14ac:dyDescent="0.25">
      <c r="AP4856" s="103" t="s">
        <v>5162</v>
      </c>
      <c r="AQ4856" s="100" t="s">
        <v>1375</v>
      </c>
    </row>
    <row r="4857" spans="42:43" ht="20.100000000000001" customHeight="1" x14ac:dyDescent="0.25">
      <c r="AP4857" s="103" t="s">
        <v>5162</v>
      </c>
      <c r="AQ4857" s="100" t="s">
        <v>1376</v>
      </c>
    </row>
    <row r="4858" spans="42:43" ht="20.100000000000001" customHeight="1" x14ac:dyDescent="0.25">
      <c r="AP4858" s="103" t="s">
        <v>5163</v>
      </c>
      <c r="AQ4858" s="100" t="s">
        <v>1377</v>
      </c>
    </row>
    <row r="4859" spans="42:43" ht="20.100000000000001" customHeight="1" x14ac:dyDescent="0.25">
      <c r="AP4859" s="103" t="s">
        <v>5163</v>
      </c>
      <c r="AQ4859" s="100" t="s">
        <v>1378</v>
      </c>
    </row>
    <row r="4860" spans="42:43" ht="20.100000000000001" customHeight="1" x14ac:dyDescent="0.25">
      <c r="AP4860" s="103" t="s">
        <v>5163</v>
      </c>
      <c r="AQ4860" s="100" t="s">
        <v>1379</v>
      </c>
    </row>
    <row r="4861" spans="42:43" ht="20.100000000000001" customHeight="1" x14ac:dyDescent="0.25">
      <c r="AP4861" s="103" t="s">
        <v>5163</v>
      </c>
      <c r="AQ4861" s="100" t="s">
        <v>1380</v>
      </c>
    </row>
    <row r="4862" spans="42:43" ht="20.100000000000001" customHeight="1" x14ac:dyDescent="0.25">
      <c r="AP4862" s="103" t="s">
        <v>5163</v>
      </c>
      <c r="AQ4862" s="100" t="s">
        <v>1381</v>
      </c>
    </row>
    <row r="4863" spans="42:43" ht="20.100000000000001" customHeight="1" x14ac:dyDescent="0.25">
      <c r="AP4863" s="103" t="s">
        <v>5163</v>
      </c>
      <c r="AQ4863" s="100" t="s">
        <v>1382</v>
      </c>
    </row>
    <row r="4864" spans="42:43" ht="20.100000000000001" customHeight="1" x14ac:dyDescent="0.25">
      <c r="AP4864" s="103" t="s">
        <v>5163</v>
      </c>
      <c r="AQ4864" s="100" t="s">
        <v>1383</v>
      </c>
    </row>
    <row r="4865" spans="42:43" ht="20.100000000000001" customHeight="1" x14ac:dyDescent="0.25">
      <c r="AP4865" s="103" t="s">
        <v>5163</v>
      </c>
      <c r="AQ4865" s="100" t="s">
        <v>1384</v>
      </c>
    </row>
    <row r="4866" spans="42:43" ht="20.100000000000001" customHeight="1" x14ac:dyDescent="0.25">
      <c r="AP4866" s="103" t="s">
        <v>5163</v>
      </c>
      <c r="AQ4866" s="100" t="s">
        <v>1385</v>
      </c>
    </row>
    <row r="4867" spans="42:43" ht="20.100000000000001" customHeight="1" x14ac:dyDescent="0.25">
      <c r="AP4867" s="103" t="s">
        <v>5163</v>
      </c>
      <c r="AQ4867" s="100" t="s">
        <v>1386</v>
      </c>
    </row>
    <row r="4868" spans="42:43" ht="20.100000000000001" customHeight="1" x14ac:dyDescent="0.25">
      <c r="AP4868" s="103" t="s">
        <v>5163</v>
      </c>
      <c r="AQ4868" s="100" t="s">
        <v>1387</v>
      </c>
    </row>
    <row r="4869" spans="42:43" ht="20.100000000000001" customHeight="1" x14ac:dyDescent="0.25">
      <c r="AP4869" s="103" t="s">
        <v>5163</v>
      </c>
      <c r="AQ4869" s="100" t="s">
        <v>1388</v>
      </c>
    </row>
    <row r="4870" spans="42:43" ht="20.100000000000001" customHeight="1" x14ac:dyDescent="0.25">
      <c r="AP4870" s="103" t="s">
        <v>5164</v>
      </c>
      <c r="AQ4870" s="100" t="s">
        <v>1314</v>
      </c>
    </row>
    <row r="4871" spans="42:43" ht="20.100000000000001" customHeight="1" x14ac:dyDescent="0.25">
      <c r="AP4871" s="103" t="s">
        <v>5164</v>
      </c>
      <c r="AQ4871" s="100" t="s">
        <v>1404</v>
      </c>
    </row>
    <row r="4872" spans="42:43" ht="20.100000000000001" customHeight="1" x14ac:dyDescent="0.25">
      <c r="AP4872" s="103" t="s">
        <v>5165</v>
      </c>
      <c r="AQ4872" s="100" t="s">
        <v>1299</v>
      </c>
    </row>
    <row r="4873" spans="42:43" ht="20.100000000000001" customHeight="1" x14ac:dyDescent="0.25">
      <c r="AP4873" s="103" t="s">
        <v>5166</v>
      </c>
      <c r="AQ4873" s="100" t="s">
        <v>7072</v>
      </c>
    </row>
    <row r="4874" spans="42:43" ht="20.100000000000001" customHeight="1" x14ac:dyDescent="0.25">
      <c r="AP4874" s="103" t="s">
        <v>5167</v>
      </c>
      <c r="AQ4874" s="100" t="s">
        <v>7072</v>
      </c>
    </row>
    <row r="4875" spans="42:43" ht="20.100000000000001" customHeight="1" x14ac:dyDescent="0.25">
      <c r="AP4875" s="103" t="s">
        <v>5168</v>
      </c>
      <c r="AQ4875" s="100" t="s">
        <v>7072</v>
      </c>
    </row>
    <row r="4876" spans="42:43" ht="20.100000000000001" customHeight="1" x14ac:dyDescent="0.25">
      <c r="AP4876" s="103" t="s">
        <v>5169</v>
      </c>
      <c r="AQ4876" s="100" t="s">
        <v>7073</v>
      </c>
    </row>
    <row r="4877" spans="42:43" ht="20.100000000000001" customHeight="1" x14ac:dyDescent="0.25">
      <c r="AP4877" s="103" t="s">
        <v>5169</v>
      </c>
      <c r="AQ4877" s="100" t="s">
        <v>7074</v>
      </c>
    </row>
    <row r="4878" spans="42:43" ht="20.100000000000001" customHeight="1" x14ac:dyDescent="0.25">
      <c r="AP4878" s="103" t="s">
        <v>5169</v>
      </c>
      <c r="AQ4878" s="100" t="s">
        <v>1411</v>
      </c>
    </row>
    <row r="4879" spans="42:43" ht="20.100000000000001" customHeight="1" x14ac:dyDescent="0.25">
      <c r="AP4879" s="103" t="s">
        <v>5170</v>
      </c>
      <c r="AQ4879" s="100" t="s">
        <v>7073</v>
      </c>
    </row>
    <row r="4880" spans="42:43" ht="20.100000000000001" customHeight="1" x14ac:dyDescent="0.25">
      <c r="AP4880" s="103" t="s">
        <v>5171</v>
      </c>
      <c r="AQ4880" s="100" t="s">
        <v>7074</v>
      </c>
    </row>
    <row r="4881" spans="42:43" ht="20.100000000000001" customHeight="1" x14ac:dyDescent="0.25">
      <c r="AP4881" s="103" t="s">
        <v>5172</v>
      </c>
      <c r="AQ4881" s="100" t="s">
        <v>1412</v>
      </c>
    </row>
    <row r="4882" spans="42:43" ht="20.100000000000001" customHeight="1" x14ac:dyDescent="0.25">
      <c r="AP4882" s="103" t="s">
        <v>5173</v>
      </c>
      <c r="AQ4882" s="100" t="s">
        <v>7073</v>
      </c>
    </row>
    <row r="4883" spans="42:43" ht="20.100000000000001" customHeight="1" x14ac:dyDescent="0.25">
      <c r="AP4883" s="103" t="s">
        <v>5174</v>
      </c>
      <c r="AQ4883" s="100" t="s">
        <v>7075</v>
      </c>
    </row>
    <row r="4884" spans="42:43" ht="20.100000000000001" customHeight="1" x14ac:dyDescent="0.25">
      <c r="AP4884" s="103" t="s">
        <v>5174</v>
      </c>
      <c r="AQ4884" s="100" t="s">
        <v>7076</v>
      </c>
    </row>
    <row r="4885" spans="42:43" ht="20.100000000000001" customHeight="1" x14ac:dyDescent="0.25">
      <c r="AP4885" s="103" t="s">
        <v>5174</v>
      </c>
      <c r="AQ4885" s="100" t="s">
        <v>1414</v>
      </c>
    </row>
    <row r="4886" spans="42:43" ht="20.100000000000001" customHeight="1" x14ac:dyDescent="0.25">
      <c r="AP4886" s="103" t="s">
        <v>5174</v>
      </c>
      <c r="AQ4886" s="100" t="s">
        <v>7077</v>
      </c>
    </row>
    <row r="4887" spans="42:43" ht="20.100000000000001" customHeight="1" x14ac:dyDescent="0.25">
      <c r="AP4887" s="103" t="s">
        <v>5174</v>
      </c>
      <c r="AQ4887" s="100" t="s">
        <v>7078</v>
      </c>
    </row>
    <row r="4888" spans="42:43" ht="20.100000000000001" customHeight="1" x14ac:dyDescent="0.25">
      <c r="AP4888" s="103" t="s">
        <v>5174</v>
      </c>
      <c r="AQ4888" s="100" t="s">
        <v>7079</v>
      </c>
    </row>
    <row r="4889" spans="42:43" ht="20.100000000000001" customHeight="1" x14ac:dyDescent="0.25">
      <c r="AP4889" s="103" t="s">
        <v>5174</v>
      </c>
      <c r="AQ4889" s="100" t="s">
        <v>7080</v>
      </c>
    </row>
    <row r="4890" spans="42:43" ht="20.100000000000001" customHeight="1" x14ac:dyDescent="0.25">
      <c r="AP4890" s="103" t="s">
        <v>5174</v>
      </c>
      <c r="AQ4890" s="100" t="s">
        <v>7081</v>
      </c>
    </row>
    <row r="4891" spans="42:43" ht="20.100000000000001" customHeight="1" x14ac:dyDescent="0.25">
      <c r="AP4891" s="103" t="s">
        <v>5174</v>
      </c>
      <c r="AQ4891" s="100" t="s">
        <v>7082</v>
      </c>
    </row>
    <row r="4892" spans="42:43" ht="20.100000000000001" customHeight="1" x14ac:dyDescent="0.25">
      <c r="AP4892" s="103" t="s">
        <v>5174</v>
      </c>
      <c r="AQ4892" s="100" t="s">
        <v>7083</v>
      </c>
    </row>
    <row r="4893" spans="42:43" ht="20.100000000000001" customHeight="1" x14ac:dyDescent="0.25">
      <c r="AP4893" s="103" t="s">
        <v>5174</v>
      </c>
      <c r="AQ4893" s="100" t="s">
        <v>1415</v>
      </c>
    </row>
    <row r="4894" spans="42:43" ht="20.100000000000001" customHeight="1" x14ac:dyDescent="0.25">
      <c r="AP4894" s="103" t="s">
        <v>5174</v>
      </c>
      <c r="AQ4894" s="100" t="s">
        <v>7084</v>
      </c>
    </row>
    <row r="4895" spans="42:43" ht="20.100000000000001" customHeight="1" x14ac:dyDescent="0.25">
      <c r="AP4895" s="103" t="s">
        <v>5174</v>
      </c>
      <c r="AQ4895" s="100" t="s">
        <v>7085</v>
      </c>
    </row>
    <row r="4896" spans="42:43" ht="20.100000000000001" customHeight="1" x14ac:dyDescent="0.25">
      <c r="AP4896" s="103" t="s">
        <v>5174</v>
      </c>
      <c r="AQ4896" s="100" t="s">
        <v>1416</v>
      </c>
    </row>
    <row r="4897" spans="42:43" ht="20.100000000000001" customHeight="1" x14ac:dyDescent="0.25">
      <c r="AP4897" s="103" t="s">
        <v>5175</v>
      </c>
      <c r="AQ4897" s="100" t="s">
        <v>7076</v>
      </c>
    </row>
    <row r="4898" spans="42:43" ht="20.100000000000001" customHeight="1" x14ac:dyDescent="0.25">
      <c r="AP4898" s="103" t="s">
        <v>5175</v>
      </c>
      <c r="AQ4898" s="100" t="s">
        <v>7082</v>
      </c>
    </row>
    <row r="4899" spans="42:43" ht="20.100000000000001" customHeight="1" x14ac:dyDescent="0.25">
      <c r="AP4899" s="103" t="s">
        <v>5175</v>
      </c>
      <c r="AQ4899" s="100" t="s">
        <v>7085</v>
      </c>
    </row>
    <row r="4900" spans="42:43" ht="20.100000000000001" customHeight="1" x14ac:dyDescent="0.25">
      <c r="AP4900" s="103" t="s">
        <v>5175</v>
      </c>
      <c r="AQ4900" s="100" t="s">
        <v>1416</v>
      </c>
    </row>
    <row r="4901" spans="42:43" ht="20.100000000000001" customHeight="1" x14ac:dyDescent="0.25">
      <c r="AP4901" s="103" t="s">
        <v>5176</v>
      </c>
      <c r="AQ4901" s="100" t="s">
        <v>7075</v>
      </c>
    </row>
    <row r="4902" spans="42:43" ht="20.100000000000001" customHeight="1" x14ac:dyDescent="0.25">
      <c r="AP4902" s="103" t="s">
        <v>5176</v>
      </c>
      <c r="AQ4902" s="100" t="s">
        <v>7077</v>
      </c>
    </row>
    <row r="4903" spans="42:43" ht="20.100000000000001" customHeight="1" x14ac:dyDescent="0.25">
      <c r="AP4903" s="103" t="s">
        <v>5177</v>
      </c>
      <c r="AQ4903" s="100" t="s">
        <v>7078</v>
      </c>
    </row>
    <row r="4904" spans="42:43" ht="20.100000000000001" customHeight="1" x14ac:dyDescent="0.25">
      <c r="AP4904" s="103" t="s">
        <v>5177</v>
      </c>
      <c r="AQ4904" s="100" t="s">
        <v>1416</v>
      </c>
    </row>
    <row r="4905" spans="42:43" ht="20.100000000000001" customHeight="1" x14ac:dyDescent="0.25">
      <c r="AP4905" s="103" t="s">
        <v>5178</v>
      </c>
      <c r="AQ4905" s="100" t="s">
        <v>7086</v>
      </c>
    </row>
    <row r="4906" spans="42:43" ht="20.100000000000001" customHeight="1" x14ac:dyDescent="0.25">
      <c r="AP4906" s="103" t="s">
        <v>5178</v>
      </c>
      <c r="AQ4906" s="100" t="s">
        <v>7087</v>
      </c>
    </row>
    <row r="4907" spans="42:43" ht="20.100000000000001" customHeight="1" x14ac:dyDescent="0.25">
      <c r="AP4907" s="103" t="s">
        <v>5178</v>
      </c>
      <c r="AQ4907" s="100" t="s">
        <v>1418</v>
      </c>
    </row>
    <row r="4908" spans="42:43" ht="20.100000000000001" customHeight="1" x14ac:dyDescent="0.25">
      <c r="AP4908" s="103" t="s">
        <v>5178</v>
      </c>
      <c r="AQ4908" s="100" t="s">
        <v>7088</v>
      </c>
    </row>
    <row r="4909" spans="42:43" ht="20.100000000000001" customHeight="1" x14ac:dyDescent="0.25">
      <c r="AP4909" s="103" t="s">
        <v>5178</v>
      </c>
      <c r="AQ4909" s="100" t="s">
        <v>7089</v>
      </c>
    </row>
    <row r="4910" spans="42:43" ht="20.100000000000001" customHeight="1" x14ac:dyDescent="0.25">
      <c r="AP4910" s="103" t="s">
        <v>5178</v>
      </c>
      <c r="AQ4910" s="100" t="s">
        <v>7090</v>
      </c>
    </row>
    <row r="4911" spans="42:43" ht="20.100000000000001" customHeight="1" x14ac:dyDescent="0.25">
      <c r="AP4911" s="103" t="s">
        <v>5178</v>
      </c>
      <c r="AQ4911" s="100" t="s">
        <v>7091</v>
      </c>
    </row>
    <row r="4912" spans="42:43" ht="20.100000000000001" customHeight="1" x14ac:dyDescent="0.25">
      <c r="AP4912" s="103" t="s">
        <v>5178</v>
      </c>
      <c r="AQ4912" s="100" t="s">
        <v>7092</v>
      </c>
    </row>
    <row r="4913" spans="42:43" ht="20.100000000000001" customHeight="1" x14ac:dyDescent="0.25">
      <c r="AP4913" s="103" t="s">
        <v>5179</v>
      </c>
      <c r="AQ4913" s="100" t="s">
        <v>7086</v>
      </c>
    </row>
    <row r="4914" spans="42:43" ht="20.100000000000001" customHeight="1" x14ac:dyDescent="0.25">
      <c r="AP4914" s="103" t="s">
        <v>5179</v>
      </c>
      <c r="AQ4914" s="100" t="s">
        <v>7087</v>
      </c>
    </row>
    <row r="4915" spans="42:43" ht="20.100000000000001" customHeight="1" x14ac:dyDescent="0.25">
      <c r="AP4915" s="103" t="s">
        <v>5179</v>
      </c>
      <c r="AQ4915" s="100" t="s">
        <v>7090</v>
      </c>
    </row>
    <row r="4916" spans="42:43" ht="20.100000000000001" customHeight="1" x14ac:dyDescent="0.25">
      <c r="AP4916" s="103" t="s">
        <v>5180</v>
      </c>
      <c r="AQ4916" s="100" t="s">
        <v>7091</v>
      </c>
    </row>
    <row r="4917" spans="42:43" ht="20.100000000000001" customHeight="1" x14ac:dyDescent="0.25">
      <c r="AP4917" s="103" t="s">
        <v>5181</v>
      </c>
      <c r="AQ4917" s="100" t="s">
        <v>7090</v>
      </c>
    </row>
    <row r="4918" spans="42:43" ht="20.100000000000001" customHeight="1" x14ac:dyDescent="0.25">
      <c r="AP4918" s="103" t="s">
        <v>5182</v>
      </c>
      <c r="AQ4918" s="100" t="s">
        <v>7088</v>
      </c>
    </row>
    <row r="4919" spans="42:43" ht="20.100000000000001" customHeight="1" x14ac:dyDescent="0.25">
      <c r="AP4919" s="103" t="s">
        <v>5183</v>
      </c>
      <c r="AQ4919" s="100" t="s">
        <v>7089</v>
      </c>
    </row>
    <row r="4920" spans="42:43" ht="20.100000000000001" customHeight="1" x14ac:dyDescent="0.25">
      <c r="AP4920" s="103" t="s">
        <v>5184</v>
      </c>
      <c r="AQ4920" s="100" t="s">
        <v>7093</v>
      </c>
    </row>
    <row r="4921" spans="42:43" ht="20.100000000000001" customHeight="1" x14ac:dyDescent="0.25">
      <c r="AP4921" s="103" t="s">
        <v>5184</v>
      </c>
      <c r="AQ4921" s="100" t="s">
        <v>7094</v>
      </c>
    </row>
    <row r="4922" spans="42:43" ht="20.100000000000001" customHeight="1" x14ac:dyDescent="0.25">
      <c r="AP4922" s="103" t="s">
        <v>5184</v>
      </c>
      <c r="AQ4922" s="100" t="s">
        <v>7095</v>
      </c>
    </row>
    <row r="4923" spans="42:43" ht="20.100000000000001" customHeight="1" x14ac:dyDescent="0.25">
      <c r="AP4923" s="103" t="s">
        <v>5184</v>
      </c>
      <c r="AQ4923" s="100" t="s">
        <v>7096</v>
      </c>
    </row>
    <row r="4924" spans="42:43" ht="20.100000000000001" customHeight="1" x14ac:dyDescent="0.25">
      <c r="AP4924" s="103" t="s">
        <v>5184</v>
      </c>
      <c r="AQ4924" s="100" t="s">
        <v>7097</v>
      </c>
    </row>
    <row r="4925" spans="42:43" ht="20.100000000000001" customHeight="1" x14ac:dyDescent="0.25">
      <c r="AP4925" s="103" t="s">
        <v>5184</v>
      </c>
      <c r="AQ4925" s="100" t="s">
        <v>7098</v>
      </c>
    </row>
    <row r="4926" spans="42:43" ht="20.100000000000001" customHeight="1" x14ac:dyDescent="0.25">
      <c r="AP4926" s="103" t="s">
        <v>5185</v>
      </c>
      <c r="AQ4926" s="100" t="s">
        <v>7095</v>
      </c>
    </row>
    <row r="4927" spans="42:43" ht="20.100000000000001" customHeight="1" x14ac:dyDescent="0.25">
      <c r="AP4927" s="103" t="s">
        <v>5186</v>
      </c>
      <c r="AQ4927" s="100" t="s">
        <v>7093</v>
      </c>
    </row>
    <row r="4928" spans="42:43" ht="20.100000000000001" customHeight="1" x14ac:dyDescent="0.25">
      <c r="AP4928" s="103" t="s">
        <v>5186</v>
      </c>
      <c r="AQ4928" s="100" t="s">
        <v>7094</v>
      </c>
    </row>
    <row r="4929" spans="42:43" ht="20.100000000000001" customHeight="1" x14ac:dyDescent="0.25">
      <c r="AP4929" s="103" t="s">
        <v>5186</v>
      </c>
      <c r="AQ4929" s="100" t="s">
        <v>7095</v>
      </c>
    </row>
    <row r="4930" spans="42:43" ht="20.100000000000001" customHeight="1" x14ac:dyDescent="0.25">
      <c r="AP4930" s="103" t="s">
        <v>5186</v>
      </c>
      <c r="AQ4930" s="100" t="s">
        <v>7096</v>
      </c>
    </row>
    <row r="4931" spans="42:43" ht="20.100000000000001" customHeight="1" x14ac:dyDescent="0.25">
      <c r="AP4931" s="103" t="s">
        <v>5186</v>
      </c>
      <c r="AQ4931" s="100" t="s">
        <v>7097</v>
      </c>
    </row>
    <row r="4932" spans="42:43" ht="20.100000000000001" customHeight="1" x14ac:dyDescent="0.25">
      <c r="AP4932" s="103" t="s">
        <v>5186</v>
      </c>
      <c r="AQ4932" s="100" t="s">
        <v>7098</v>
      </c>
    </row>
    <row r="4933" spans="42:43" ht="20.100000000000001" customHeight="1" x14ac:dyDescent="0.25">
      <c r="AP4933" s="103" t="s">
        <v>5187</v>
      </c>
      <c r="AQ4933" s="100" t="s">
        <v>7099</v>
      </c>
    </row>
    <row r="4934" spans="42:43" ht="20.100000000000001" customHeight="1" x14ac:dyDescent="0.25">
      <c r="AP4934" s="103" t="s">
        <v>5187</v>
      </c>
      <c r="AQ4934" s="100" t="s">
        <v>7100</v>
      </c>
    </row>
    <row r="4935" spans="42:43" ht="20.100000000000001" customHeight="1" x14ac:dyDescent="0.25">
      <c r="AP4935" s="103" t="s">
        <v>5188</v>
      </c>
      <c r="AQ4935" s="100" t="s">
        <v>7099</v>
      </c>
    </row>
    <row r="4936" spans="42:43" ht="20.100000000000001" customHeight="1" x14ac:dyDescent="0.25">
      <c r="AP4936" s="103" t="s">
        <v>5188</v>
      </c>
      <c r="AQ4936" s="100" t="s">
        <v>7100</v>
      </c>
    </row>
    <row r="4937" spans="42:43" ht="20.100000000000001" customHeight="1" x14ac:dyDescent="0.25">
      <c r="AP4937" s="103" t="s">
        <v>5189</v>
      </c>
      <c r="AQ4937" s="100" t="s">
        <v>7099</v>
      </c>
    </row>
    <row r="4938" spans="42:43" ht="20.100000000000001" customHeight="1" x14ac:dyDescent="0.25">
      <c r="AP4938" s="103" t="s">
        <v>5190</v>
      </c>
      <c r="AQ4938" s="100" t="s">
        <v>7101</v>
      </c>
    </row>
    <row r="4939" spans="42:43" ht="20.100000000000001" customHeight="1" x14ac:dyDescent="0.25">
      <c r="AP4939" s="103" t="s">
        <v>5190</v>
      </c>
      <c r="AQ4939" s="100" t="s">
        <v>7102</v>
      </c>
    </row>
    <row r="4940" spans="42:43" ht="20.100000000000001" customHeight="1" x14ac:dyDescent="0.25">
      <c r="AP4940" s="103" t="s">
        <v>5190</v>
      </c>
      <c r="AQ4940" s="100" t="s">
        <v>7103</v>
      </c>
    </row>
    <row r="4941" spans="42:43" ht="20.100000000000001" customHeight="1" x14ac:dyDescent="0.25">
      <c r="AP4941" s="103" t="s">
        <v>5190</v>
      </c>
      <c r="AQ4941" s="100" t="s">
        <v>7104</v>
      </c>
    </row>
    <row r="4942" spans="42:43" ht="20.100000000000001" customHeight="1" x14ac:dyDescent="0.25">
      <c r="AP4942" s="103" t="s">
        <v>5190</v>
      </c>
      <c r="AQ4942" s="100" t="s">
        <v>7105</v>
      </c>
    </row>
    <row r="4943" spans="42:43" ht="20.100000000000001" customHeight="1" x14ac:dyDescent="0.25">
      <c r="AP4943" s="103" t="s">
        <v>5191</v>
      </c>
      <c r="AQ4943" s="100" t="s">
        <v>7101</v>
      </c>
    </row>
    <row r="4944" spans="42:43" ht="20.100000000000001" customHeight="1" x14ac:dyDescent="0.25">
      <c r="AP4944" s="103" t="s">
        <v>5191</v>
      </c>
      <c r="AQ4944" s="100" t="s">
        <v>7102</v>
      </c>
    </row>
    <row r="4945" spans="42:43" ht="20.100000000000001" customHeight="1" x14ac:dyDescent="0.25">
      <c r="AP4945" s="103" t="s">
        <v>5192</v>
      </c>
      <c r="AQ4945" s="100" t="s">
        <v>7101</v>
      </c>
    </row>
    <row r="4946" spans="42:43" ht="20.100000000000001" customHeight="1" x14ac:dyDescent="0.25">
      <c r="AP4946" s="103" t="s">
        <v>5192</v>
      </c>
      <c r="AQ4946" s="100" t="s">
        <v>7106</v>
      </c>
    </row>
    <row r="4947" spans="42:43" ht="20.100000000000001" customHeight="1" x14ac:dyDescent="0.25">
      <c r="AP4947" s="103" t="s">
        <v>5193</v>
      </c>
      <c r="AQ4947" s="100" t="s">
        <v>7101</v>
      </c>
    </row>
    <row r="4948" spans="42:43" ht="20.100000000000001" customHeight="1" x14ac:dyDescent="0.25">
      <c r="AP4948" s="103" t="s">
        <v>5194</v>
      </c>
      <c r="AQ4948" s="100" t="s">
        <v>7101</v>
      </c>
    </row>
    <row r="4949" spans="42:43" ht="20.100000000000001" customHeight="1" x14ac:dyDescent="0.25">
      <c r="AP4949" s="103" t="s">
        <v>5195</v>
      </c>
      <c r="AQ4949" s="100" t="s">
        <v>7105</v>
      </c>
    </row>
    <row r="4950" spans="42:43" ht="20.100000000000001" customHeight="1" x14ac:dyDescent="0.25">
      <c r="AP4950" s="103" t="s">
        <v>5196</v>
      </c>
      <c r="AQ4950" s="100" t="s">
        <v>1753</v>
      </c>
    </row>
    <row r="4951" spans="42:43" ht="20.100000000000001" customHeight="1" x14ac:dyDescent="0.25">
      <c r="AP4951" s="103" t="s">
        <v>5197</v>
      </c>
      <c r="AQ4951" s="100" t="s">
        <v>7107</v>
      </c>
    </row>
    <row r="4952" spans="42:43" ht="20.100000000000001" customHeight="1" x14ac:dyDescent="0.25">
      <c r="AP4952" s="103" t="s">
        <v>5197</v>
      </c>
      <c r="AQ4952" s="100" t="s">
        <v>7108</v>
      </c>
    </row>
    <row r="4953" spans="42:43" ht="20.100000000000001" customHeight="1" x14ac:dyDescent="0.25">
      <c r="AP4953" s="103" t="s">
        <v>5197</v>
      </c>
      <c r="AQ4953" s="100" t="s">
        <v>7109</v>
      </c>
    </row>
    <row r="4954" spans="42:43" ht="20.100000000000001" customHeight="1" x14ac:dyDescent="0.25">
      <c r="AP4954" s="103" t="s">
        <v>5197</v>
      </c>
      <c r="AQ4954" s="100" t="s">
        <v>7110</v>
      </c>
    </row>
    <row r="4955" spans="42:43" ht="20.100000000000001" customHeight="1" x14ac:dyDescent="0.25">
      <c r="AP4955" s="103" t="s">
        <v>5197</v>
      </c>
      <c r="AQ4955" s="100" t="s">
        <v>1752</v>
      </c>
    </row>
    <row r="4956" spans="42:43" ht="20.100000000000001" customHeight="1" x14ac:dyDescent="0.25">
      <c r="AP4956" s="103" t="s">
        <v>5197</v>
      </c>
      <c r="AQ4956" s="100" t="s">
        <v>7111</v>
      </c>
    </row>
    <row r="4957" spans="42:43" ht="20.100000000000001" customHeight="1" x14ac:dyDescent="0.25">
      <c r="AP4957" s="103" t="s">
        <v>5198</v>
      </c>
      <c r="AQ4957" s="100" t="s">
        <v>7108</v>
      </c>
    </row>
    <row r="4958" spans="42:43" ht="20.100000000000001" customHeight="1" x14ac:dyDescent="0.25">
      <c r="AP4958" s="103" t="s">
        <v>5198</v>
      </c>
      <c r="AQ4958" s="100" t="s">
        <v>7109</v>
      </c>
    </row>
    <row r="4959" spans="42:43" ht="20.100000000000001" customHeight="1" x14ac:dyDescent="0.25">
      <c r="AP4959" s="103" t="s">
        <v>5198</v>
      </c>
      <c r="AQ4959" s="100" t="s">
        <v>7110</v>
      </c>
    </row>
    <row r="4960" spans="42:43" ht="20.100000000000001" customHeight="1" x14ac:dyDescent="0.25">
      <c r="AP4960" s="103" t="s">
        <v>5198</v>
      </c>
      <c r="AQ4960" s="100" t="s">
        <v>7111</v>
      </c>
    </row>
    <row r="4961" spans="42:43" ht="20.100000000000001" customHeight="1" x14ac:dyDescent="0.25">
      <c r="AP4961" s="103" t="s">
        <v>5199</v>
      </c>
      <c r="AQ4961" s="100" t="s">
        <v>7110</v>
      </c>
    </row>
    <row r="4962" spans="42:43" ht="20.100000000000001" customHeight="1" x14ac:dyDescent="0.25">
      <c r="AP4962" s="103" t="s">
        <v>5199</v>
      </c>
      <c r="AQ4962" s="100" t="s">
        <v>1754</v>
      </c>
    </row>
    <row r="4963" spans="42:43" ht="20.100000000000001" customHeight="1" x14ac:dyDescent="0.25">
      <c r="AP4963" s="103" t="s">
        <v>5200</v>
      </c>
      <c r="AQ4963" s="100" t="s">
        <v>1752</v>
      </c>
    </row>
    <row r="4964" spans="42:43" ht="20.100000000000001" customHeight="1" x14ac:dyDescent="0.25">
      <c r="AP4964" s="103" t="s">
        <v>5200</v>
      </c>
      <c r="AQ4964" s="100" t="s">
        <v>1755</v>
      </c>
    </row>
    <row r="4965" spans="42:43" ht="20.100000000000001" customHeight="1" x14ac:dyDescent="0.25">
      <c r="AP4965" s="103" t="s">
        <v>5201</v>
      </c>
      <c r="AQ4965" s="100" t="s">
        <v>7107</v>
      </c>
    </row>
    <row r="4966" spans="42:43" ht="20.100000000000001" customHeight="1" x14ac:dyDescent="0.25">
      <c r="AP4966" s="103" t="s">
        <v>5202</v>
      </c>
      <c r="AQ4966" s="100" t="s">
        <v>7109</v>
      </c>
    </row>
    <row r="4967" spans="42:43" ht="20.100000000000001" customHeight="1" x14ac:dyDescent="0.25">
      <c r="AP4967" s="103" t="s">
        <v>5203</v>
      </c>
      <c r="AQ4967" s="100" t="s">
        <v>7107</v>
      </c>
    </row>
    <row r="4968" spans="42:43" ht="20.100000000000001" customHeight="1" x14ac:dyDescent="0.25">
      <c r="AP4968" s="103" t="s">
        <v>5204</v>
      </c>
      <c r="AQ4968" s="100" t="s">
        <v>7108</v>
      </c>
    </row>
    <row r="4969" spans="42:43" ht="20.100000000000001" customHeight="1" x14ac:dyDescent="0.25">
      <c r="AP4969" s="103" t="s">
        <v>5205</v>
      </c>
      <c r="AQ4969" s="100" t="s">
        <v>7112</v>
      </c>
    </row>
    <row r="4970" spans="42:43" ht="20.100000000000001" customHeight="1" x14ac:dyDescent="0.25">
      <c r="AP4970" s="103" t="s">
        <v>5205</v>
      </c>
      <c r="AQ4970" s="100" t="s">
        <v>7113</v>
      </c>
    </row>
    <row r="4971" spans="42:43" ht="20.100000000000001" customHeight="1" x14ac:dyDescent="0.25">
      <c r="AP4971" s="103" t="s">
        <v>5205</v>
      </c>
      <c r="AQ4971" s="100" t="s">
        <v>7114</v>
      </c>
    </row>
    <row r="4972" spans="42:43" ht="20.100000000000001" customHeight="1" x14ac:dyDescent="0.25">
      <c r="AP4972" s="103" t="s">
        <v>5205</v>
      </c>
      <c r="AQ4972" s="100" t="s">
        <v>7115</v>
      </c>
    </row>
    <row r="4973" spans="42:43" ht="20.100000000000001" customHeight="1" x14ac:dyDescent="0.25">
      <c r="AP4973" s="103" t="s">
        <v>5205</v>
      </c>
      <c r="AQ4973" s="100" t="s">
        <v>7116</v>
      </c>
    </row>
    <row r="4974" spans="42:43" ht="20.100000000000001" customHeight="1" x14ac:dyDescent="0.25">
      <c r="AP4974" s="103" t="s">
        <v>5206</v>
      </c>
      <c r="AQ4974" s="100" t="s">
        <v>7113</v>
      </c>
    </row>
    <row r="4975" spans="42:43" ht="20.100000000000001" customHeight="1" x14ac:dyDescent="0.25">
      <c r="AP4975" s="103" t="s">
        <v>5206</v>
      </c>
      <c r="AQ4975" s="100" t="s">
        <v>7115</v>
      </c>
    </row>
    <row r="4976" spans="42:43" ht="20.100000000000001" customHeight="1" x14ac:dyDescent="0.25">
      <c r="AP4976" s="103" t="s">
        <v>5206</v>
      </c>
      <c r="AQ4976" s="100" t="s">
        <v>1454</v>
      </c>
    </row>
    <row r="4977" spans="42:43" ht="20.100000000000001" customHeight="1" x14ac:dyDescent="0.25">
      <c r="AP4977" s="103" t="s">
        <v>5206</v>
      </c>
      <c r="AQ4977" s="100" t="s">
        <v>1452</v>
      </c>
    </row>
    <row r="4978" spans="42:43" ht="20.100000000000001" customHeight="1" x14ac:dyDescent="0.25">
      <c r="AP4978" s="103" t="s">
        <v>5207</v>
      </c>
      <c r="AQ4978" s="100" t="s">
        <v>7113</v>
      </c>
    </row>
    <row r="4979" spans="42:43" ht="20.100000000000001" customHeight="1" x14ac:dyDescent="0.25">
      <c r="AP4979" s="103" t="s">
        <v>5207</v>
      </c>
      <c r="AQ4979" s="100" t="s">
        <v>7115</v>
      </c>
    </row>
    <row r="4980" spans="42:43" ht="20.100000000000001" customHeight="1" x14ac:dyDescent="0.25">
      <c r="AP4980" s="103" t="s">
        <v>5207</v>
      </c>
      <c r="AQ4980" s="100" t="s">
        <v>1453</v>
      </c>
    </row>
    <row r="4981" spans="42:43" ht="20.100000000000001" customHeight="1" x14ac:dyDescent="0.25">
      <c r="AP4981" s="103" t="s">
        <v>5207</v>
      </c>
      <c r="AQ4981" s="100" t="s">
        <v>1452</v>
      </c>
    </row>
    <row r="4982" spans="42:43" ht="20.100000000000001" customHeight="1" x14ac:dyDescent="0.25">
      <c r="AP4982" s="103" t="s">
        <v>5208</v>
      </c>
      <c r="AQ4982" s="100" t="s">
        <v>1454</v>
      </c>
    </row>
    <row r="4983" spans="42:43" ht="20.100000000000001" customHeight="1" x14ac:dyDescent="0.25">
      <c r="AP4983" s="103" t="s">
        <v>5209</v>
      </c>
      <c r="AQ4983" s="100" t="s">
        <v>7114</v>
      </c>
    </row>
    <row r="4984" spans="42:43" ht="20.100000000000001" customHeight="1" x14ac:dyDescent="0.25">
      <c r="AP4984" s="103" t="s">
        <v>5210</v>
      </c>
      <c r="AQ4984" s="100" t="s">
        <v>7114</v>
      </c>
    </row>
    <row r="4985" spans="42:43" ht="20.100000000000001" customHeight="1" x14ac:dyDescent="0.25">
      <c r="AP4985" s="103" t="s">
        <v>5210</v>
      </c>
      <c r="AQ4985" s="100" t="s">
        <v>7116</v>
      </c>
    </row>
    <row r="4986" spans="42:43" ht="20.100000000000001" customHeight="1" x14ac:dyDescent="0.25">
      <c r="AP4986" s="103" t="s">
        <v>5211</v>
      </c>
      <c r="AQ4986" s="100" t="s">
        <v>7117</v>
      </c>
    </row>
    <row r="4987" spans="42:43" ht="20.100000000000001" customHeight="1" x14ac:dyDescent="0.25">
      <c r="AP4987" s="103" t="s">
        <v>5211</v>
      </c>
      <c r="AQ4987" s="100" t="s">
        <v>7118</v>
      </c>
    </row>
    <row r="4988" spans="42:43" ht="20.100000000000001" customHeight="1" x14ac:dyDescent="0.25">
      <c r="AP4988" s="103" t="s">
        <v>5211</v>
      </c>
      <c r="AQ4988" s="100" t="s">
        <v>7119</v>
      </c>
    </row>
    <row r="4989" spans="42:43" ht="20.100000000000001" customHeight="1" x14ac:dyDescent="0.25">
      <c r="AP4989" s="103" t="s">
        <v>5211</v>
      </c>
      <c r="AQ4989" s="100" t="s">
        <v>7120</v>
      </c>
    </row>
    <row r="4990" spans="42:43" ht="20.100000000000001" customHeight="1" x14ac:dyDescent="0.25">
      <c r="AP4990" s="103" t="s">
        <v>5212</v>
      </c>
      <c r="AQ4990" s="100" t="s">
        <v>7118</v>
      </c>
    </row>
    <row r="4991" spans="42:43" ht="20.100000000000001" customHeight="1" x14ac:dyDescent="0.25">
      <c r="AP4991" s="103" t="s">
        <v>5213</v>
      </c>
      <c r="AQ4991" s="100" t="s">
        <v>7117</v>
      </c>
    </row>
    <row r="4992" spans="42:43" ht="20.100000000000001" customHeight="1" x14ac:dyDescent="0.25">
      <c r="AP4992" s="103" t="s">
        <v>5214</v>
      </c>
      <c r="AQ4992" s="100" t="s">
        <v>7117</v>
      </c>
    </row>
    <row r="4993" spans="42:43" ht="20.100000000000001" customHeight="1" x14ac:dyDescent="0.25">
      <c r="AP4993" s="103" t="s">
        <v>5215</v>
      </c>
      <c r="AQ4993" s="100" t="s">
        <v>7117</v>
      </c>
    </row>
    <row r="4994" spans="42:43" ht="20.100000000000001" customHeight="1" x14ac:dyDescent="0.25">
      <c r="AP4994" s="103" t="s">
        <v>5216</v>
      </c>
      <c r="AQ4994" s="100" t="s">
        <v>7121</v>
      </c>
    </row>
    <row r="4995" spans="42:43" ht="20.100000000000001" customHeight="1" x14ac:dyDescent="0.25">
      <c r="AP4995" s="103" t="s">
        <v>5216</v>
      </c>
      <c r="AQ4995" s="100" t="s">
        <v>7122</v>
      </c>
    </row>
    <row r="4996" spans="42:43" ht="20.100000000000001" customHeight="1" x14ac:dyDescent="0.25">
      <c r="AP4996" s="103" t="s">
        <v>5217</v>
      </c>
      <c r="AQ4996" s="100" t="s">
        <v>7121</v>
      </c>
    </row>
    <row r="4997" spans="42:43" ht="20.100000000000001" customHeight="1" x14ac:dyDescent="0.25">
      <c r="AP4997" s="103" t="s">
        <v>5217</v>
      </c>
      <c r="AQ4997" s="100" t="s">
        <v>7122</v>
      </c>
    </row>
    <row r="4998" spans="42:43" ht="20.100000000000001" customHeight="1" x14ac:dyDescent="0.25">
      <c r="AP4998" s="103" t="s">
        <v>5218</v>
      </c>
      <c r="AQ4998" s="100" t="s">
        <v>1458</v>
      </c>
    </row>
    <row r="4999" spans="42:43" ht="20.100000000000001" customHeight="1" x14ac:dyDescent="0.25">
      <c r="AP4999" s="103" t="s">
        <v>5218</v>
      </c>
      <c r="AQ4999" s="100" t="s">
        <v>7123</v>
      </c>
    </row>
    <row r="5000" spans="42:43" ht="20.100000000000001" customHeight="1" x14ac:dyDescent="0.25">
      <c r="AP5000" s="103" t="s">
        <v>5219</v>
      </c>
      <c r="AQ5000" s="100" t="s">
        <v>1458</v>
      </c>
    </row>
    <row r="5001" spans="42:43" ht="20.100000000000001" customHeight="1" x14ac:dyDescent="0.25">
      <c r="AP5001" s="103" t="s">
        <v>5219</v>
      </c>
      <c r="AQ5001" s="100" t="s">
        <v>7123</v>
      </c>
    </row>
    <row r="5002" spans="42:43" ht="20.100000000000001" customHeight="1" x14ac:dyDescent="0.25">
      <c r="AP5002" s="103" t="s">
        <v>5220</v>
      </c>
      <c r="AQ5002" s="100" t="s">
        <v>1458</v>
      </c>
    </row>
    <row r="5003" spans="42:43" ht="20.100000000000001" customHeight="1" x14ac:dyDescent="0.25">
      <c r="AP5003" s="103" t="s">
        <v>5220</v>
      </c>
      <c r="AQ5003" s="100" t="s">
        <v>7123</v>
      </c>
    </row>
    <row r="5004" spans="42:43" ht="20.100000000000001" customHeight="1" x14ac:dyDescent="0.25">
      <c r="AP5004" s="103" t="s">
        <v>5221</v>
      </c>
      <c r="AQ5004" s="100" t="s">
        <v>1458</v>
      </c>
    </row>
    <row r="5005" spans="42:43" ht="20.100000000000001" customHeight="1" x14ac:dyDescent="0.25">
      <c r="AP5005" s="103" t="s">
        <v>5222</v>
      </c>
      <c r="AQ5005" s="100" t="s">
        <v>7124</v>
      </c>
    </row>
    <row r="5006" spans="42:43" ht="20.100000000000001" customHeight="1" x14ac:dyDescent="0.25">
      <c r="AP5006" s="103" t="s">
        <v>5222</v>
      </c>
      <c r="AQ5006" s="100" t="s">
        <v>1460</v>
      </c>
    </row>
    <row r="5007" spans="42:43" ht="20.100000000000001" customHeight="1" x14ac:dyDescent="0.25">
      <c r="AP5007" s="103" t="s">
        <v>5223</v>
      </c>
      <c r="AQ5007" s="100" t="s">
        <v>7124</v>
      </c>
    </row>
    <row r="5008" spans="42:43" ht="20.100000000000001" customHeight="1" x14ac:dyDescent="0.25">
      <c r="AP5008" s="103" t="s">
        <v>5223</v>
      </c>
      <c r="AQ5008" s="100" t="s">
        <v>1460</v>
      </c>
    </row>
    <row r="5009" spans="42:43" ht="20.100000000000001" customHeight="1" x14ac:dyDescent="0.25">
      <c r="AP5009" s="103" t="s">
        <v>5224</v>
      </c>
      <c r="AQ5009" s="100" t="s">
        <v>7124</v>
      </c>
    </row>
    <row r="5010" spans="42:43" ht="20.100000000000001" customHeight="1" x14ac:dyDescent="0.25">
      <c r="AP5010" s="103" t="s">
        <v>5225</v>
      </c>
      <c r="AQ5010" s="100" t="s">
        <v>7117</v>
      </c>
    </row>
    <row r="5011" spans="42:43" ht="20.100000000000001" customHeight="1" x14ac:dyDescent="0.25">
      <c r="AP5011" s="103" t="s">
        <v>5226</v>
      </c>
      <c r="AQ5011" s="100" t="s">
        <v>7118</v>
      </c>
    </row>
    <row r="5012" spans="42:43" ht="20.100000000000001" customHeight="1" x14ac:dyDescent="0.25">
      <c r="AP5012" s="103" t="s">
        <v>5226</v>
      </c>
      <c r="AQ5012" s="100" t="s">
        <v>7124</v>
      </c>
    </row>
    <row r="5013" spans="42:43" ht="20.100000000000001" customHeight="1" x14ac:dyDescent="0.25">
      <c r="AP5013" s="103" t="s">
        <v>5226</v>
      </c>
      <c r="AQ5013" s="100" t="s">
        <v>7125</v>
      </c>
    </row>
    <row r="5014" spans="42:43" ht="20.100000000000001" customHeight="1" x14ac:dyDescent="0.25">
      <c r="AP5014" s="103" t="s">
        <v>5226</v>
      </c>
      <c r="AQ5014" s="100" t="s">
        <v>1462</v>
      </c>
    </row>
    <row r="5015" spans="42:43" ht="20.100000000000001" customHeight="1" x14ac:dyDescent="0.25">
      <c r="AP5015" s="103" t="s">
        <v>5227</v>
      </c>
      <c r="AQ5015" s="100" t="s">
        <v>7118</v>
      </c>
    </row>
    <row r="5016" spans="42:43" ht="20.100000000000001" customHeight="1" x14ac:dyDescent="0.25">
      <c r="AP5016" s="103" t="s">
        <v>5227</v>
      </c>
      <c r="AQ5016" s="100" t="s">
        <v>7124</v>
      </c>
    </row>
    <row r="5017" spans="42:43" ht="20.100000000000001" customHeight="1" x14ac:dyDescent="0.25">
      <c r="AP5017" s="103" t="s">
        <v>5227</v>
      </c>
      <c r="AQ5017" s="100" t="s">
        <v>7125</v>
      </c>
    </row>
    <row r="5018" spans="42:43" ht="20.100000000000001" customHeight="1" x14ac:dyDescent="0.25">
      <c r="AP5018" s="103" t="s">
        <v>5227</v>
      </c>
      <c r="AQ5018" s="100" t="s">
        <v>1462</v>
      </c>
    </row>
    <row r="5019" spans="42:43" ht="20.100000000000001" customHeight="1" x14ac:dyDescent="0.25">
      <c r="AP5019" s="103" t="s">
        <v>5228</v>
      </c>
      <c r="AQ5019" s="100" t="s">
        <v>7118</v>
      </c>
    </row>
    <row r="5020" spans="42:43" ht="20.100000000000001" customHeight="1" x14ac:dyDescent="0.25">
      <c r="AP5020" s="103" t="s">
        <v>5229</v>
      </c>
      <c r="AQ5020" s="100" t="s">
        <v>7126</v>
      </c>
    </row>
    <row r="5021" spans="42:43" ht="20.100000000000001" customHeight="1" x14ac:dyDescent="0.25">
      <c r="AP5021" s="103" t="s">
        <v>5230</v>
      </c>
      <c r="AQ5021" s="100" t="s">
        <v>7126</v>
      </c>
    </row>
    <row r="5022" spans="42:43" ht="20.100000000000001" customHeight="1" x14ac:dyDescent="0.25">
      <c r="AP5022" s="103" t="s">
        <v>5231</v>
      </c>
      <c r="AQ5022" s="100" t="s">
        <v>7126</v>
      </c>
    </row>
    <row r="5023" spans="42:43" ht="20.100000000000001" customHeight="1" x14ac:dyDescent="0.25">
      <c r="AP5023" s="103" t="s">
        <v>5232</v>
      </c>
      <c r="AQ5023" s="100" t="s">
        <v>7127</v>
      </c>
    </row>
    <row r="5024" spans="42:43" ht="20.100000000000001" customHeight="1" x14ac:dyDescent="0.25">
      <c r="AP5024" s="103" t="s">
        <v>5232</v>
      </c>
      <c r="AQ5024" s="100" t="s">
        <v>7128</v>
      </c>
    </row>
    <row r="5025" spans="42:43" ht="20.100000000000001" customHeight="1" x14ac:dyDescent="0.25">
      <c r="AP5025" s="103" t="s">
        <v>5233</v>
      </c>
      <c r="AQ5025" s="100" t="s">
        <v>7127</v>
      </c>
    </row>
    <row r="5026" spans="42:43" ht="20.100000000000001" customHeight="1" x14ac:dyDescent="0.25">
      <c r="AP5026" s="103" t="s">
        <v>5234</v>
      </c>
      <c r="AQ5026" s="100" t="s">
        <v>1423</v>
      </c>
    </row>
    <row r="5027" spans="42:43" ht="20.100000000000001" customHeight="1" x14ac:dyDescent="0.25">
      <c r="AP5027" s="103" t="s">
        <v>5235</v>
      </c>
      <c r="AQ5027" s="100" t="s">
        <v>1423</v>
      </c>
    </row>
    <row r="5028" spans="42:43" ht="20.100000000000001" customHeight="1" x14ac:dyDescent="0.25">
      <c r="AP5028" s="103" t="s">
        <v>5235</v>
      </c>
      <c r="AQ5028" s="100" t="s">
        <v>7129</v>
      </c>
    </row>
    <row r="5029" spans="42:43" ht="20.100000000000001" customHeight="1" x14ac:dyDescent="0.25">
      <c r="AP5029" s="103" t="s">
        <v>5235</v>
      </c>
      <c r="AQ5029" s="100" t="s">
        <v>7130</v>
      </c>
    </row>
    <row r="5030" spans="42:43" ht="20.100000000000001" customHeight="1" x14ac:dyDescent="0.25">
      <c r="AP5030" s="103" t="s">
        <v>5235</v>
      </c>
      <c r="AQ5030" s="100" t="s">
        <v>7131</v>
      </c>
    </row>
    <row r="5031" spans="42:43" ht="20.100000000000001" customHeight="1" x14ac:dyDescent="0.25">
      <c r="AP5031" s="103" t="s">
        <v>5235</v>
      </c>
      <c r="AQ5031" s="100" t="s">
        <v>7132</v>
      </c>
    </row>
    <row r="5032" spans="42:43" ht="20.100000000000001" customHeight="1" x14ac:dyDescent="0.25">
      <c r="AP5032" s="103" t="s">
        <v>5235</v>
      </c>
      <c r="AQ5032" s="100" t="s">
        <v>7133</v>
      </c>
    </row>
    <row r="5033" spans="42:43" ht="20.100000000000001" customHeight="1" x14ac:dyDescent="0.25">
      <c r="AP5033" s="103" t="s">
        <v>5235</v>
      </c>
      <c r="AQ5033" s="100" t="s">
        <v>7134</v>
      </c>
    </row>
    <row r="5034" spans="42:43" ht="20.100000000000001" customHeight="1" x14ac:dyDescent="0.25">
      <c r="AP5034" s="103" t="s">
        <v>5235</v>
      </c>
      <c r="AQ5034" s="100" t="s">
        <v>1424</v>
      </c>
    </row>
    <row r="5035" spans="42:43" ht="20.100000000000001" customHeight="1" x14ac:dyDescent="0.25">
      <c r="AP5035" s="103" t="s">
        <v>5235</v>
      </c>
      <c r="AQ5035" s="100" t="s">
        <v>1425</v>
      </c>
    </row>
    <row r="5036" spans="42:43" ht="20.100000000000001" customHeight="1" x14ac:dyDescent="0.25">
      <c r="AP5036" s="103" t="s">
        <v>5235</v>
      </c>
      <c r="AQ5036" s="100" t="s">
        <v>1426</v>
      </c>
    </row>
    <row r="5037" spans="42:43" ht="20.100000000000001" customHeight="1" x14ac:dyDescent="0.25">
      <c r="AP5037" s="103" t="s">
        <v>5235</v>
      </c>
      <c r="AQ5037" s="100" t="s">
        <v>1427</v>
      </c>
    </row>
    <row r="5038" spans="42:43" ht="20.100000000000001" customHeight="1" x14ac:dyDescent="0.25">
      <c r="AP5038" s="103" t="s">
        <v>5235</v>
      </c>
      <c r="AQ5038" s="100" t="s">
        <v>1428</v>
      </c>
    </row>
    <row r="5039" spans="42:43" ht="20.100000000000001" customHeight="1" x14ac:dyDescent="0.25">
      <c r="AP5039" s="103" t="s">
        <v>5235</v>
      </c>
      <c r="AQ5039" s="100" t="s">
        <v>1429</v>
      </c>
    </row>
    <row r="5040" spans="42:43" ht="20.100000000000001" customHeight="1" x14ac:dyDescent="0.25">
      <c r="AP5040" s="103" t="s">
        <v>5235</v>
      </c>
      <c r="AQ5040" s="100" t="s">
        <v>1430</v>
      </c>
    </row>
    <row r="5041" spans="42:43" ht="20.100000000000001" customHeight="1" x14ac:dyDescent="0.25">
      <c r="AP5041" s="103" t="s">
        <v>5235</v>
      </c>
      <c r="AQ5041" s="100" t="s">
        <v>1431</v>
      </c>
    </row>
    <row r="5042" spans="42:43" ht="20.100000000000001" customHeight="1" x14ac:dyDescent="0.25">
      <c r="AP5042" s="103" t="s">
        <v>5235</v>
      </c>
      <c r="AQ5042" s="100" t="s">
        <v>7135</v>
      </c>
    </row>
    <row r="5043" spans="42:43" ht="20.100000000000001" customHeight="1" x14ac:dyDescent="0.25">
      <c r="AP5043" s="103" t="s">
        <v>5235</v>
      </c>
      <c r="AQ5043" s="100" t="s">
        <v>7136</v>
      </c>
    </row>
    <row r="5044" spans="42:43" ht="20.100000000000001" customHeight="1" x14ac:dyDescent="0.25">
      <c r="AP5044" s="103" t="s">
        <v>5235</v>
      </c>
      <c r="AQ5044" s="100" t="s">
        <v>7137</v>
      </c>
    </row>
    <row r="5045" spans="42:43" ht="20.100000000000001" customHeight="1" x14ac:dyDescent="0.25">
      <c r="AP5045" s="103" t="s">
        <v>5236</v>
      </c>
      <c r="AQ5045" s="100" t="s">
        <v>1423</v>
      </c>
    </row>
    <row r="5046" spans="42:43" ht="20.100000000000001" customHeight="1" x14ac:dyDescent="0.25">
      <c r="AP5046" s="103" t="s">
        <v>5236</v>
      </c>
      <c r="AQ5046" s="100" t="s">
        <v>1447</v>
      </c>
    </row>
    <row r="5047" spans="42:43" ht="20.100000000000001" customHeight="1" x14ac:dyDescent="0.25">
      <c r="AP5047" s="103" t="s">
        <v>5237</v>
      </c>
      <c r="AQ5047" s="100" t="s">
        <v>1423</v>
      </c>
    </row>
    <row r="5048" spans="42:43" ht="20.100000000000001" customHeight="1" x14ac:dyDescent="0.25">
      <c r="AP5048" s="103" t="s">
        <v>5237</v>
      </c>
      <c r="AQ5048" s="100" t="s">
        <v>1432</v>
      </c>
    </row>
    <row r="5049" spans="42:43" ht="20.100000000000001" customHeight="1" x14ac:dyDescent="0.25">
      <c r="AP5049" s="103" t="s">
        <v>5237</v>
      </c>
      <c r="AQ5049" s="100" t="s">
        <v>1433</v>
      </c>
    </row>
    <row r="5050" spans="42:43" ht="20.100000000000001" customHeight="1" x14ac:dyDescent="0.25">
      <c r="AP5050" s="103" t="s">
        <v>5237</v>
      </c>
      <c r="AQ5050" s="100" t="s">
        <v>1434</v>
      </c>
    </row>
    <row r="5051" spans="42:43" ht="20.100000000000001" customHeight="1" x14ac:dyDescent="0.25">
      <c r="AP5051" s="103" t="s">
        <v>5237</v>
      </c>
      <c r="AQ5051" s="100" t="s">
        <v>1435</v>
      </c>
    </row>
    <row r="5052" spans="42:43" ht="20.100000000000001" customHeight="1" x14ac:dyDescent="0.25">
      <c r="AP5052" s="103" t="s">
        <v>5237</v>
      </c>
      <c r="AQ5052" s="100" t="s">
        <v>1436</v>
      </c>
    </row>
    <row r="5053" spans="42:43" ht="20.100000000000001" customHeight="1" x14ac:dyDescent="0.25">
      <c r="AP5053" s="103" t="s">
        <v>5237</v>
      </c>
      <c r="AQ5053" s="100" t="s">
        <v>1437</v>
      </c>
    </row>
    <row r="5054" spans="42:43" ht="20.100000000000001" customHeight="1" x14ac:dyDescent="0.25">
      <c r="AP5054" s="103" t="s">
        <v>5237</v>
      </c>
      <c r="AQ5054" s="100" t="s">
        <v>1438</v>
      </c>
    </row>
    <row r="5055" spans="42:43" ht="20.100000000000001" customHeight="1" x14ac:dyDescent="0.25">
      <c r="AP5055" s="103" t="s">
        <v>5237</v>
      </c>
      <c r="AQ5055" s="100" t="s">
        <v>1439</v>
      </c>
    </row>
    <row r="5056" spans="42:43" ht="20.100000000000001" customHeight="1" x14ac:dyDescent="0.25">
      <c r="AP5056" s="103" t="s">
        <v>5237</v>
      </c>
      <c r="AQ5056" s="100" t="s">
        <v>1440</v>
      </c>
    </row>
    <row r="5057" spans="42:43" ht="20.100000000000001" customHeight="1" x14ac:dyDescent="0.25">
      <c r="AP5057" s="103" t="s">
        <v>5237</v>
      </c>
      <c r="AQ5057" s="100" t="s">
        <v>1441</v>
      </c>
    </row>
    <row r="5058" spans="42:43" ht="20.100000000000001" customHeight="1" x14ac:dyDescent="0.25">
      <c r="AP5058" s="103" t="s">
        <v>5237</v>
      </c>
      <c r="AQ5058" s="100" t="s">
        <v>1442</v>
      </c>
    </row>
    <row r="5059" spans="42:43" ht="20.100000000000001" customHeight="1" x14ac:dyDescent="0.25">
      <c r="AP5059" s="103" t="s">
        <v>5237</v>
      </c>
      <c r="AQ5059" s="100" t="s">
        <v>1443</v>
      </c>
    </row>
    <row r="5060" spans="42:43" ht="20.100000000000001" customHeight="1" x14ac:dyDescent="0.25">
      <c r="AP5060" s="103" t="s">
        <v>5237</v>
      </c>
      <c r="AQ5060" s="100" t="s">
        <v>1444</v>
      </c>
    </row>
    <row r="5061" spans="42:43" ht="20.100000000000001" customHeight="1" x14ac:dyDescent="0.25">
      <c r="AP5061" s="103" t="s">
        <v>5237</v>
      </c>
      <c r="AQ5061" s="100" t="s">
        <v>1445</v>
      </c>
    </row>
    <row r="5062" spans="42:43" ht="20.100000000000001" customHeight="1" x14ac:dyDescent="0.25">
      <c r="AP5062" s="103" t="s">
        <v>5237</v>
      </c>
      <c r="AQ5062" s="100" t="s">
        <v>1446</v>
      </c>
    </row>
    <row r="5063" spans="42:43" ht="20.100000000000001" customHeight="1" x14ac:dyDescent="0.25">
      <c r="AP5063" s="103" t="s">
        <v>5237</v>
      </c>
      <c r="AQ5063" s="100" t="s">
        <v>1449</v>
      </c>
    </row>
    <row r="5064" spans="42:43" ht="20.100000000000001" customHeight="1" x14ac:dyDescent="0.25">
      <c r="AP5064" s="103" t="s">
        <v>5237</v>
      </c>
      <c r="AQ5064" s="100" t="s">
        <v>1447</v>
      </c>
    </row>
    <row r="5065" spans="42:43" ht="20.100000000000001" customHeight="1" x14ac:dyDescent="0.25">
      <c r="AP5065" s="103" t="s">
        <v>5237</v>
      </c>
      <c r="AQ5065" s="100" t="s">
        <v>1448</v>
      </c>
    </row>
    <row r="5066" spans="42:43" ht="20.100000000000001" customHeight="1" x14ac:dyDescent="0.25">
      <c r="AP5066" s="103" t="s">
        <v>5238</v>
      </c>
      <c r="AQ5066" s="100" t="s">
        <v>1423</v>
      </c>
    </row>
    <row r="5067" spans="42:43" ht="20.100000000000001" customHeight="1" x14ac:dyDescent="0.25">
      <c r="AP5067" s="103" t="s">
        <v>5238</v>
      </c>
      <c r="AQ5067" s="100" t="s">
        <v>1432</v>
      </c>
    </row>
    <row r="5068" spans="42:43" ht="20.100000000000001" customHeight="1" x14ac:dyDescent="0.25">
      <c r="AP5068" s="103" t="s">
        <v>5239</v>
      </c>
      <c r="AQ5068" s="100" t="s">
        <v>1423</v>
      </c>
    </row>
    <row r="5069" spans="42:43" ht="20.100000000000001" customHeight="1" x14ac:dyDescent="0.25">
      <c r="AP5069" s="103" t="s">
        <v>5239</v>
      </c>
      <c r="AQ5069" s="100" t="s">
        <v>1433</v>
      </c>
    </row>
    <row r="5070" spans="42:43" ht="20.100000000000001" customHeight="1" x14ac:dyDescent="0.25">
      <c r="AP5070" s="103" t="s">
        <v>5240</v>
      </c>
      <c r="AQ5070" s="100" t="s">
        <v>1423</v>
      </c>
    </row>
    <row r="5071" spans="42:43" ht="20.100000000000001" customHeight="1" x14ac:dyDescent="0.25">
      <c r="AP5071" s="103" t="s">
        <v>5240</v>
      </c>
      <c r="AQ5071" s="100" t="s">
        <v>1434</v>
      </c>
    </row>
    <row r="5072" spans="42:43" ht="20.100000000000001" customHeight="1" x14ac:dyDescent="0.25">
      <c r="AP5072" s="103" t="s">
        <v>5241</v>
      </c>
      <c r="AQ5072" s="100" t="s">
        <v>1423</v>
      </c>
    </row>
    <row r="5073" spans="42:43" ht="20.100000000000001" customHeight="1" x14ac:dyDescent="0.25">
      <c r="AP5073" s="103" t="s">
        <v>5241</v>
      </c>
      <c r="AQ5073" s="100" t="s">
        <v>1435</v>
      </c>
    </row>
    <row r="5074" spans="42:43" ht="20.100000000000001" customHeight="1" x14ac:dyDescent="0.25">
      <c r="AP5074" s="103" t="s">
        <v>5242</v>
      </c>
      <c r="AQ5074" s="100" t="s">
        <v>1423</v>
      </c>
    </row>
    <row r="5075" spans="42:43" ht="20.100000000000001" customHeight="1" x14ac:dyDescent="0.25">
      <c r="AP5075" s="103" t="s">
        <v>5242</v>
      </c>
      <c r="AQ5075" s="100" t="s">
        <v>1436</v>
      </c>
    </row>
    <row r="5076" spans="42:43" ht="20.100000000000001" customHeight="1" x14ac:dyDescent="0.25">
      <c r="AP5076" s="103" t="s">
        <v>5243</v>
      </c>
      <c r="AQ5076" s="100" t="s">
        <v>1423</v>
      </c>
    </row>
    <row r="5077" spans="42:43" ht="20.100000000000001" customHeight="1" x14ac:dyDescent="0.25">
      <c r="AP5077" s="103" t="s">
        <v>5243</v>
      </c>
      <c r="AQ5077" s="100" t="s">
        <v>1437</v>
      </c>
    </row>
    <row r="5078" spans="42:43" ht="20.100000000000001" customHeight="1" x14ac:dyDescent="0.25">
      <c r="AP5078" s="103" t="s">
        <v>5244</v>
      </c>
      <c r="AQ5078" s="100" t="s">
        <v>1423</v>
      </c>
    </row>
    <row r="5079" spans="42:43" ht="20.100000000000001" customHeight="1" x14ac:dyDescent="0.25">
      <c r="AP5079" s="103" t="s">
        <v>5244</v>
      </c>
      <c r="AQ5079" s="100" t="s">
        <v>1438</v>
      </c>
    </row>
    <row r="5080" spans="42:43" ht="20.100000000000001" customHeight="1" x14ac:dyDescent="0.25">
      <c r="AP5080" s="103" t="s">
        <v>5245</v>
      </c>
      <c r="AQ5080" s="100" t="s">
        <v>1423</v>
      </c>
    </row>
    <row r="5081" spans="42:43" ht="20.100000000000001" customHeight="1" x14ac:dyDescent="0.25">
      <c r="AP5081" s="103" t="s">
        <v>5245</v>
      </c>
      <c r="AQ5081" s="100" t="s">
        <v>1439</v>
      </c>
    </row>
    <row r="5082" spans="42:43" ht="20.100000000000001" customHeight="1" x14ac:dyDescent="0.25">
      <c r="AP5082" s="103" t="s">
        <v>5246</v>
      </c>
      <c r="AQ5082" s="100" t="s">
        <v>1423</v>
      </c>
    </row>
    <row r="5083" spans="42:43" ht="20.100000000000001" customHeight="1" x14ac:dyDescent="0.25">
      <c r="AP5083" s="103" t="s">
        <v>5246</v>
      </c>
      <c r="AQ5083" s="100" t="s">
        <v>1440</v>
      </c>
    </row>
    <row r="5084" spans="42:43" ht="20.100000000000001" customHeight="1" x14ac:dyDescent="0.25">
      <c r="AP5084" s="103" t="s">
        <v>5247</v>
      </c>
      <c r="AQ5084" s="100" t="s">
        <v>1423</v>
      </c>
    </row>
    <row r="5085" spans="42:43" ht="20.100000000000001" customHeight="1" x14ac:dyDescent="0.25">
      <c r="AP5085" s="103" t="s">
        <v>5247</v>
      </c>
      <c r="AQ5085" s="100" t="s">
        <v>1441</v>
      </c>
    </row>
    <row r="5086" spans="42:43" ht="20.100000000000001" customHeight="1" x14ac:dyDescent="0.25">
      <c r="AP5086" s="103" t="s">
        <v>5248</v>
      </c>
      <c r="AQ5086" s="100" t="s">
        <v>1423</v>
      </c>
    </row>
    <row r="5087" spans="42:43" ht="20.100000000000001" customHeight="1" x14ac:dyDescent="0.25">
      <c r="AP5087" s="103" t="s">
        <v>5248</v>
      </c>
      <c r="AQ5087" s="100" t="s">
        <v>1442</v>
      </c>
    </row>
    <row r="5088" spans="42:43" ht="20.100000000000001" customHeight="1" x14ac:dyDescent="0.25">
      <c r="AP5088" s="103" t="s">
        <v>5249</v>
      </c>
      <c r="AQ5088" s="100" t="s">
        <v>1423</v>
      </c>
    </row>
    <row r="5089" spans="42:43" ht="20.100000000000001" customHeight="1" x14ac:dyDescent="0.25">
      <c r="AP5089" s="103" t="s">
        <v>5249</v>
      </c>
      <c r="AQ5089" s="100" t="s">
        <v>1443</v>
      </c>
    </row>
    <row r="5090" spans="42:43" ht="20.100000000000001" customHeight="1" x14ac:dyDescent="0.25">
      <c r="AP5090" s="103" t="s">
        <v>5250</v>
      </c>
      <c r="AQ5090" s="100" t="s">
        <v>1423</v>
      </c>
    </row>
    <row r="5091" spans="42:43" ht="20.100000000000001" customHeight="1" x14ac:dyDescent="0.25">
      <c r="AP5091" s="103" t="s">
        <v>5250</v>
      </c>
      <c r="AQ5091" s="100" t="s">
        <v>1444</v>
      </c>
    </row>
    <row r="5092" spans="42:43" ht="20.100000000000001" customHeight="1" x14ac:dyDescent="0.25">
      <c r="AP5092" s="103" t="s">
        <v>5251</v>
      </c>
      <c r="AQ5092" s="100" t="s">
        <v>1423</v>
      </c>
    </row>
    <row r="5093" spans="42:43" ht="20.100000000000001" customHeight="1" x14ac:dyDescent="0.25">
      <c r="AP5093" s="103" t="s">
        <v>5251</v>
      </c>
      <c r="AQ5093" s="100" t="s">
        <v>1445</v>
      </c>
    </row>
    <row r="5094" spans="42:43" ht="20.100000000000001" customHeight="1" x14ac:dyDescent="0.25">
      <c r="AP5094" s="103" t="s">
        <v>5252</v>
      </c>
      <c r="AQ5094" s="100" t="s">
        <v>1423</v>
      </c>
    </row>
    <row r="5095" spans="42:43" ht="20.100000000000001" customHeight="1" x14ac:dyDescent="0.25">
      <c r="AP5095" s="103" t="s">
        <v>5252</v>
      </c>
      <c r="AQ5095" s="100" t="s">
        <v>1446</v>
      </c>
    </row>
    <row r="5096" spans="42:43" ht="20.100000000000001" customHeight="1" x14ac:dyDescent="0.25">
      <c r="AP5096" s="103" t="s">
        <v>5253</v>
      </c>
      <c r="AQ5096" s="100" t="s">
        <v>1423</v>
      </c>
    </row>
    <row r="5097" spans="42:43" ht="20.100000000000001" customHeight="1" x14ac:dyDescent="0.25">
      <c r="AP5097" s="103" t="s">
        <v>5253</v>
      </c>
      <c r="AQ5097" s="100" t="s">
        <v>1449</v>
      </c>
    </row>
    <row r="5098" spans="42:43" ht="20.100000000000001" customHeight="1" x14ac:dyDescent="0.25">
      <c r="AP5098" s="103" t="s">
        <v>5254</v>
      </c>
      <c r="AQ5098" s="100" t="s">
        <v>1447</v>
      </c>
    </row>
    <row r="5099" spans="42:43" ht="20.100000000000001" customHeight="1" x14ac:dyDescent="0.25">
      <c r="AP5099" s="103" t="s">
        <v>5254</v>
      </c>
      <c r="AQ5099" s="100" t="s">
        <v>1448</v>
      </c>
    </row>
    <row r="5100" spans="42:43" ht="20.100000000000001" customHeight="1" x14ac:dyDescent="0.25">
      <c r="AP5100" s="103" t="s">
        <v>5255</v>
      </c>
      <c r="AQ5100" s="100" t="s">
        <v>7138</v>
      </c>
    </row>
    <row r="5101" spans="42:43" ht="20.100000000000001" customHeight="1" x14ac:dyDescent="0.25">
      <c r="AP5101" s="103" t="s">
        <v>5255</v>
      </c>
      <c r="AQ5101" s="100" t="s">
        <v>7139</v>
      </c>
    </row>
    <row r="5102" spans="42:43" ht="20.100000000000001" customHeight="1" x14ac:dyDescent="0.25">
      <c r="AP5102" s="103" t="s">
        <v>5255</v>
      </c>
      <c r="AQ5102" s="100" t="s">
        <v>7140</v>
      </c>
    </row>
    <row r="5103" spans="42:43" ht="20.100000000000001" customHeight="1" x14ac:dyDescent="0.25">
      <c r="AP5103" s="103" t="s">
        <v>5255</v>
      </c>
      <c r="AQ5103" s="100" t="s">
        <v>7141</v>
      </c>
    </row>
    <row r="5104" spans="42:43" ht="20.100000000000001" customHeight="1" x14ac:dyDescent="0.25">
      <c r="AP5104" s="103" t="s">
        <v>5255</v>
      </c>
      <c r="AQ5104" s="100" t="s">
        <v>7142</v>
      </c>
    </row>
    <row r="5105" spans="42:43" ht="20.100000000000001" customHeight="1" x14ac:dyDescent="0.25">
      <c r="AP5105" s="103" t="s">
        <v>5255</v>
      </c>
      <c r="AQ5105" s="100" t="s">
        <v>7143</v>
      </c>
    </row>
    <row r="5106" spans="42:43" ht="20.100000000000001" customHeight="1" x14ac:dyDescent="0.25">
      <c r="AP5106" s="103" t="s">
        <v>5255</v>
      </c>
      <c r="AQ5106" s="100" t="s">
        <v>7144</v>
      </c>
    </row>
    <row r="5107" spans="42:43" ht="20.100000000000001" customHeight="1" x14ac:dyDescent="0.25">
      <c r="AP5107" s="103" t="s">
        <v>5255</v>
      </c>
      <c r="AQ5107" s="100" t="s">
        <v>7145</v>
      </c>
    </row>
    <row r="5108" spans="42:43" ht="20.100000000000001" customHeight="1" x14ac:dyDescent="0.25">
      <c r="AP5108" s="103" t="s">
        <v>5255</v>
      </c>
      <c r="AQ5108" s="100" t="s">
        <v>7146</v>
      </c>
    </row>
    <row r="5109" spans="42:43" ht="20.100000000000001" customHeight="1" x14ac:dyDescent="0.25">
      <c r="AP5109" s="103" t="s">
        <v>5255</v>
      </c>
      <c r="AQ5109" s="100" t="s">
        <v>7147</v>
      </c>
    </row>
    <row r="5110" spans="42:43" ht="20.100000000000001" customHeight="1" x14ac:dyDescent="0.25">
      <c r="AP5110" s="103" t="s">
        <v>5256</v>
      </c>
      <c r="AQ5110" s="100" t="s">
        <v>7144</v>
      </c>
    </row>
    <row r="5111" spans="42:43" ht="20.100000000000001" customHeight="1" x14ac:dyDescent="0.25">
      <c r="AP5111" s="103" t="s">
        <v>5257</v>
      </c>
      <c r="AQ5111" s="100" t="s">
        <v>7144</v>
      </c>
    </row>
    <row r="5112" spans="42:43" ht="20.100000000000001" customHeight="1" x14ac:dyDescent="0.25">
      <c r="AP5112" s="103" t="s">
        <v>5258</v>
      </c>
      <c r="AQ5112" s="100" t="s">
        <v>7138</v>
      </c>
    </row>
    <row r="5113" spans="42:43" ht="20.100000000000001" customHeight="1" x14ac:dyDescent="0.25">
      <c r="AP5113" s="103" t="s">
        <v>5258</v>
      </c>
      <c r="AQ5113" s="100" t="s">
        <v>7139</v>
      </c>
    </row>
    <row r="5114" spans="42:43" ht="20.100000000000001" customHeight="1" x14ac:dyDescent="0.25">
      <c r="AP5114" s="103" t="s">
        <v>5258</v>
      </c>
      <c r="AQ5114" s="100" t="s">
        <v>7140</v>
      </c>
    </row>
    <row r="5115" spans="42:43" ht="20.100000000000001" customHeight="1" x14ac:dyDescent="0.25">
      <c r="AP5115" s="103" t="s">
        <v>5258</v>
      </c>
      <c r="AQ5115" s="100" t="s">
        <v>7141</v>
      </c>
    </row>
    <row r="5116" spans="42:43" ht="20.100000000000001" customHeight="1" x14ac:dyDescent="0.25">
      <c r="AP5116" s="103" t="s">
        <v>5258</v>
      </c>
      <c r="AQ5116" s="100" t="s">
        <v>7143</v>
      </c>
    </row>
    <row r="5117" spans="42:43" ht="20.100000000000001" customHeight="1" x14ac:dyDescent="0.25">
      <c r="AP5117" s="103" t="s">
        <v>5258</v>
      </c>
      <c r="AQ5117" s="100" t="s">
        <v>7144</v>
      </c>
    </row>
    <row r="5118" spans="42:43" ht="20.100000000000001" customHeight="1" x14ac:dyDescent="0.25">
      <c r="AP5118" s="103" t="s">
        <v>5258</v>
      </c>
      <c r="AQ5118" s="100" t="s">
        <v>7145</v>
      </c>
    </row>
    <row r="5119" spans="42:43" ht="20.100000000000001" customHeight="1" x14ac:dyDescent="0.25">
      <c r="AP5119" s="103" t="s">
        <v>5258</v>
      </c>
      <c r="AQ5119" s="100" t="s">
        <v>7146</v>
      </c>
    </row>
    <row r="5120" spans="42:43" ht="20.100000000000001" customHeight="1" x14ac:dyDescent="0.25">
      <c r="AP5120" s="103" t="s">
        <v>5258</v>
      </c>
      <c r="AQ5120" s="100" t="s">
        <v>7147</v>
      </c>
    </row>
    <row r="5121" spans="42:43" ht="20.100000000000001" customHeight="1" x14ac:dyDescent="0.25">
      <c r="AP5121" s="103" t="s">
        <v>5258</v>
      </c>
      <c r="AQ5121" s="100" t="s">
        <v>7148</v>
      </c>
    </row>
    <row r="5122" spans="42:43" ht="20.100000000000001" customHeight="1" x14ac:dyDescent="0.25">
      <c r="AP5122" s="103" t="s">
        <v>5259</v>
      </c>
      <c r="AQ5122" s="100" t="s">
        <v>7143</v>
      </c>
    </row>
    <row r="5123" spans="42:43" ht="20.100000000000001" customHeight="1" x14ac:dyDescent="0.25">
      <c r="AP5123" s="103" t="s">
        <v>5259</v>
      </c>
      <c r="AQ5123" s="100" t="s">
        <v>7148</v>
      </c>
    </row>
    <row r="5124" spans="42:43" ht="20.100000000000001" customHeight="1" x14ac:dyDescent="0.25">
      <c r="AP5124" s="103" t="s">
        <v>5260</v>
      </c>
      <c r="AQ5124" s="100" t="s">
        <v>7149</v>
      </c>
    </row>
    <row r="5125" spans="42:43" ht="20.100000000000001" customHeight="1" x14ac:dyDescent="0.25">
      <c r="AP5125" s="103" t="s">
        <v>5261</v>
      </c>
      <c r="AQ5125" s="100" t="s">
        <v>7149</v>
      </c>
    </row>
    <row r="5126" spans="42:43" ht="20.100000000000001" customHeight="1" x14ac:dyDescent="0.25">
      <c r="AP5126" s="103" t="s">
        <v>5262</v>
      </c>
      <c r="AQ5126" s="100" t="s">
        <v>7149</v>
      </c>
    </row>
    <row r="5127" spans="42:43" ht="20.100000000000001" customHeight="1" x14ac:dyDescent="0.25">
      <c r="AP5127" s="103" t="s">
        <v>5263</v>
      </c>
      <c r="AQ5127" s="100" t="s">
        <v>1516</v>
      </c>
    </row>
    <row r="5128" spans="42:43" ht="20.100000000000001" customHeight="1" x14ac:dyDescent="0.25">
      <c r="AP5128" s="103" t="s">
        <v>5264</v>
      </c>
      <c r="AQ5128" s="100" t="s">
        <v>7150</v>
      </c>
    </row>
    <row r="5129" spans="42:43" ht="20.100000000000001" customHeight="1" x14ac:dyDescent="0.25">
      <c r="AP5129" s="103" t="s">
        <v>5264</v>
      </c>
      <c r="AQ5129" s="100" t="s">
        <v>7151</v>
      </c>
    </row>
    <row r="5130" spans="42:43" ht="20.100000000000001" customHeight="1" x14ac:dyDescent="0.25">
      <c r="AP5130" s="103" t="s">
        <v>5264</v>
      </c>
      <c r="AQ5130" s="100" t="s">
        <v>7152</v>
      </c>
    </row>
    <row r="5131" spans="42:43" ht="20.100000000000001" customHeight="1" x14ac:dyDescent="0.25">
      <c r="AP5131" s="103" t="s">
        <v>5264</v>
      </c>
      <c r="AQ5131" s="100" t="s">
        <v>7153</v>
      </c>
    </row>
    <row r="5132" spans="42:43" ht="20.100000000000001" customHeight="1" x14ac:dyDescent="0.25">
      <c r="AP5132" s="103" t="s">
        <v>5264</v>
      </c>
      <c r="AQ5132" s="100" t="s">
        <v>7154</v>
      </c>
    </row>
    <row r="5133" spans="42:43" ht="20.100000000000001" customHeight="1" x14ac:dyDescent="0.25">
      <c r="AP5133" s="103" t="s">
        <v>5264</v>
      </c>
      <c r="AQ5133" s="100" t="s">
        <v>1292</v>
      </c>
    </row>
    <row r="5134" spans="42:43" ht="20.100000000000001" customHeight="1" x14ac:dyDescent="0.25">
      <c r="AP5134" s="103" t="s">
        <v>5264</v>
      </c>
      <c r="AQ5134" s="100" t="s">
        <v>7155</v>
      </c>
    </row>
    <row r="5135" spans="42:43" ht="20.100000000000001" customHeight="1" x14ac:dyDescent="0.25">
      <c r="AP5135" s="103" t="s">
        <v>5264</v>
      </c>
      <c r="AQ5135" s="100" t="s">
        <v>7156</v>
      </c>
    </row>
    <row r="5136" spans="42:43" ht="20.100000000000001" customHeight="1" x14ac:dyDescent="0.25">
      <c r="AP5136" s="103" t="s">
        <v>5264</v>
      </c>
      <c r="AQ5136" s="100" t="s">
        <v>7157</v>
      </c>
    </row>
    <row r="5137" spans="42:43" ht="20.100000000000001" customHeight="1" x14ac:dyDescent="0.25">
      <c r="AP5137" s="103" t="s">
        <v>5264</v>
      </c>
      <c r="AQ5137" s="100" t="s">
        <v>7158</v>
      </c>
    </row>
    <row r="5138" spans="42:43" ht="20.100000000000001" customHeight="1" x14ac:dyDescent="0.25">
      <c r="AP5138" s="103" t="s">
        <v>5265</v>
      </c>
      <c r="AQ5138" s="100" t="s">
        <v>7154</v>
      </c>
    </row>
    <row r="5139" spans="42:43" ht="20.100000000000001" customHeight="1" x14ac:dyDescent="0.25">
      <c r="AP5139" s="103" t="s">
        <v>5266</v>
      </c>
      <c r="AQ5139" s="100" t="s">
        <v>7156</v>
      </c>
    </row>
    <row r="5140" spans="42:43" ht="20.100000000000001" customHeight="1" x14ac:dyDescent="0.25">
      <c r="AP5140" s="103" t="s">
        <v>5267</v>
      </c>
      <c r="AQ5140" s="100" t="s">
        <v>7152</v>
      </c>
    </row>
    <row r="5141" spans="42:43" ht="20.100000000000001" customHeight="1" x14ac:dyDescent="0.25">
      <c r="AP5141" s="103" t="s">
        <v>5267</v>
      </c>
      <c r="AQ5141" s="100" t="s">
        <v>7153</v>
      </c>
    </row>
    <row r="5142" spans="42:43" ht="20.100000000000001" customHeight="1" x14ac:dyDescent="0.25">
      <c r="AP5142" s="103" t="s">
        <v>5267</v>
      </c>
      <c r="AQ5142" s="100" t="s">
        <v>1292</v>
      </c>
    </row>
    <row r="5143" spans="42:43" ht="20.100000000000001" customHeight="1" x14ac:dyDescent="0.25">
      <c r="AP5143" s="103" t="s">
        <v>5267</v>
      </c>
      <c r="AQ5143" s="100" t="s">
        <v>7155</v>
      </c>
    </row>
    <row r="5144" spans="42:43" ht="20.100000000000001" customHeight="1" x14ac:dyDescent="0.25">
      <c r="AP5144" s="103" t="s">
        <v>5268</v>
      </c>
      <c r="AQ5144" s="100" t="s">
        <v>7158</v>
      </c>
    </row>
    <row r="5145" spans="42:43" ht="20.100000000000001" customHeight="1" x14ac:dyDescent="0.25">
      <c r="AP5145" s="103" t="s">
        <v>5269</v>
      </c>
      <c r="AQ5145" s="100" t="s">
        <v>7159</v>
      </c>
    </row>
    <row r="5146" spans="42:43" ht="20.100000000000001" customHeight="1" x14ac:dyDescent="0.25">
      <c r="AP5146" s="103" t="s">
        <v>5269</v>
      </c>
      <c r="AQ5146" s="100" t="s">
        <v>7160</v>
      </c>
    </row>
    <row r="5147" spans="42:43" ht="20.100000000000001" customHeight="1" x14ac:dyDescent="0.25">
      <c r="AP5147" s="103" t="s">
        <v>5269</v>
      </c>
      <c r="AQ5147" s="100" t="s">
        <v>7161</v>
      </c>
    </row>
    <row r="5148" spans="42:43" ht="20.100000000000001" customHeight="1" x14ac:dyDescent="0.25">
      <c r="AP5148" s="103" t="s">
        <v>5269</v>
      </c>
      <c r="AQ5148" s="100" t="s">
        <v>7162</v>
      </c>
    </row>
    <row r="5149" spans="42:43" ht="20.100000000000001" customHeight="1" x14ac:dyDescent="0.25">
      <c r="AP5149" s="103" t="s">
        <v>5269</v>
      </c>
      <c r="AQ5149" s="100" t="s">
        <v>7163</v>
      </c>
    </row>
    <row r="5150" spans="42:43" ht="20.100000000000001" customHeight="1" x14ac:dyDescent="0.25">
      <c r="AP5150" s="103" t="s">
        <v>5269</v>
      </c>
      <c r="AQ5150" s="100" t="s">
        <v>7164</v>
      </c>
    </row>
    <row r="5151" spans="42:43" ht="20.100000000000001" customHeight="1" x14ac:dyDescent="0.25">
      <c r="AP5151" s="103" t="s">
        <v>5269</v>
      </c>
      <c r="AQ5151" s="100" t="s">
        <v>1294</v>
      </c>
    </row>
    <row r="5152" spans="42:43" ht="20.100000000000001" customHeight="1" x14ac:dyDescent="0.25">
      <c r="AP5152" s="103" t="s">
        <v>5269</v>
      </c>
      <c r="AQ5152" s="100" t="s">
        <v>7165</v>
      </c>
    </row>
    <row r="5153" spans="42:43" ht="20.100000000000001" customHeight="1" x14ac:dyDescent="0.25">
      <c r="AP5153" s="103" t="s">
        <v>5270</v>
      </c>
      <c r="AQ5153" s="100" t="s">
        <v>7160</v>
      </c>
    </row>
    <row r="5154" spans="42:43" ht="20.100000000000001" customHeight="1" x14ac:dyDescent="0.25">
      <c r="AP5154" s="103" t="s">
        <v>5271</v>
      </c>
      <c r="AQ5154" s="100" t="s">
        <v>7159</v>
      </c>
    </row>
    <row r="5155" spans="42:43" ht="20.100000000000001" customHeight="1" x14ac:dyDescent="0.25">
      <c r="AP5155" s="103" t="s">
        <v>5271</v>
      </c>
      <c r="AQ5155" s="100" t="s">
        <v>7160</v>
      </c>
    </row>
    <row r="5156" spans="42:43" ht="20.100000000000001" customHeight="1" x14ac:dyDescent="0.25">
      <c r="AP5156" s="103" t="s">
        <v>5271</v>
      </c>
      <c r="AQ5156" s="100" t="s">
        <v>7161</v>
      </c>
    </row>
    <row r="5157" spans="42:43" ht="20.100000000000001" customHeight="1" x14ac:dyDescent="0.25">
      <c r="AP5157" s="103" t="s">
        <v>5271</v>
      </c>
      <c r="AQ5157" s="100" t="s">
        <v>7162</v>
      </c>
    </row>
    <row r="5158" spans="42:43" ht="20.100000000000001" customHeight="1" x14ac:dyDescent="0.25">
      <c r="AP5158" s="103" t="s">
        <v>5271</v>
      </c>
      <c r="AQ5158" s="100" t="s">
        <v>7163</v>
      </c>
    </row>
    <row r="5159" spans="42:43" ht="20.100000000000001" customHeight="1" x14ac:dyDescent="0.25">
      <c r="AP5159" s="103" t="s">
        <v>5271</v>
      </c>
      <c r="AQ5159" s="100" t="s">
        <v>7164</v>
      </c>
    </row>
    <row r="5160" spans="42:43" ht="20.100000000000001" customHeight="1" x14ac:dyDescent="0.25">
      <c r="AP5160" s="103" t="s">
        <v>5271</v>
      </c>
      <c r="AQ5160" s="100" t="s">
        <v>1294</v>
      </c>
    </row>
    <row r="5161" spans="42:43" ht="20.100000000000001" customHeight="1" x14ac:dyDescent="0.25">
      <c r="AP5161" s="103" t="s">
        <v>5271</v>
      </c>
      <c r="AQ5161" s="100" t="s">
        <v>1510</v>
      </c>
    </row>
    <row r="5162" spans="42:43" ht="20.100000000000001" customHeight="1" x14ac:dyDescent="0.25">
      <c r="AP5162" s="103" t="s">
        <v>5272</v>
      </c>
      <c r="AQ5162" s="100" t="s">
        <v>7159</v>
      </c>
    </row>
    <row r="5163" spans="42:43" ht="20.100000000000001" customHeight="1" x14ac:dyDescent="0.25">
      <c r="AP5163" s="103" t="s">
        <v>5273</v>
      </c>
      <c r="AQ5163" s="100" t="s">
        <v>7160</v>
      </c>
    </row>
    <row r="5164" spans="42:43" ht="20.100000000000001" customHeight="1" x14ac:dyDescent="0.25">
      <c r="AP5164" s="103" t="s">
        <v>5274</v>
      </c>
      <c r="AQ5164" s="100" t="s">
        <v>7161</v>
      </c>
    </row>
    <row r="5165" spans="42:43" ht="20.100000000000001" customHeight="1" x14ac:dyDescent="0.25">
      <c r="AP5165" s="103" t="s">
        <v>5275</v>
      </c>
      <c r="AQ5165" s="100" t="s">
        <v>7161</v>
      </c>
    </row>
    <row r="5166" spans="42:43" ht="20.100000000000001" customHeight="1" x14ac:dyDescent="0.25">
      <c r="AP5166" s="103" t="s">
        <v>5276</v>
      </c>
      <c r="AQ5166" s="100" t="s">
        <v>7162</v>
      </c>
    </row>
    <row r="5167" spans="42:43" ht="20.100000000000001" customHeight="1" x14ac:dyDescent="0.25">
      <c r="AP5167" s="103" t="s">
        <v>5277</v>
      </c>
      <c r="AQ5167" s="100" t="s">
        <v>7162</v>
      </c>
    </row>
    <row r="5168" spans="42:43" ht="20.100000000000001" customHeight="1" x14ac:dyDescent="0.25">
      <c r="AP5168" s="103" t="s">
        <v>5278</v>
      </c>
      <c r="AQ5168" s="100" t="s">
        <v>7163</v>
      </c>
    </row>
    <row r="5169" spans="42:43" ht="20.100000000000001" customHeight="1" x14ac:dyDescent="0.25">
      <c r="AP5169" s="103" t="s">
        <v>5279</v>
      </c>
      <c r="AQ5169" s="100" t="s">
        <v>7163</v>
      </c>
    </row>
    <row r="5170" spans="42:43" ht="20.100000000000001" customHeight="1" x14ac:dyDescent="0.25">
      <c r="AP5170" s="103" t="s">
        <v>5280</v>
      </c>
      <c r="AQ5170" s="100" t="s">
        <v>7164</v>
      </c>
    </row>
    <row r="5171" spans="42:43" ht="20.100000000000001" customHeight="1" x14ac:dyDescent="0.25">
      <c r="AP5171" s="103" t="s">
        <v>5281</v>
      </c>
      <c r="AQ5171" s="100" t="s">
        <v>7164</v>
      </c>
    </row>
    <row r="5172" spans="42:43" ht="20.100000000000001" customHeight="1" x14ac:dyDescent="0.25">
      <c r="AP5172" s="103" t="s">
        <v>5282</v>
      </c>
      <c r="AQ5172" s="100" t="s">
        <v>7160</v>
      </c>
    </row>
    <row r="5173" spans="42:43" ht="20.100000000000001" customHeight="1" x14ac:dyDescent="0.25">
      <c r="AP5173" s="103" t="s">
        <v>5283</v>
      </c>
      <c r="AQ5173" s="100" t="s">
        <v>1643</v>
      </c>
    </row>
    <row r="5174" spans="42:43" ht="20.100000000000001" customHeight="1" x14ac:dyDescent="0.25">
      <c r="AP5174" s="103" t="s">
        <v>5284</v>
      </c>
      <c r="AQ5174" s="100" t="s">
        <v>1643</v>
      </c>
    </row>
    <row r="5175" spans="42:43" ht="20.100000000000001" customHeight="1" x14ac:dyDescent="0.25">
      <c r="AP5175" s="103" t="s">
        <v>5284</v>
      </c>
      <c r="AQ5175" s="100" t="s">
        <v>7166</v>
      </c>
    </row>
    <row r="5176" spans="42:43" ht="20.100000000000001" customHeight="1" x14ac:dyDescent="0.25">
      <c r="AP5176" s="103" t="s">
        <v>5284</v>
      </c>
      <c r="AQ5176" s="100" t="s">
        <v>7167</v>
      </c>
    </row>
    <row r="5177" spans="42:43" ht="20.100000000000001" customHeight="1" x14ac:dyDescent="0.25">
      <c r="AP5177" s="103" t="s">
        <v>5284</v>
      </c>
      <c r="AQ5177" s="100" t="s">
        <v>7168</v>
      </c>
    </row>
    <row r="5178" spans="42:43" ht="20.100000000000001" customHeight="1" x14ac:dyDescent="0.25">
      <c r="AP5178" s="103" t="s">
        <v>5284</v>
      </c>
      <c r="AQ5178" s="100" t="s">
        <v>7169</v>
      </c>
    </row>
    <row r="5179" spans="42:43" ht="20.100000000000001" customHeight="1" x14ac:dyDescent="0.25">
      <c r="AP5179" s="103" t="s">
        <v>5284</v>
      </c>
      <c r="AQ5179" s="100" t="s">
        <v>7170</v>
      </c>
    </row>
    <row r="5180" spans="42:43" ht="20.100000000000001" customHeight="1" x14ac:dyDescent="0.25">
      <c r="AP5180" s="103" t="s">
        <v>5285</v>
      </c>
      <c r="AQ5180" s="100" t="s">
        <v>7170</v>
      </c>
    </row>
    <row r="5181" spans="42:43" ht="20.100000000000001" customHeight="1" x14ac:dyDescent="0.25">
      <c r="AP5181" s="103" t="s">
        <v>5286</v>
      </c>
      <c r="AQ5181" s="100" t="s">
        <v>7170</v>
      </c>
    </row>
    <row r="5182" spans="42:43" ht="20.100000000000001" customHeight="1" x14ac:dyDescent="0.25">
      <c r="AP5182" s="103" t="s">
        <v>5287</v>
      </c>
      <c r="AQ5182" s="100" t="s">
        <v>7171</v>
      </c>
    </row>
    <row r="5183" spans="42:43" ht="20.100000000000001" customHeight="1" x14ac:dyDescent="0.25">
      <c r="AP5183" s="103" t="s">
        <v>5287</v>
      </c>
      <c r="AQ5183" s="100" t="s">
        <v>7170</v>
      </c>
    </row>
    <row r="5184" spans="42:43" ht="20.100000000000001" customHeight="1" x14ac:dyDescent="0.25">
      <c r="AP5184" s="103" t="s">
        <v>5288</v>
      </c>
      <c r="AQ5184" s="100" t="s">
        <v>1643</v>
      </c>
    </row>
    <row r="5185" spans="42:43" ht="20.100000000000001" customHeight="1" x14ac:dyDescent="0.25">
      <c r="AP5185" s="103" t="s">
        <v>5288</v>
      </c>
      <c r="AQ5185" s="100" t="s">
        <v>7166</v>
      </c>
    </row>
    <row r="5186" spans="42:43" ht="20.100000000000001" customHeight="1" x14ac:dyDescent="0.25">
      <c r="AP5186" s="103" t="s">
        <v>5288</v>
      </c>
      <c r="AQ5186" s="100" t="s">
        <v>7167</v>
      </c>
    </row>
    <row r="5187" spans="42:43" ht="20.100000000000001" customHeight="1" x14ac:dyDescent="0.25">
      <c r="AP5187" s="103" t="s">
        <v>5288</v>
      </c>
      <c r="AQ5187" s="100" t="s">
        <v>7168</v>
      </c>
    </row>
    <row r="5188" spans="42:43" ht="20.100000000000001" customHeight="1" x14ac:dyDescent="0.25">
      <c r="AP5188" s="103" t="s">
        <v>5288</v>
      </c>
      <c r="AQ5188" s="100" t="s">
        <v>7169</v>
      </c>
    </row>
    <row r="5189" spans="42:43" ht="20.100000000000001" customHeight="1" x14ac:dyDescent="0.25">
      <c r="AP5189" s="103" t="s">
        <v>5289</v>
      </c>
      <c r="AQ5189" s="100" t="s">
        <v>7166</v>
      </c>
    </row>
    <row r="5190" spans="42:43" ht="20.100000000000001" customHeight="1" x14ac:dyDescent="0.25">
      <c r="AP5190" s="103" t="s">
        <v>5290</v>
      </c>
      <c r="AQ5190" s="100" t="s">
        <v>7166</v>
      </c>
    </row>
    <row r="5191" spans="42:43" ht="20.100000000000001" customHeight="1" x14ac:dyDescent="0.25">
      <c r="AP5191" s="103" t="s">
        <v>5291</v>
      </c>
      <c r="AQ5191" s="100" t="s">
        <v>7167</v>
      </c>
    </row>
    <row r="5192" spans="42:43" ht="20.100000000000001" customHeight="1" x14ac:dyDescent="0.25">
      <c r="AP5192" s="103" t="s">
        <v>5292</v>
      </c>
      <c r="AQ5192" s="100" t="s">
        <v>7167</v>
      </c>
    </row>
    <row r="5193" spans="42:43" ht="20.100000000000001" customHeight="1" x14ac:dyDescent="0.25">
      <c r="AP5193" s="103" t="s">
        <v>5293</v>
      </c>
      <c r="AQ5193" s="100" t="s">
        <v>7168</v>
      </c>
    </row>
    <row r="5194" spans="42:43" ht="20.100000000000001" customHeight="1" x14ac:dyDescent="0.25">
      <c r="AP5194" s="103" t="s">
        <v>5294</v>
      </c>
      <c r="AQ5194" s="100" t="s">
        <v>7168</v>
      </c>
    </row>
    <row r="5195" spans="42:43" ht="20.100000000000001" customHeight="1" x14ac:dyDescent="0.25">
      <c r="AP5195" s="103" t="s">
        <v>5295</v>
      </c>
      <c r="AQ5195" s="100" t="s">
        <v>7169</v>
      </c>
    </row>
    <row r="5196" spans="42:43" ht="20.100000000000001" customHeight="1" x14ac:dyDescent="0.25">
      <c r="AP5196" s="103" t="s">
        <v>5296</v>
      </c>
      <c r="AQ5196" s="100" t="s">
        <v>7169</v>
      </c>
    </row>
    <row r="5197" spans="42:43" ht="20.100000000000001" customHeight="1" x14ac:dyDescent="0.25">
      <c r="AP5197" s="103" t="s">
        <v>5297</v>
      </c>
      <c r="AQ5197" s="100" t="s">
        <v>7169</v>
      </c>
    </row>
    <row r="5198" spans="42:43" ht="20.100000000000001" customHeight="1" x14ac:dyDescent="0.25">
      <c r="AP5198" s="103" t="s">
        <v>5298</v>
      </c>
      <c r="AQ5198" s="100" t="s">
        <v>7166</v>
      </c>
    </row>
    <row r="5199" spans="42:43" ht="20.100000000000001" customHeight="1" x14ac:dyDescent="0.25">
      <c r="AP5199" s="103" t="s">
        <v>5299</v>
      </c>
      <c r="AQ5199" s="100" t="s">
        <v>7167</v>
      </c>
    </row>
    <row r="5200" spans="42:43" ht="20.100000000000001" customHeight="1" x14ac:dyDescent="0.25">
      <c r="AP5200" s="103" t="s">
        <v>5300</v>
      </c>
      <c r="AQ5200" s="100" t="s">
        <v>7168</v>
      </c>
    </row>
    <row r="5201" spans="42:43" ht="20.100000000000001" customHeight="1" x14ac:dyDescent="0.25">
      <c r="AP5201" s="103" t="s">
        <v>5301</v>
      </c>
      <c r="AQ5201" s="100" t="s">
        <v>7169</v>
      </c>
    </row>
    <row r="5202" spans="42:43" ht="20.100000000000001" customHeight="1" x14ac:dyDescent="0.25">
      <c r="AP5202" s="103" t="s">
        <v>5302</v>
      </c>
      <c r="AQ5202" s="100" t="s">
        <v>1643</v>
      </c>
    </row>
    <row r="5203" spans="42:43" ht="20.100000000000001" customHeight="1" x14ac:dyDescent="0.25">
      <c r="AP5203" s="103" t="s">
        <v>5303</v>
      </c>
      <c r="AQ5203" s="100" t="s">
        <v>1643</v>
      </c>
    </row>
    <row r="5204" spans="42:43" ht="20.100000000000001" customHeight="1" x14ac:dyDescent="0.25">
      <c r="AP5204" s="103" t="s">
        <v>5303</v>
      </c>
      <c r="AQ5204" s="100" t="s">
        <v>1406</v>
      </c>
    </row>
    <row r="5205" spans="42:43" ht="20.100000000000001" customHeight="1" x14ac:dyDescent="0.25">
      <c r="AP5205" s="103" t="s">
        <v>5304</v>
      </c>
      <c r="AQ5205" s="100" t="s">
        <v>1643</v>
      </c>
    </row>
    <row r="5206" spans="42:43" ht="20.100000000000001" customHeight="1" x14ac:dyDescent="0.25">
      <c r="AP5206" s="103" t="s">
        <v>5305</v>
      </c>
      <c r="AQ5206" s="100" t="s">
        <v>1643</v>
      </c>
    </row>
    <row r="5207" spans="42:43" ht="20.100000000000001" customHeight="1" x14ac:dyDescent="0.25">
      <c r="AP5207" s="103" t="s">
        <v>5306</v>
      </c>
      <c r="AQ5207" s="100" t="s">
        <v>7172</v>
      </c>
    </row>
    <row r="5208" spans="42:43" ht="20.100000000000001" customHeight="1" x14ac:dyDescent="0.25">
      <c r="AP5208" s="103" t="s">
        <v>5306</v>
      </c>
      <c r="AQ5208" s="100" t="s">
        <v>7173</v>
      </c>
    </row>
    <row r="5209" spans="42:43" ht="20.100000000000001" customHeight="1" x14ac:dyDescent="0.25">
      <c r="AP5209" s="103" t="s">
        <v>5306</v>
      </c>
      <c r="AQ5209" s="100" t="s">
        <v>7174</v>
      </c>
    </row>
    <row r="5210" spans="42:43" ht="20.100000000000001" customHeight="1" x14ac:dyDescent="0.25">
      <c r="AP5210" s="103" t="s">
        <v>5306</v>
      </c>
      <c r="AQ5210" s="100" t="s">
        <v>1402</v>
      </c>
    </row>
    <row r="5211" spans="42:43" ht="20.100000000000001" customHeight="1" x14ac:dyDescent="0.25">
      <c r="AP5211" s="103" t="s">
        <v>5306</v>
      </c>
      <c r="AQ5211" s="100" t="s">
        <v>1401</v>
      </c>
    </row>
    <row r="5212" spans="42:43" ht="20.100000000000001" customHeight="1" x14ac:dyDescent="0.25">
      <c r="AP5212" s="103" t="s">
        <v>5306</v>
      </c>
      <c r="AQ5212" s="100" t="s">
        <v>7175</v>
      </c>
    </row>
    <row r="5213" spans="42:43" ht="20.100000000000001" customHeight="1" x14ac:dyDescent="0.25">
      <c r="AP5213" s="103" t="s">
        <v>5306</v>
      </c>
      <c r="AQ5213" s="100" t="s">
        <v>7176</v>
      </c>
    </row>
    <row r="5214" spans="42:43" ht="20.100000000000001" customHeight="1" x14ac:dyDescent="0.25">
      <c r="AP5214" s="103" t="s">
        <v>5306</v>
      </c>
      <c r="AQ5214" s="100" t="s">
        <v>7177</v>
      </c>
    </row>
    <row r="5215" spans="42:43" ht="20.100000000000001" customHeight="1" x14ac:dyDescent="0.25">
      <c r="AP5215" s="103" t="s">
        <v>5306</v>
      </c>
      <c r="AQ5215" s="100" t="s">
        <v>7178</v>
      </c>
    </row>
    <row r="5216" spans="42:43" ht="20.100000000000001" customHeight="1" x14ac:dyDescent="0.25">
      <c r="AP5216" s="103" t="s">
        <v>5306</v>
      </c>
      <c r="AQ5216" s="100" t="s">
        <v>7179</v>
      </c>
    </row>
    <row r="5217" spans="42:43" ht="20.100000000000001" customHeight="1" x14ac:dyDescent="0.25">
      <c r="AP5217" s="103" t="s">
        <v>5306</v>
      </c>
      <c r="AQ5217" s="100" t="s">
        <v>7180</v>
      </c>
    </row>
    <row r="5218" spans="42:43" ht="20.100000000000001" customHeight="1" x14ac:dyDescent="0.25">
      <c r="AP5218" s="103" t="s">
        <v>5307</v>
      </c>
      <c r="AQ5218" s="100" t="s">
        <v>7172</v>
      </c>
    </row>
    <row r="5219" spans="42:43" ht="20.100000000000001" customHeight="1" x14ac:dyDescent="0.25">
      <c r="AP5219" s="103" t="s">
        <v>5307</v>
      </c>
      <c r="AQ5219" s="100" t="s">
        <v>7173</v>
      </c>
    </row>
    <row r="5220" spans="42:43" ht="20.100000000000001" customHeight="1" x14ac:dyDescent="0.25">
      <c r="AP5220" s="103" t="s">
        <v>5307</v>
      </c>
      <c r="AQ5220" s="100" t="s">
        <v>7174</v>
      </c>
    </row>
    <row r="5221" spans="42:43" ht="20.100000000000001" customHeight="1" x14ac:dyDescent="0.25">
      <c r="AP5221" s="103" t="s">
        <v>5307</v>
      </c>
      <c r="AQ5221" s="100" t="s">
        <v>7181</v>
      </c>
    </row>
    <row r="5222" spans="42:43" ht="20.100000000000001" customHeight="1" x14ac:dyDescent="0.25">
      <c r="AP5222" s="103" t="s">
        <v>5307</v>
      </c>
      <c r="AQ5222" s="100" t="s">
        <v>7182</v>
      </c>
    </row>
    <row r="5223" spans="42:43" ht="20.100000000000001" customHeight="1" x14ac:dyDescent="0.25">
      <c r="AP5223" s="103" t="s">
        <v>5307</v>
      </c>
      <c r="AQ5223" s="100" t="s">
        <v>7175</v>
      </c>
    </row>
    <row r="5224" spans="42:43" ht="20.100000000000001" customHeight="1" x14ac:dyDescent="0.25">
      <c r="AP5224" s="103" t="s">
        <v>5307</v>
      </c>
      <c r="AQ5224" s="100" t="s">
        <v>7176</v>
      </c>
    </row>
    <row r="5225" spans="42:43" ht="20.100000000000001" customHeight="1" x14ac:dyDescent="0.25">
      <c r="AP5225" s="103" t="s">
        <v>5307</v>
      </c>
      <c r="AQ5225" s="100" t="s">
        <v>7179</v>
      </c>
    </row>
    <row r="5226" spans="42:43" ht="20.100000000000001" customHeight="1" x14ac:dyDescent="0.25">
      <c r="AP5226" s="103" t="s">
        <v>5307</v>
      </c>
      <c r="AQ5226" s="100" t="s">
        <v>7183</v>
      </c>
    </row>
    <row r="5227" spans="42:43" ht="20.100000000000001" customHeight="1" x14ac:dyDescent="0.25">
      <c r="AP5227" s="103" t="s">
        <v>5308</v>
      </c>
      <c r="AQ5227" s="100" t="s">
        <v>7172</v>
      </c>
    </row>
    <row r="5228" spans="42:43" ht="20.100000000000001" customHeight="1" x14ac:dyDescent="0.25">
      <c r="AP5228" s="103" t="s">
        <v>5308</v>
      </c>
      <c r="AQ5228" s="100" t="s">
        <v>7181</v>
      </c>
    </row>
    <row r="5229" spans="42:43" ht="20.100000000000001" customHeight="1" x14ac:dyDescent="0.25">
      <c r="AP5229" s="103" t="s">
        <v>5309</v>
      </c>
      <c r="AQ5229" s="100" t="s">
        <v>7173</v>
      </c>
    </row>
    <row r="5230" spans="42:43" ht="20.100000000000001" customHeight="1" x14ac:dyDescent="0.25">
      <c r="AP5230" s="103" t="s">
        <v>5309</v>
      </c>
      <c r="AQ5230" s="100" t="s">
        <v>7182</v>
      </c>
    </row>
    <row r="5231" spans="42:43" ht="20.100000000000001" customHeight="1" x14ac:dyDescent="0.25">
      <c r="AP5231" s="103" t="s">
        <v>5310</v>
      </c>
      <c r="AQ5231" s="100" t="s">
        <v>7180</v>
      </c>
    </row>
    <row r="5232" spans="42:43" ht="20.100000000000001" customHeight="1" x14ac:dyDescent="0.25">
      <c r="AP5232" s="103" t="s">
        <v>5311</v>
      </c>
      <c r="AQ5232" s="100" t="s">
        <v>7174</v>
      </c>
    </row>
    <row r="5233" spans="42:43" ht="20.100000000000001" customHeight="1" x14ac:dyDescent="0.25">
      <c r="AP5233" s="103" t="s">
        <v>5311</v>
      </c>
      <c r="AQ5233" s="100" t="s">
        <v>7183</v>
      </c>
    </row>
    <row r="5234" spans="42:43" ht="20.100000000000001" customHeight="1" x14ac:dyDescent="0.25">
      <c r="AP5234" s="103" t="s">
        <v>5312</v>
      </c>
      <c r="AQ5234" s="100" t="s">
        <v>7175</v>
      </c>
    </row>
    <row r="5235" spans="42:43" ht="20.100000000000001" customHeight="1" x14ac:dyDescent="0.25">
      <c r="AP5235" s="103" t="s">
        <v>5312</v>
      </c>
      <c r="AQ5235" s="100" t="s">
        <v>7184</v>
      </c>
    </row>
    <row r="5236" spans="42:43" ht="20.100000000000001" customHeight="1" x14ac:dyDescent="0.25">
      <c r="AP5236" s="103" t="s">
        <v>5313</v>
      </c>
      <c r="AQ5236" s="100" t="s">
        <v>7175</v>
      </c>
    </row>
    <row r="5237" spans="42:43" ht="20.100000000000001" customHeight="1" x14ac:dyDescent="0.25">
      <c r="AP5237" s="103" t="s">
        <v>5314</v>
      </c>
      <c r="AQ5237" s="100" t="s">
        <v>7175</v>
      </c>
    </row>
    <row r="5238" spans="42:43" ht="20.100000000000001" customHeight="1" x14ac:dyDescent="0.25">
      <c r="AP5238" s="103" t="s">
        <v>5315</v>
      </c>
      <c r="AQ5238" s="100" t="s">
        <v>7176</v>
      </c>
    </row>
    <row r="5239" spans="42:43" ht="20.100000000000001" customHeight="1" x14ac:dyDescent="0.25">
      <c r="AP5239" s="103" t="s">
        <v>5316</v>
      </c>
      <c r="AQ5239" s="100" t="s">
        <v>7178</v>
      </c>
    </row>
    <row r="5240" spans="42:43" ht="20.100000000000001" customHeight="1" x14ac:dyDescent="0.25">
      <c r="AP5240" s="103" t="s">
        <v>5316</v>
      </c>
      <c r="AQ5240" s="100" t="s">
        <v>1403</v>
      </c>
    </row>
    <row r="5241" spans="42:43" ht="20.100000000000001" customHeight="1" x14ac:dyDescent="0.25">
      <c r="AP5241" s="103" t="s">
        <v>5317</v>
      </c>
      <c r="AQ5241" s="100" t="s">
        <v>7176</v>
      </c>
    </row>
    <row r="5242" spans="42:43" ht="20.100000000000001" customHeight="1" x14ac:dyDescent="0.25">
      <c r="AP5242" s="103" t="s">
        <v>5317</v>
      </c>
      <c r="AQ5242" s="100" t="s">
        <v>7178</v>
      </c>
    </row>
    <row r="5243" spans="42:43" ht="20.100000000000001" customHeight="1" x14ac:dyDescent="0.25">
      <c r="AP5243" s="103" t="s">
        <v>5318</v>
      </c>
      <c r="AQ5243" s="100" t="s">
        <v>7185</v>
      </c>
    </row>
    <row r="5244" spans="42:43" ht="20.100000000000001" customHeight="1" x14ac:dyDescent="0.25">
      <c r="AP5244" s="103" t="s">
        <v>5319</v>
      </c>
      <c r="AQ5244" s="100" t="s">
        <v>7186</v>
      </c>
    </row>
    <row r="5245" spans="42:43" ht="20.100000000000001" customHeight="1" x14ac:dyDescent="0.25">
      <c r="AP5245" s="103" t="s">
        <v>5319</v>
      </c>
      <c r="AQ5245" s="100" t="s">
        <v>7185</v>
      </c>
    </row>
    <row r="5246" spans="42:43" ht="20.100000000000001" customHeight="1" x14ac:dyDescent="0.25">
      <c r="AP5246" s="103" t="s">
        <v>5320</v>
      </c>
      <c r="AQ5246" s="100" t="s">
        <v>7185</v>
      </c>
    </row>
    <row r="5247" spans="42:43" ht="20.100000000000001" customHeight="1" x14ac:dyDescent="0.25">
      <c r="AP5247" s="103" t="s">
        <v>5321</v>
      </c>
      <c r="AQ5247" s="100" t="s">
        <v>7185</v>
      </c>
    </row>
    <row r="5248" spans="42:43" ht="20.100000000000001" customHeight="1" x14ac:dyDescent="0.25">
      <c r="AP5248" s="103" t="s">
        <v>5322</v>
      </c>
      <c r="AQ5248" s="100" t="s">
        <v>7187</v>
      </c>
    </row>
    <row r="5249" spans="42:43" ht="20.100000000000001" customHeight="1" x14ac:dyDescent="0.25">
      <c r="AP5249" s="103" t="s">
        <v>5323</v>
      </c>
      <c r="AQ5249" s="100" t="s">
        <v>7187</v>
      </c>
    </row>
    <row r="5250" spans="42:43" ht="20.100000000000001" customHeight="1" x14ac:dyDescent="0.25">
      <c r="AP5250" s="103" t="s">
        <v>5324</v>
      </c>
      <c r="AQ5250" s="100" t="s">
        <v>7187</v>
      </c>
    </row>
    <row r="5251" spans="42:43" ht="20.100000000000001" customHeight="1" x14ac:dyDescent="0.25">
      <c r="AP5251" s="103" t="s">
        <v>5324</v>
      </c>
      <c r="AQ5251" s="100" t="s">
        <v>1477</v>
      </c>
    </row>
    <row r="5252" spans="42:43" ht="20.100000000000001" customHeight="1" x14ac:dyDescent="0.25">
      <c r="AP5252" s="103" t="s">
        <v>5325</v>
      </c>
      <c r="AQ5252" s="100" t="s">
        <v>7187</v>
      </c>
    </row>
    <row r="5253" spans="42:43" ht="20.100000000000001" customHeight="1" x14ac:dyDescent="0.25">
      <c r="AP5253" s="103" t="s">
        <v>5325</v>
      </c>
      <c r="AQ5253" s="100" t="s">
        <v>1478</v>
      </c>
    </row>
    <row r="5254" spans="42:43" ht="20.100000000000001" customHeight="1" x14ac:dyDescent="0.25">
      <c r="AP5254" s="103" t="s">
        <v>5326</v>
      </c>
      <c r="AQ5254" s="100" t="s">
        <v>7188</v>
      </c>
    </row>
    <row r="5255" spans="42:43" ht="20.100000000000001" customHeight="1" x14ac:dyDescent="0.25">
      <c r="AP5255" s="103" t="s">
        <v>5327</v>
      </c>
      <c r="AQ5255" s="100" t="s">
        <v>7188</v>
      </c>
    </row>
    <row r="5256" spans="42:43" ht="20.100000000000001" customHeight="1" x14ac:dyDescent="0.25">
      <c r="AP5256" s="103" t="s">
        <v>5328</v>
      </c>
      <c r="AQ5256" s="100" t="s">
        <v>1481</v>
      </c>
    </row>
    <row r="5257" spans="42:43" ht="20.100000000000001" customHeight="1" x14ac:dyDescent="0.25">
      <c r="AP5257" s="103" t="s">
        <v>5328</v>
      </c>
      <c r="AQ5257" s="100" t="s">
        <v>7188</v>
      </c>
    </row>
    <row r="5258" spans="42:43" ht="20.100000000000001" customHeight="1" x14ac:dyDescent="0.25">
      <c r="AP5258" s="103" t="s">
        <v>5329</v>
      </c>
      <c r="AQ5258" s="100" t="s">
        <v>1480</v>
      </c>
    </row>
    <row r="5259" spans="42:43" ht="20.100000000000001" customHeight="1" x14ac:dyDescent="0.25">
      <c r="AP5259" s="103" t="s">
        <v>5329</v>
      </c>
      <c r="AQ5259" s="100" t="s">
        <v>7188</v>
      </c>
    </row>
    <row r="5260" spans="42:43" ht="20.100000000000001" customHeight="1" x14ac:dyDescent="0.25">
      <c r="AP5260" s="103" t="s">
        <v>5330</v>
      </c>
      <c r="AQ5260" s="100" t="s">
        <v>1487</v>
      </c>
    </row>
    <row r="5261" spans="42:43" ht="20.100000000000001" customHeight="1" x14ac:dyDescent="0.25">
      <c r="AP5261" s="103" t="s">
        <v>5330</v>
      </c>
      <c r="AQ5261" s="100" t="s">
        <v>7189</v>
      </c>
    </row>
    <row r="5262" spans="42:43" ht="20.100000000000001" customHeight="1" x14ac:dyDescent="0.25">
      <c r="AP5262" s="103" t="s">
        <v>5330</v>
      </c>
      <c r="AQ5262" s="100" t="s">
        <v>7190</v>
      </c>
    </row>
    <row r="5263" spans="42:43" ht="20.100000000000001" customHeight="1" x14ac:dyDescent="0.25">
      <c r="AP5263" s="103" t="s">
        <v>5331</v>
      </c>
      <c r="AQ5263" s="100" t="s">
        <v>7190</v>
      </c>
    </row>
    <row r="5264" spans="42:43" ht="20.100000000000001" customHeight="1" x14ac:dyDescent="0.25">
      <c r="AP5264" s="103" t="s">
        <v>5332</v>
      </c>
      <c r="AQ5264" s="100" t="s">
        <v>7190</v>
      </c>
    </row>
    <row r="5265" spans="42:43" ht="20.100000000000001" customHeight="1" x14ac:dyDescent="0.25">
      <c r="AP5265" s="103" t="s">
        <v>5333</v>
      </c>
      <c r="AQ5265" s="100" t="s">
        <v>1487</v>
      </c>
    </row>
    <row r="5266" spans="42:43" ht="20.100000000000001" customHeight="1" x14ac:dyDescent="0.25">
      <c r="AP5266" s="103" t="s">
        <v>5334</v>
      </c>
      <c r="AQ5266" s="100" t="s">
        <v>7189</v>
      </c>
    </row>
    <row r="5267" spans="42:43" ht="20.100000000000001" customHeight="1" x14ac:dyDescent="0.25">
      <c r="AP5267" s="103" t="s">
        <v>5334</v>
      </c>
      <c r="AQ5267" s="100" t="s">
        <v>1488</v>
      </c>
    </row>
    <row r="5268" spans="42:43" ht="20.100000000000001" customHeight="1" x14ac:dyDescent="0.25">
      <c r="AP5268" s="103" t="s">
        <v>5334</v>
      </c>
      <c r="AQ5268" s="100" t="s">
        <v>7190</v>
      </c>
    </row>
    <row r="5269" spans="42:43" ht="20.100000000000001" customHeight="1" x14ac:dyDescent="0.25">
      <c r="AP5269" s="103" t="s">
        <v>5335</v>
      </c>
      <c r="AQ5269" s="100" t="s">
        <v>7190</v>
      </c>
    </row>
    <row r="5270" spans="42:43" ht="20.100000000000001" customHeight="1" x14ac:dyDescent="0.25">
      <c r="AP5270" s="103" t="s">
        <v>5336</v>
      </c>
      <c r="AQ5270" s="100" t="s">
        <v>7189</v>
      </c>
    </row>
    <row r="5271" spans="42:43" ht="20.100000000000001" customHeight="1" x14ac:dyDescent="0.25">
      <c r="AP5271" s="103" t="s">
        <v>5336</v>
      </c>
      <c r="AQ5271" s="100" t="s">
        <v>1488</v>
      </c>
    </row>
    <row r="5272" spans="42:43" ht="20.100000000000001" customHeight="1" x14ac:dyDescent="0.25">
      <c r="AP5272" s="103" t="s">
        <v>5337</v>
      </c>
      <c r="AQ5272" s="100" t="s">
        <v>7191</v>
      </c>
    </row>
    <row r="5273" spans="42:43" ht="20.100000000000001" customHeight="1" x14ac:dyDescent="0.25">
      <c r="AP5273" s="103" t="s">
        <v>5338</v>
      </c>
      <c r="AQ5273" s="100" t="s">
        <v>7191</v>
      </c>
    </row>
    <row r="5274" spans="42:43" ht="20.100000000000001" customHeight="1" x14ac:dyDescent="0.25">
      <c r="AP5274" s="103" t="s">
        <v>5338</v>
      </c>
      <c r="AQ5274" s="100" t="s">
        <v>1492</v>
      </c>
    </row>
    <row r="5275" spans="42:43" ht="20.100000000000001" customHeight="1" x14ac:dyDescent="0.25">
      <c r="AP5275" s="103" t="s">
        <v>5339</v>
      </c>
      <c r="AQ5275" s="100" t="s">
        <v>7191</v>
      </c>
    </row>
    <row r="5276" spans="42:43" ht="20.100000000000001" customHeight="1" x14ac:dyDescent="0.25">
      <c r="AP5276" s="103" t="s">
        <v>5339</v>
      </c>
      <c r="AQ5276" s="100" t="s">
        <v>1492</v>
      </c>
    </row>
    <row r="5277" spans="42:43" ht="20.100000000000001" customHeight="1" x14ac:dyDescent="0.25">
      <c r="AP5277" s="103" t="s">
        <v>5340</v>
      </c>
      <c r="AQ5277" s="100" t="s">
        <v>7192</v>
      </c>
    </row>
    <row r="5278" spans="42:43" ht="20.100000000000001" customHeight="1" x14ac:dyDescent="0.25">
      <c r="AP5278" s="103" t="s">
        <v>5340</v>
      </c>
      <c r="AQ5278" s="100" t="s">
        <v>1494</v>
      </c>
    </row>
    <row r="5279" spans="42:43" ht="20.100000000000001" customHeight="1" x14ac:dyDescent="0.25">
      <c r="AP5279" s="103" t="s">
        <v>5340</v>
      </c>
      <c r="AQ5279" s="100" t="s">
        <v>1495</v>
      </c>
    </row>
    <row r="5280" spans="42:43" ht="20.100000000000001" customHeight="1" x14ac:dyDescent="0.25">
      <c r="AP5280" s="103" t="s">
        <v>5341</v>
      </c>
      <c r="AQ5280" s="100" t="s">
        <v>1494</v>
      </c>
    </row>
    <row r="5281" spans="42:43" ht="20.100000000000001" customHeight="1" x14ac:dyDescent="0.25">
      <c r="AP5281" s="103" t="s">
        <v>5342</v>
      </c>
      <c r="AQ5281" s="100" t="s">
        <v>1787</v>
      </c>
    </row>
    <row r="5282" spans="42:43" ht="20.100000000000001" customHeight="1" x14ac:dyDescent="0.25">
      <c r="AP5282" s="103" t="s">
        <v>5343</v>
      </c>
      <c r="AQ5282" s="100" t="s">
        <v>1498</v>
      </c>
    </row>
    <row r="5283" spans="42:43" ht="20.100000000000001" customHeight="1" x14ac:dyDescent="0.25">
      <c r="AP5283" s="103" t="s">
        <v>5343</v>
      </c>
      <c r="AQ5283" s="100" t="s">
        <v>1494</v>
      </c>
    </row>
    <row r="5284" spans="42:43" ht="20.100000000000001" customHeight="1" x14ac:dyDescent="0.25">
      <c r="AP5284" s="103" t="s">
        <v>5343</v>
      </c>
      <c r="AQ5284" s="100" t="s">
        <v>1495</v>
      </c>
    </row>
    <row r="5285" spans="42:43" ht="20.100000000000001" customHeight="1" x14ac:dyDescent="0.25">
      <c r="AP5285" s="103" t="s">
        <v>5344</v>
      </c>
      <c r="AQ5285" s="100" t="s">
        <v>1496</v>
      </c>
    </row>
    <row r="5286" spans="42:43" ht="20.100000000000001" customHeight="1" x14ac:dyDescent="0.25">
      <c r="AP5286" s="103" t="s">
        <v>5344</v>
      </c>
      <c r="AQ5286" s="100" t="s">
        <v>7192</v>
      </c>
    </row>
    <row r="5287" spans="42:43" ht="20.100000000000001" customHeight="1" x14ac:dyDescent="0.25">
      <c r="AP5287" s="103" t="s">
        <v>5345</v>
      </c>
      <c r="AQ5287" s="100" t="s">
        <v>7192</v>
      </c>
    </row>
    <row r="5288" spans="42:43" ht="20.100000000000001" customHeight="1" x14ac:dyDescent="0.25">
      <c r="AP5288" s="103" t="s">
        <v>5345</v>
      </c>
      <c r="AQ5288" s="100" t="s">
        <v>1497</v>
      </c>
    </row>
    <row r="5289" spans="42:43" ht="20.100000000000001" customHeight="1" x14ac:dyDescent="0.25">
      <c r="AP5289" s="103" t="s">
        <v>5346</v>
      </c>
      <c r="AQ5289" s="100" t="s">
        <v>1498</v>
      </c>
    </row>
    <row r="5290" spans="42:43" ht="20.100000000000001" customHeight="1" x14ac:dyDescent="0.25">
      <c r="AP5290" s="103" t="s">
        <v>5346</v>
      </c>
      <c r="AQ5290" s="100" t="s">
        <v>7192</v>
      </c>
    </row>
    <row r="5291" spans="42:43" ht="20.100000000000001" customHeight="1" x14ac:dyDescent="0.25">
      <c r="AP5291" s="103" t="s">
        <v>5347</v>
      </c>
      <c r="AQ5291" s="100" t="s">
        <v>1494</v>
      </c>
    </row>
    <row r="5292" spans="42:43" ht="20.100000000000001" customHeight="1" x14ac:dyDescent="0.25">
      <c r="AP5292" s="103" t="s">
        <v>5348</v>
      </c>
      <c r="AQ5292" s="100" t="s">
        <v>7193</v>
      </c>
    </row>
    <row r="5293" spans="42:43" ht="20.100000000000001" customHeight="1" x14ac:dyDescent="0.25">
      <c r="AP5293" s="103" t="s">
        <v>5349</v>
      </c>
      <c r="AQ5293" s="100" t="s">
        <v>7193</v>
      </c>
    </row>
    <row r="5294" spans="42:43" ht="20.100000000000001" customHeight="1" x14ac:dyDescent="0.25">
      <c r="AP5294" s="103" t="s">
        <v>5350</v>
      </c>
      <c r="AQ5294" s="100" t="s">
        <v>7194</v>
      </c>
    </row>
    <row r="5295" spans="42:43" ht="20.100000000000001" customHeight="1" x14ac:dyDescent="0.25">
      <c r="AP5295" s="103" t="s">
        <v>5350</v>
      </c>
      <c r="AQ5295" s="100" t="s">
        <v>7195</v>
      </c>
    </row>
    <row r="5296" spans="42:43" ht="20.100000000000001" customHeight="1" x14ac:dyDescent="0.25">
      <c r="AP5296" s="103" t="s">
        <v>5351</v>
      </c>
      <c r="AQ5296" s="100" t="s">
        <v>7194</v>
      </c>
    </row>
    <row r="5297" spans="42:43" ht="20.100000000000001" customHeight="1" x14ac:dyDescent="0.25">
      <c r="AP5297" s="103" t="s">
        <v>5351</v>
      </c>
      <c r="AQ5297" s="100" t="s">
        <v>7195</v>
      </c>
    </row>
    <row r="5298" spans="42:43" ht="20.100000000000001" customHeight="1" x14ac:dyDescent="0.25">
      <c r="AP5298" s="103" t="s">
        <v>5352</v>
      </c>
      <c r="AQ5298" s="100" t="s">
        <v>1490</v>
      </c>
    </row>
    <row r="5299" spans="42:43" ht="20.100000000000001" customHeight="1" x14ac:dyDescent="0.25">
      <c r="AP5299" s="103" t="s">
        <v>5352</v>
      </c>
      <c r="AQ5299" s="100" t="s">
        <v>7196</v>
      </c>
    </row>
    <row r="5300" spans="42:43" ht="20.100000000000001" customHeight="1" x14ac:dyDescent="0.25">
      <c r="AP5300" s="103" t="s">
        <v>5353</v>
      </c>
      <c r="AQ5300" s="100" t="s">
        <v>7196</v>
      </c>
    </row>
    <row r="5301" spans="42:43" ht="20.100000000000001" customHeight="1" x14ac:dyDescent="0.25">
      <c r="AP5301" s="103" t="s">
        <v>5354</v>
      </c>
      <c r="AQ5301" s="100" t="s">
        <v>1490</v>
      </c>
    </row>
    <row r="5302" spans="42:43" ht="20.100000000000001" customHeight="1" x14ac:dyDescent="0.25">
      <c r="AP5302" s="103" t="s">
        <v>5354</v>
      </c>
      <c r="AQ5302" s="100" t="s">
        <v>7196</v>
      </c>
    </row>
    <row r="5303" spans="42:43" ht="20.100000000000001" customHeight="1" x14ac:dyDescent="0.25">
      <c r="AP5303" s="103" t="s">
        <v>5355</v>
      </c>
      <c r="AQ5303" s="100" t="s">
        <v>7196</v>
      </c>
    </row>
    <row r="5304" spans="42:43" ht="20.100000000000001" customHeight="1" x14ac:dyDescent="0.25">
      <c r="AP5304" s="103" t="s">
        <v>5356</v>
      </c>
      <c r="AQ5304" s="100" t="s">
        <v>7197</v>
      </c>
    </row>
    <row r="5305" spans="42:43" ht="20.100000000000001" customHeight="1" x14ac:dyDescent="0.25">
      <c r="AP5305" s="103" t="s">
        <v>5356</v>
      </c>
      <c r="AQ5305" s="100" t="s">
        <v>7198</v>
      </c>
    </row>
    <row r="5306" spans="42:43" ht="20.100000000000001" customHeight="1" x14ac:dyDescent="0.25">
      <c r="AP5306" s="103" t="s">
        <v>5356</v>
      </c>
      <c r="AQ5306" s="100" t="s">
        <v>1500</v>
      </c>
    </row>
    <row r="5307" spans="42:43" ht="20.100000000000001" customHeight="1" x14ac:dyDescent="0.25">
      <c r="AP5307" s="103" t="s">
        <v>5357</v>
      </c>
      <c r="AQ5307" s="100" t="s">
        <v>7197</v>
      </c>
    </row>
    <row r="5308" spans="42:43" ht="20.100000000000001" customHeight="1" x14ac:dyDescent="0.25">
      <c r="AP5308" s="103" t="s">
        <v>5358</v>
      </c>
      <c r="AQ5308" s="100" t="s">
        <v>7199</v>
      </c>
    </row>
    <row r="5309" spans="42:43" ht="20.100000000000001" customHeight="1" x14ac:dyDescent="0.25">
      <c r="AP5309" s="103" t="s">
        <v>5358</v>
      </c>
      <c r="AQ5309" s="100" t="s">
        <v>7200</v>
      </c>
    </row>
    <row r="5310" spans="42:43" ht="20.100000000000001" customHeight="1" x14ac:dyDescent="0.25">
      <c r="AP5310" s="103" t="s">
        <v>5358</v>
      </c>
      <c r="AQ5310" s="100" t="s">
        <v>1502</v>
      </c>
    </row>
    <row r="5311" spans="42:43" ht="20.100000000000001" customHeight="1" x14ac:dyDescent="0.25">
      <c r="AP5311" s="103" t="s">
        <v>5359</v>
      </c>
      <c r="AQ5311" s="100" t="s">
        <v>7199</v>
      </c>
    </row>
    <row r="5312" spans="42:43" ht="20.100000000000001" customHeight="1" x14ac:dyDescent="0.25">
      <c r="AP5312" s="103" t="s">
        <v>5359</v>
      </c>
      <c r="AQ5312" s="100" t="s">
        <v>7200</v>
      </c>
    </row>
    <row r="5313" spans="42:43" ht="20.100000000000001" customHeight="1" x14ac:dyDescent="0.25">
      <c r="AP5313" s="103" t="s">
        <v>5360</v>
      </c>
      <c r="AQ5313" s="100" t="s">
        <v>7199</v>
      </c>
    </row>
    <row r="5314" spans="42:43" ht="20.100000000000001" customHeight="1" x14ac:dyDescent="0.25">
      <c r="AP5314" s="103" t="s">
        <v>5361</v>
      </c>
      <c r="AQ5314" s="100" t="s">
        <v>7201</v>
      </c>
    </row>
    <row r="5315" spans="42:43" ht="20.100000000000001" customHeight="1" x14ac:dyDescent="0.25">
      <c r="AP5315" s="103" t="s">
        <v>5362</v>
      </c>
      <c r="AQ5315" s="100" t="s">
        <v>7201</v>
      </c>
    </row>
    <row r="5316" spans="42:43" ht="20.100000000000001" customHeight="1" x14ac:dyDescent="0.25">
      <c r="AP5316" s="103" t="s">
        <v>5363</v>
      </c>
      <c r="AQ5316" s="100" t="s">
        <v>7201</v>
      </c>
    </row>
    <row r="5317" spans="42:43" ht="20.100000000000001" customHeight="1" x14ac:dyDescent="0.25">
      <c r="AP5317" s="103" t="s">
        <v>5364</v>
      </c>
      <c r="AQ5317" s="100" t="s">
        <v>1466</v>
      </c>
    </row>
    <row r="5318" spans="42:43" ht="20.100000000000001" customHeight="1" x14ac:dyDescent="0.25">
      <c r="AP5318" s="103" t="s">
        <v>5364</v>
      </c>
      <c r="AQ5318" s="100" t="s">
        <v>7202</v>
      </c>
    </row>
    <row r="5319" spans="42:43" ht="20.100000000000001" customHeight="1" x14ac:dyDescent="0.25">
      <c r="AP5319" s="103" t="s">
        <v>5364</v>
      </c>
      <c r="AQ5319" s="100" t="s">
        <v>7203</v>
      </c>
    </row>
    <row r="5320" spans="42:43" ht="20.100000000000001" customHeight="1" x14ac:dyDescent="0.25">
      <c r="AP5320" s="103" t="s">
        <v>5364</v>
      </c>
      <c r="AQ5320" s="100" t="s">
        <v>7204</v>
      </c>
    </row>
    <row r="5321" spans="42:43" ht="20.100000000000001" customHeight="1" x14ac:dyDescent="0.25">
      <c r="AP5321" s="103" t="s">
        <v>5364</v>
      </c>
      <c r="AQ5321" s="100" t="s">
        <v>7205</v>
      </c>
    </row>
    <row r="5322" spans="42:43" ht="20.100000000000001" customHeight="1" x14ac:dyDescent="0.25">
      <c r="AP5322" s="103" t="s">
        <v>5364</v>
      </c>
      <c r="AQ5322" s="100" t="s">
        <v>7206</v>
      </c>
    </row>
    <row r="5323" spans="42:43" ht="20.100000000000001" customHeight="1" x14ac:dyDescent="0.25">
      <c r="AP5323" s="103" t="s">
        <v>5364</v>
      </c>
      <c r="AQ5323" s="100" t="s">
        <v>1467</v>
      </c>
    </row>
    <row r="5324" spans="42:43" ht="20.100000000000001" customHeight="1" x14ac:dyDescent="0.25">
      <c r="AP5324" s="103" t="s">
        <v>5365</v>
      </c>
      <c r="AQ5324" s="100" t="s">
        <v>1466</v>
      </c>
    </row>
    <row r="5325" spans="42:43" ht="20.100000000000001" customHeight="1" x14ac:dyDescent="0.25">
      <c r="AP5325" s="103" t="s">
        <v>5365</v>
      </c>
      <c r="AQ5325" s="100" t="s">
        <v>7204</v>
      </c>
    </row>
    <row r="5326" spans="42:43" ht="20.100000000000001" customHeight="1" x14ac:dyDescent="0.25">
      <c r="AP5326" s="103" t="s">
        <v>5365</v>
      </c>
      <c r="AQ5326" s="100" t="s">
        <v>7205</v>
      </c>
    </row>
    <row r="5327" spans="42:43" ht="20.100000000000001" customHeight="1" x14ac:dyDescent="0.25">
      <c r="AP5327" s="103" t="s">
        <v>5365</v>
      </c>
      <c r="AQ5327" s="100" t="s">
        <v>7206</v>
      </c>
    </row>
    <row r="5328" spans="42:43" ht="20.100000000000001" customHeight="1" x14ac:dyDescent="0.25">
      <c r="AP5328" s="103" t="s">
        <v>5366</v>
      </c>
      <c r="AQ5328" s="100" t="s">
        <v>7204</v>
      </c>
    </row>
    <row r="5329" spans="42:43" ht="20.100000000000001" customHeight="1" x14ac:dyDescent="0.25">
      <c r="AP5329" s="103" t="s">
        <v>5367</v>
      </c>
      <c r="AQ5329" s="100" t="s">
        <v>7205</v>
      </c>
    </row>
    <row r="5330" spans="42:43" ht="20.100000000000001" customHeight="1" x14ac:dyDescent="0.25">
      <c r="AP5330" s="103" t="s">
        <v>5368</v>
      </c>
      <c r="AQ5330" s="100" t="s">
        <v>1466</v>
      </c>
    </row>
    <row r="5331" spans="42:43" ht="20.100000000000001" customHeight="1" x14ac:dyDescent="0.25">
      <c r="AP5331" s="103" t="s">
        <v>5369</v>
      </c>
      <c r="AQ5331" s="100" t="s">
        <v>7204</v>
      </c>
    </row>
    <row r="5332" spans="42:43" ht="20.100000000000001" customHeight="1" x14ac:dyDescent="0.25">
      <c r="AP5332" s="103" t="s">
        <v>5369</v>
      </c>
      <c r="AQ5332" s="100" t="s">
        <v>7207</v>
      </c>
    </row>
    <row r="5333" spans="42:43" ht="20.100000000000001" customHeight="1" x14ac:dyDescent="0.25">
      <c r="AP5333" s="103" t="s">
        <v>5369</v>
      </c>
      <c r="AQ5333" s="100" t="s">
        <v>7208</v>
      </c>
    </row>
    <row r="5334" spans="42:43" ht="20.100000000000001" customHeight="1" x14ac:dyDescent="0.25">
      <c r="AP5334" s="103" t="s">
        <v>5370</v>
      </c>
      <c r="AQ5334" s="100" t="s">
        <v>7204</v>
      </c>
    </row>
    <row r="5335" spans="42:43" ht="20.100000000000001" customHeight="1" x14ac:dyDescent="0.25">
      <c r="AP5335" s="103" t="s">
        <v>5370</v>
      </c>
      <c r="AQ5335" s="100" t="s">
        <v>7199</v>
      </c>
    </row>
    <row r="5336" spans="42:43" ht="20.100000000000001" customHeight="1" x14ac:dyDescent="0.25">
      <c r="AP5336" s="103" t="s">
        <v>5370</v>
      </c>
      <c r="AQ5336" s="100" t="s">
        <v>7207</v>
      </c>
    </row>
    <row r="5337" spans="42:43" ht="20.100000000000001" customHeight="1" x14ac:dyDescent="0.25">
      <c r="AP5337" s="103" t="s">
        <v>5371</v>
      </c>
      <c r="AQ5337" s="100" t="s">
        <v>7204</v>
      </c>
    </row>
    <row r="5338" spans="42:43" ht="20.100000000000001" customHeight="1" x14ac:dyDescent="0.25">
      <c r="AP5338" s="103" t="s">
        <v>5371</v>
      </c>
      <c r="AQ5338" s="100" t="s">
        <v>7207</v>
      </c>
    </row>
    <row r="5339" spans="42:43" ht="20.100000000000001" customHeight="1" x14ac:dyDescent="0.25">
      <c r="AP5339" s="103" t="s">
        <v>5371</v>
      </c>
      <c r="AQ5339" s="100" t="s">
        <v>7208</v>
      </c>
    </row>
    <row r="5340" spans="42:43" ht="20.100000000000001" customHeight="1" x14ac:dyDescent="0.25">
      <c r="AP5340" s="103" t="s">
        <v>5372</v>
      </c>
      <c r="AQ5340" s="100" t="s">
        <v>7204</v>
      </c>
    </row>
    <row r="5341" spans="42:43" ht="20.100000000000001" customHeight="1" x14ac:dyDescent="0.25">
      <c r="AP5341" s="103" t="s">
        <v>5373</v>
      </c>
      <c r="AQ5341" s="100" t="s">
        <v>7209</v>
      </c>
    </row>
    <row r="5342" spans="42:43" ht="20.100000000000001" customHeight="1" x14ac:dyDescent="0.25">
      <c r="AP5342" s="103" t="s">
        <v>5373</v>
      </c>
      <c r="AQ5342" s="100" t="s">
        <v>1470</v>
      </c>
    </row>
    <row r="5343" spans="42:43" ht="20.100000000000001" customHeight="1" x14ac:dyDescent="0.25">
      <c r="AP5343" s="103" t="s">
        <v>5374</v>
      </c>
      <c r="AQ5343" s="100" t="s">
        <v>7209</v>
      </c>
    </row>
    <row r="5344" spans="42:43" ht="20.100000000000001" customHeight="1" x14ac:dyDescent="0.25">
      <c r="AP5344" s="103" t="s">
        <v>5375</v>
      </c>
      <c r="AQ5344" s="100" t="s">
        <v>7209</v>
      </c>
    </row>
    <row r="5345" spans="42:43" ht="20.100000000000001" customHeight="1" x14ac:dyDescent="0.25">
      <c r="AP5345" s="103" t="s">
        <v>5375</v>
      </c>
      <c r="AQ5345" s="100" t="s">
        <v>1470</v>
      </c>
    </row>
    <row r="5346" spans="42:43" ht="20.100000000000001" customHeight="1" x14ac:dyDescent="0.25">
      <c r="AP5346" s="103" t="s">
        <v>5376</v>
      </c>
      <c r="AQ5346" s="100" t="s">
        <v>7209</v>
      </c>
    </row>
    <row r="5347" spans="42:43" ht="20.100000000000001" customHeight="1" x14ac:dyDescent="0.25">
      <c r="AP5347" s="103" t="s">
        <v>5377</v>
      </c>
      <c r="AQ5347" s="100" t="s">
        <v>7209</v>
      </c>
    </row>
    <row r="5348" spans="42:43" ht="20.100000000000001" customHeight="1" x14ac:dyDescent="0.25">
      <c r="AP5348" s="103" t="s">
        <v>5378</v>
      </c>
      <c r="AQ5348" s="100" t="s">
        <v>7209</v>
      </c>
    </row>
    <row r="5349" spans="42:43" ht="20.100000000000001" customHeight="1" x14ac:dyDescent="0.25">
      <c r="AP5349" s="103" t="s">
        <v>5378</v>
      </c>
      <c r="AQ5349" s="100" t="s">
        <v>1470</v>
      </c>
    </row>
    <row r="5350" spans="42:43" ht="20.100000000000001" customHeight="1" x14ac:dyDescent="0.25">
      <c r="AP5350" s="103" t="s">
        <v>5379</v>
      </c>
      <c r="AQ5350" s="100" t="s">
        <v>7209</v>
      </c>
    </row>
    <row r="5351" spans="42:43" ht="20.100000000000001" customHeight="1" x14ac:dyDescent="0.25">
      <c r="AP5351" s="103" t="s">
        <v>5380</v>
      </c>
      <c r="AQ5351" s="100" t="s">
        <v>1472</v>
      </c>
    </row>
    <row r="5352" spans="42:43" ht="20.100000000000001" customHeight="1" x14ac:dyDescent="0.25">
      <c r="AP5352" s="103" t="s">
        <v>5381</v>
      </c>
      <c r="AQ5352" s="100" t="s">
        <v>1472</v>
      </c>
    </row>
    <row r="5353" spans="42:43" ht="20.100000000000001" customHeight="1" x14ac:dyDescent="0.25">
      <c r="AP5353" s="103" t="s">
        <v>5382</v>
      </c>
      <c r="AQ5353" s="100" t="s">
        <v>7210</v>
      </c>
    </row>
    <row r="5354" spans="42:43" ht="20.100000000000001" customHeight="1" x14ac:dyDescent="0.25">
      <c r="AP5354" s="103" t="s">
        <v>5382</v>
      </c>
      <c r="AQ5354" s="100" t="s">
        <v>1472</v>
      </c>
    </row>
    <row r="5355" spans="42:43" ht="20.100000000000001" customHeight="1" x14ac:dyDescent="0.25">
      <c r="AP5355" s="103" t="s">
        <v>5383</v>
      </c>
      <c r="AQ5355" s="100" t="s">
        <v>7211</v>
      </c>
    </row>
    <row r="5356" spans="42:43" ht="20.100000000000001" customHeight="1" x14ac:dyDescent="0.25">
      <c r="AP5356" s="103" t="s">
        <v>5383</v>
      </c>
      <c r="AQ5356" s="100" t="s">
        <v>7212</v>
      </c>
    </row>
    <row r="5357" spans="42:43" ht="20.100000000000001" customHeight="1" x14ac:dyDescent="0.25">
      <c r="AP5357" s="103" t="s">
        <v>5384</v>
      </c>
      <c r="AQ5357" s="100" t="s">
        <v>7213</v>
      </c>
    </row>
    <row r="5358" spans="42:43" ht="20.100000000000001" customHeight="1" x14ac:dyDescent="0.25">
      <c r="AP5358" s="103" t="s">
        <v>5384</v>
      </c>
      <c r="AQ5358" s="100" t="s">
        <v>1475</v>
      </c>
    </row>
    <row r="5359" spans="42:43" ht="20.100000000000001" customHeight="1" x14ac:dyDescent="0.25">
      <c r="AP5359" s="103" t="s">
        <v>5384</v>
      </c>
      <c r="AQ5359" s="100" t="s">
        <v>7214</v>
      </c>
    </row>
    <row r="5360" spans="42:43" ht="20.100000000000001" customHeight="1" x14ac:dyDescent="0.25">
      <c r="AP5360" s="103" t="s">
        <v>5385</v>
      </c>
      <c r="AQ5360" s="100" t="s">
        <v>1475</v>
      </c>
    </row>
    <row r="5361" spans="42:43" ht="20.100000000000001" customHeight="1" x14ac:dyDescent="0.25">
      <c r="AP5361" s="103" t="s">
        <v>5386</v>
      </c>
      <c r="AQ5361" s="100" t="s">
        <v>7213</v>
      </c>
    </row>
    <row r="5362" spans="42:43" ht="20.100000000000001" customHeight="1" x14ac:dyDescent="0.25">
      <c r="AP5362" s="103" t="s">
        <v>5386</v>
      </c>
      <c r="AQ5362" s="100" t="s">
        <v>1475</v>
      </c>
    </row>
    <row r="5363" spans="42:43" ht="20.100000000000001" customHeight="1" x14ac:dyDescent="0.25">
      <c r="AP5363" s="103" t="s">
        <v>5386</v>
      </c>
      <c r="AQ5363" s="100" t="s">
        <v>7214</v>
      </c>
    </row>
    <row r="5364" spans="42:43" ht="20.100000000000001" customHeight="1" x14ac:dyDescent="0.25">
      <c r="AP5364" s="103" t="s">
        <v>5387</v>
      </c>
      <c r="AQ5364" s="100" t="s">
        <v>1475</v>
      </c>
    </row>
    <row r="5365" spans="42:43" ht="20.100000000000001" customHeight="1" x14ac:dyDescent="0.25">
      <c r="AP5365" s="103" t="s">
        <v>5388</v>
      </c>
      <c r="AQ5365" s="100" t="s">
        <v>7215</v>
      </c>
    </row>
    <row r="5366" spans="42:43" ht="20.100000000000001" customHeight="1" x14ac:dyDescent="0.25">
      <c r="AP5366" s="103" t="s">
        <v>5388</v>
      </c>
      <c r="AQ5366" s="100" t="s">
        <v>7216</v>
      </c>
    </row>
    <row r="5367" spans="42:43" ht="20.100000000000001" customHeight="1" x14ac:dyDescent="0.25">
      <c r="AP5367" s="103" t="s">
        <v>5389</v>
      </c>
      <c r="AQ5367" s="100" t="s">
        <v>7215</v>
      </c>
    </row>
    <row r="5368" spans="42:43" ht="20.100000000000001" customHeight="1" x14ac:dyDescent="0.25">
      <c r="AP5368" s="103" t="s">
        <v>5389</v>
      </c>
      <c r="AQ5368" s="100" t="s">
        <v>7216</v>
      </c>
    </row>
    <row r="5369" spans="42:43" ht="20.100000000000001" customHeight="1" x14ac:dyDescent="0.25">
      <c r="AP5369" s="103" t="s">
        <v>5390</v>
      </c>
      <c r="AQ5369" s="100" t="s">
        <v>1484</v>
      </c>
    </row>
    <row r="5370" spans="42:43" ht="20.100000000000001" customHeight="1" x14ac:dyDescent="0.25">
      <c r="AP5370" s="103" t="s">
        <v>5390</v>
      </c>
      <c r="AQ5370" s="100" t="s">
        <v>1485</v>
      </c>
    </row>
    <row r="5371" spans="42:43" ht="20.100000000000001" customHeight="1" x14ac:dyDescent="0.25">
      <c r="AP5371" s="103" t="s">
        <v>5391</v>
      </c>
      <c r="AQ5371" s="100" t="s">
        <v>1484</v>
      </c>
    </row>
    <row r="5372" spans="42:43" ht="20.100000000000001" customHeight="1" x14ac:dyDescent="0.25">
      <c r="AP5372" s="103" t="s">
        <v>5391</v>
      </c>
      <c r="AQ5372" s="100" t="s">
        <v>1485</v>
      </c>
    </row>
    <row r="5373" spans="42:43" ht="20.100000000000001" customHeight="1" x14ac:dyDescent="0.25">
      <c r="AP5373" s="103" t="s">
        <v>5392</v>
      </c>
      <c r="AQ5373" s="100" t="s">
        <v>1391</v>
      </c>
    </row>
    <row r="5374" spans="42:43" ht="20.100000000000001" customHeight="1" x14ac:dyDescent="0.25">
      <c r="AP5374" s="103" t="s">
        <v>5393</v>
      </c>
      <c r="AQ5374" s="100" t="s">
        <v>1391</v>
      </c>
    </row>
    <row r="5375" spans="42:43" ht="20.100000000000001" customHeight="1" x14ac:dyDescent="0.25">
      <c r="AP5375" s="103" t="s">
        <v>5394</v>
      </c>
      <c r="AQ5375" s="100" t="s">
        <v>1391</v>
      </c>
    </row>
    <row r="5376" spans="42:43" ht="20.100000000000001" customHeight="1" x14ac:dyDescent="0.25">
      <c r="AP5376" s="103" t="s">
        <v>5394</v>
      </c>
      <c r="AQ5376" s="100" t="s">
        <v>1393</v>
      </c>
    </row>
    <row r="5377" spans="42:43" ht="20.100000000000001" customHeight="1" x14ac:dyDescent="0.25">
      <c r="AP5377" s="103" t="s">
        <v>5394</v>
      </c>
      <c r="AQ5377" s="100" t="s">
        <v>1392</v>
      </c>
    </row>
    <row r="5378" spans="42:43" ht="20.100000000000001" customHeight="1" x14ac:dyDescent="0.25">
      <c r="AP5378" s="103" t="s">
        <v>5395</v>
      </c>
      <c r="AQ5378" s="100" t="s">
        <v>1391</v>
      </c>
    </row>
    <row r="5379" spans="42:43" ht="20.100000000000001" customHeight="1" x14ac:dyDescent="0.25">
      <c r="AP5379" s="103" t="s">
        <v>5395</v>
      </c>
      <c r="AQ5379" s="100" t="s">
        <v>1394</v>
      </c>
    </row>
    <row r="5380" spans="42:43" ht="20.100000000000001" customHeight="1" x14ac:dyDescent="0.25">
      <c r="AP5380" s="103" t="s">
        <v>5395</v>
      </c>
      <c r="AQ5380" s="100" t="s">
        <v>1393</v>
      </c>
    </row>
    <row r="5381" spans="42:43" ht="20.100000000000001" customHeight="1" x14ac:dyDescent="0.25">
      <c r="AP5381" s="103" t="s">
        <v>5396</v>
      </c>
      <c r="AQ5381" s="100" t="s">
        <v>1391</v>
      </c>
    </row>
    <row r="5382" spans="42:43" ht="20.100000000000001" customHeight="1" x14ac:dyDescent="0.25">
      <c r="AP5382" s="103" t="s">
        <v>5396</v>
      </c>
      <c r="AQ5382" s="100" t="s">
        <v>1395</v>
      </c>
    </row>
    <row r="5383" spans="42:43" ht="20.100000000000001" customHeight="1" x14ac:dyDescent="0.25">
      <c r="AP5383" s="103" t="s">
        <v>5397</v>
      </c>
      <c r="AQ5383" s="100" t="s">
        <v>7217</v>
      </c>
    </row>
    <row r="5384" spans="42:43" ht="20.100000000000001" customHeight="1" x14ac:dyDescent="0.25">
      <c r="AP5384" s="103" t="s">
        <v>5397</v>
      </c>
      <c r="AQ5384" s="100" t="s">
        <v>401</v>
      </c>
    </row>
    <row r="5385" spans="42:43" ht="20.100000000000001" customHeight="1" x14ac:dyDescent="0.25">
      <c r="AP5385" s="103" t="s">
        <v>5398</v>
      </c>
      <c r="AQ5385" s="100" t="s">
        <v>7217</v>
      </c>
    </row>
    <row r="5386" spans="42:43" ht="20.100000000000001" customHeight="1" x14ac:dyDescent="0.25">
      <c r="AP5386" s="103" t="s">
        <v>5399</v>
      </c>
      <c r="AQ5386" s="100" t="s">
        <v>401</v>
      </c>
    </row>
    <row r="5387" spans="42:43" ht="20.100000000000001" customHeight="1" x14ac:dyDescent="0.25">
      <c r="AP5387" s="103" t="s">
        <v>5400</v>
      </c>
      <c r="AQ5387" s="100" t="s">
        <v>401</v>
      </c>
    </row>
    <row r="5388" spans="42:43" ht="20.100000000000001" customHeight="1" x14ac:dyDescent="0.25">
      <c r="AP5388" s="103" t="s">
        <v>5401</v>
      </c>
      <c r="AQ5388" s="100" t="s">
        <v>400</v>
      </c>
    </row>
    <row r="5389" spans="42:43" ht="20.100000000000001" customHeight="1" x14ac:dyDescent="0.25">
      <c r="AP5389" s="103" t="s">
        <v>5401</v>
      </c>
      <c r="AQ5389" s="100" t="s">
        <v>7217</v>
      </c>
    </row>
    <row r="5390" spans="42:43" ht="20.100000000000001" customHeight="1" x14ac:dyDescent="0.25">
      <c r="AP5390" s="103" t="s">
        <v>5401</v>
      </c>
      <c r="AQ5390" s="100" t="s">
        <v>401</v>
      </c>
    </row>
    <row r="5391" spans="42:43" ht="20.100000000000001" customHeight="1" x14ac:dyDescent="0.25">
      <c r="AP5391" s="103" t="s">
        <v>5402</v>
      </c>
      <c r="AQ5391" s="100" t="s">
        <v>399</v>
      </c>
    </row>
    <row r="5392" spans="42:43" ht="20.100000000000001" customHeight="1" x14ac:dyDescent="0.25">
      <c r="AP5392" s="103" t="s">
        <v>5403</v>
      </c>
      <c r="AQ5392" s="100" t="s">
        <v>400</v>
      </c>
    </row>
    <row r="5393" spans="42:43" ht="20.100000000000001" customHeight="1" x14ac:dyDescent="0.25">
      <c r="AP5393" s="103" t="s">
        <v>5403</v>
      </c>
      <c r="AQ5393" s="100" t="s">
        <v>401</v>
      </c>
    </row>
    <row r="5394" spans="42:43" ht="20.100000000000001" customHeight="1" x14ac:dyDescent="0.25">
      <c r="AP5394" s="103" t="s">
        <v>5404</v>
      </c>
      <c r="AQ5394" s="100" t="s">
        <v>401</v>
      </c>
    </row>
    <row r="5395" spans="42:43" ht="20.100000000000001" customHeight="1" x14ac:dyDescent="0.25">
      <c r="AP5395" s="103" t="s">
        <v>5405</v>
      </c>
      <c r="AQ5395" s="100" t="s">
        <v>408</v>
      </c>
    </row>
    <row r="5396" spans="42:43" ht="20.100000000000001" customHeight="1" x14ac:dyDescent="0.25">
      <c r="AP5396" s="103" t="s">
        <v>5406</v>
      </c>
      <c r="AQ5396" s="100" t="s">
        <v>408</v>
      </c>
    </row>
    <row r="5397" spans="42:43" ht="20.100000000000001" customHeight="1" x14ac:dyDescent="0.25">
      <c r="AP5397" s="103" t="s">
        <v>5407</v>
      </c>
      <c r="AQ5397" s="100" t="s">
        <v>408</v>
      </c>
    </row>
    <row r="5398" spans="42:43" ht="20.100000000000001" customHeight="1" x14ac:dyDescent="0.25">
      <c r="AP5398" s="103" t="s">
        <v>5408</v>
      </c>
      <c r="AQ5398" s="100" t="s">
        <v>408</v>
      </c>
    </row>
    <row r="5399" spans="42:43" ht="20.100000000000001" customHeight="1" x14ac:dyDescent="0.25">
      <c r="AP5399" s="103" t="s">
        <v>5409</v>
      </c>
      <c r="AQ5399" s="100" t="s">
        <v>400</v>
      </c>
    </row>
    <row r="5400" spans="42:43" ht="20.100000000000001" customHeight="1" x14ac:dyDescent="0.25">
      <c r="AP5400" s="103" t="s">
        <v>5409</v>
      </c>
      <c r="AQ5400" s="100" t="s">
        <v>408</v>
      </c>
    </row>
    <row r="5401" spans="42:43" ht="20.100000000000001" customHeight="1" x14ac:dyDescent="0.25">
      <c r="AP5401" s="103" t="s">
        <v>5410</v>
      </c>
      <c r="AQ5401" s="100" t="s">
        <v>7218</v>
      </c>
    </row>
    <row r="5402" spans="42:43" ht="20.100000000000001" customHeight="1" x14ac:dyDescent="0.25">
      <c r="AP5402" s="103" t="s">
        <v>5410</v>
      </c>
      <c r="AQ5402" s="100" t="s">
        <v>1818</v>
      </c>
    </row>
    <row r="5403" spans="42:43" ht="20.100000000000001" customHeight="1" x14ac:dyDescent="0.25">
      <c r="AP5403" s="103" t="s">
        <v>5411</v>
      </c>
      <c r="AQ5403" s="100" t="s">
        <v>7218</v>
      </c>
    </row>
    <row r="5404" spans="42:43" ht="20.100000000000001" customHeight="1" x14ac:dyDescent="0.25">
      <c r="AP5404" s="103" t="s">
        <v>5411</v>
      </c>
      <c r="AQ5404" s="100" t="s">
        <v>1818</v>
      </c>
    </row>
    <row r="5405" spans="42:43" ht="20.100000000000001" customHeight="1" x14ac:dyDescent="0.25">
      <c r="AP5405" s="103" t="s">
        <v>5412</v>
      </c>
      <c r="AQ5405" s="100" t="s">
        <v>7218</v>
      </c>
    </row>
    <row r="5406" spans="42:43" ht="20.100000000000001" customHeight="1" x14ac:dyDescent="0.25">
      <c r="AP5406" s="103" t="s">
        <v>5413</v>
      </c>
      <c r="AQ5406" s="100" t="s">
        <v>7218</v>
      </c>
    </row>
    <row r="5407" spans="42:43" ht="20.100000000000001" customHeight="1" x14ac:dyDescent="0.25">
      <c r="AP5407" s="103" t="s">
        <v>5414</v>
      </c>
      <c r="AQ5407" s="100" t="s">
        <v>7218</v>
      </c>
    </row>
    <row r="5408" spans="42:43" ht="20.100000000000001" customHeight="1" x14ac:dyDescent="0.25">
      <c r="AP5408" s="103" t="s">
        <v>5414</v>
      </c>
      <c r="AQ5408" s="100" t="s">
        <v>1818</v>
      </c>
    </row>
    <row r="5409" spans="42:43" ht="20.100000000000001" customHeight="1" x14ac:dyDescent="0.25">
      <c r="AP5409" s="103" t="s">
        <v>5415</v>
      </c>
      <c r="AQ5409" s="100" t="s">
        <v>7218</v>
      </c>
    </row>
    <row r="5410" spans="42:43" ht="20.100000000000001" customHeight="1" x14ac:dyDescent="0.25">
      <c r="AP5410" s="103" t="s">
        <v>5416</v>
      </c>
      <c r="AQ5410" s="100" t="s">
        <v>7218</v>
      </c>
    </row>
    <row r="5411" spans="42:43" ht="20.100000000000001" customHeight="1" x14ac:dyDescent="0.25">
      <c r="AP5411" s="103" t="s">
        <v>5417</v>
      </c>
      <c r="AQ5411" s="100" t="s">
        <v>7218</v>
      </c>
    </row>
    <row r="5412" spans="42:43" ht="20.100000000000001" customHeight="1" x14ac:dyDescent="0.25">
      <c r="AP5412" s="103" t="s">
        <v>5418</v>
      </c>
      <c r="AQ5412" s="100" t="s">
        <v>7218</v>
      </c>
    </row>
    <row r="5413" spans="42:43" ht="20.100000000000001" customHeight="1" x14ac:dyDescent="0.25">
      <c r="AP5413" s="103" t="s">
        <v>5418</v>
      </c>
      <c r="AQ5413" s="100" t="s">
        <v>1818</v>
      </c>
    </row>
    <row r="5414" spans="42:43" ht="20.100000000000001" customHeight="1" x14ac:dyDescent="0.25">
      <c r="AP5414" s="103" t="s">
        <v>5419</v>
      </c>
      <c r="AQ5414" s="100" t="s">
        <v>7218</v>
      </c>
    </row>
    <row r="5415" spans="42:43" ht="20.100000000000001" customHeight="1" x14ac:dyDescent="0.25">
      <c r="AP5415" s="103" t="s">
        <v>5419</v>
      </c>
      <c r="AQ5415" s="100" t="s">
        <v>1818</v>
      </c>
    </row>
    <row r="5416" spans="42:43" ht="20.100000000000001" customHeight="1" x14ac:dyDescent="0.25">
      <c r="AP5416" s="103" t="s">
        <v>5420</v>
      </c>
      <c r="AQ5416" s="100" t="s">
        <v>1818</v>
      </c>
    </row>
    <row r="5417" spans="42:43" ht="20.100000000000001" customHeight="1" x14ac:dyDescent="0.25">
      <c r="AP5417" s="103" t="s">
        <v>5421</v>
      </c>
      <c r="AQ5417" s="100" t="s">
        <v>1818</v>
      </c>
    </row>
    <row r="5418" spans="42:43" ht="20.100000000000001" customHeight="1" x14ac:dyDescent="0.25">
      <c r="AP5418" s="103" t="s">
        <v>5422</v>
      </c>
      <c r="AQ5418" s="100" t="s">
        <v>7219</v>
      </c>
    </row>
    <row r="5419" spans="42:43" ht="20.100000000000001" customHeight="1" x14ac:dyDescent="0.25">
      <c r="AP5419" s="103" t="s">
        <v>5422</v>
      </c>
      <c r="AQ5419" s="100" t="s">
        <v>7220</v>
      </c>
    </row>
    <row r="5420" spans="42:43" ht="20.100000000000001" customHeight="1" x14ac:dyDescent="0.25">
      <c r="AP5420" s="103" t="s">
        <v>5422</v>
      </c>
      <c r="AQ5420" s="100" t="s">
        <v>1822</v>
      </c>
    </row>
    <row r="5421" spans="42:43" ht="20.100000000000001" customHeight="1" x14ac:dyDescent="0.25">
      <c r="AP5421" s="103" t="s">
        <v>5422</v>
      </c>
      <c r="AQ5421" s="100" t="s">
        <v>7221</v>
      </c>
    </row>
    <row r="5422" spans="42:43" ht="20.100000000000001" customHeight="1" x14ac:dyDescent="0.25">
      <c r="AP5422" s="103" t="s">
        <v>5422</v>
      </c>
      <c r="AQ5422" s="100" t="s">
        <v>7222</v>
      </c>
    </row>
    <row r="5423" spans="42:43" ht="20.100000000000001" customHeight="1" x14ac:dyDescent="0.25">
      <c r="AP5423" s="103" t="s">
        <v>5422</v>
      </c>
      <c r="AQ5423" s="100" t="s">
        <v>7223</v>
      </c>
    </row>
    <row r="5424" spans="42:43" ht="20.100000000000001" customHeight="1" x14ac:dyDescent="0.25">
      <c r="AP5424" s="103" t="s">
        <v>5423</v>
      </c>
      <c r="AQ5424" s="100" t="s">
        <v>7220</v>
      </c>
    </row>
    <row r="5425" spans="42:43" ht="20.100000000000001" customHeight="1" x14ac:dyDescent="0.25">
      <c r="AP5425" s="103" t="s">
        <v>5423</v>
      </c>
      <c r="AQ5425" s="100" t="s">
        <v>7222</v>
      </c>
    </row>
    <row r="5426" spans="42:43" ht="20.100000000000001" customHeight="1" x14ac:dyDescent="0.25">
      <c r="AP5426" s="103" t="s">
        <v>5423</v>
      </c>
      <c r="AQ5426" s="100" t="s">
        <v>7223</v>
      </c>
    </row>
    <row r="5427" spans="42:43" ht="20.100000000000001" customHeight="1" x14ac:dyDescent="0.25">
      <c r="AP5427" s="103" t="s">
        <v>5424</v>
      </c>
      <c r="AQ5427" s="100" t="s">
        <v>7223</v>
      </c>
    </row>
    <row r="5428" spans="42:43" ht="20.100000000000001" customHeight="1" x14ac:dyDescent="0.25">
      <c r="AP5428" s="103" t="s">
        <v>5425</v>
      </c>
      <c r="AQ5428" s="100" t="s">
        <v>7222</v>
      </c>
    </row>
    <row r="5429" spans="42:43" ht="20.100000000000001" customHeight="1" x14ac:dyDescent="0.25">
      <c r="AP5429" s="103" t="s">
        <v>5426</v>
      </c>
      <c r="AQ5429" s="100" t="s">
        <v>7224</v>
      </c>
    </row>
    <row r="5430" spans="42:43" ht="20.100000000000001" customHeight="1" x14ac:dyDescent="0.25">
      <c r="AP5430" s="103" t="s">
        <v>5426</v>
      </c>
      <c r="AQ5430" s="100" t="s">
        <v>7225</v>
      </c>
    </row>
    <row r="5431" spans="42:43" ht="20.100000000000001" customHeight="1" x14ac:dyDescent="0.25">
      <c r="AP5431" s="103" t="s">
        <v>5426</v>
      </c>
      <c r="AQ5431" s="100" t="s">
        <v>7221</v>
      </c>
    </row>
    <row r="5432" spans="42:43" ht="20.100000000000001" customHeight="1" x14ac:dyDescent="0.25">
      <c r="AP5432" s="103" t="s">
        <v>5426</v>
      </c>
      <c r="AQ5432" s="100" t="s">
        <v>7226</v>
      </c>
    </row>
    <row r="5433" spans="42:43" ht="20.100000000000001" customHeight="1" x14ac:dyDescent="0.25">
      <c r="AP5433" s="103" t="s">
        <v>5426</v>
      </c>
      <c r="AQ5433" s="100" t="s">
        <v>1824</v>
      </c>
    </row>
    <row r="5434" spans="42:43" ht="20.100000000000001" customHeight="1" x14ac:dyDescent="0.25">
      <c r="AP5434" s="103" t="s">
        <v>5427</v>
      </c>
      <c r="AQ5434" s="100" t="s">
        <v>7227</v>
      </c>
    </row>
    <row r="5435" spans="42:43" ht="20.100000000000001" customHeight="1" x14ac:dyDescent="0.25">
      <c r="AP5435" s="103" t="s">
        <v>5428</v>
      </c>
      <c r="AQ5435" s="100" t="s">
        <v>7225</v>
      </c>
    </row>
    <row r="5436" spans="42:43" ht="20.100000000000001" customHeight="1" x14ac:dyDescent="0.25">
      <c r="AP5436" s="103" t="s">
        <v>5429</v>
      </c>
      <c r="AQ5436" s="100" t="s">
        <v>7224</v>
      </c>
    </row>
    <row r="5437" spans="42:43" ht="20.100000000000001" customHeight="1" x14ac:dyDescent="0.25">
      <c r="AP5437" s="103" t="s">
        <v>5429</v>
      </c>
      <c r="AQ5437" s="100" t="s">
        <v>7225</v>
      </c>
    </row>
    <row r="5438" spans="42:43" ht="20.100000000000001" customHeight="1" x14ac:dyDescent="0.25">
      <c r="AP5438" s="103" t="s">
        <v>5429</v>
      </c>
      <c r="AQ5438" s="100" t="s">
        <v>7221</v>
      </c>
    </row>
    <row r="5439" spans="42:43" ht="20.100000000000001" customHeight="1" x14ac:dyDescent="0.25">
      <c r="AP5439" s="103" t="s">
        <v>5429</v>
      </c>
      <c r="AQ5439" s="100" t="s">
        <v>7226</v>
      </c>
    </row>
    <row r="5440" spans="42:43" ht="20.100000000000001" customHeight="1" x14ac:dyDescent="0.25">
      <c r="AP5440" s="103" t="s">
        <v>5430</v>
      </c>
      <c r="AQ5440" s="100" t="s">
        <v>7227</v>
      </c>
    </row>
    <row r="5441" spans="42:43" ht="20.100000000000001" customHeight="1" x14ac:dyDescent="0.25">
      <c r="AP5441" s="103" t="s">
        <v>5431</v>
      </c>
      <c r="AQ5441" s="100" t="s">
        <v>7221</v>
      </c>
    </row>
    <row r="5442" spans="42:43" ht="20.100000000000001" customHeight="1" x14ac:dyDescent="0.25">
      <c r="AP5442" s="103" t="s">
        <v>5432</v>
      </c>
      <c r="AQ5442" s="100" t="s">
        <v>7226</v>
      </c>
    </row>
    <row r="5443" spans="42:43" ht="20.100000000000001" customHeight="1" x14ac:dyDescent="0.25">
      <c r="AP5443" s="103" t="s">
        <v>5433</v>
      </c>
      <c r="AQ5443" s="100" t="s">
        <v>7224</v>
      </c>
    </row>
    <row r="5444" spans="42:43" ht="20.100000000000001" customHeight="1" x14ac:dyDescent="0.25">
      <c r="AP5444" s="103" t="s">
        <v>5434</v>
      </c>
      <c r="AQ5444" s="100" t="s">
        <v>1825</v>
      </c>
    </row>
    <row r="5445" spans="42:43" ht="20.100000000000001" customHeight="1" x14ac:dyDescent="0.25">
      <c r="AP5445" s="103" t="s">
        <v>5434</v>
      </c>
      <c r="AQ5445" s="100" t="s">
        <v>7224</v>
      </c>
    </row>
    <row r="5446" spans="42:43" ht="20.100000000000001" customHeight="1" x14ac:dyDescent="0.25">
      <c r="AP5446" s="103" t="s">
        <v>5435</v>
      </c>
      <c r="AQ5446" s="100" t="s">
        <v>1824</v>
      </c>
    </row>
    <row r="5447" spans="42:43" ht="20.100000000000001" customHeight="1" x14ac:dyDescent="0.25">
      <c r="AP5447" s="103" t="s">
        <v>5436</v>
      </c>
      <c r="AQ5447" s="100" t="s">
        <v>1824</v>
      </c>
    </row>
    <row r="5448" spans="42:43" ht="20.100000000000001" customHeight="1" x14ac:dyDescent="0.25">
      <c r="AP5448" s="103" t="s">
        <v>5437</v>
      </c>
      <c r="AQ5448" s="100" t="s">
        <v>7228</v>
      </c>
    </row>
    <row r="5449" spans="42:43" ht="20.100000000000001" customHeight="1" x14ac:dyDescent="0.25">
      <c r="AP5449" s="103" t="s">
        <v>5437</v>
      </c>
      <c r="AQ5449" s="100" t="s">
        <v>1824</v>
      </c>
    </row>
    <row r="5450" spans="42:43" ht="20.100000000000001" customHeight="1" x14ac:dyDescent="0.25">
      <c r="AP5450" s="103" t="s">
        <v>5437</v>
      </c>
      <c r="AQ5450" s="100" t="s">
        <v>1826</v>
      </c>
    </row>
    <row r="5451" spans="42:43" ht="20.100000000000001" customHeight="1" x14ac:dyDescent="0.25">
      <c r="AP5451" s="103" t="s">
        <v>5438</v>
      </c>
      <c r="AQ5451" s="100" t="s">
        <v>7229</v>
      </c>
    </row>
    <row r="5452" spans="42:43" ht="20.100000000000001" customHeight="1" x14ac:dyDescent="0.25">
      <c r="AP5452" s="103" t="s">
        <v>5438</v>
      </c>
      <c r="AQ5452" s="100" t="s">
        <v>7227</v>
      </c>
    </row>
    <row r="5453" spans="42:43" ht="20.100000000000001" customHeight="1" x14ac:dyDescent="0.25">
      <c r="AP5453" s="103" t="s">
        <v>5439</v>
      </c>
      <c r="AQ5453" s="100" t="s">
        <v>7224</v>
      </c>
    </row>
    <row r="5454" spans="42:43" ht="20.100000000000001" customHeight="1" x14ac:dyDescent="0.25">
      <c r="AP5454" s="103" t="s">
        <v>5439</v>
      </c>
      <c r="AQ5454" s="100" t="s">
        <v>7230</v>
      </c>
    </row>
    <row r="5455" spans="42:43" ht="20.100000000000001" customHeight="1" x14ac:dyDescent="0.25">
      <c r="AP5455" s="103" t="s">
        <v>5439</v>
      </c>
      <c r="AQ5455" s="100" t="s">
        <v>7231</v>
      </c>
    </row>
    <row r="5456" spans="42:43" ht="20.100000000000001" customHeight="1" x14ac:dyDescent="0.25">
      <c r="AP5456" s="103" t="s">
        <v>5439</v>
      </c>
      <c r="AQ5456" s="100" t="s">
        <v>7232</v>
      </c>
    </row>
    <row r="5457" spans="42:43" ht="20.100000000000001" customHeight="1" x14ac:dyDescent="0.25">
      <c r="AP5457" s="103" t="s">
        <v>5440</v>
      </c>
      <c r="AQ5457" s="100" t="s">
        <v>7224</v>
      </c>
    </row>
    <row r="5458" spans="42:43" ht="20.100000000000001" customHeight="1" x14ac:dyDescent="0.25">
      <c r="AP5458" s="103" t="s">
        <v>5441</v>
      </c>
      <c r="AQ5458" s="100" t="s">
        <v>7224</v>
      </c>
    </row>
    <row r="5459" spans="42:43" ht="20.100000000000001" customHeight="1" x14ac:dyDescent="0.25">
      <c r="AP5459" s="103" t="s">
        <v>5442</v>
      </c>
      <c r="AQ5459" s="100" t="s">
        <v>7224</v>
      </c>
    </row>
    <row r="5460" spans="42:43" ht="20.100000000000001" customHeight="1" x14ac:dyDescent="0.25">
      <c r="AP5460" s="103" t="s">
        <v>5443</v>
      </c>
      <c r="AQ5460" s="100" t="s">
        <v>7224</v>
      </c>
    </row>
    <row r="5461" spans="42:43" ht="20.100000000000001" customHeight="1" x14ac:dyDescent="0.25">
      <c r="AP5461" s="103" t="s">
        <v>5444</v>
      </c>
      <c r="AQ5461" s="100" t="s">
        <v>7224</v>
      </c>
    </row>
    <row r="5462" spans="42:43" ht="20.100000000000001" customHeight="1" x14ac:dyDescent="0.25">
      <c r="AP5462" s="103" t="s">
        <v>5445</v>
      </c>
      <c r="AQ5462" s="100" t="s">
        <v>7230</v>
      </c>
    </row>
    <row r="5463" spans="42:43" ht="20.100000000000001" customHeight="1" x14ac:dyDescent="0.25">
      <c r="AP5463" s="103" t="s">
        <v>5446</v>
      </c>
      <c r="AQ5463" s="100" t="s">
        <v>7231</v>
      </c>
    </row>
    <row r="5464" spans="42:43" ht="20.100000000000001" customHeight="1" x14ac:dyDescent="0.25">
      <c r="AP5464" s="103" t="s">
        <v>5447</v>
      </c>
      <c r="AQ5464" s="100" t="s">
        <v>7232</v>
      </c>
    </row>
    <row r="5465" spans="42:43" ht="20.100000000000001" customHeight="1" x14ac:dyDescent="0.25">
      <c r="AP5465" s="103" t="s">
        <v>5448</v>
      </c>
      <c r="AQ5465" s="100" t="s">
        <v>7230</v>
      </c>
    </row>
    <row r="5466" spans="42:43" ht="20.100000000000001" customHeight="1" x14ac:dyDescent="0.25">
      <c r="AP5466" s="103" t="s">
        <v>5449</v>
      </c>
      <c r="AQ5466" s="100" t="s">
        <v>7231</v>
      </c>
    </row>
    <row r="5467" spans="42:43" ht="20.100000000000001" customHeight="1" x14ac:dyDescent="0.25">
      <c r="AP5467" s="103" t="s">
        <v>5450</v>
      </c>
      <c r="AQ5467" s="100" t="s">
        <v>7232</v>
      </c>
    </row>
    <row r="5468" spans="42:43" ht="20.100000000000001" customHeight="1" x14ac:dyDescent="0.25">
      <c r="AP5468" s="103" t="s">
        <v>5451</v>
      </c>
      <c r="AQ5468" s="100" t="s">
        <v>7230</v>
      </c>
    </row>
    <row r="5469" spans="42:43" ht="20.100000000000001" customHeight="1" x14ac:dyDescent="0.25">
      <c r="AP5469" s="103" t="s">
        <v>5452</v>
      </c>
      <c r="AQ5469" s="100" t="s">
        <v>7231</v>
      </c>
    </row>
    <row r="5470" spans="42:43" ht="20.100000000000001" customHeight="1" x14ac:dyDescent="0.25">
      <c r="AP5470" s="103" t="s">
        <v>5453</v>
      </c>
      <c r="AQ5470" s="100" t="s">
        <v>7232</v>
      </c>
    </row>
    <row r="5471" spans="42:43" ht="20.100000000000001" customHeight="1" x14ac:dyDescent="0.25">
      <c r="AP5471" s="103" t="s">
        <v>5454</v>
      </c>
      <c r="AQ5471" s="100" t="s">
        <v>7233</v>
      </c>
    </row>
    <row r="5472" spans="42:43" ht="20.100000000000001" customHeight="1" x14ac:dyDescent="0.25">
      <c r="AP5472" s="103" t="s">
        <v>5454</v>
      </c>
      <c r="AQ5472" s="100" t="s">
        <v>7234</v>
      </c>
    </row>
    <row r="5473" spans="42:43" ht="20.100000000000001" customHeight="1" x14ac:dyDescent="0.25">
      <c r="AP5473" s="103" t="s">
        <v>5454</v>
      </c>
      <c r="AQ5473" s="100" t="s">
        <v>7235</v>
      </c>
    </row>
    <row r="5474" spans="42:43" ht="20.100000000000001" customHeight="1" x14ac:dyDescent="0.25">
      <c r="AP5474" s="103" t="s">
        <v>5454</v>
      </c>
      <c r="AQ5474" s="100" t="s">
        <v>7236</v>
      </c>
    </row>
    <row r="5475" spans="42:43" ht="20.100000000000001" customHeight="1" x14ac:dyDescent="0.25">
      <c r="AP5475" s="103" t="s">
        <v>5455</v>
      </c>
      <c r="AQ5475" s="100" t="s">
        <v>7233</v>
      </c>
    </row>
    <row r="5476" spans="42:43" ht="20.100000000000001" customHeight="1" x14ac:dyDescent="0.25">
      <c r="AP5476" s="103" t="s">
        <v>5455</v>
      </c>
      <c r="AQ5476" s="100" t="s">
        <v>7236</v>
      </c>
    </row>
    <row r="5477" spans="42:43" ht="20.100000000000001" customHeight="1" x14ac:dyDescent="0.25">
      <c r="AP5477" s="103" t="s">
        <v>5456</v>
      </c>
      <c r="AQ5477" s="100" t="s">
        <v>7233</v>
      </c>
    </row>
    <row r="5478" spans="42:43" ht="20.100000000000001" customHeight="1" x14ac:dyDescent="0.25">
      <c r="AP5478" s="103" t="s">
        <v>5457</v>
      </c>
      <c r="AQ5478" s="100" t="s">
        <v>1830</v>
      </c>
    </row>
    <row r="5479" spans="42:43" ht="20.100000000000001" customHeight="1" x14ac:dyDescent="0.25">
      <c r="AP5479" s="103" t="s">
        <v>5457</v>
      </c>
      <c r="AQ5479" s="100" t="s">
        <v>1831</v>
      </c>
    </row>
    <row r="5480" spans="42:43" ht="20.100000000000001" customHeight="1" x14ac:dyDescent="0.25">
      <c r="AP5480" s="103" t="s">
        <v>5458</v>
      </c>
      <c r="AQ5480" s="100" t="s">
        <v>1830</v>
      </c>
    </row>
    <row r="5481" spans="42:43" ht="20.100000000000001" customHeight="1" x14ac:dyDescent="0.25">
      <c r="AP5481" s="103" t="s">
        <v>5459</v>
      </c>
      <c r="AQ5481" s="100" t="s">
        <v>1831</v>
      </c>
    </row>
    <row r="5482" spans="42:43" ht="20.100000000000001" customHeight="1" x14ac:dyDescent="0.25">
      <c r="AP5482" s="103" t="s">
        <v>5460</v>
      </c>
      <c r="AQ5482" s="100" t="s">
        <v>7237</v>
      </c>
    </row>
    <row r="5483" spans="42:43" ht="20.100000000000001" customHeight="1" x14ac:dyDescent="0.25">
      <c r="AP5483" s="103" t="s">
        <v>5461</v>
      </c>
      <c r="AQ5483" s="100" t="s">
        <v>1895</v>
      </c>
    </row>
    <row r="5484" spans="42:43" ht="20.100000000000001" customHeight="1" x14ac:dyDescent="0.25">
      <c r="AP5484" s="103" t="s">
        <v>5461</v>
      </c>
      <c r="AQ5484" s="100" t="s">
        <v>1894</v>
      </c>
    </row>
    <row r="5485" spans="42:43" ht="20.100000000000001" customHeight="1" x14ac:dyDescent="0.25">
      <c r="AP5485" s="103" t="s">
        <v>5461</v>
      </c>
      <c r="AQ5485" s="100" t="s">
        <v>1891</v>
      </c>
    </row>
    <row r="5486" spans="42:43" ht="20.100000000000001" customHeight="1" x14ac:dyDescent="0.25">
      <c r="AP5486" s="103" t="s">
        <v>5461</v>
      </c>
      <c r="AQ5486" s="100" t="s">
        <v>1889</v>
      </c>
    </row>
    <row r="5487" spans="42:43" ht="20.100000000000001" customHeight="1" x14ac:dyDescent="0.25">
      <c r="AP5487" s="103" t="s">
        <v>5461</v>
      </c>
      <c r="AQ5487" s="100" t="s">
        <v>1923</v>
      </c>
    </row>
    <row r="5488" spans="42:43" ht="20.100000000000001" customHeight="1" x14ac:dyDescent="0.25">
      <c r="AP5488" s="103" t="s">
        <v>5461</v>
      </c>
      <c r="AQ5488" s="100" t="s">
        <v>1921</v>
      </c>
    </row>
    <row r="5489" spans="42:43" ht="20.100000000000001" customHeight="1" x14ac:dyDescent="0.25">
      <c r="AP5489" s="103" t="s">
        <v>5461</v>
      </c>
      <c r="AQ5489" s="100" t="s">
        <v>1919</v>
      </c>
    </row>
    <row r="5490" spans="42:43" ht="20.100000000000001" customHeight="1" x14ac:dyDescent="0.25">
      <c r="AP5490" s="103" t="s">
        <v>5461</v>
      </c>
      <c r="AQ5490" s="100" t="s">
        <v>1917</v>
      </c>
    </row>
    <row r="5491" spans="42:43" ht="20.100000000000001" customHeight="1" x14ac:dyDescent="0.25">
      <c r="AP5491" s="103" t="s">
        <v>5461</v>
      </c>
      <c r="AQ5491" s="100" t="s">
        <v>1915</v>
      </c>
    </row>
    <row r="5492" spans="42:43" ht="20.100000000000001" customHeight="1" x14ac:dyDescent="0.25">
      <c r="AP5492" s="103" t="s">
        <v>5461</v>
      </c>
      <c r="AQ5492" s="100" t="s">
        <v>1913</v>
      </c>
    </row>
    <row r="5493" spans="42:43" ht="20.100000000000001" customHeight="1" x14ac:dyDescent="0.25">
      <c r="AP5493" s="103" t="s">
        <v>5461</v>
      </c>
      <c r="AQ5493" s="100" t="s">
        <v>1911</v>
      </c>
    </row>
    <row r="5494" spans="42:43" ht="20.100000000000001" customHeight="1" x14ac:dyDescent="0.25">
      <c r="AP5494" s="103" t="s">
        <v>5461</v>
      </c>
      <c r="AQ5494" s="100" t="s">
        <v>1909</v>
      </c>
    </row>
    <row r="5495" spans="42:43" ht="20.100000000000001" customHeight="1" x14ac:dyDescent="0.25">
      <c r="AP5495" s="103" t="s">
        <v>5461</v>
      </c>
      <c r="AQ5495" s="100" t="s">
        <v>1907</v>
      </c>
    </row>
    <row r="5496" spans="42:43" ht="20.100000000000001" customHeight="1" x14ac:dyDescent="0.25">
      <c r="AP5496" s="103" t="s">
        <v>5461</v>
      </c>
      <c r="AQ5496" s="100" t="s">
        <v>1905</v>
      </c>
    </row>
    <row r="5497" spans="42:43" ht="20.100000000000001" customHeight="1" x14ac:dyDescent="0.25">
      <c r="AP5497" s="103" t="s">
        <v>5461</v>
      </c>
      <c r="AQ5497" s="100" t="s">
        <v>1903</v>
      </c>
    </row>
    <row r="5498" spans="42:43" ht="20.100000000000001" customHeight="1" x14ac:dyDescent="0.25">
      <c r="AP5498" s="103" t="s">
        <v>5461</v>
      </c>
      <c r="AQ5498" s="100" t="s">
        <v>1900</v>
      </c>
    </row>
    <row r="5499" spans="42:43" ht="20.100000000000001" customHeight="1" x14ac:dyDescent="0.25">
      <c r="AP5499" s="103" t="s">
        <v>5461</v>
      </c>
      <c r="AQ5499" s="100" t="s">
        <v>1899</v>
      </c>
    </row>
    <row r="5500" spans="42:43" ht="20.100000000000001" customHeight="1" x14ac:dyDescent="0.25">
      <c r="AP5500" s="103" t="s">
        <v>5461</v>
      </c>
      <c r="AQ5500" s="100" t="s">
        <v>1901</v>
      </c>
    </row>
    <row r="5501" spans="42:43" ht="20.100000000000001" customHeight="1" x14ac:dyDescent="0.25">
      <c r="AP5501" s="103" t="s">
        <v>5461</v>
      </c>
      <c r="AQ5501" s="100" t="s">
        <v>1896</v>
      </c>
    </row>
    <row r="5502" spans="42:43" ht="20.100000000000001" customHeight="1" x14ac:dyDescent="0.25">
      <c r="AP5502" s="103" t="s">
        <v>5461</v>
      </c>
      <c r="AQ5502" s="100" t="s">
        <v>1893</v>
      </c>
    </row>
    <row r="5503" spans="42:43" ht="20.100000000000001" customHeight="1" x14ac:dyDescent="0.25">
      <c r="AP5503" s="103" t="s">
        <v>5461</v>
      </c>
      <c r="AQ5503" s="100" t="s">
        <v>1892</v>
      </c>
    </row>
    <row r="5504" spans="42:43" ht="20.100000000000001" customHeight="1" x14ac:dyDescent="0.25">
      <c r="AP5504" s="103" t="s">
        <v>5461</v>
      </c>
      <c r="AQ5504" s="100" t="s">
        <v>1890</v>
      </c>
    </row>
    <row r="5505" spans="42:43" ht="20.100000000000001" customHeight="1" x14ac:dyDescent="0.25">
      <c r="AP5505" s="103" t="s">
        <v>5461</v>
      </c>
      <c r="AQ5505" s="100" t="s">
        <v>1924</v>
      </c>
    </row>
    <row r="5506" spans="42:43" ht="20.100000000000001" customHeight="1" x14ac:dyDescent="0.25">
      <c r="AP5506" s="103" t="s">
        <v>5461</v>
      </c>
      <c r="AQ5506" s="100" t="s">
        <v>1922</v>
      </c>
    </row>
    <row r="5507" spans="42:43" ht="20.100000000000001" customHeight="1" x14ac:dyDescent="0.25">
      <c r="AP5507" s="103" t="s">
        <v>5461</v>
      </c>
      <c r="AQ5507" s="100" t="s">
        <v>1920</v>
      </c>
    </row>
    <row r="5508" spans="42:43" ht="20.100000000000001" customHeight="1" x14ac:dyDescent="0.25">
      <c r="AP5508" s="103" t="s">
        <v>5461</v>
      </c>
      <c r="AQ5508" s="100" t="s">
        <v>1918</v>
      </c>
    </row>
    <row r="5509" spans="42:43" ht="20.100000000000001" customHeight="1" x14ac:dyDescent="0.25">
      <c r="AP5509" s="103" t="s">
        <v>5461</v>
      </c>
      <c r="AQ5509" s="100" t="s">
        <v>1916</v>
      </c>
    </row>
    <row r="5510" spans="42:43" ht="20.100000000000001" customHeight="1" x14ac:dyDescent="0.25">
      <c r="AP5510" s="103" t="s">
        <v>5461</v>
      </c>
      <c r="AQ5510" s="100" t="s">
        <v>1914</v>
      </c>
    </row>
    <row r="5511" spans="42:43" ht="20.100000000000001" customHeight="1" x14ac:dyDescent="0.25">
      <c r="AP5511" s="103" t="s">
        <v>5461</v>
      </c>
      <c r="AQ5511" s="100" t="s">
        <v>1912</v>
      </c>
    </row>
    <row r="5512" spans="42:43" ht="20.100000000000001" customHeight="1" x14ac:dyDescent="0.25">
      <c r="AP5512" s="103" t="s">
        <v>5461</v>
      </c>
      <c r="AQ5512" s="100" t="s">
        <v>1910</v>
      </c>
    </row>
    <row r="5513" spans="42:43" ht="20.100000000000001" customHeight="1" x14ac:dyDescent="0.25">
      <c r="AP5513" s="103" t="s">
        <v>5461</v>
      </c>
      <c r="AQ5513" s="100" t="s">
        <v>1908</v>
      </c>
    </row>
    <row r="5514" spans="42:43" ht="20.100000000000001" customHeight="1" x14ac:dyDescent="0.25">
      <c r="AP5514" s="103" t="s">
        <v>5461</v>
      </c>
      <c r="AQ5514" s="100" t="s">
        <v>1906</v>
      </c>
    </row>
    <row r="5515" spans="42:43" ht="20.100000000000001" customHeight="1" x14ac:dyDescent="0.25">
      <c r="AP5515" s="103" t="s">
        <v>5461</v>
      </c>
      <c r="AQ5515" s="100" t="s">
        <v>1904</v>
      </c>
    </row>
    <row r="5516" spans="42:43" ht="20.100000000000001" customHeight="1" x14ac:dyDescent="0.25">
      <c r="AP5516" s="103" t="s">
        <v>5461</v>
      </c>
      <c r="AQ5516" s="100" t="s">
        <v>1902</v>
      </c>
    </row>
    <row r="5517" spans="42:43" ht="20.100000000000001" customHeight="1" x14ac:dyDescent="0.25">
      <c r="AP5517" s="103" t="s">
        <v>5461</v>
      </c>
      <c r="AQ5517" s="100" t="s">
        <v>1898</v>
      </c>
    </row>
    <row r="5518" spans="42:43" ht="20.100000000000001" customHeight="1" x14ac:dyDescent="0.25">
      <c r="AP5518" s="103" t="s">
        <v>5461</v>
      </c>
      <c r="AQ5518" s="100" t="s">
        <v>1897</v>
      </c>
    </row>
    <row r="5519" spans="42:43" ht="20.100000000000001" customHeight="1" x14ac:dyDescent="0.25">
      <c r="AP5519" s="103" t="s">
        <v>5461</v>
      </c>
      <c r="AQ5519" s="100" t="s">
        <v>1888</v>
      </c>
    </row>
    <row r="5520" spans="42:43" ht="20.100000000000001" customHeight="1" x14ac:dyDescent="0.25">
      <c r="AP5520" s="103" t="s">
        <v>5461</v>
      </c>
      <c r="AQ5520" s="100" t="s">
        <v>1885</v>
      </c>
    </row>
    <row r="5521" spans="42:43" ht="20.100000000000001" customHeight="1" x14ac:dyDescent="0.25">
      <c r="AP5521" s="103" t="s">
        <v>5461</v>
      </c>
      <c r="AQ5521" s="100" t="s">
        <v>1883</v>
      </c>
    </row>
    <row r="5522" spans="42:43" ht="20.100000000000001" customHeight="1" x14ac:dyDescent="0.25">
      <c r="AP5522" s="103" t="s">
        <v>5461</v>
      </c>
      <c r="AQ5522" s="100" t="s">
        <v>1881</v>
      </c>
    </row>
    <row r="5523" spans="42:43" ht="20.100000000000001" customHeight="1" x14ac:dyDescent="0.25">
      <c r="AP5523" s="103" t="s">
        <v>5461</v>
      </c>
      <c r="AQ5523" s="100" t="s">
        <v>1879</v>
      </c>
    </row>
    <row r="5524" spans="42:43" ht="20.100000000000001" customHeight="1" x14ac:dyDescent="0.25">
      <c r="AP5524" s="103" t="s">
        <v>5461</v>
      </c>
      <c r="AQ5524" s="100" t="s">
        <v>1877</v>
      </c>
    </row>
    <row r="5525" spans="42:43" ht="20.100000000000001" customHeight="1" x14ac:dyDescent="0.25">
      <c r="AP5525" s="103" t="s">
        <v>5461</v>
      </c>
      <c r="AQ5525" s="100" t="s">
        <v>1875</v>
      </c>
    </row>
    <row r="5526" spans="42:43" ht="20.100000000000001" customHeight="1" x14ac:dyDescent="0.25">
      <c r="AP5526" s="103" t="s">
        <v>5461</v>
      </c>
      <c r="AQ5526" s="100" t="s">
        <v>1873</v>
      </c>
    </row>
    <row r="5527" spans="42:43" ht="20.100000000000001" customHeight="1" x14ac:dyDescent="0.25">
      <c r="AP5527" s="103" t="s">
        <v>5461</v>
      </c>
      <c r="AQ5527" s="100" t="s">
        <v>1871</v>
      </c>
    </row>
    <row r="5528" spans="42:43" ht="20.100000000000001" customHeight="1" x14ac:dyDescent="0.25">
      <c r="AP5528" s="103" t="s">
        <v>5461</v>
      </c>
      <c r="AQ5528" s="100" t="s">
        <v>1869</v>
      </c>
    </row>
    <row r="5529" spans="42:43" ht="20.100000000000001" customHeight="1" x14ac:dyDescent="0.25">
      <c r="AP5529" s="103" t="s">
        <v>5461</v>
      </c>
      <c r="AQ5529" s="100" t="s">
        <v>1867</v>
      </c>
    </row>
    <row r="5530" spans="42:43" ht="20.100000000000001" customHeight="1" x14ac:dyDescent="0.25">
      <c r="AP5530" s="103" t="s">
        <v>5461</v>
      </c>
      <c r="AQ5530" s="100" t="s">
        <v>1866</v>
      </c>
    </row>
    <row r="5531" spans="42:43" ht="20.100000000000001" customHeight="1" x14ac:dyDescent="0.25">
      <c r="AP5531" s="103" t="s">
        <v>5461</v>
      </c>
      <c r="AQ5531" s="100" t="s">
        <v>1863</v>
      </c>
    </row>
    <row r="5532" spans="42:43" ht="20.100000000000001" customHeight="1" x14ac:dyDescent="0.25">
      <c r="AP5532" s="103" t="s">
        <v>5461</v>
      </c>
      <c r="AQ5532" s="100" t="s">
        <v>1861</v>
      </c>
    </row>
    <row r="5533" spans="42:43" ht="20.100000000000001" customHeight="1" x14ac:dyDescent="0.25">
      <c r="AP5533" s="103" t="s">
        <v>5461</v>
      </c>
      <c r="AQ5533" s="100" t="s">
        <v>1859</v>
      </c>
    </row>
    <row r="5534" spans="42:43" ht="20.100000000000001" customHeight="1" x14ac:dyDescent="0.25">
      <c r="AP5534" s="103" t="s">
        <v>5461</v>
      </c>
      <c r="AQ5534" s="100" t="s">
        <v>1857</v>
      </c>
    </row>
    <row r="5535" spans="42:43" ht="20.100000000000001" customHeight="1" x14ac:dyDescent="0.25">
      <c r="AP5535" s="103" t="s">
        <v>5461</v>
      </c>
      <c r="AQ5535" s="100" t="s">
        <v>1887</v>
      </c>
    </row>
    <row r="5536" spans="42:43" ht="20.100000000000001" customHeight="1" x14ac:dyDescent="0.25">
      <c r="AP5536" s="103" t="s">
        <v>5461</v>
      </c>
      <c r="AQ5536" s="100" t="s">
        <v>1886</v>
      </c>
    </row>
    <row r="5537" spans="42:43" ht="20.100000000000001" customHeight="1" x14ac:dyDescent="0.25">
      <c r="AP5537" s="103" t="s">
        <v>5461</v>
      </c>
      <c r="AQ5537" s="100" t="s">
        <v>1884</v>
      </c>
    </row>
    <row r="5538" spans="42:43" ht="20.100000000000001" customHeight="1" x14ac:dyDescent="0.25">
      <c r="AP5538" s="103" t="s">
        <v>5461</v>
      </c>
      <c r="AQ5538" s="100" t="s">
        <v>1882</v>
      </c>
    </row>
    <row r="5539" spans="42:43" ht="20.100000000000001" customHeight="1" x14ac:dyDescent="0.25">
      <c r="AP5539" s="103" t="s">
        <v>5461</v>
      </c>
      <c r="AQ5539" s="100" t="s">
        <v>1880</v>
      </c>
    </row>
    <row r="5540" spans="42:43" ht="20.100000000000001" customHeight="1" x14ac:dyDescent="0.25">
      <c r="AP5540" s="103" t="s">
        <v>5461</v>
      </c>
      <c r="AQ5540" s="100" t="s">
        <v>1878</v>
      </c>
    </row>
    <row r="5541" spans="42:43" ht="20.100000000000001" customHeight="1" x14ac:dyDescent="0.25">
      <c r="AP5541" s="103" t="s">
        <v>5461</v>
      </c>
      <c r="AQ5541" s="100" t="s">
        <v>1876</v>
      </c>
    </row>
    <row r="5542" spans="42:43" ht="20.100000000000001" customHeight="1" x14ac:dyDescent="0.25">
      <c r="AP5542" s="103" t="s">
        <v>5461</v>
      </c>
      <c r="AQ5542" s="100" t="s">
        <v>1874</v>
      </c>
    </row>
    <row r="5543" spans="42:43" ht="20.100000000000001" customHeight="1" x14ac:dyDescent="0.25">
      <c r="AP5543" s="103" t="s">
        <v>5461</v>
      </c>
      <c r="AQ5543" s="100" t="s">
        <v>1872</v>
      </c>
    </row>
    <row r="5544" spans="42:43" ht="20.100000000000001" customHeight="1" x14ac:dyDescent="0.25">
      <c r="AP5544" s="103" t="s">
        <v>5461</v>
      </c>
      <c r="AQ5544" s="100" t="s">
        <v>1870</v>
      </c>
    </row>
    <row r="5545" spans="42:43" ht="20.100000000000001" customHeight="1" x14ac:dyDescent="0.25">
      <c r="AP5545" s="103" t="s">
        <v>5461</v>
      </c>
      <c r="AQ5545" s="100" t="s">
        <v>1868</v>
      </c>
    </row>
    <row r="5546" spans="42:43" ht="20.100000000000001" customHeight="1" x14ac:dyDescent="0.25">
      <c r="AP5546" s="103" t="s">
        <v>5461</v>
      </c>
      <c r="AQ5546" s="100" t="s">
        <v>1865</v>
      </c>
    </row>
    <row r="5547" spans="42:43" ht="20.100000000000001" customHeight="1" x14ac:dyDescent="0.25">
      <c r="AP5547" s="103" t="s">
        <v>5461</v>
      </c>
      <c r="AQ5547" s="100" t="s">
        <v>1864</v>
      </c>
    </row>
    <row r="5548" spans="42:43" ht="20.100000000000001" customHeight="1" x14ac:dyDescent="0.25">
      <c r="AP5548" s="103" t="s">
        <v>5461</v>
      </c>
      <c r="AQ5548" s="100" t="s">
        <v>1862</v>
      </c>
    </row>
    <row r="5549" spans="42:43" ht="20.100000000000001" customHeight="1" x14ac:dyDescent="0.25">
      <c r="AP5549" s="103" t="s">
        <v>5461</v>
      </c>
      <c r="AQ5549" s="100" t="s">
        <v>1860</v>
      </c>
    </row>
    <row r="5550" spans="42:43" ht="20.100000000000001" customHeight="1" x14ac:dyDescent="0.25">
      <c r="AP5550" s="103" t="s">
        <v>5461</v>
      </c>
      <c r="AQ5550" s="100" t="s">
        <v>1858</v>
      </c>
    </row>
    <row r="5551" spans="42:43" ht="20.100000000000001" customHeight="1" x14ac:dyDescent="0.25">
      <c r="AP5551" s="103" t="s">
        <v>5461</v>
      </c>
      <c r="AQ5551" s="100" t="s">
        <v>1855</v>
      </c>
    </row>
    <row r="5552" spans="42:43" ht="20.100000000000001" customHeight="1" x14ac:dyDescent="0.25">
      <c r="AP5552" s="103" t="s">
        <v>5461</v>
      </c>
      <c r="AQ5552" s="100" t="s">
        <v>1853</v>
      </c>
    </row>
    <row r="5553" spans="42:43" ht="20.100000000000001" customHeight="1" x14ac:dyDescent="0.25">
      <c r="AP5553" s="103" t="s">
        <v>5461</v>
      </c>
      <c r="AQ5553" s="100" t="s">
        <v>1851</v>
      </c>
    </row>
    <row r="5554" spans="42:43" ht="20.100000000000001" customHeight="1" x14ac:dyDescent="0.25">
      <c r="AP5554" s="103" t="s">
        <v>5461</v>
      </c>
      <c r="AQ5554" s="100" t="s">
        <v>1850</v>
      </c>
    </row>
    <row r="5555" spans="42:43" ht="20.100000000000001" customHeight="1" x14ac:dyDescent="0.25">
      <c r="AP5555" s="103" t="s">
        <v>5461</v>
      </c>
      <c r="AQ5555" s="100" t="s">
        <v>1847</v>
      </c>
    </row>
    <row r="5556" spans="42:43" ht="20.100000000000001" customHeight="1" x14ac:dyDescent="0.25">
      <c r="AP5556" s="103" t="s">
        <v>5461</v>
      </c>
      <c r="AQ5556" s="100" t="s">
        <v>1845</v>
      </c>
    </row>
    <row r="5557" spans="42:43" ht="20.100000000000001" customHeight="1" x14ac:dyDescent="0.25">
      <c r="AP5557" s="103" t="s">
        <v>5461</v>
      </c>
      <c r="AQ5557" s="100" t="s">
        <v>1843</v>
      </c>
    </row>
    <row r="5558" spans="42:43" ht="20.100000000000001" customHeight="1" x14ac:dyDescent="0.25">
      <c r="AP5558" s="103" t="s">
        <v>5461</v>
      </c>
      <c r="AQ5558" s="100" t="s">
        <v>1841</v>
      </c>
    </row>
    <row r="5559" spans="42:43" ht="20.100000000000001" customHeight="1" x14ac:dyDescent="0.25">
      <c r="AP5559" s="103" t="s">
        <v>5461</v>
      </c>
      <c r="AQ5559" s="100" t="s">
        <v>1840</v>
      </c>
    </row>
    <row r="5560" spans="42:43" ht="20.100000000000001" customHeight="1" x14ac:dyDescent="0.25">
      <c r="AP5560" s="103" t="s">
        <v>5461</v>
      </c>
      <c r="AQ5560" s="100" t="s">
        <v>1837</v>
      </c>
    </row>
    <row r="5561" spans="42:43" ht="20.100000000000001" customHeight="1" x14ac:dyDescent="0.25">
      <c r="AP5561" s="103" t="s">
        <v>5461</v>
      </c>
      <c r="AQ5561" s="100" t="s">
        <v>1835</v>
      </c>
    </row>
    <row r="5562" spans="42:43" ht="20.100000000000001" customHeight="1" x14ac:dyDescent="0.25">
      <c r="AP5562" s="103" t="s">
        <v>5461</v>
      </c>
      <c r="AQ5562" s="100" t="s">
        <v>1833</v>
      </c>
    </row>
    <row r="5563" spans="42:43" ht="20.100000000000001" customHeight="1" x14ac:dyDescent="0.25">
      <c r="AP5563" s="103" t="s">
        <v>5461</v>
      </c>
      <c r="AQ5563" s="100" t="s">
        <v>1856</v>
      </c>
    </row>
    <row r="5564" spans="42:43" ht="20.100000000000001" customHeight="1" x14ac:dyDescent="0.25">
      <c r="AP5564" s="103" t="s">
        <v>5461</v>
      </c>
      <c r="AQ5564" s="100" t="s">
        <v>1854</v>
      </c>
    </row>
    <row r="5565" spans="42:43" ht="20.100000000000001" customHeight="1" x14ac:dyDescent="0.25">
      <c r="AP5565" s="103" t="s">
        <v>5461</v>
      </c>
      <c r="AQ5565" s="100" t="s">
        <v>1852</v>
      </c>
    </row>
    <row r="5566" spans="42:43" ht="20.100000000000001" customHeight="1" x14ac:dyDescent="0.25">
      <c r="AP5566" s="103" t="s">
        <v>5461</v>
      </c>
      <c r="AQ5566" s="100" t="s">
        <v>1849</v>
      </c>
    </row>
    <row r="5567" spans="42:43" ht="20.100000000000001" customHeight="1" x14ac:dyDescent="0.25">
      <c r="AP5567" s="103" t="s">
        <v>5461</v>
      </c>
      <c r="AQ5567" s="100" t="s">
        <v>1848</v>
      </c>
    </row>
    <row r="5568" spans="42:43" ht="20.100000000000001" customHeight="1" x14ac:dyDescent="0.25">
      <c r="AP5568" s="103" t="s">
        <v>5461</v>
      </c>
      <c r="AQ5568" s="100" t="s">
        <v>1846</v>
      </c>
    </row>
    <row r="5569" spans="42:43" ht="20.100000000000001" customHeight="1" x14ac:dyDescent="0.25">
      <c r="AP5569" s="103" t="s">
        <v>5461</v>
      </c>
      <c r="AQ5569" s="100" t="s">
        <v>1844</v>
      </c>
    </row>
    <row r="5570" spans="42:43" ht="20.100000000000001" customHeight="1" x14ac:dyDescent="0.25">
      <c r="AP5570" s="103" t="s">
        <v>5461</v>
      </c>
      <c r="AQ5570" s="100" t="s">
        <v>1842</v>
      </c>
    </row>
    <row r="5571" spans="42:43" ht="20.100000000000001" customHeight="1" x14ac:dyDescent="0.25">
      <c r="AP5571" s="103" t="s">
        <v>5461</v>
      </c>
      <c r="AQ5571" s="100" t="s">
        <v>1839</v>
      </c>
    </row>
    <row r="5572" spans="42:43" ht="20.100000000000001" customHeight="1" x14ac:dyDescent="0.25">
      <c r="AP5572" s="103" t="s">
        <v>5461</v>
      </c>
      <c r="AQ5572" s="100" t="s">
        <v>1838</v>
      </c>
    </row>
    <row r="5573" spans="42:43" ht="20.100000000000001" customHeight="1" x14ac:dyDescent="0.25">
      <c r="AP5573" s="103" t="s">
        <v>5461</v>
      </c>
      <c r="AQ5573" s="100" t="s">
        <v>1836</v>
      </c>
    </row>
    <row r="5574" spans="42:43" ht="20.100000000000001" customHeight="1" x14ac:dyDescent="0.25">
      <c r="AP5574" s="103" t="s">
        <v>5461</v>
      </c>
      <c r="AQ5574" s="100" t="s">
        <v>1834</v>
      </c>
    </row>
    <row r="5575" spans="42:43" ht="20.100000000000001" customHeight="1" x14ac:dyDescent="0.25">
      <c r="AP5575" s="103" t="s">
        <v>5462</v>
      </c>
      <c r="AQ5575" s="100" t="s">
        <v>1895</v>
      </c>
    </row>
    <row r="5576" spans="42:43" ht="20.100000000000001" customHeight="1" x14ac:dyDescent="0.25">
      <c r="AP5576" s="103" t="s">
        <v>5462</v>
      </c>
      <c r="AQ5576" s="100" t="s">
        <v>1894</v>
      </c>
    </row>
    <row r="5577" spans="42:43" ht="20.100000000000001" customHeight="1" x14ac:dyDescent="0.25">
      <c r="AP5577" s="103" t="s">
        <v>5462</v>
      </c>
      <c r="AQ5577" s="100" t="s">
        <v>1891</v>
      </c>
    </row>
    <row r="5578" spans="42:43" ht="20.100000000000001" customHeight="1" x14ac:dyDescent="0.25">
      <c r="AP5578" s="103" t="s">
        <v>5462</v>
      </c>
      <c r="AQ5578" s="100" t="s">
        <v>1889</v>
      </c>
    </row>
    <row r="5579" spans="42:43" ht="20.100000000000001" customHeight="1" x14ac:dyDescent="0.25">
      <c r="AP5579" s="103" t="s">
        <v>5462</v>
      </c>
      <c r="AQ5579" s="100" t="s">
        <v>1923</v>
      </c>
    </row>
    <row r="5580" spans="42:43" ht="20.100000000000001" customHeight="1" x14ac:dyDescent="0.25">
      <c r="AP5580" s="103" t="s">
        <v>5462</v>
      </c>
      <c r="AQ5580" s="100" t="s">
        <v>1921</v>
      </c>
    </row>
    <row r="5581" spans="42:43" ht="20.100000000000001" customHeight="1" x14ac:dyDescent="0.25">
      <c r="AP5581" s="103" t="s">
        <v>5462</v>
      </c>
      <c r="AQ5581" s="100" t="s">
        <v>1919</v>
      </c>
    </row>
    <row r="5582" spans="42:43" ht="20.100000000000001" customHeight="1" x14ac:dyDescent="0.25">
      <c r="AP5582" s="103" t="s">
        <v>5462</v>
      </c>
      <c r="AQ5582" s="100" t="s">
        <v>1917</v>
      </c>
    </row>
    <row r="5583" spans="42:43" ht="20.100000000000001" customHeight="1" x14ac:dyDescent="0.25">
      <c r="AP5583" s="103" t="s">
        <v>5462</v>
      </c>
      <c r="AQ5583" s="100" t="s">
        <v>1915</v>
      </c>
    </row>
    <row r="5584" spans="42:43" ht="20.100000000000001" customHeight="1" x14ac:dyDescent="0.25">
      <c r="AP5584" s="103" t="s">
        <v>5462</v>
      </c>
      <c r="AQ5584" s="100" t="s">
        <v>1913</v>
      </c>
    </row>
    <row r="5585" spans="42:43" ht="20.100000000000001" customHeight="1" x14ac:dyDescent="0.25">
      <c r="AP5585" s="103" t="s">
        <v>5462</v>
      </c>
      <c r="AQ5585" s="100" t="s">
        <v>1911</v>
      </c>
    </row>
    <row r="5586" spans="42:43" ht="20.100000000000001" customHeight="1" x14ac:dyDescent="0.25">
      <c r="AP5586" s="103" t="s">
        <v>5462</v>
      </c>
      <c r="AQ5586" s="100" t="s">
        <v>1909</v>
      </c>
    </row>
    <row r="5587" spans="42:43" ht="20.100000000000001" customHeight="1" x14ac:dyDescent="0.25">
      <c r="AP5587" s="103" t="s">
        <v>5462</v>
      </c>
      <c r="AQ5587" s="100" t="s">
        <v>1907</v>
      </c>
    </row>
    <row r="5588" spans="42:43" ht="20.100000000000001" customHeight="1" x14ac:dyDescent="0.25">
      <c r="AP5588" s="103" t="s">
        <v>5462</v>
      </c>
      <c r="AQ5588" s="100" t="s">
        <v>1905</v>
      </c>
    </row>
    <row r="5589" spans="42:43" ht="20.100000000000001" customHeight="1" x14ac:dyDescent="0.25">
      <c r="AP5589" s="103" t="s">
        <v>5462</v>
      </c>
      <c r="AQ5589" s="100" t="s">
        <v>1903</v>
      </c>
    </row>
    <row r="5590" spans="42:43" ht="20.100000000000001" customHeight="1" x14ac:dyDescent="0.25">
      <c r="AP5590" s="103" t="s">
        <v>5462</v>
      </c>
      <c r="AQ5590" s="100" t="s">
        <v>1900</v>
      </c>
    </row>
    <row r="5591" spans="42:43" ht="20.100000000000001" customHeight="1" x14ac:dyDescent="0.25">
      <c r="AP5591" s="103" t="s">
        <v>5462</v>
      </c>
      <c r="AQ5591" s="100" t="s">
        <v>1899</v>
      </c>
    </row>
    <row r="5592" spans="42:43" ht="20.100000000000001" customHeight="1" x14ac:dyDescent="0.25">
      <c r="AP5592" s="103" t="s">
        <v>5462</v>
      </c>
      <c r="AQ5592" s="100" t="s">
        <v>1901</v>
      </c>
    </row>
    <row r="5593" spans="42:43" ht="20.100000000000001" customHeight="1" x14ac:dyDescent="0.25">
      <c r="AP5593" s="103" t="s">
        <v>5463</v>
      </c>
      <c r="AQ5593" s="100" t="s">
        <v>1896</v>
      </c>
    </row>
    <row r="5594" spans="42:43" ht="20.100000000000001" customHeight="1" x14ac:dyDescent="0.25">
      <c r="AP5594" s="103" t="s">
        <v>5463</v>
      </c>
      <c r="AQ5594" s="100" t="s">
        <v>1893</v>
      </c>
    </row>
    <row r="5595" spans="42:43" ht="20.100000000000001" customHeight="1" x14ac:dyDescent="0.25">
      <c r="AP5595" s="103" t="s">
        <v>5463</v>
      </c>
      <c r="AQ5595" s="100" t="s">
        <v>1892</v>
      </c>
    </row>
    <row r="5596" spans="42:43" ht="20.100000000000001" customHeight="1" x14ac:dyDescent="0.25">
      <c r="AP5596" s="103" t="s">
        <v>5463</v>
      </c>
      <c r="AQ5596" s="100" t="s">
        <v>1890</v>
      </c>
    </row>
    <row r="5597" spans="42:43" ht="20.100000000000001" customHeight="1" x14ac:dyDescent="0.25">
      <c r="AP5597" s="103" t="s">
        <v>5463</v>
      </c>
      <c r="AQ5597" s="100" t="s">
        <v>1924</v>
      </c>
    </row>
    <row r="5598" spans="42:43" ht="20.100000000000001" customHeight="1" x14ac:dyDescent="0.25">
      <c r="AP5598" s="103" t="s">
        <v>5463</v>
      </c>
      <c r="AQ5598" s="100" t="s">
        <v>1922</v>
      </c>
    </row>
    <row r="5599" spans="42:43" ht="20.100000000000001" customHeight="1" x14ac:dyDescent="0.25">
      <c r="AP5599" s="103" t="s">
        <v>5463</v>
      </c>
      <c r="AQ5599" s="100" t="s">
        <v>1920</v>
      </c>
    </row>
    <row r="5600" spans="42:43" ht="20.100000000000001" customHeight="1" x14ac:dyDescent="0.25">
      <c r="AP5600" s="103" t="s">
        <v>5463</v>
      </c>
      <c r="AQ5600" s="100" t="s">
        <v>1918</v>
      </c>
    </row>
    <row r="5601" spans="42:43" ht="20.100000000000001" customHeight="1" x14ac:dyDescent="0.25">
      <c r="AP5601" s="103" t="s">
        <v>5463</v>
      </c>
      <c r="AQ5601" s="100" t="s">
        <v>1916</v>
      </c>
    </row>
    <row r="5602" spans="42:43" ht="20.100000000000001" customHeight="1" x14ac:dyDescent="0.25">
      <c r="AP5602" s="103" t="s">
        <v>5463</v>
      </c>
      <c r="AQ5602" s="100" t="s">
        <v>1914</v>
      </c>
    </row>
    <row r="5603" spans="42:43" ht="20.100000000000001" customHeight="1" x14ac:dyDescent="0.25">
      <c r="AP5603" s="103" t="s">
        <v>5463</v>
      </c>
      <c r="AQ5603" s="100" t="s">
        <v>1912</v>
      </c>
    </row>
    <row r="5604" spans="42:43" ht="20.100000000000001" customHeight="1" x14ac:dyDescent="0.25">
      <c r="AP5604" s="103" t="s">
        <v>5463</v>
      </c>
      <c r="AQ5604" s="100" t="s">
        <v>1910</v>
      </c>
    </row>
    <row r="5605" spans="42:43" ht="20.100000000000001" customHeight="1" x14ac:dyDescent="0.25">
      <c r="AP5605" s="103" t="s">
        <v>5463</v>
      </c>
      <c r="AQ5605" s="100" t="s">
        <v>1908</v>
      </c>
    </row>
    <row r="5606" spans="42:43" ht="20.100000000000001" customHeight="1" x14ac:dyDescent="0.25">
      <c r="AP5606" s="103" t="s">
        <v>5463</v>
      </c>
      <c r="AQ5606" s="100" t="s">
        <v>1906</v>
      </c>
    </row>
    <row r="5607" spans="42:43" ht="20.100000000000001" customHeight="1" x14ac:dyDescent="0.25">
      <c r="AP5607" s="103" t="s">
        <v>5463</v>
      </c>
      <c r="AQ5607" s="100" t="s">
        <v>1904</v>
      </c>
    </row>
    <row r="5608" spans="42:43" ht="20.100000000000001" customHeight="1" x14ac:dyDescent="0.25">
      <c r="AP5608" s="103" t="s">
        <v>5463</v>
      </c>
      <c r="AQ5608" s="100" t="s">
        <v>1902</v>
      </c>
    </row>
    <row r="5609" spans="42:43" ht="20.100000000000001" customHeight="1" x14ac:dyDescent="0.25">
      <c r="AP5609" s="103" t="s">
        <v>5463</v>
      </c>
      <c r="AQ5609" s="100" t="s">
        <v>1898</v>
      </c>
    </row>
    <row r="5610" spans="42:43" ht="20.100000000000001" customHeight="1" x14ac:dyDescent="0.25">
      <c r="AP5610" s="103" t="s">
        <v>5463</v>
      </c>
      <c r="AQ5610" s="100" t="s">
        <v>1897</v>
      </c>
    </row>
    <row r="5611" spans="42:43" ht="20.100000000000001" customHeight="1" x14ac:dyDescent="0.25">
      <c r="AP5611" s="103" t="s">
        <v>5464</v>
      </c>
      <c r="AQ5611" s="100" t="s">
        <v>1888</v>
      </c>
    </row>
    <row r="5612" spans="42:43" ht="20.100000000000001" customHeight="1" x14ac:dyDescent="0.25">
      <c r="AP5612" s="103" t="s">
        <v>5464</v>
      </c>
      <c r="AQ5612" s="100" t="s">
        <v>1885</v>
      </c>
    </row>
    <row r="5613" spans="42:43" ht="20.100000000000001" customHeight="1" x14ac:dyDescent="0.25">
      <c r="AP5613" s="103" t="s">
        <v>5464</v>
      </c>
      <c r="AQ5613" s="100" t="s">
        <v>1883</v>
      </c>
    </row>
    <row r="5614" spans="42:43" ht="20.100000000000001" customHeight="1" x14ac:dyDescent="0.25">
      <c r="AP5614" s="103" t="s">
        <v>5464</v>
      </c>
      <c r="AQ5614" s="100" t="s">
        <v>1881</v>
      </c>
    </row>
    <row r="5615" spans="42:43" ht="20.100000000000001" customHeight="1" x14ac:dyDescent="0.25">
      <c r="AP5615" s="103" t="s">
        <v>5464</v>
      </c>
      <c r="AQ5615" s="100" t="s">
        <v>1879</v>
      </c>
    </row>
    <row r="5616" spans="42:43" ht="20.100000000000001" customHeight="1" x14ac:dyDescent="0.25">
      <c r="AP5616" s="103" t="s">
        <v>5464</v>
      </c>
      <c r="AQ5616" s="100" t="s">
        <v>1877</v>
      </c>
    </row>
    <row r="5617" spans="42:43" ht="20.100000000000001" customHeight="1" x14ac:dyDescent="0.25">
      <c r="AP5617" s="103" t="s">
        <v>5464</v>
      </c>
      <c r="AQ5617" s="100" t="s">
        <v>1875</v>
      </c>
    </row>
    <row r="5618" spans="42:43" ht="20.100000000000001" customHeight="1" x14ac:dyDescent="0.25">
      <c r="AP5618" s="103" t="s">
        <v>5464</v>
      </c>
      <c r="AQ5618" s="100" t="s">
        <v>1873</v>
      </c>
    </row>
    <row r="5619" spans="42:43" ht="20.100000000000001" customHeight="1" x14ac:dyDescent="0.25">
      <c r="AP5619" s="103" t="s">
        <v>5464</v>
      </c>
      <c r="AQ5619" s="100" t="s">
        <v>1871</v>
      </c>
    </row>
    <row r="5620" spans="42:43" ht="20.100000000000001" customHeight="1" x14ac:dyDescent="0.25">
      <c r="AP5620" s="103" t="s">
        <v>5464</v>
      </c>
      <c r="AQ5620" s="100" t="s">
        <v>1869</v>
      </c>
    </row>
    <row r="5621" spans="42:43" ht="20.100000000000001" customHeight="1" x14ac:dyDescent="0.25">
      <c r="AP5621" s="103" t="s">
        <v>5464</v>
      </c>
      <c r="AQ5621" s="100" t="s">
        <v>1867</v>
      </c>
    </row>
    <row r="5622" spans="42:43" ht="20.100000000000001" customHeight="1" x14ac:dyDescent="0.25">
      <c r="AP5622" s="103" t="s">
        <v>5464</v>
      </c>
      <c r="AQ5622" s="100" t="s">
        <v>1866</v>
      </c>
    </row>
    <row r="5623" spans="42:43" ht="20.100000000000001" customHeight="1" x14ac:dyDescent="0.25">
      <c r="AP5623" s="103" t="s">
        <v>5464</v>
      </c>
      <c r="AQ5623" s="100" t="s">
        <v>1863</v>
      </c>
    </row>
    <row r="5624" spans="42:43" ht="20.100000000000001" customHeight="1" x14ac:dyDescent="0.25">
      <c r="AP5624" s="103" t="s">
        <v>5464</v>
      </c>
      <c r="AQ5624" s="100" t="s">
        <v>1861</v>
      </c>
    </row>
    <row r="5625" spans="42:43" ht="20.100000000000001" customHeight="1" x14ac:dyDescent="0.25">
      <c r="AP5625" s="103" t="s">
        <v>5464</v>
      </c>
      <c r="AQ5625" s="100" t="s">
        <v>1859</v>
      </c>
    </row>
    <row r="5626" spans="42:43" ht="20.100000000000001" customHeight="1" x14ac:dyDescent="0.25">
      <c r="AP5626" s="103" t="s">
        <v>5464</v>
      </c>
      <c r="AQ5626" s="100" t="s">
        <v>1857</v>
      </c>
    </row>
    <row r="5627" spans="42:43" ht="20.100000000000001" customHeight="1" x14ac:dyDescent="0.25">
      <c r="AP5627" s="103" t="s">
        <v>5465</v>
      </c>
      <c r="AQ5627" s="100" t="s">
        <v>1887</v>
      </c>
    </row>
    <row r="5628" spans="42:43" ht="20.100000000000001" customHeight="1" x14ac:dyDescent="0.25">
      <c r="AP5628" s="103" t="s">
        <v>5465</v>
      </c>
      <c r="AQ5628" s="100" t="s">
        <v>1886</v>
      </c>
    </row>
    <row r="5629" spans="42:43" ht="20.100000000000001" customHeight="1" x14ac:dyDescent="0.25">
      <c r="AP5629" s="103" t="s">
        <v>5465</v>
      </c>
      <c r="AQ5629" s="100" t="s">
        <v>1884</v>
      </c>
    </row>
    <row r="5630" spans="42:43" ht="20.100000000000001" customHeight="1" x14ac:dyDescent="0.25">
      <c r="AP5630" s="103" t="s">
        <v>5465</v>
      </c>
      <c r="AQ5630" s="100" t="s">
        <v>1882</v>
      </c>
    </row>
    <row r="5631" spans="42:43" ht="20.100000000000001" customHeight="1" x14ac:dyDescent="0.25">
      <c r="AP5631" s="103" t="s">
        <v>5465</v>
      </c>
      <c r="AQ5631" s="100" t="s">
        <v>1880</v>
      </c>
    </row>
    <row r="5632" spans="42:43" ht="20.100000000000001" customHeight="1" x14ac:dyDescent="0.25">
      <c r="AP5632" s="103" t="s">
        <v>5465</v>
      </c>
      <c r="AQ5632" s="100" t="s">
        <v>1878</v>
      </c>
    </row>
    <row r="5633" spans="42:43" ht="20.100000000000001" customHeight="1" x14ac:dyDescent="0.25">
      <c r="AP5633" s="103" t="s">
        <v>5465</v>
      </c>
      <c r="AQ5633" s="100" t="s">
        <v>1876</v>
      </c>
    </row>
    <row r="5634" spans="42:43" ht="20.100000000000001" customHeight="1" x14ac:dyDescent="0.25">
      <c r="AP5634" s="103" t="s">
        <v>5465</v>
      </c>
      <c r="AQ5634" s="100" t="s">
        <v>1874</v>
      </c>
    </row>
    <row r="5635" spans="42:43" ht="20.100000000000001" customHeight="1" x14ac:dyDescent="0.25">
      <c r="AP5635" s="103" t="s">
        <v>5465</v>
      </c>
      <c r="AQ5635" s="100" t="s">
        <v>1872</v>
      </c>
    </row>
    <row r="5636" spans="42:43" ht="20.100000000000001" customHeight="1" x14ac:dyDescent="0.25">
      <c r="AP5636" s="103" t="s">
        <v>5465</v>
      </c>
      <c r="AQ5636" s="100" t="s">
        <v>1870</v>
      </c>
    </row>
    <row r="5637" spans="42:43" ht="20.100000000000001" customHeight="1" x14ac:dyDescent="0.25">
      <c r="AP5637" s="103" t="s">
        <v>5465</v>
      </c>
      <c r="AQ5637" s="100" t="s">
        <v>1868</v>
      </c>
    </row>
    <row r="5638" spans="42:43" ht="20.100000000000001" customHeight="1" x14ac:dyDescent="0.25">
      <c r="AP5638" s="103" t="s">
        <v>5465</v>
      </c>
      <c r="AQ5638" s="100" t="s">
        <v>1865</v>
      </c>
    </row>
    <row r="5639" spans="42:43" ht="20.100000000000001" customHeight="1" x14ac:dyDescent="0.25">
      <c r="AP5639" s="103" t="s">
        <v>5465</v>
      </c>
      <c r="AQ5639" s="100" t="s">
        <v>1864</v>
      </c>
    </row>
    <row r="5640" spans="42:43" ht="20.100000000000001" customHeight="1" x14ac:dyDescent="0.25">
      <c r="AP5640" s="103" t="s">
        <v>5465</v>
      </c>
      <c r="AQ5640" s="100" t="s">
        <v>1862</v>
      </c>
    </row>
    <row r="5641" spans="42:43" ht="20.100000000000001" customHeight="1" x14ac:dyDescent="0.25">
      <c r="AP5641" s="103" t="s">
        <v>5465</v>
      </c>
      <c r="AQ5641" s="100" t="s">
        <v>1860</v>
      </c>
    </row>
    <row r="5642" spans="42:43" ht="20.100000000000001" customHeight="1" x14ac:dyDescent="0.25">
      <c r="AP5642" s="103" t="s">
        <v>5465</v>
      </c>
      <c r="AQ5642" s="100" t="s">
        <v>1858</v>
      </c>
    </row>
    <row r="5643" spans="42:43" ht="20.100000000000001" customHeight="1" x14ac:dyDescent="0.25">
      <c r="AP5643" s="103" t="s">
        <v>5466</v>
      </c>
      <c r="AQ5643" s="100" t="s">
        <v>1855</v>
      </c>
    </row>
    <row r="5644" spans="42:43" ht="20.100000000000001" customHeight="1" x14ac:dyDescent="0.25">
      <c r="AP5644" s="103" t="s">
        <v>5466</v>
      </c>
      <c r="AQ5644" s="100" t="s">
        <v>1853</v>
      </c>
    </row>
    <row r="5645" spans="42:43" ht="20.100000000000001" customHeight="1" x14ac:dyDescent="0.25">
      <c r="AP5645" s="103" t="s">
        <v>5466</v>
      </c>
      <c r="AQ5645" s="100" t="s">
        <v>1851</v>
      </c>
    </row>
    <row r="5646" spans="42:43" ht="20.100000000000001" customHeight="1" x14ac:dyDescent="0.25">
      <c r="AP5646" s="103" t="s">
        <v>5466</v>
      </c>
      <c r="AQ5646" s="100" t="s">
        <v>1850</v>
      </c>
    </row>
    <row r="5647" spans="42:43" ht="20.100000000000001" customHeight="1" x14ac:dyDescent="0.25">
      <c r="AP5647" s="103" t="s">
        <v>5466</v>
      </c>
      <c r="AQ5647" s="100" t="s">
        <v>1847</v>
      </c>
    </row>
    <row r="5648" spans="42:43" ht="20.100000000000001" customHeight="1" x14ac:dyDescent="0.25">
      <c r="AP5648" s="103" t="s">
        <v>5466</v>
      </c>
      <c r="AQ5648" s="100" t="s">
        <v>1845</v>
      </c>
    </row>
    <row r="5649" spans="42:43" ht="20.100000000000001" customHeight="1" x14ac:dyDescent="0.25">
      <c r="AP5649" s="103" t="s">
        <v>5466</v>
      </c>
      <c r="AQ5649" s="100" t="s">
        <v>1843</v>
      </c>
    </row>
    <row r="5650" spans="42:43" ht="20.100000000000001" customHeight="1" x14ac:dyDescent="0.25">
      <c r="AP5650" s="103" t="s">
        <v>5466</v>
      </c>
      <c r="AQ5650" s="100" t="s">
        <v>1841</v>
      </c>
    </row>
    <row r="5651" spans="42:43" ht="20.100000000000001" customHeight="1" x14ac:dyDescent="0.25">
      <c r="AP5651" s="103" t="s">
        <v>5466</v>
      </c>
      <c r="AQ5651" s="100" t="s">
        <v>1840</v>
      </c>
    </row>
    <row r="5652" spans="42:43" ht="20.100000000000001" customHeight="1" x14ac:dyDescent="0.25">
      <c r="AP5652" s="103" t="s">
        <v>5466</v>
      </c>
      <c r="AQ5652" s="100" t="s">
        <v>1837</v>
      </c>
    </row>
    <row r="5653" spans="42:43" ht="20.100000000000001" customHeight="1" x14ac:dyDescent="0.25">
      <c r="AP5653" s="103" t="s">
        <v>5466</v>
      </c>
      <c r="AQ5653" s="100" t="s">
        <v>1835</v>
      </c>
    </row>
    <row r="5654" spans="42:43" ht="20.100000000000001" customHeight="1" x14ac:dyDescent="0.25">
      <c r="AP5654" s="103" t="s">
        <v>5466</v>
      </c>
      <c r="AQ5654" s="100" t="s">
        <v>1833</v>
      </c>
    </row>
    <row r="5655" spans="42:43" ht="20.100000000000001" customHeight="1" x14ac:dyDescent="0.25">
      <c r="AP5655" s="103" t="s">
        <v>5467</v>
      </c>
      <c r="AQ5655" s="100" t="s">
        <v>1856</v>
      </c>
    </row>
    <row r="5656" spans="42:43" ht="20.100000000000001" customHeight="1" x14ac:dyDescent="0.25">
      <c r="AP5656" s="103" t="s">
        <v>5467</v>
      </c>
      <c r="AQ5656" s="100" t="s">
        <v>1854</v>
      </c>
    </row>
    <row r="5657" spans="42:43" ht="20.100000000000001" customHeight="1" x14ac:dyDescent="0.25">
      <c r="AP5657" s="103" t="s">
        <v>5467</v>
      </c>
      <c r="AQ5657" s="100" t="s">
        <v>1852</v>
      </c>
    </row>
    <row r="5658" spans="42:43" ht="20.100000000000001" customHeight="1" x14ac:dyDescent="0.25">
      <c r="AP5658" s="103" t="s">
        <v>5467</v>
      </c>
      <c r="AQ5658" s="100" t="s">
        <v>1849</v>
      </c>
    </row>
    <row r="5659" spans="42:43" ht="20.100000000000001" customHeight="1" x14ac:dyDescent="0.25">
      <c r="AP5659" s="103" t="s">
        <v>5467</v>
      </c>
      <c r="AQ5659" s="100" t="s">
        <v>1848</v>
      </c>
    </row>
    <row r="5660" spans="42:43" ht="20.100000000000001" customHeight="1" x14ac:dyDescent="0.25">
      <c r="AP5660" s="103" t="s">
        <v>5467</v>
      </c>
      <c r="AQ5660" s="100" t="s">
        <v>1846</v>
      </c>
    </row>
    <row r="5661" spans="42:43" ht="20.100000000000001" customHeight="1" x14ac:dyDescent="0.25">
      <c r="AP5661" s="103" t="s">
        <v>5467</v>
      </c>
      <c r="AQ5661" s="100" t="s">
        <v>1844</v>
      </c>
    </row>
    <row r="5662" spans="42:43" ht="20.100000000000001" customHeight="1" x14ac:dyDescent="0.25">
      <c r="AP5662" s="103" t="s">
        <v>5467</v>
      </c>
      <c r="AQ5662" s="100" t="s">
        <v>1842</v>
      </c>
    </row>
    <row r="5663" spans="42:43" ht="20.100000000000001" customHeight="1" x14ac:dyDescent="0.25">
      <c r="AP5663" s="103" t="s">
        <v>5467</v>
      </c>
      <c r="AQ5663" s="100" t="s">
        <v>1839</v>
      </c>
    </row>
    <row r="5664" spans="42:43" ht="20.100000000000001" customHeight="1" x14ac:dyDescent="0.25">
      <c r="AP5664" s="103" t="s">
        <v>5467</v>
      </c>
      <c r="AQ5664" s="100" t="s">
        <v>1838</v>
      </c>
    </row>
    <row r="5665" spans="42:43" ht="20.100000000000001" customHeight="1" x14ac:dyDescent="0.25">
      <c r="AP5665" s="103" t="s">
        <v>5467</v>
      </c>
      <c r="AQ5665" s="100" t="s">
        <v>1836</v>
      </c>
    </row>
    <row r="5666" spans="42:43" ht="20.100000000000001" customHeight="1" x14ac:dyDescent="0.25">
      <c r="AP5666" s="103" t="s">
        <v>5467</v>
      </c>
      <c r="AQ5666" s="100" t="s">
        <v>1834</v>
      </c>
    </row>
    <row r="5667" spans="42:43" ht="20.100000000000001" customHeight="1" x14ac:dyDescent="0.25">
      <c r="AP5667" s="103" t="s">
        <v>5468</v>
      </c>
      <c r="AQ5667" s="100" t="s">
        <v>7238</v>
      </c>
    </row>
    <row r="5668" spans="42:43" ht="20.100000000000001" customHeight="1" x14ac:dyDescent="0.25">
      <c r="AP5668" s="103" t="s">
        <v>5468</v>
      </c>
      <c r="AQ5668" s="100" t="s">
        <v>7239</v>
      </c>
    </row>
    <row r="5669" spans="42:43" ht="20.100000000000001" customHeight="1" x14ac:dyDescent="0.25">
      <c r="AP5669" s="103" t="s">
        <v>5469</v>
      </c>
      <c r="AQ5669" s="100" t="s">
        <v>7238</v>
      </c>
    </row>
    <row r="5670" spans="42:43" ht="20.100000000000001" customHeight="1" x14ac:dyDescent="0.25">
      <c r="AP5670" s="103" t="s">
        <v>5470</v>
      </c>
      <c r="AQ5670" s="100" t="s">
        <v>7238</v>
      </c>
    </row>
    <row r="5671" spans="42:43" ht="20.100000000000001" customHeight="1" x14ac:dyDescent="0.25">
      <c r="AP5671" s="103" t="s">
        <v>5471</v>
      </c>
      <c r="AQ5671" s="100" t="s">
        <v>7239</v>
      </c>
    </row>
    <row r="5672" spans="42:43" ht="20.100000000000001" customHeight="1" x14ac:dyDescent="0.25">
      <c r="AP5672" s="103" t="s">
        <v>5471</v>
      </c>
      <c r="AQ5672" s="100" t="s">
        <v>1803</v>
      </c>
    </row>
    <row r="5673" spans="42:43" ht="20.100000000000001" customHeight="1" x14ac:dyDescent="0.25">
      <c r="AP5673" s="103" t="s">
        <v>5472</v>
      </c>
      <c r="AQ5673" s="100" t="s">
        <v>7240</v>
      </c>
    </row>
    <row r="5674" spans="42:43" ht="20.100000000000001" customHeight="1" x14ac:dyDescent="0.25">
      <c r="AP5674" s="103" t="s">
        <v>5472</v>
      </c>
      <c r="AQ5674" s="100" t="s">
        <v>7241</v>
      </c>
    </row>
    <row r="5675" spans="42:43" ht="20.100000000000001" customHeight="1" x14ac:dyDescent="0.25">
      <c r="AP5675" s="103" t="s">
        <v>5472</v>
      </c>
      <c r="AQ5675" s="100" t="s">
        <v>7242</v>
      </c>
    </row>
    <row r="5676" spans="42:43" ht="20.100000000000001" customHeight="1" x14ac:dyDescent="0.25">
      <c r="AP5676" s="103" t="s">
        <v>5473</v>
      </c>
      <c r="AQ5676" s="100" t="s">
        <v>7241</v>
      </c>
    </row>
    <row r="5677" spans="42:43" ht="20.100000000000001" customHeight="1" x14ac:dyDescent="0.25">
      <c r="AP5677" s="103" t="s">
        <v>5473</v>
      </c>
      <c r="AQ5677" s="100" t="s">
        <v>1805</v>
      </c>
    </row>
    <row r="5678" spans="42:43" ht="20.100000000000001" customHeight="1" x14ac:dyDescent="0.25">
      <c r="AP5678" s="103" t="s">
        <v>5474</v>
      </c>
      <c r="AQ5678" s="100" t="s">
        <v>7240</v>
      </c>
    </row>
    <row r="5679" spans="42:43" ht="20.100000000000001" customHeight="1" x14ac:dyDescent="0.25">
      <c r="AP5679" s="103" t="s">
        <v>5474</v>
      </c>
      <c r="AQ5679" s="100" t="s">
        <v>1806</v>
      </c>
    </row>
    <row r="5680" spans="42:43" ht="20.100000000000001" customHeight="1" x14ac:dyDescent="0.25">
      <c r="AP5680" s="103" t="s">
        <v>5475</v>
      </c>
      <c r="AQ5680" s="100" t="s">
        <v>1807</v>
      </c>
    </row>
    <row r="5681" spans="42:43" ht="20.100000000000001" customHeight="1" x14ac:dyDescent="0.25">
      <c r="AP5681" s="103" t="s">
        <v>5476</v>
      </c>
      <c r="AQ5681" s="100" t="s">
        <v>1808</v>
      </c>
    </row>
    <row r="5682" spans="42:43" ht="20.100000000000001" customHeight="1" x14ac:dyDescent="0.25">
      <c r="AP5682" s="103" t="s">
        <v>5477</v>
      </c>
      <c r="AQ5682" s="100" t="s">
        <v>7240</v>
      </c>
    </row>
    <row r="5683" spans="42:43" ht="20.100000000000001" customHeight="1" x14ac:dyDescent="0.25">
      <c r="AP5683" s="103" t="s">
        <v>5477</v>
      </c>
      <c r="AQ5683" s="100" t="s">
        <v>1809</v>
      </c>
    </row>
    <row r="5684" spans="42:43" ht="20.100000000000001" customHeight="1" x14ac:dyDescent="0.25">
      <c r="AP5684" s="103" t="s">
        <v>5478</v>
      </c>
      <c r="AQ5684" s="100" t="s">
        <v>1814</v>
      </c>
    </row>
    <row r="5685" spans="42:43" ht="20.100000000000001" customHeight="1" x14ac:dyDescent="0.25">
      <c r="AP5685" s="103" t="s">
        <v>5478</v>
      </c>
      <c r="AQ5685" s="100" t="s">
        <v>7243</v>
      </c>
    </row>
    <row r="5686" spans="42:43" ht="20.100000000000001" customHeight="1" x14ac:dyDescent="0.25">
      <c r="AP5686" s="103" t="s">
        <v>5478</v>
      </c>
      <c r="AQ5686" s="100" t="s">
        <v>1813</v>
      </c>
    </row>
    <row r="5687" spans="42:43" ht="20.100000000000001" customHeight="1" x14ac:dyDescent="0.25">
      <c r="AP5687" s="103" t="s">
        <v>5478</v>
      </c>
      <c r="AQ5687" s="100" t="s">
        <v>7244</v>
      </c>
    </row>
    <row r="5688" spans="42:43" ht="20.100000000000001" customHeight="1" x14ac:dyDescent="0.25">
      <c r="AP5688" s="103" t="s">
        <v>5478</v>
      </c>
      <c r="AQ5688" s="100" t="s">
        <v>7245</v>
      </c>
    </row>
    <row r="5689" spans="42:43" ht="20.100000000000001" customHeight="1" x14ac:dyDescent="0.25">
      <c r="AP5689" s="103" t="s">
        <v>5478</v>
      </c>
      <c r="AQ5689" s="100" t="s">
        <v>7246</v>
      </c>
    </row>
    <row r="5690" spans="42:43" ht="20.100000000000001" customHeight="1" x14ac:dyDescent="0.25">
      <c r="AP5690" s="103" t="s">
        <v>5478</v>
      </c>
      <c r="AQ5690" s="100" t="s">
        <v>7247</v>
      </c>
    </row>
    <row r="5691" spans="42:43" ht="20.100000000000001" customHeight="1" x14ac:dyDescent="0.25">
      <c r="AP5691" s="103" t="s">
        <v>5478</v>
      </c>
      <c r="AQ5691" s="100" t="s">
        <v>7248</v>
      </c>
    </row>
    <row r="5692" spans="42:43" ht="20.100000000000001" customHeight="1" x14ac:dyDescent="0.25">
      <c r="AP5692" s="103" t="s">
        <v>5478</v>
      </c>
      <c r="AQ5692" s="100" t="s">
        <v>7249</v>
      </c>
    </row>
    <row r="5693" spans="42:43" ht="20.100000000000001" customHeight="1" x14ac:dyDescent="0.25">
      <c r="AP5693" s="103" t="s">
        <v>5478</v>
      </c>
      <c r="AQ5693" s="100" t="s">
        <v>7250</v>
      </c>
    </row>
    <row r="5694" spans="42:43" ht="20.100000000000001" customHeight="1" x14ac:dyDescent="0.25">
      <c r="AP5694" s="103" t="s">
        <v>5478</v>
      </c>
      <c r="AQ5694" s="100" t="s">
        <v>1811</v>
      </c>
    </row>
    <row r="5695" spans="42:43" ht="20.100000000000001" customHeight="1" x14ac:dyDescent="0.25">
      <c r="AP5695" s="103" t="s">
        <v>5478</v>
      </c>
      <c r="AQ5695" s="100" t="s">
        <v>1812</v>
      </c>
    </row>
    <row r="5696" spans="42:43" ht="20.100000000000001" customHeight="1" x14ac:dyDescent="0.25">
      <c r="AP5696" s="103" t="s">
        <v>5478</v>
      </c>
      <c r="AQ5696" s="100" t="s">
        <v>7251</v>
      </c>
    </row>
    <row r="5697" spans="42:43" ht="20.100000000000001" customHeight="1" x14ac:dyDescent="0.25">
      <c r="AP5697" s="103" t="s">
        <v>5478</v>
      </c>
      <c r="AQ5697" s="100" t="s">
        <v>7252</v>
      </c>
    </row>
    <row r="5698" spans="42:43" ht="20.100000000000001" customHeight="1" x14ac:dyDescent="0.25">
      <c r="AP5698" s="103" t="s">
        <v>5479</v>
      </c>
      <c r="AQ5698" s="100" t="s">
        <v>7243</v>
      </c>
    </row>
    <row r="5699" spans="42:43" ht="20.100000000000001" customHeight="1" x14ac:dyDescent="0.25">
      <c r="AP5699" s="103" t="s">
        <v>5479</v>
      </c>
      <c r="AQ5699" s="100" t="s">
        <v>7246</v>
      </c>
    </row>
    <row r="5700" spans="42:43" ht="20.100000000000001" customHeight="1" x14ac:dyDescent="0.25">
      <c r="AP5700" s="103" t="s">
        <v>5479</v>
      </c>
      <c r="AQ5700" s="100" t="s">
        <v>7247</v>
      </c>
    </row>
    <row r="5701" spans="42:43" ht="20.100000000000001" customHeight="1" x14ac:dyDescent="0.25">
      <c r="AP5701" s="103" t="s">
        <v>5479</v>
      </c>
      <c r="AQ5701" s="100" t="s">
        <v>7248</v>
      </c>
    </row>
    <row r="5702" spans="42:43" ht="20.100000000000001" customHeight="1" x14ac:dyDescent="0.25">
      <c r="AP5702" s="103" t="s">
        <v>5479</v>
      </c>
      <c r="AQ5702" s="100" t="s">
        <v>7249</v>
      </c>
    </row>
    <row r="5703" spans="42:43" ht="20.100000000000001" customHeight="1" x14ac:dyDescent="0.25">
      <c r="AP5703" s="103" t="s">
        <v>5479</v>
      </c>
      <c r="AQ5703" s="100" t="s">
        <v>7252</v>
      </c>
    </row>
    <row r="5704" spans="42:43" ht="20.100000000000001" customHeight="1" x14ac:dyDescent="0.25">
      <c r="AP5704" s="103" t="s">
        <v>5479</v>
      </c>
      <c r="AQ5704" s="100" t="s">
        <v>1815</v>
      </c>
    </row>
    <row r="5705" spans="42:43" ht="20.100000000000001" customHeight="1" x14ac:dyDescent="0.25">
      <c r="AP5705" s="103" t="s">
        <v>5480</v>
      </c>
      <c r="AQ5705" s="100" t="s">
        <v>7245</v>
      </c>
    </row>
    <row r="5706" spans="42:43" ht="20.100000000000001" customHeight="1" x14ac:dyDescent="0.25">
      <c r="AP5706" s="103" t="s">
        <v>5481</v>
      </c>
      <c r="AQ5706" s="100" t="s">
        <v>1814</v>
      </c>
    </row>
    <row r="5707" spans="42:43" ht="20.100000000000001" customHeight="1" x14ac:dyDescent="0.25">
      <c r="AP5707" s="103" t="s">
        <v>5482</v>
      </c>
      <c r="AQ5707" s="100" t="s">
        <v>7252</v>
      </c>
    </row>
    <row r="5708" spans="42:43" ht="20.100000000000001" customHeight="1" x14ac:dyDescent="0.25">
      <c r="AP5708" s="103" t="s">
        <v>5483</v>
      </c>
      <c r="AQ5708" s="100" t="s">
        <v>395</v>
      </c>
    </row>
    <row r="5709" spans="42:43" ht="20.100000000000001" customHeight="1" x14ac:dyDescent="0.25">
      <c r="AP5709" s="103" t="s">
        <v>5484</v>
      </c>
      <c r="AQ5709" s="100" t="s">
        <v>7253</v>
      </c>
    </row>
    <row r="5710" spans="42:43" ht="20.100000000000001" customHeight="1" x14ac:dyDescent="0.25">
      <c r="AP5710" s="103" t="s">
        <v>5484</v>
      </c>
      <c r="AQ5710" s="100" t="s">
        <v>7254</v>
      </c>
    </row>
    <row r="5711" spans="42:43" ht="20.100000000000001" customHeight="1" x14ac:dyDescent="0.25">
      <c r="AP5711" s="103" t="s">
        <v>5484</v>
      </c>
      <c r="AQ5711" s="100" t="s">
        <v>7255</v>
      </c>
    </row>
    <row r="5712" spans="42:43" ht="20.100000000000001" customHeight="1" x14ac:dyDescent="0.25">
      <c r="AP5712" s="103" t="s">
        <v>5484</v>
      </c>
      <c r="AQ5712" s="100" t="s">
        <v>7256</v>
      </c>
    </row>
    <row r="5713" spans="42:43" ht="20.100000000000001" customHeight="1" x14ac:dyDescent="0.25">
      <c r="AP5713" s="103" t="s">
        <v>5484</v>
      </c>
      <c r="AQ5713" s="100" t="s">
        <v>7257</v>
      </c>
    </row>
    <row r="5714" spans="42:43" ht="20.100000000000001" customHeight="1" x14ac:dyDescent="0.25">
      <c r="AP5714" s="103" t="s">
        <v>5484</v>
      </c>
      <c r="AQ5714" s="100" t="s">
        <v>7258</v>
      </c>
    </row>
    <row r="5715" spans="42:43" ht="20.100000000000001" customHeight="1" x14ac:dyDescent="0.25">
      <c r="AP5715" s="103" t="s">
        <v>5484</v>
      </c>
      <c r="AQ5715" s="100" t="s">
        <v>7259</v>
      </c>
    </row>
    <row r="5716" spans="42:43" ht="20.100000000000001" customHeight="1" x14ac:dyDescent="0.25">
      <c r="AP5716" s="103" t="s">
        <v>5484</v>
      </c>
      <c r="AQ5716" s="100" t="s">
        <v>390</v>
      </c>
    </row>
    <row r="5717" spans="42:43" ht="20.100000000000001" customHeight="1" x14ac:dyDescent="0.25">
      <c r="AP5717" s="103" t="s">
        <v>5485</v>
      </c>
      <c r="AQ5717" s="100" t="s">
        <v>7255</v>
      </c>
    </row>
    <row r="5718" spans="42:43" ht="20.100000000000001" customHeight="1" x14ac:dyDescent="0.25">
      <c r="AP5718" s="103" t="s">
        <v>5485</v>
      </c>
      <c r="AQ5718" s="100" t="s">
        <v>7256</v>
      </c>
    </row>
    <row r="5719" spans="42:43" ht="20.100000000000001" customHeight="1" x14ac:dyDescent="0.25">
      <c r="AP5719" s="103" t="s">
        <v>5485</v>
      </c>
      <c r="AQ5719" s="100" t="s">
        <v>7257</v>
      </c>
    </row>
    <row r="5720" spans="42:43" ht="20.100000000000001" customHeight="1" x14ac:dyDescent="0.25">
      <c r="AP5720" s="103" t="s">
        <v>5485</v>
      </c>
      <c r="AQ5720" s="100" t="s">
        <v>7258</v>
      </c>
    </row>
    <row r="5721" spans="42:43" ht="20.100000000000001" customHeight="1" x14ac:dyDescent="0.25">
      <c r="AP5721" s="103" t="s">
        <v>5486</v>
      </c>
      <c r="AQ5721" s="100" t="s">
        <v>7258</v>
      </c>
    </row>
    <row r="5722" spans="42:43" ht="20.100000000000001" customHeight="1" x14ac:dyDescent="0.25">
      <c r="AP5722" s="103" t="s">
        <v>5487</v>
      </c>
      <c r="AQ5722" s="100" t="s">
        <v>7257</v>
      </c>
    </row>
    <row r="5723" spans="42:43" ht="20.100000000000001" customHeight="1" x14ac:dyDescent="0.25">
      <c r="AP5723" s="103" t="s">
        <v>5488</v>
      </c>
      <c r="AQ5723" s="100" t="s">
        <v>7255</v>
      </c>
    </row>
    <row r="5724" spans="42:43" ht="20.100000000000001" customHeight="1" x14ac:dyDescent="0.25">
      <c r="AP5724" s="103" t="s">
        <v>5489</v>
      </c>
      <c r="AQ5724" s="100" t="s">
        <v>7256</v>
      </c>
    </row>
    <row r="5725" spans="42:43" ht="20.100000000000001" customHeight="1" x14ac:dyDescent="0.25">
      <c r="AP5725" s="103" t="s">
        <v>5490</v>
      </c>
      <c r="AQ5725" s="100" t="s">
        <v>393</v>
      </c>
    </row>
    <row r="5726" spans="42:43" ht="20.100000000000001" customHeight="1" x14ac:dyDescent="0.25">
      <c r="AP5726" s="103" t="s">
        <v>5490</v>
      </c>
      <c r="AQ5726" s="100" t="s">
        <v>392</v>
      </c>
    </row>
    <row r="5727" spans="42:43" ht="20.100000000000001" customHeight="1" x14ac:dyDescent="0.25">
      <c r="AP5727" s="103" t="s">
        <v>5490</v>
      </c>
      <c r="AQ5727" s="100" t="s">
        <v>7260</v>
      </c>
    </row>
    <row r="5728" spans="42:43" ht="20.100000000000001" customHeight="1" x14ac:dyDescent="0.25">
      <c r="AP5728" s="103" t="s">
        <v>5490</v>
      </c>
      <c r="AQ5728" s="100" t="s">
        <v>7261</v>
      </c>
    </row>
    <row r="5729" spans="42:43" ht="20.100000000000001" customHeight="1" x14ac:dyDescent="0.25">
      <c r="AP5729" s="103" t="s">
        <v>5490</v>
      </c>
      <c r="AQ5729" s="100" t="s">
        <v>7262</v>
      </c>
    </row>
    <row r="5730" spans="42:43" ht="20.100000000000001" customHeight="1" x14ac:dyDescent="0.25">
      <c r="AP5730" s="103" t="s">
        <v>5490</v>
      </c>
      <c r="AQ5730" s="100" t="s">
        <v>7263</v>
      </c>
    </row>
    <row r="5731" spans="42:43" ht="20.100000000000001" customHeight="1" x14ac:dyDescent="0.25">
      <c r="AP5731" s="103" t="s">
        <v>5491</v>
      </c>
      <c r="AQ5731" s="100" t="s">
        <v>7260</v>
      </c>
    </row>
    <row r="5732" spans="42:43" ht="20.100000000000001" customHeight="1" x14ac:dyDescent="0.25">
      <c r="AP5732" s="103" t="s">
        <v>5492</v>
      </c>
      <c r="AQ5732" s="100" t="s">
        <v>393</v>
      </c>
    </row>
    <row r="5733" spans="42:43" ht="20.100000000000001" customHeight="1" x14ac:dyDescent="0.25">
      <c r="AP5733" s="103" t="s">
        <v>5492</v>
      </c>
      <c r="AQ5733" s="100" t="s">
        <v>392</v>
      </c>
    </row>
    <row r="5734" spans="42:43" ht="20.100000000000001" customHeight="1" x14ac:dyDescent="0.25">
      <c r="AP5734" s="103" t="s">
        <v>5492</v>
      </c>
      <c r="AQ5734" s="100" t="s">
        <v>7262</v>
      </c>
    </row>
    <row r="5735" spans="42:43" ht="20.100000000000001" customHeight="1" x14ac:dyDescent="0.25">
      <c r="AP5735" s="103" t="s">
        <v>5493</v>
      </c>
      <c r="AQ5735" s="100" t="s">
        <v>394</v>
      </c>
    </row>
    <row r="5736" spans="42:43" ht="20.100000000000001" customHeight="1" x14ac:dyDescent="0.25">
      <c r="AP5736" s="103" t="s">
        <v>5494</v>
      </c>
      <c r="AQ5736" s="100" t="s">
        <v>7264</v>
      </c>
    </row>
    <row r="5737" spans="42:43" ht="20.100000000000001" customHeight="1" x14ac:dyDescent="0.25">
      <c r="AP5737" s="103" t="s">
        <v>5494</v>
      </c>
      <c r="AQ5737" s="100" t="s">
        <v>7265</v>
      </c>
    </row>
    <row r="5738" spans="42:43" ht="20.100000000000001" customHeight="1" x14ac:dyDescent="0.25">
      <c r="AP5738" s="103" t="s">
        <v>5495</v>
      </c>
      <c r="AQ5738" s="100" t="s">
        <v>7264</v>
      </c>
    </row>
    <row r="5739" spans="42:43" ht="20.100000000000001" customHeight="1" x14ac:dyDescent="0.25">
      <c r="AP5739" s="103" t="s">
        <v>5496</v>
      </c>
      <c r="AQ5739" s="100" t="s">
        <v>7266</v>
      </c>
    </row>
    <row r="5740" spans="42:43" ht="20.100000000000001" customHeight="1" x14ac:dyDescent="0.25">
      <c r="AP5740" s="103" t="s">
        <v>5497</v>
      </c>
      <c r="AQ5740" s="100" t="s">
        <v>7267</v>
      </c>
    </row>
    <row r="5741" spans="42:43" ht="20.100000000000001" customHeight="1" x14ac:dyDescent="0.25">
      <c r="AP5741" s="103" t="s">
        <v>5497</v>
      </c>
      <c r="AQ5741" s="100" t="s">
        <v>7268</v>
      </c>
    </row>
    <row r="5742" spans="42:43" ht="20.100000000000001" customHeight="1" x14ac:dyDescent="0.25">
      <c r="AP5742" s="103" t="s">
        <v>5497</v>
      </c>
      <c r="AQ5742" s="100" t="s">
        <v>7269</v>
      </c>
    </row>
    <row r="5743" spans="42:43" ht="20.100000000000001" customHeight="1" x14ac:dyDescent="0.25">
      <c r="AP5743" s="103" t="s">
        <v>5497</v>
      </c>
      <c r="AQ5743" s="100" t="s">
        <v>7270</v>
      </c>
    </row>
    <row r="5744" spans="42:43" ht="20.100000000000001" customHeight="1" x14ac:dyDescent="0.25">
      <c r="AP5744" s="103" t="s">
        <v>5497</v>
      </c>
      <c r="AQ5744" s="100" t="s">
        <v>358</v>
      </c>
    </row>
    <row r="5745" spans="42:43" ht="20.100000000000001" customHeight="1" x14ac:dyDescent="0.25">
      <c r="AP5745" s="103" t="s">
        <v>5497</v>
      </c>
      <c r="AQ5745" s="100" t="s">
        <v>359</v>
      </c>
    </row>
    <row r="5746" spans="42:43" ht="20.100000000000001" customHeight="1" x14ac:dyDescent="0.25">
      <c r="AP5746" s="103" t="s">
        <v>5497</v>
      </c>
      <c r="AQ5746" s="100" t="s">
        <v>360</v>
      </c>
    </row>
    <row r="5747" spans="42:43" ht="20.100000000000001" customHeight="1" x14ac:dyDescent="0.25">
      <c r="AP5747" s="103" t="s">
        <v>5498</v>
      </c>
      <c r="AQ5747" s="100" t="s">
        <v>7267</v>
      </c>
    </row>
    <row r="5748" spans="42:43" ht="20.100000000000001" customHeight="1" x14ac:dyDescent="0.25">
      <c r="AP5748" s="103" t="s">
        <v>5498</v>
      </c>
      <c r="AQ5748" s="100" t="s">
        <v>360</v>
      </c>
    </row>
    <row r="5749" spans="42:43" ht="20.100000000000001" customHeight="1" x14ac:dyDescent="0.25">
      <c r="AP5749" s="103" t="s">
        <v>5499</v>
      </c>
      <c r="AQ5749" s="100" t="s">
        <v>7267</v>
      </c>
    </row>
    <row r="5750" spans="42:43" ht="20.100000000000001" customHeight="1" x14ac:dyDescent="0.25">
      <c r="AP5750" s="103" t="s">
        <v>5500</v>
      </c>
      <c r="AQ5750" s="100" t="s">
        <v>7267</v>
      </c>
    </row>
    <row r="5751" spans="42:43" ht="20.100000000000001" customHeight="1" x14ac:dyDescent="0.25">
      <c r="AP5751" s="103" t="s">
        <v>5501</v>
      </c>
      <c r="AQ5751" s="100" t="s">
        <v>7267</v>
      </c>
    </row>
    <row r="5752" spans="42:43" ht="20.100000000000001" customHeight="1" x14ac:dyDescent="0.25">
      <c r="AP5752" s="103" t="s">
        <v>5502</v>
      </c>
      <c r="AQ5752" s="100" t="s">
        <v>360</v>
      </c>
    </row>
    <row r="5753" spans="42:43" ht="20.100000000000001" customHeight="1" x14ac:dyDescent="0.25">
      <c r="AP5753" s="103" t="s">
        <v>5503</v>
      </c>
      <c r="AQ5753" s="100" t="s">
        <v>1794</v>
      </c>
    </row>
    <row r="5754" spans="42:43" ht="20.100000000000001" customHeight="1" x14ac:dyDescent="0.25">
      <c r="AP5754" s="103" t="s">
        <v>5504</v>
      </c>
      <c r="AQ5754" s="100" t="s">
        <v>7271</v>
      </c>
    </row>
    <row r="5755" spans="42:43" ht="20.100000000000001" customHeight="1" x14ac:dyDescent="0.25">
      <c r="AP5755" s="103" t="s">
        <v>5504</v>
      </c>
      <c r="AQ5755" s="100" t="s">
        <v>1791</v>
      </c>
    </row>
    <row r="5756" spans="42:43" ht="20.100000000000001" customHeight="1" x14ac:dyDescent="0.25">
      <c r="AP5756" s="103" t="s">
        <v>5504</v>
      </c>
      <c r="AQ5756" s="100" t="s">
        <v>1792</v>
      </c>
    </row>
    <row r="5757" spans="42:43" ht="20.100000000000001" customHeight="1" x14ac:dyDescent="0.25">
      <c r="AP5757" s="103" t="s">
        <v>5504</v>
      </c>
      <c r="AQ5757" s="100" t="s">
        <v>7272</v>
      </c>
    </row>
    <row r="5758" spans="42:43" ht="20.100000000000001" customHeight="1" x14ac:dyDescent="0.25">
      <c r="AP5758" s="103" t="s">
        <v>5504</v>
      </c>
      <c r="AQ5758" s="100" t="s">
        <v>7273</v>
      </c>
    </row>
    <row r="5759" spans="42:43" ht="20.100000000000001" customHeight="1" x14ac:dyDescent="0.25">
      <c r="AP5759" s="103" t="s">
        <v>5504</v>
      </c>
      <c r="AQ5759" s="100" t="s">
        <v>7274</v>
      </c>
    </row>
    <row r="5760" spans="42:43" ht="20.100000000000001" customHeight="1" x14ac:dyDescent="0.25">
      <c r="AP5760" s="103" t="s">
        <v>5504</v>
      </c>
      <c r="AQ5760" s="100" t="s">
        <v>1793</v>
      </c>
    </row>
    <row r="5761" spans="42:43" ht="20.100000000000001" customHeight="1" x14ac:dyDescent="0.25">
      <c r="AP5761" s="103" t="s">
        <v>5504</v>
      </c>
      <c r="AQ5761" s="100" t="s">
        <v>7275</v>
      </c>
    </row>
    <row r="5762" spans="42:43" ht="20.100000000000001" customHeight="1" x14ac:dyDescent="0.25">
      <c r="AP5762" s="103" t="s">
        <v>5505</v>
      </c>
      <c r="AQ5762" s="100" t="s">
        <v>1791</v>
      </c>
    </row>
    <row r="5763" spans="42:43" ht="20.100000000000001" customHeight="1" x14ac:dyDescent="0.25">
      <c r="AP5763" s="103" t="s">
        <v>5505</v>
      </c>
      <c r="AQ5763" s="100" t="s">
        <v>1792</v>
      </c>
    </row>
    <row r="5764" spans="42:43" ht="20.100000000000001" customHeight="1" x14ac:dyDescent="0.25">
      <c r="AP5764" s="103" t="s">
        <v>5505</v>
      </c>
      <c r="AQ5764" s="100" t="s">
        <v>7272</v>
      </c>
    </row>
    <row r="5765" spans="42:43" ht="20.100000000000001" customHeight="1" x14ac:dyDescent="0.25">
      <c r="AP5765" s="103" t="s">
        <v>5505</v>
      </c>
      <c r="AQ5765" s="100" t="s">
        <v>7273</v>
      </c>
    </row>
    <row r="5766" spans="42:43" ht="20.100000000000001" customHeight="1" x14ac:dyDescent="0.25">
      <c r="AP5766" s="103" t="s">
        <v>5505</v>
      </c>
      <c r="AQ5766" s="100" t="s">
        <v>7274</v>
      </c>
    </row>
    <row r="5767" spans="42:43" ht="20.100000000000001" customHeight="1" x14ac:dyDescent="0.25">
      <c r="AP5767" s="103" t="s">
        <v>5505</v>
      </c>
      <c r="AQ5767" s="100" t="s">
        <v>1793</v>
      </c>
    </row>
    <row r="5768" spans="42:43" ht="20.100000000000001" customHeight="1" x14ac:dyDescent="0.25">
      <c r="AP5768" s="103" t="s">
        <v>5505</v>
      </c>
      <c r="AQ5768" s="100" t="s">
        <v>7275</v>
      </c>
    </row>
    <row r="5769" spans="42:43" ht="20.100000000000001" customHeight="1" x14ac:dyDescent="0.25">
      <c r="AP5769" s="103" t="s">
        <v>5506</v>
      </c>
      <c r="AQ5769" s="100" t="s">
        <v>7274</v>
      </c>
    </row>
    <row r="5770" spans="42:43" ht="20.100000000000001" customHeight="1" x14ac:dyDescent="0.25">
      <c r="AP5770" s="103" t="s">
        <v>5506</v>
      </c>
      <c r="AQ5770" s="100" t="s">
        <v>1795</v>
      </c>
    </row>
    <row r="5771" spans="42:43" ht="20.100000000000001" customHeight="1" x14ac:dyDescent="0.25">
      <c r="AP5771" s="103" t="s">
        <v>5507</v>
      </c>
      <c r="AQ5771" s="100" t="s">
        <v>1793</v>
      </c>
    </row>
    <row r="5772" spans="42:43" ht="20.100000000000001" customHeight="1" x14ac:dyDescent="0.25">
      <c r="AP5772" s="103" t="s">
        <v>5507</v>
      </c>
      <c r="AQ5772" s="100" t="s">
        <v>1796</v>
      </c>
    </row>
    <row r="5773" spans="42:43" ht="20.100000000000001" customHeight="1" x14ac:dyDescent="0.25">
      <c r="AP5773" s="103" t="s">
        <v>5508</v>
      </c>
      <c r="AQ5773" s="100" t="s">
        <v>7271</v>
      </c>
    </row>
    <row r="5774" spans="42:43" ht="20.100000000000001" customHeight="1" x14ac:dyDescent="0.25">
      <c r="AP5774" s="103" t="s">
        <v>5509</v>
      </c>
      <c r="AQ5774" s="100" t="s">
        <v>7273</v>
      </c>
    </row>
    <row r="5775" spans="42:43" ht="20.100000000000001" customHeight="1" x14ac:dyDescent="0.25">
      <c r="AP5775" s="103" t="s">
        <v>5510</v>
      </c>
      <c r="AQ5775" s="100" t="s">
        <v>1792</v>
      </c>
    </row>
    <row r="5776" spans="42:43" ht="20.100000000000001" customHeight="1" x14ac:dyDescent="0.25">
      <c r="AP5776" s="103" t="s">
        <v>5511</v>
      </c>
      <c r="AQ5776" s="100" t="s">
        <v>7272</v>
      </c>
    </row>
    <row r="5777" spans="42:43" ht="20.100000000000001" customHeight="1" x14ac:dyDescent="0.25">
      <c r="AP5777" s="103" t="s">
        <v>5512</v>
      </c>
      <c r="AQ5777" s="100" t="s">
        <v>7276</v>
      </c>
    </row>
    <row r="5778" spans="42:43" ht="20.100000000000001" customHeight="1" x14ac:dyDescent="0.25">
      <c r="AP5778" s="103" t="s">
        <v>5512</v>
      </c>
      <c r="AQ5778" s="100" t="s">
        <v>7277</v>
      </c>
    </row>
    <row r="5779" spans="42:43" ht="20.100000000000001" customHeight="1" x14ac:dyDescent="0.25">
      <c r="AP5779" s="103" t="s">
        <v>5512</v>
      </c>
      <c r="AQ5779" s="100" t="s">
        <v>7278</v>
      </c>
    </row>
    <row r="5780" spans="42:43" ht="20.100000000000001" customHeight="1" x14ac:dyDescent="0.25">
      <c r="AP5780" s="103" t="s">
        <v>5512</v>
      </c>
      <c r="AQ5780" s="100" t="s">
        <v>7279</v>
      </c>
    </row>
    <row r="5781" spans="42:43" ht="20.100000000000001" customHeight="1" x14ac:dyDescent="0.25">
      <c r="AP5781" s="103" t="s">
        <v>5512</v>
      </c>
      <c r="AQ5781" s="100" t="s">
        <v>7280</v>
      </c>
    </row>
    <row r="5782" spans="42:43" ht="20.100000000000001" customHeight="1" x14ac:dyDescent="0.25">
      <c r="AP5782" s="103" t="s">
        <v>5513</v>
      </c>
      <c r="AQ5782" s="100" t="s">
        <v>7277</v>
      </c>
    </row>
    <row r="5783" spans="42:43" ht="20.100000000000001" customHeight="1" x14ac:dyDescent="0.25">
      <c r="AP5783" s="103" t="s">
        <v>5513</v>
      </c>
      <c r="AQ5783" s="100" t="s">
        <v>7278</v>
      </c>
    </row>
    <row r="5784" spans="42:43" ht="20.100000000000001" customHeight="1" x14ac:dyDescent="0.25">
      <c r="AP5784" s="103" t="s">
        <v>5514</v>
      </c>
      <c r="AQ5784" s="100" t="s">
        <v>7266</v>
      </c>
    </row>
    <row r="5785" spans="42:43" ht="20.100000000000001" customHeight="1" x14ac:dyDescent="0.25">
      <c r="AP5785" s="103" t="s">
        <v>5514</v>
      </c>
      <c r="AQ5785" s="100" t="s">
        <v>7281</v>
      </c>
    </row>
    <row r="5786" spans="42:43" ht="20.100000000000001" customHeight="1" x14ac:dyDescent="0.25">
      <c r="AP5786" s="103" t="s">
        <v>5515</v>
      </c>
      <c r="AQ5786" s="100" t="s">
        <v>378</v>
      </c>
    </row>
    <row r="5787" spans="42:43" ht="20.100000000000001" customHeight="1" x14ac:dyDescent="0.25">
      <c r="AP5787" s="103" t="s">
        <v>5516</v>
      </c>
      <c r="AQ5787" s="100" t="s">
        <v>7278</v>
      </c>
    </row>
    <row r="5788" spans="42:43" ht="20.100000000000001" customHeight="1" x14ac:dyDescent="0.25">
      <c r="AP5788" s="103" t="s">
        <v>5517</v>
      </c>
      <c r="AQ5788" s="100" t="s">
        <v>7282</v>
      </c>
    </row>
    <row r="5789" spans="42:43" ht="20.100000000000001" customHeight="1" x14ac:dyDescent="0.25">
      <c r="AP5789" s="103" t="s">
        <v>5517</v>
      </c>
      <c r="AQ5789" s="100" t="s">
        <v>7283</v>
      </c>
    </row>
    <row r="5790" spans="42:43" ht="20.100000000000001" customHeight="1" x14ac:dyDescent="0.25">
      <c r="AP5790" s="103" t="s">
        <v>5517</v>
      </c>
      <c r="AQ5790" s="100" t="s">
        <v>7284</v>
      </c>
    </row>
    <row r="5791" spans="42:43" ht="20.100000000000001" customHeight="1" x14ac:dyDescent="0.25">
      <c r="AP5791" s="103" t="s">
        <v>5517</v>
      </c>
      <c r="AQ5791" s="100" t="s">
        <v>7285</v>
      </c>
    </row>
    <row r="5792" spans="42:43" ht="20.100000000000001" customHeight="1" x14ac:dyDescent="0.25">
      <c r="AP5792" s="103" t="s">
        <v>5517</v>
      </c>
      <c r="AQ5792" s="100" t="s">
        <v>7286</v>
      </c>
    </row>
    <row r="5793" spans="42:43" ht="20.100000000000001" customHeight="1" x14ac:dyDescent="0.25">
      <c r="AP5793" s="103" t="s">
        <v>5518</v>
      </c>
      <c r="AQ5793" s="100" t="s">
        <v>7282</v>
      </c>
    </row>
    <row r="5794" spans="42:43" ht="20.100000000000001" customHeight="1" x14ac:dyDescent="0.25">
      <c r="AP5794" s="103" t="s">
        <v>5518</v>
      </c>
      <c r="AQ5794" s="100" t="s">
        <v>7284</v>
      </c>
    </row>
    <row r="5795" spans="42:43" ht="20.100000000000001" customHeight="1" x14ac:dyDescent="0.25">
      <c r="AP5795" s="103" t="s">
        <v>5519</v>
      </c>
      <c r="AQ5795" s="100" t="s">
        <v>7282</v>
      </c>
    </row>
    <row r="5796" spans="42:43" ht="20.100000000000001" customHeight="1" x14ac:dyDescent="0.25">
      <c r="AP5796" s="103" t="s">
        <v>5520</v>
      </c>
      <c r="AQ5796" s="100" t="s">
        <v>7283</v>
      </c>
    </row>
    <row r="5797" spans="42:43" ht="20.100000000000001" customHeight="1" x14ac:dyDescent="0.25">
      <c r="AP5797" s="103" t="s">
        <v>5521</v>
      </c>
      <c r="AQ5797" s="100" t="s">
        <v>7282</v>
      </c>
    </row>
    <row r="5798" spans="42:43" ht="20.100000000000001" customHeight="1" x14ac:dyDescent="0.25">
      <c r="AP5798" s="103" t="s">
        <v>5522</v>
      </c>
      <c r="AQ5798" s="100" t="s">
        <v>7283</v>
      </c>
    </row>
    <row r="5799" spans="42:43" ht="20.100000000000001" customHeight="1" x14ac:dyDescent="0.25">
      <c r="AP5799" s="103" t="s">
        <v>5523</v>
      </c>
      <c r="AQ5799" s="100" t="s">
        <v>7287</v>
      </c>
    </row>
    <row r="5800" spans="42:43" ht="20.100000000000001" customHeight="1" x14ac:dyDescent="0.25">
      <c r="AP5800" s="103" t="s">
        <v>5524</v>
      </c>
      <c r="AQ5800" s="100" t="s">
        <v>7287</v>
      </c>
    </row>
    <row r="5801" spans="42:43" ht="20.100000000000001" customHeight="1" x14ac:dyDescent="0.25">
      <c r="AP5801" s="103" t="s">
        <v>5525</v>
      </c>
      <c r="AQ5801" s="100" t="s">
        <v>7288</v>
      </c>
    </row>
    <row r="5802" spans="42:43" ht="20.100000000000001" customHeight="1" x14ac:dyDescent="0.25">
      <c r="AP5802" s="103" t="s">
        <v>5525</v>
      </c>
      <c r="AQ5802" s="100" t="s">
        <v>7289</v>
      </c>
    </row>
    <row r="5803" spans="42:43" ht="20.100000000000001" customHeight="1" x14ac:dyDescent="0.25">
      <c r="AP5803" s="103" t="s">
        <v>5526</v>
      </c>
      <c r="AQ5803" s="100" t="s">
        <v>7289</v>
      </c>
    </row>
    <row r="5804" spans="42:43" ht="20.100000000000001" customHeight="1" x14ac:dyDescent="0.25">
      <c r="AP5804" s="103" t="s">
        <v>5527</v>
      </c>
      <c r="AQ5804" s="100" t="s">
        <v>7288</v>
      </c>
    </row>
    <row r="5805" spans="42:43" ht="20.100000000000001" customHeight="1" x14ac:dyDescent="0.25">
      <c r="AP5805" s="103" t="s">
        <v>5527</v>
      </c>
      <c r="AQ5805" s="100" t="s">
        <v>7289</v>
      </c>
    </row>
    <row r="5806" spans="42:43" ht="20.100000000000001" customHeight="1" x14ac:dyDescent="0.25">
      <c r="AP5806" s="103" t="s">
        <v>5528</v>
      </c>
      <c r="AQ5806" s="100" t="s">
        <v>7282</v>
      </c>
    </row>
    <row r="5807" spans="42:43" ht="20.100000000000001" customHeight="1" x14ac:dyDescent="0.25">
      <c r="AP5807" s="103" t="s">
        <v>5528</v>
      </c>
      <c r="AQ5807" s="100" t="s">
        <v>7290</v>
      </c>
    </row>
    <row r="5808" spans="42:43" ht="20.100000000000001" customHeight="1" x14ac:dyDescent="0.25">
      <c r="AP5808" s="103" t="s">
        <v>5528</v>
      </c>
      <c r="AQ5808" s="100" t="s">
        <v>7291</v>
      </c>
    </row>
    <row r="5809" spans="42:43" ht="20.100000000000001" customHeight="1" x14ac:dyDescent="0.25">
      <c r="AP5809" s="103" t="s">
        <v>5529</v>
      </c>
      <c r="AQ5809" s="100" t="s">
        <v>7290</v>
      </c>
    </row>
    <row r="5810" spans="42:43" ht="20.100000000000001" customHeight="1" x14ac:dyDescent="0.25">
      <c r="AP5810" s="103" t="s">
        <v>5530</v>
      </c>
      <c r="AQ5810" s="100" t="s">
        <v>7290</v>
      </c>
    </row>
    <row r="5811" spans="42:43" ht="20.100000000000001" customHeight="1" x14ac:dyDescent="0.25">
      <c r="AP5811" s="103" t="s">
        <v>5531</v>
      </c>
      <c r="AQ5811" s="100" t="s">
        <v>7282</v>
      </c>
    </row>
    <row r="5812" spans="42:43" ht="20.100000000000001" customHeight="1" x14ac:dyDescent="0.25">
      <c r="AP5812" s="103" t="s">
        <v>5532</v>
      </c>
      <c r="AQ5812" s="100" t="s">
        <v>7283</v>
      </c>
    </row>
    <row r="5813" spans="42:43" ht="20.100000000000001" customHeight="1" x14ac:dyDescent="0.25">
      <c r="AP5813" s="103" t="s">
        <v>5532</v>
      </c>
      <c r="AQ5813" s="100" t="s">
        <v>7290</v>
      </c>
    </row>
    <row r="5814" spans="42:43" ht="20.100000000000001" customHeight="1" x14ac:dyDescent="0.25">
      <c r="AP5814" s="103" t="s">
        <v>5532</v>
      </c>
      <c r="AQ5814" s="100" t="s">
        <v>386</v>
      </c>
    </row>
    <row r="5815" spans="42:43" ht="20.100000000000001" customHeight="1" x14ac:dyDescent="0.25">
      <c r="AP5815" s="103" t="s">
        <v>5532</v>
      </c>
      <c r="AQ5815" s="100" t="s">
        <v>385</v>
      </c>
    </row>
    <row r="5816" spans="42:43" ht="20.100000000000001" customHeight="1" x14ac:dyDescent="0.25">
      <c r="AP5816" s="103" t="s">
        <v>5533</v>
      </c>
      <c r="AQ5816" s="100" t="s">
        <v>7283</v>
      </c>
    </row>
    <row r="5817" spans="42:43" ht="20.100000000000001" customHeight="1" x14ac:dyDescent="0.25">
      <c r="AP5817" s="103" t="s">
        <v>5533</v>
      </c>
      <c r="AQ5817" s="100" t="s">
        <v>386</v>
      </c>
    </row>
    <row r="5818" spans="42:43" ht="20.100000000000001" customHeight="1" x14ac:dyDescent="0.25">
      <c r="AP5818" s="103" t="s">
        <v>5533</v>
      </c>
      <c r="AQ5818" s="100" t="s">
        <v>385</v>
      </c>
    </row>
    <row r="5819" spans="42:43" ht="20.100000000000001" customHeight="1" x14ac:dyDescent="0.25">
      <c r="AP5819" s="103" t="s">
        <v>5534</v>
      </c>
      <c r="AQ5819" s="100" t="s">
        <v>7283</v>
      </c>
    </row>
    <row r="5820" spans="42:43" ht="20.100000000000001" customHeight="1" x14ac:dyDescent="0.25">
      <c r="AP5820" s="103" t="s">
        <v>5535</v>
      </c>
      <c r="AQ5820" s="100" t="s">
        <v>7283</v>
      </c>
    </row>
    <row r="5821" spans="42:43" ht="20.100000000000001" customHeight="1" x14ac:dyDescent="0.25">
      <c r="AP5821" s="103" t="s">
        <v>5536</v>
      </c>
      <c r="AQ5821" s="100" t="s">
        <v>388</v>
      </c>
    </row>
    <row r="5822" spans="42:43" ht="20.100000000000001" customHeight="1" x14ac:dyDescent="0.25">
      <c r="AP5822" s="103" t="s">
        <v>5537</v>
      </c>
      <c r="AQ5822" s="100" t="s">
        <v>388</v>
      </c>
    </row>
    <row r="5823" spans="42:43" ht="20.100000000000001" customHeight="1" x14ac:dyDescent="0.25">
      <c r="AP5823" s="103" t="s">
        <v>5538</v>
      </c>
      <c r="AQ5823" s="100" t="s">
        <v>388</v>
      </c>
    </row>
    <row r="5824" spans="42:43" ht="20.100000000000001" customHeight="1" x14ac:dyDescent="0.25">
      <c r="AP5824" s="103" t="s">
        <v>5539</v>
      </c>
      <c r="AQ5824" s="100" t="s">
        <v>397</v>
      </c>
    </row>
    <row r="5825" spans="42:43" ht="20.100000000000001" customHeight="1" x14ac:dyDescent="0.25">
      <c r="AP5825" s="103" t="s">
        <v>5539</v>
      </c>
      <c r="AQ5825" s="100" t="s">
        <v>7292</v>
      </c>
    </row>
    <row r="5826" spans="42:43" ht="20.100000000000001" customHeight="1" x14ac:dyDescent="0.25">
      <c r="AP5826" s="103" t="s">
        <v>5540</v>
      </c>
      <c r="AQ5826" s="100" t="s">
        <v>397</v>
      </c>
    </row>
    <row r="5827" spans="42:43" ht="20.100000000000001" customHeight="1" x14ac:dyDescent="0.25">
      <c r="AP5827" s="103" t="s">
        <v>5541</v>
      </c>
      <c r="AQ5827" s="100" t="s">
        <v>397</v>
      </c>
    </row>
    <row r="5828" spans="42:43" ht="20.100000000000001" customHeight="1" x14ac:dyDescent="0.25">
      <c r="AP5828" s="103" t="s">
        <v>5542</v>
      </c>
      <c r="AQ5828" s="100" t="s">
        <v>310</v>
      </c>
    </row>
    <row r="5829" spans="42:43" ht="20.100000000000001" customHeight="1" x14ac:dyDescent="0.25">
      <c r="AP5829" s="103" t="s">
        <v>5542</v>
      </c>
      <c r="AQ5829" s="100" t="s">
        <v>314</v>
      </c>
    </row>
    <row r="5830" spans="42:43" ht="20.100000000000001" customHeight="1" x14ac:dyDescent="0.25">
      <c r="AP5830" s="103" t="s">
        <v>5542</v>
      </c>
      <c r="AQ5830" s="100" t="s">
        <v>311</v>
      </c>
    </row>
    <row r="5831" spans="42:43" ht="20.100000000000001" customHeight="1" x14ac:dyDescent="0.25">
      <c r="AP5831" s="103" t="s">
        <v>5542</v>
      </c>
      <c r="AQ5831" s="100" t="s">
        <v>316</v>
      </c>
    </row>
    <row r="5832" spans="42:43" ht="20.100000000000001" customHeight="1" x14ac:dyDescent="0.25">
      <c r="AP5832" s="103" t="s">
        <v>5542</v>
      </c>
      <c r="AQ5832" s="100" t="s">
        <v>315</v>
      </c>
    </row>
    <row r="5833" spans="42:43" ht="20.100000000000001" customHeight="1" x14ac:dyDescent="0.25">
      <c r="AP5833" s="103" t="s">
        <v>5542</v>
      </c>
      <c r="AQ5833" s="100" t="s">
        <v>313</v>
      </c>
    </row>
    <row r="5834" spans="42:43" ht="20.100000000000001" customHeight="1" x14ac:dyDescent="0.25">
      <c r="AP5834" s="103" t="s">
        <v>5542</v>
      </c>
      <c r="AQ5834" s="100" t="s">
        <v>312</v>
      </c>
    </row>
    <row r="5835" spans="42:43" ht="20.100000000000001" customHeight="1" x14ac:dyDescent="0.25">
      <c r="AP5835" s="103" t="s">
        <v>5542</v>
      </c>
      <c r="AQ5835" s="100" t="s">
        <v>307</v>
      </c>
    </row>
    <row r="5836" spans="42:43" ht="20.100000000000001" customHeight="1" x14ac:dyDescent="0.25">
      <c r="AP5836" s="103" t="s">
        <v>5542</v>
      </c>
      <c r="AQ5836" s="100" t="s">
        <v>308</v>
      </c>
    </row>
    <row r="5837" spans="42:43" ht="20.100000000000001" customHeight="1" x14ac:dyDescent="0.25">
      <c r="AP5837" s="103" t="s">
        <v>5542</v>
      </c>
      <c r="AQ5837" s="100" t="s">
        <v>309</v>
      </c>
    </row>
    <row r="5838" spans="42:43" ht="20.100000000000001" customHeight="1" x14ac:dyDescent="0.25">
      <c r="AP5838" s="103" t="s">
        <v>5543</v>
      </c>
      <c r="AQ5838" s="100" t="s">
        <v>310</v>
      </c>
    </row>
    <row r="5839" spans="42:43" ht="20.100000000000001" customHeight="1" x14ac:dyDescent="0.25">
      <c r="AP5839" s="103" t="s">
        <v>5543</v>
      </c>
      <c r="AQ5839" s="100" t="s">
        <v>307</v>
      </c>
    </row>
    <row r="5840" spans="42:43" ht="20.100000000000001" customHeight="1" x14ac:dyDescent="0.25">
      <c r="AP5840" s="103" t="s">
        <v>5543</v>
      </c>
      <c r="AQ5840" s="100" t="s">
        <v>308</v>
      </c>
    </row>
    <row r="5841" spans="42:43" ht="20.100000000000001" customHeight="1" x14ac:dyDescent="0.25">
      <c r="AP5841" s="103" t="s">
        <v>5543</v>
      </c>
      <c r="AQ5841" s="100" t="s">
        <v>309</v>
      </c>
    </row>
    <row r="5842" spans="42:43" ht="20.100000000000001" customHeight="1" x14ac:dyDescent="0.25">
      <c r="AP5842" s="103" t="s">
        <v>5544</v>
      </c>
      <c r="AQ5842" s="100" t="s">
        <v>310</v>
      </c>
    </row>
    <row r="5843" spans="42:43" ht="20.100000000000001" customHeight="1" x14ac:dyDescent="0.25">
      <c r="AP5843" s="103" t="s">
        <v>5545</v>
      </c>
      <c r="AQ5843" s="100" t="s">
        <v>310</v>
      </c>
    </row>
    <row r="5844" spans="42:43" ht="20.100000000000001" customHeight="1" x14ac:dyDescent="0.25">
      <c r="AP5844" s="103" t="s">
        <v>5546</v>
      </c>
      <c r="AQ5844" s="100" t="s">
        <v>310</v>
      </c>
    </row>
    <row r="5845" spans="42:43" ht="20.100000000000001" customHeight="1" x14ac:dyDescent="0.25">
      <c r="AP5845" s="103" t="s">
        <v>5546</v>
      </c>
      <c r="AQ5845" s="100" t="s">
        <v>317</v>
      </c>
    </row>
    <row r="5846" spans="42:43" ht="20.100000000000001" customHeight="1" x14ac:dyDescent="0.25">
      <c r="AP5846" s="103" t="s">
        <v>5546</v>
      </c>
      <c r="AQ5846" s="100" t="s">
        <v>318</v>
      </c>
    </row>
    <row r="5847" spans="42:43" ht="20.100000000000001" customHeight="1" x14ac:dyDescent="0.25">
      <c r="AP5847" s="103" t="s">
        <v>5546</v>
      </c>
      <c r="AQ5847" s="100" t="s">
        <v>319</v>
      </c>
    </row>
    <row r="5848" spans="42:43" ht="20.100000000000001" customHeight="1" x14ac:dyDescent="0.25">
      <c r="AP5848" s="103" t="s">
        <v>5546</v>
      </c>
      <c r="AQ5848" s="100" t="s">
        <v>320</v>
      </c>
    </row>
    <row r="5849" spans="42:43" ht="20.100000000000001" customHeight="1" x14ac:dyDescent="0.25">
      <c r="AP5849" s="103" t="s">
        <v>5546</v>
      </c>
      <c r="AQ5849" s="100" t="s">
        <v>321</v>
      </c>
    </row>
    <row r="5850" spans="42:43" ht="20.100000000000001" customHeight="1" x14ac:dyDescent="0.25">
      <c r="AP5850" s="103" t="s">
        <v>5546</v>
      </c>
      <c r="AQ5850" s="100" t="s">
        <v>322</v>
      </c>
    </row>
    <row r="5851" spans="42:43" ht="20.100000000000001" customHeight="1" x14ac:dyDescent="0.25">
      <c r="AP5851" s="103" t="s">
        <v>5546</v>
      </c>
      <c r="AQ5851" s="100" t="s">
        <v>323</v>
      </c>
    </row>
    <row r="5852" spans="42:43" ht="20.100000000000001" customHeight="1" x14ac:dyDescent="0.25">
      <c r="AP5852" s="103" t="s">
        <v>5546</v>
      </c>
      <c r="AQ5852" s="100" t="s">
        <v>324</v>
      </c>
    </row>
    <row r="5853" spans="42:43" ht="20.100000000000001" customHeight="1" x14ac:dyDescent="0.25">
      <c r="AP5853" s="103" t="s">
        <v>5546</v>
      </c>
      <c r="AQ5853" s="100" t="s">
        <v>325</v>
      </c>
    </row>
    <row r="5854" spans="42:43" ht="20.100000000000001" customHeight="1" x14ac:dyDescent="0.25">
      <c r="AP5854" s="103" t="s">
        <v>5546</v>
      </c>
      <c r="AQ5854" s="100" t="s">
        <v>326</v>
      </c>
    </row>
    <row r="5855" spans="42:43" ht="20.100000000000001" customHeight="1" x14ac:dyDescent="0.25">
      <c r="AP5855" s="103" t="s">
        <v>5546</v>
      </c>
      <c r="AQ5855" s="100" t="s">
        <v>327</v>
      </c>
    </row>
    <row r="5856" spans="42:43" ht="20.100000000000001" customHeight="1" x14ac:dyDescent="0.25">
      <c r="AP5856" s="103" t="s">
        <v>5546</v>
      </c>
      <c r="AQ5856" s="100" t="s">
        <v>328</v>
      </c>
    </row>
    <row r="5857" spans="42:43" ht="20.100000000000001" customHeight="1" x14ac:dyDescent="0.25">
      <c r="AP5857" s="103" t="s">
        <v>5546</v>
      </c>
      <c r="AQ5857" s="100" t="s">
        <v>329</v>
      </c>
    </row>
    <row r="5858" spans="42:43" ht="20.100000000000001" customHeight="1" x14ac:dyDescent="0.25">
      <c r="AP5858" s="103" t="s">
        <v>5546</v>
      </c>
      <c r="AQ5858" s="100" t="s">
        <v>330</v>
      </c>
    </row>
    <row r="5859" spans="42:43" ht="20.100000000000001" customHeight="1" x14ac:dyDescent="0.25">
      <c r="AP5859" s="103" t="s">
        <v>5546</v>
      </c>
      <c r="AQ5859" s="100" t="s">
        <v>331</v>
      </c>
    </row>
    <row r="5860" spans="42:43" ht="20.100000000000001" customHeight="1" x14ac:dyDescent="0.25">
      <c r="AP5860" s="103" t="s">
        <v>5546</v>
      </c>
      <c r="AQ5860" s="100" t="s">
        <v>333</v>
      </c>
    </row>
    <row r="5861" spans="42:43" ht="20.100000000000001" customHeight="1" x14ac:dyDescent="0.25">
      <c r="AP5861" s="103" t="s">
        <v>5546</v>
      </c>
      <c r="AQ5861" s="100" t="s">
        <v>332</v>
      </c>
    </row>
    <row r="5862" spans="42:43" ht="20.100000000000001" customHeight="1" x14ac:dyDescent="0.25">
      <c r="AP5862" s="103" t="s">
        <v>5547</v>
      </c>
      <c r="AQ5862" s="100" t="s">
        <v>333</v>
      </c>
    </row>
    <row r="5863" spans="42:43" ht="20.100000000000001" customHeight="1" x14ac:dyDescent="0.25">
      <c r="AP5863" s="103" t="s">
        <v>5547</v>
      </c>
      <c r="AQ5863" s="100" t="s">
        <v>332</v>
      </c>
    </row>
    <row r="5864" spans="42:43" ht="20.100000000000001" customHeight="1" x14ac:dyDescent="0.25">
      <c r="AP5864" s="103" t="s">
        <v>5548</v>
      </c>
      <c r="AQ5864" s="100" t="s">
        <v>334</v>
      </c>
    </row>
    <row r="5865" spans="42:43" ht="20.100000000000001" customHeight="1" x14ac:dyDescent="0.25">
      <c r="AP5865" s="103" t="s">
        <v>5549</v>
      </c>
      <c r="AQ5865" s="100" t="s">
        <v>310</v>
      </c>
    </row>
    <row r="5866" spans="42:43" ht="20.100000000000001" customHeight="1" x14ac:dyDescent="0.25">
      <c r="AP5866" s="103" t="s">
        <v>5549</v>
      </c>
      <c r="AQ5866" s="100" t="s">
        <v>317</v>
      </c>
    </row>
    <row r="5867" spans="42:43" ht="20.100000000000001" customHeight="1" x14ac:dyDescent="0.25">
      <c r="AP5867" s="103" t="s">
        <v>5550</v>
      </c>
      <c r="AQ5867" s="100" t="s">
        <v>310</v>
      </c>
    </row>
    <row r="5868" spans="42:43" ht="20.100000000000001" customHeight="1" x14ac:dyDescent="0.25">
      <c r="AP5868" s="103" t="s">
        <v>5550</v>
      </c>
      <c r="AQ5868" s="100" t="s">
        <v>318</v>
      </c>
    </row>
    <row r="5869" spans="42:43" ht="20.100000000000001" customHeight="1" x14ac:dyDescent="0.25">
      <c r="AP5869" s="103" t="s">
        <v>5551</v>
      </c>
      <c r="AQ5869" s="100" t="s">
        <v>310</v>
      </c>
    </row>
    <row r="5870" spans="42:43" ht="20.100000000000001" customHeight="1" x14ac:dyDescent="0.25">
      <c r="AP5870" s="103" t="s">
        <v>5551</v>
      </c>
      <c r="AQ5870" s="100" t="s">
        <v>319</v>
      </c>
    </row>
    <row r="5871" spans="42:43" ht="20.100000000000001" customHeight="1" x14ac:dyDescent="0.25">
      <c r="AP5871" s="103" t="s">
        <v>5552</v>
      </c>
      <c r="AQ5871" s="100" t="s">
        <v>310</v>
      </c>
    </row>
    <row r="5872" spans="42:43" ht="20.100000000000001" customHeight="1" x14ac:dyDescent="0.25">
      <c r="AP5872" s="103" t="s">
        <v>5552</v>
      </c>
      <c r="AQ5872" s="100" t="s">
        <v>320</v>
      </c>
    </row>
    <row r="5873" spans="42:43" ht="20.100000000000001" customHeight="1" x14ac:dyDescent="0.25">
      <c r="AP5873" s="103" t="s">
        <v>5553</v>
      </c>
      <c r="AQ5873" s="100" t="s">
        <v>310</v>
      </c>
    </row>
    <row r="5874" spans="42:43" ht="20.100000000000001" customHeight="1" x14ac:dyDescent="0.25">
      <c r="AP5874" s="103" t="s">
        <v>5553</v>
      </c>
      <c r="AQ5874" s="100" t="s">
        <v>321</v>
      </c>
    </row>
    <row r="5875" spans="42:43" ht="20.100000000000001" customHeight="1" x14ac:dyDescent="0.25">
      <c r="AP5875" s="103" t="s">
        <v>5554</v>
      </c>
      <c r="AQ5875" s="100" t="s">
        <v>310</v>
      </c>
    </row>
    <row r="5876" spans="42:43" ht="20.100000000000001" customHeight="1" x14ac:dyDescent="0.25">
      <c r="AP5876" s="103" t="s">
        <v>5554</v>
      </c>
      <c r="AQ5876" s="100" t="s">
        <v>322</v>
      </c>
    </row>
    <row r="5877" spans="42:43" ht="20.100000000000001" customHeight="1" x14ac:dyDescent="0.25">
      <c r="AP5877" s="103" t="s">
        <v>5555</v>
      </c>
      <c r="AQ5877" s="100" t="s">
        <v>310</v>
      </c>
    </row>
    <row r="5878" spans="42:43" ht="20.100000000000001" customHeight="1" x14ac:dyDescent="0.25">
      <c r="AP5878" s="103" t="s">
        <v>5555</v>
      </c>
      <c r="AQ5878" s="100" t="s">
        <v>323</v>
      </c>
    </row>
    <row r="5879" spans="42:43" ht="20.100000000000001" customHeight="1" x14ac:dyDescent="0.25">
      <c r="AP5879" s="103" t="s">
        <v>5556</v>
      </c>
      <c r="AQ5879" s="100" t="s">
        <v>310</v>
      </c>
    </row>
    <row r="5880" spans="42:43" ht="20.100000000000001" customHeight="1" x14ac:dyDescent="0.25">
      <c r="AP5880" s="103" t="s">
        <v>5556</v>
      </c>
      <c r="AQ5880" s="100" t="s">
        <v>324</v>
      </c>
    </row>
    <row r="5881" spans="42:43" ht="20.100000000000001" customHeight="1" x14ac:dyDescent="0.25">
      <c r="AP5881" s="103" t="s">
        <v>5557</v>
      </c>
      <c r="AQ5881" s="100" t="s">
        <v>310</v>
      </c>
    </row>
    <row r="5882" spans="42:43" ht="20.100000000000001" customHeight="1" x14ac:dyDescent="0.25">
      <c r="AP5882" s="103" t="s">
        <v>5557</v>
      </c>
      <c r="AQ5882" s="100" t="s">
        <v>325</v>
      </c>
    </row>
    <row r="5883" spans="42:43" ht="20.100000000000001" customHeight="1" x14ac:dyDescent="0.25">
      <c r="AP5883" s="103" t="s">
        <v>5558</v>
      </c>
      <c r="AQ5883" s="100" t="s">
        <v>310</v>
      </c>
    </row>
    <row r="5884" spans="42:43" ht="20.100000000000001" customHeight="1" x14ac:dyDescent="0.25">
      <c r="AP5884" s="103" t="s">
        <v>5558</v>
      </c>
      <c r="AQ5884" s="100" t="s">
        <v>326</v>
      </c>
    </row>
    <row r="5885" spans="42:43" ht="20.100000000000001" customHeight="1" x14ac:dyDescent="0.25">
      <c r="AP5885" s="103" t="s">
        <v>5559</v>
      </c>
      <c r="AQ5885" s="100" t="s">
        <v>310</v>
      </c>
    </row>
    <row r="5886" spans="42:43" ht="20.100000000000001" customHeight="1" x14ac:dyDescent="0.25">
      <c r="AP5886" s="103" t="s">
        <v>5559</v>
      </c>
      <c r="AQ5886" s="100" t="s">
        <v>327</v>
      </c>
    </row>
    <row r="5887" spans="42:43" ht="20.100000000000001" customHeight="1" x14ac:dyDescent="0.25">
      <c r="AP5887" s="103" t="s">
        <v>5560</v>
      </c>
      <c r="AQ5887" s="100" t="s">
        <v>310</v>
      </c>
    </row>
    <row r="5888" spans="42:43" ht="20.100000000000001" customHeight="1" x14ac:dyDescent="0.25">
      <c r="AP5888" s="103" t="s">
        <v>5560</v>
      </c>
      <c r="AQ5888" s="100" t="s">
        <v>328</v>
      </c>
    </row>
    <row r="5889" spans="42:43" ht="20.100000000000001" customHeight="1" x14ac:dyDescent="0.25">
      <c r="AP5889" s="103" t="s">
        <v>5561</v>
      </c>
      <c r="AQ5889" s="100" t="s">
        <v>310</v>
      </c>
    </row>
    <row r="5890" spans="42:43" ht="20.100000000000001" customHeight="1" x14ac:dyDescent="0.25">
      <c r="AP5890" s="103" t="s">
        <v>5561</v>
      </c>
      <c r="AQ5890" s="100" t="s">
        <v>329</v>
      </c>
    </row>
    <row r="5891" spans="42:43" ht="20.100000000000001" customHeight="1" x14ac:dyDescent="0.25">
      <c r="AP5891" s="103" t="s">
        <v>5562</v>
      </c>
      <c r="AQ5891" s="100" t="s">
        <v>330</v>
      </c>
    </row>
    <row r="5892" spans="42:43" ht="20.100000000000001" customHeight="1" x14ac:dyDescent="0.25">
      <c r="AP5892" s="103" t="s">
        <v>5563</v>
      </c>
      <c r="AQ5892" s="100" t="s">
        <v>310</v>
      </c>
    </row>
    <row r="5893" spans="42:43" ht="20.100000000000001" customHeight="1" x14ac:dyDescent="0.25">
      <c r="AP5893" s="103" t="s">
        <v>5563</v>
      </c>
      <c r="AQ5893" s="100" t="s">
        <v>331</v>
      </c>
    </row>
    <row r="5894" spans="42:43" ht="20.100000000000001" customHeight="1" x14ac:dyDescent="0.25">
      <c r="AP5894" s="103" t="s">
        <v>5564</v>
      </c>
      <c r="AQ5894" s="100" t="s">
        <v>340</v>
      </c>
    </row>
    <row r="5895" spans="42:43" ht="20.100000000000001" customHeight="1" x14ac:dyDescent="0.25">
      <c r="AP5895" s="103" t="s">
        <v>5564</v>
      </c>
      <c r="AQ5895" s="100" t="s">
        <v>7293</v>
      </c>
    </row>
    <row r="5896" spans="42:43" ht="20.100000000000001" customHeight="1" x14ac:dyDescent="0.25">
      <c r="AP5896" s="103" t="s">
        <v>5564</v>
      </c>
      <c r="AQ5896" s="100" t="s">
        <v>7294</v>
      </c>
    </row>
    <row r="5897" spans="42:43" ht="20.100000000000001" customHeight="1" x14ac:dyDescent="0.25">
      <c r="AP5897" s="103" t="s">
        <v>5564</v>
      </c>
      <c r="AQ5897" s="100" t="s">
        <v>7295</v>
      </c>
    </row>
    <row r="5898" spans="42:43" ht="20.100000000000001" customHeight="1" x14ac:dyDescent="0.25">
      <c r="AP5898" s="103" t="s">
        <v>5564</v>
      </c>
      <c r="AQ5898" s="100" t="s">
        <v>349</v>
      </c>
    </row>
    <row r="5899" spans="42:43" ht="20.100000000000001" customHeight="1" x14ac:dyDescent="0.25">
      <c r="AP5899" s="103" t="s">
        <v>5564</v>
      </c>
      <c r="AQ5899" s="100" t="s">
        <v>7296</v>
      </c>
    </row>
    <row r="5900" spans="42:43" ht="20.100000000000001" customHeight="1" x14ac:dyDescent="0.25">
      <c r="AP5900" s="103" t="s">
        <v>5564</v>
      </c>
      <c r="AQ5900" s="100" t="s">
        <v>7297</v>
      </c>
    </row>
    <row r="5901" spans="42:43" ht="20.100000000000001" customHeight="1" x14ac:dyDescent="0.25">
      <c r="AP5901" s="103" t="s">
        <v>5564</v>
      </c>
      <c r="AQ5901" s="100" t="s">
        <v>7298</v>
      </c>
    </row>
    <row r="5902" spans="42:43" ht="20.100000000000001" customHeight="1" x14ac:dyDescent="0.25">
      <c r="AP5902" s="103" t="s">
        <v>5564</v>
      </c>
      <c r="AQ5902" s="100" t="s">
        <v>7299</v>
      </c>
    </row>
    <row r="5903" spans="42:43" ht="20.100000000000001" customHeight="1" x14ac:dyDescent="0.25">
      <c r="AP5903" s="103" t="s">
        <v>5564</v>
      </c>
      <c r="AQ5903" s="100" t="s">
        <v>7300</v>
      </c>
    </row>
    <row r="5904" spans="42:43" ht="20.100000000000001" customHeight="1" x14ac:dyDescent="0.25">
      <c r="AP5904" s="103" t="s">
        <v>5564</v>
      </c>
      <c r="AQ5904" s="100" t="s">
        <v>7301</v>
      </c>
    </row>
    <row r="5905" spans="42:43" ht="20.100000000000001" customHeight="1" x14ac:dyDescent="0.25">
      <c r="AP5905" s="103" t="s">
        <v>5564</v>
      </c>
      <c r="AQ5905" s="100" t="s">
        <v>7302</v>
      </c>
    </row>
    <row r="5906" spans="42:43" ht="20.100000000000001" customHeight="1" x14ac:dyDescent="0.25">
      <c r="AP5906" s="103" t="s">
        <v>5564</v>
      </c>
      <c r="AQ5906" s="100" t="s">
        <v>348</v>
      </c>
    </row>
    <row r="5907" spans="42:43" ht="20.100000000000001" customHeight="1" x14ac:dyDescent="0.25">
      <c r="AP5907" s="103" t="s">
        <v>5564</v>
      </c>
      <c r="AQ5907" s="100" t="s">
        <v>347</v>
      </c>
    </row>
    <row r="5908" spans="42:43" ht="20.100000000000001" customHeight="1" x14ac:dyDescent="0.25">
      <c r="AP5908" s="103" t="s">
        <v>5564</v>
      </c>
      <c r="AQ5908" s="100" t="s">
        <v>346</v>
      </c>
    </row>
    <row r="5909" spans="42:43" ht="20.100000000000001" customHeight="1" x14ac:dyDescent="0.25">
      <c r="AP5909" s="103" t="s">
        <v>5564</v>
      </c>
      <c r="AQ5909" s="100" t="s">
        <v>345</v>
      </c>
    </row>
    <row r="5910" spans="42:43" ht="20.100000000000001" customHeight="1" x14ac:dyDescent="0.25">
      <c r="AP5910" s="103" t="s">
        <v>5564</v>
      </c>
      <c r="AQ5910" s="100" t="s">
        <v>344</v>
      </c>
    </row>
    <row r="5911" spans="42:43" ht="20.100000000000001" customHeight="1" x14ac:dyDescent="0.25">
      <c r="AP5911" s="103" t="s">
        <v>5564</v>
      </c>
      <c r="AQ5911" s="100" t="s">
        <v>343</v>
      </c>
    </row>
    <row r="5912" spans="42:43" ht="20.100000000000001" customHeight="1" x14ac:dyDescent="0.25">
      <c r="AP5912" s="103" t="s">
        <v>5564</v>
      </c>
      <c r="AQ5912" s="100" t="s">
        <v>342</v>
      </c>
    </row>
    <row r="5913" spans="42:43" ht="20.100000000000001" customHeight="1" x14ac:dyDescent="0.25">
      <c r="AP5913" s="103" t="s">
        <v>5564</v>
      </c>
      <c r="AQ5913" s="100" t="s">
        <v>341</v>
      </c>
    </row>
    <row r="5914" spans="42:43" ht="20.100000000000001" customHeight="1" x14ac:dyDescent="0.25">
      <c r="AP5914" s="103" t="s">
        <v>5564</v>
      </c>
      <c r="AQ5914" s="100" t="s">
        <v>7303</v>
      </c>
    </row>
    <row r="5915" spans="42:43" ht="20.100000000000001" customHeight="1" x14ac:dyDescent="0.25">
      <c r="AP5915" s="103" t="s">
        <v>5564</v>
      </c>
      <c r="AQ5915" s="100" t="s">
        <v>350</v>
      </c>
    </row>
    <row r="5916" spans="42:43" ht="20.100000000000001" customHeight="1" x14ac:dyDescent="0.25">
      <c r="AP5916" s="103" t="s">
        <v>5564</v>
      </c>
      <c r="AQ5916" s="100" t="s">
        <v>7304</v>
      </c>
    </row>
    <row r="5917" spans="42:43" ht="20.100000000000001" customHeight="1" x14ac:dyDescent="0.25">
      <c r="AP5917" s="103" t="s">
        <v>5564</v>
      </c>
      <c r="AQ5917" s="100" t="s">
        <v>351</v>
      </c>
    </row>
    <row r="5918" spans="42:43" ht="20.100000000000001" customHeight="1" x14ac:dyDescent="0.25">
      <c r="AP5918" s="103" t="s">
        <v>5564</v>
      </c>
      <c r="AQ5918" s="100" t="s">
        <v>352</v>
      </c>
    </row>
    <row r="5919" spans="42:43" ht="20.100000000000001" customHeight="1" x14ac:dyDescent="0.25">
      <c r="AP5919" s="103" t="s">
        <v>5565</v>
      </c>
      <c r="AQ5919" s="100" t="s">
        <v>7296</v>
      </c>
    </row>
    <row r="5920" spans="42:43" ht="20.100000000000001" customHeight="1" x14ac:dyDescent="0.25">
      <c r="AP5920" s="103" t="s">
        <v>5566</v>
      </c>
      <c r="AQ5920" s="100" t="s">
        <v>7303</v>
      </c>
    </row>
    <row r="5921" spans="42:43" ht="20.100000000000001" customHeight="1" x14ac:dyDescent="0.25">
      <c r="AP5921" s="103" t="s">
        <v>5567</v>
      </c>
      <c r="AQ5921" s="100" t="s">
        <v>7305</v>
      </c>
    </row>
    <row r="5922" spans="42:43" ht="20.100000000000001" customHeight="1" x14ac:dyDescent="0.25">
      <c r="AP5922" s="103" t="s">
        <v>5567</v>
      </c>
      <c r="AQ5922" s="100" t="s">
        <v>7303</v>
      </c>
    </row>
    <row r="5923" spans="42:43" ht="20.100000000000001" customHeight="1" x14ac:dyDescent="0.25">
      <c r="AP5923" s="103" t="s">
        <v>5568</v>
      </c>
      <c r="AQ5923" s="100" t="s">
        <v>354</v>
      </c>
    </row>
    <row r="5924" spans="42:43" ht="20.100000000000001" customHeight="1" x14ac:dyDescent="0.25">
      <c r="AP5924" s="103" t="s">
        <v>5568</v>
      </c>
      <c r="AQ5924" s="100" t="s">
        <v>7303</v>
      </c>
    </row>
    <row r="5925" spans="42:43" ht="20.100000000000001" customHeight="1" x14ac:dyDescent="0.25">
      <c r="AP5925" s="103" t="s">
        <v>5569</v>
      </c>
      <c r="AQ5925" s="100" t="s">
        <v>340</v>
      </c>
    </row>
    <row r="5926" spans="42:43" ht="20.100000000000001" customHeight="1" x14ac:dyDescent="0.25">
      <c r="AP5926" s="103" t="s">
        <v>5569</v>
      </c>
      <c r="AQ5926" s="100" t="s">
        <v>7293</v>
      </c>
    </row>
    <row r="5927" spans="42:43" ht="20.100000000000001" customHeight="1" x14ac:dyDescent="0.25">
      <c r="AP5927" s="103" t="s">
        <v>5569</v>
      </c>
      <c r="AQ5927" s="100" t="s">
        <v>7295</v>
      </c>
    </row>
    <row r="5928" spans="42:43" ht="20.100000000000001" customHeight="1" x14ac:dyDescent="0.25">
      <c r="AP5928" s="103" t="s">
        <v>5569</v>
      </c>
      <c r="AQ5928" s="100" t="s">
        <v>7303</v>
      </c>
    </row>
    <row r="5929" spans="42:43" ht="20.100000000000001" customHeight="1" x14ac:dyDescent="0.25">
      <c r="AP5929" s="103" t="s">
        <v>5569</v>
      </c>
      <c r="AQ5929" s="100" t="s">
        <v>7304</v>
      </c>
    </row>
    <row r="5930" spans="42:43" ht="20.100000000000001" customHeight="1" x14ac:dyDescent="0.25">
      <c r="AP5930" s="103" t="s">
        <v>5569</v>
      </c>
      <c r="AQ5930" s="100" t="s">
        <v>351</v>
      </c>
    </row>
    <row r="5931" spans="42:43" ht="20.100000000000001" customHeight="1" x14ac:dyDescent="0.25">
      <c r="AP5931" s="103" t="s">
        <v>5569</v>
      </c>
      <c r="AQ5931" s="100" t="s">
        <v>352</v>
      </c>
    </row>
    <row r="5932" spans="42:43" ht="20.100000000000001" customHeight="1" x14ac:dyDescent="0.25">
      <c r="AP5932" s="103" t="s">
        <v>5570</v>
      </c>
      <c r="AQ5932" s="100" t="s">
        <v>7296</v>
      </c>
    </row>
    <row r="5933" spans="42:43" ht="20.100000000000001" customHeight="1" x14ac:dyDescent="0.25">
      <c r="AP5933" s="103" t="s">
        <v>5570</v>
      </c>
      <c r="AQ5933" s="100" t="s">
        <v>7306</v>
      </c>
    </row>
    <row r="5934" spans="42:43" ht="20.100000000000001" customHeight="1" x14ac:dyDescent="0.25">
      <c r="AP5934" s="103" t="s">
        <v>5571</v>
      </c>
      <c r="AQ5934" s="100" t="s">
        <v>7307</v>
      </c>
    </row>
    <row r="5935" spans="42:43" ht="20.100000000000001" customHeight="1" x14ac:dyDescent="0.25">
      <c r="AP5935" s="103" t="s">
        <v>5572</v>
      </c>
      <c r="AQ5935" s="100" t="s">
        <v>7307</v>
      </c>
    </row>
    <row r="5936" spans="42:43" ht="20.100000000000001" customHeight="1" x14ac:dyDescent="0.25">
      <c r="AP5936" s="103" t="s">
        <v>5573</v>
      </c>
      <c r="AQ5936" s="100" t="s">
        <v>7307</v>
      </c>
    </row>
    <row r="5937" spans="42:43" ht="20.100000000000001" customHeight="1" x14ac:dyDescent="0.25">
      <c r="AP5937" s="103" t="s">
        <v>5574</v>
      </c>
      <c r="AQ5937" s="100" t="s">
        <v>7307</v>
      </c>
    </row>
    <row r="5938" spans="42:43" ht="20.100000000000001" customHeight="1" x14ac:dyDescent="0.25">
      <c r="AP5938" s="103" t="s">
        <v>5575</v>
      </c>
      <c r="AQ5938" s="100" t="s">
        <v>7308</v>
      </c>
    </row>
    <row r="5939" spans="42:43" ht="20.100000000000001" customHeight="1" x14ac:dyDescent="0.25">
      <c r="AP5939" s="103" t="s">
        <v>5575</v>
      </c>
      <c r="AQ5939" s="100" t="s">
        <v>7309</v>
      </c>
    </row>
    <row r="5940" spans="42:43" ht="20.100000000000001" customHeight="1" x14ac:dyDescent="0.25">
      <c r="AP5940" s="103" t="s">
        <v>5575</v>
      </c>
      <c r="AQ5940" s="100" t="s">
        <v>7310</v>
      </c>
    </row>
    <row r="5941" spans="42:43" ht="20.100000000000001" customHeight="1" x14ac:dyDescent="0.25">
      <c r="AP5941" s="103" t="s">
        <v>5575</v>
      </c>
      <c r="AQ5941" s="100" t="s">
        <v>7311</v>
      </c>
    </row>
    <row r="5942" spans="42:43" ht="20.100000000000001" customHeight="1" x14ac:dyDescent="0.25">
      <c r="AP5942" s="103" t="s">
        <v>5575</v>
      </c>
      <c r="AQ5942" s="100" t="s">
        <v>7312</v>
      </c>
    </row>
    <row r="5943" spans="42:43" ht="20.100000000000001" customHeight="1" x14ac:dyDescent="0.25">
      <c r="AP5943" s="103" t="s">
        <v>5575</v>
      </c>
      <c r="AQ5943" s="100" t="s">
        <v>7313</v>
      </c>
    </row>
    <row r="5944" spans="42:43" ht="20.100000000000001" customHeight="1" x14ac:dyDescent="0.25">
      <c r="AP5944" s="103" t="s">
        <v>5575</v>
      </c>
      <c r="AQ5944" s="100" t="s">
        <v>7314</v>
      </c>
    </row>
    <row r="5945" spans="42:43" ht="20.100000000000001" customHeight="1" x14ac:dyDescent="0.25">
      <c r="AP5945" s="103" t="s">
        <v>5575</v>
      </c>
      <c r="AQ5945" s="100" t="s">
        <v>7315</v>
      </c>
    </row>
    <row r="5946" spans="42:43" ht="20.100000000000001" customHeight="1" x14ac:dyDescent="0.25">
      <c r="AP5946" s="103" t="s">
        <v>5575</v>
      </c>
      <c r="AQ5946" s="100" t="s">
        <v>7316</v>
      </c>
    </row>
    <row r="5947" spans="42:43" ht="20.100000000000001" customHeight="1" x14ac:dyDescent="0.25">
      <c r="AP5947" s="103" t="s">
        <v>5576</v>
      </c>
      <c r="AQ5947" s="100" t="s">
        <v>7310</v>
      </c>
    </row>
    <row r="5948" spans="42:43" ht="20.100000000000001" customHeight="1" x14ac:dyDescent="0.25">
      <c r="AP5948" s="103" t="s">
        <v>5576</v>
      </c>
      <c r="AQ5948" s="100" t="s">
        <v>7311</v>
      </c>
    </row>
    <row r="5949" spans="42:43" ht="20.100000000000001" customHeight="1" x14ac:dyDescent="0.25">
      <c r="AP5949" s="103" t="s">
        <v>5576</v>
      </c>
      <c r="AQ5949" s="100" t="s">
        <v>7312</v>
      </c>
    </row>
    <row r="5950" spans="42:43" ht="20.100000000000001" customHeight="1" x14ac:dyDescent="0.25">
      <c r="AP5950" s="103" t="s">
        <v>5576</v>
      </c>
      <c r="AQ5950" s="100" t="s">
        <v>7313</v>
      </c>
    </row>
    <row r="5951" spans="42:43" ht="20.100000000000001" customHeight="1" x14ac:dyDescent="0.25">
      <c r="AP5951" s="103" t="s">
        <v>5576</v>
      </c>
      <c r="AQ5951" s="100" t="s">
        <v>7315</v>
      </c>
    </row>
    <row r="5952" spans="42:43" ht="20.100000000000001" customHeight="1" x14ac:dyDescent="0.25">
      <c r="AP5952" s="103" t="s">
        <v>5577</v>
      </c>
      <c r="AQ5952" s="100" t="s">
        <v>7315</v>
      </c>
    </row>
    <row r="5953" spans="42:43" ht="20.100000000000001" customHeight="1" x14ac:dyDescent="0.25">
      <c r="AP5953" s="103" t="s">
        <v>5578</v>
      </c>
      <c r="AQ5953" s="100" t="s">
        <v>7308</v>
      </c>
    </row>
    <row r="5954" spans="42:43" ht="20.100000000000001" customHeight="1" x14ac:dyDescent="0.25">
      <c r="AP5954" s="103" t="s">
        <v>5579</v>
      </c>
      <c r="AQ5954" s="100" t="s">
        <v>7312</v>
      </c>
    </row>
    <row r="5955" spans="42:43" ht="20.100000000000001" customHeight="1" x14ac:dyDescent="0.25">
      <c r="AP5955" s="103" t="s">
        <v>5580</v>
      </c>
      <c r="AQ5955" s="100" t="s">
        <v>7313</v>
      </c>
    </row>
    <row r="5956" spans="42:43" ht="20.100000000000001" customHeight="1" x14ac:dyDescent="0.25">
      <c r="AP5956" s="103" t="s">
        <v>5581</v>
      </c>
      <c r="AQ5956" s="100" t="s">
        <v>7313</v>
      </c>
    </row>
    <row r="5957" spans="42:43" ht="20.100000000000001" customHeight="1" x14ac:dyDescent="0.25">
      <c r="AP5957" s="103" t="s">
        <v>5582</v>
      </c>
      <c r="AQ5957" s="100" t="s">
        <v>1945</v>
      </c>
    </row>
    <row r="5958" spans="42:43" ht="20.100000000000001" customHeight="1" x14ac:dyDescent="0.25">
      <c r="AP5958" s="103" t="s">
        <v>5583</v>
      </c>
      <c r="AQ5958" s="100" t="s">
        <v>7308</v>
      </c>
    </row>
    <row r="5959" spans="42:43" ht="20.100000000000001" customHeight="1" x14ac:dyDescent="0.25">
      <c r="AP5959" s="103" t="s">
        <v>5584</v>
      </c>
      <c r="AQ5959" s="100" t="s">
        <v>7311</v>
      </c>
    </row>
    <row r="5960" spans="42:43" ht="20.100000000000001" customHeight="1" x14ac:dyDescent="0.25">
      <c r="AP5960" s="103" t="s">
        <v>5585</v>
      </c>
      <c r="AQ5960" s="100" t="s">
        <v>7311</v>
      </c>
    </row>
    <row r="5961" spans="42:43" ht="20.100000000000001" customHeight="1" x14ac:dyDescent="0.25">
      <c r="AP5961" s="103" t="s">
        <v>5586</v>
      </c>
      <c r="AQ5961" s="100" t="s">
        <v>7317</v>
      </c>
    </row>
    <row r="5962" spans="42:43" ht="20.100000000000001" customHeight="1" x14ac:dyDescent="0.25">
      <c r="AP5962" s="103" t="s">
        <v>5586</v>
      </c>
      <c r="AQ5962" s="100" t="s">
        <v>7318</v>
      </c>
    </row>
    <row r="5963" spans="42:43" ht="20.100000000000001" customHeight="1" x14ac:dyDescent="0.25">
      <c r="AP5963" s="103" t="s">
        <v>5586</v>
      </c>
      <c r="AQ5963" s="100" t="s">
        <v>7319</v>
      </c>
    </row>
    <row r="5964" spans="42:43" ht="20.100000000000001" customHeight="1" x14ac:dyDescent="0.25">
      <c r="AP5964" s="103" t="s">
        <v>5586</v>
      </c>
      <c r="AQ5964" s="100" t="s">
        <v>7320</v>
      </c>
    </row>
    <row r="5965" spans="42:43" ht="20.100000000000001" customHeight="1" x14ac:dyDescent="0.25">
      <c r="AP5965" s="103" t="s">
        <v>5586</v>
      </c>
      <c r="AQ5965" s="100" t="s">
        <v>7321</v>
      </c>
    </row>
    <row r="5966" spans="42:43" ht="20.100000000000001" customHeight="1" x14ac:dyDescent="0.25">
      <c r="AP5966" s="103" t="s">
        <v>5586</v>
      </c>
      <c r="AQ5966" s="100" t="s">
        <v>7322</v>
      </c>
    </row>
    <row r="5967" spans="42:43" ht="20.100000000000001" customHeight="1" x14ac:dyDescent="0.25">
      <c r="AP5967" s="103" t="s">
        <v>5586</v>
      </c>
      <c r="AQ5967" s="100" t="s">
        <v>7323</v>
      </c>
    </row>
    <row r="5968" spans="42:43" ht="20.100000000000001" customHeight="1" x14ac:dyDescent="0.25">
      <c r="AP5968" s="103" t="s">
        <v>5586</v>
      </c>
      <c r="AQ5968" s="100" t="s">
        <v>7324</v>
      </c>
    </row>
    <row r="5969" spans="42:43" ht="20.100000000000001" customHeight="1" x14ac:dyDescent="0.25">
      <c r="AP5969" s="103" t="s">
        <v>5587</v>
      </c>
      <c r="AQ5969" s="100" t="s">
        <v>7317</v>
      </c>
    </row>
    <row r="5970" spans="42:43" ht="20.100000000000001" customHeight="1" x14ac:dyDescent="0.25">
      <c r="AP5970" s="103" t="s">
        <v>5587</v>
      </c>
      <c r="AQ5970" s="100" t="s">
        <v>7318</v>
      </c>
    </row>
    <row r="5971" spans="42:43" ht="20.100000000000001" customHeight="1" x14ac:dyDescent="0.25">
      <c r="AP5971" s="103" t="s">
        <v>5587</v>
      </c>
      <c r="AQ5971" s="100" t="s">
        <v>7319</v>
      </c>
    </row>
    <row r="5972" spans="42:43" ht="20.100000000000001" customHeight="1" x14ac:dyDescent="0.25">
      <c r="AP5972" s="103" t="s">
        <v>5587</v>
      </c>
      <c r="AQ5972" s="100" t="s">
        <v>7320</v>
      </c>
    </row>
    <row r="5973" spans="42:43" ht="20.100000000000001" customHeight="1" x14ac:dyDescent="0.25">
      <c r="AP5973" s="103" t="s">
        <v>5587</v>
      </c>
      <c r="AQ5973" s="100" t="s">
        <v>7321</v>
      </c>
    </row>
    <row r="5974" spans="42:43" ht="20.100000000000001" customHeight="1" x14ac:dyDescent="0.25">
      <c r="AP5974" s="103" t="s">
        <v>5587</v>
      </c>
      <c r="AQ5974" s="100" t="s">
        <v>7322</v>
      </c>
    </row>
    <row r="5975" spans="42:43" ht="20.100000000000001" customHeight="1" x14ac:dyDescent="0.25">
      <c r="AP5975" s="103" t="s">
        <v>5588</v>
      </c>
      <c r="AQ5975" s="100" t="s">
        <v>7317</v>
      </c>
    </row>
    <row r="5976" spans="42:43" ht="20.100000000000001" customHeight="1" x14ac:dyDescent="0.25">
      <c r="AP5976" s="103" t="s">
        <v>5589</v>
      </c>
      <c r="AQ5976" s="100" t="s">
        <v>7317</v>
      </c>
    </row>
    <row r="5977" spans="42:43" ht="20.100000000000001" customHeight="1" x14ac:dyDescent="0.25">
      <c r="AP5977" s="103" t="s">
        <v>5590</v>
      </c>
      <c r="AQ5977" s="100" t="s">
        <v>7317</v>
      </c>
    </row>
    <row r="5978" spans="42:43" ht="20.100000000000001" customHeight="1" x14ac:dyDescent="0.25">
      <c r="AP5978" s="103" t="s">
        <v>5591</v>
      </c>
      <c r="AQ5978" s="100" t="s">
        <v>7318</v>
      </c>
    </row>
    <row r="5979" spans="42:43" ht="20.100000000000001" customHeight="1" x14ac:dyDescent="0.25">
      <c r="AP5979" s="103" t="s">
        <v>5592</v>
      </c>
      <c r="AQ5979" s="100" t="s">
        <v>7318</v>
      </c>
    </row>
    <row r="5980" spans="42:43" ht="20.100000000000001" customHeight="1" x14ac:dyDescent="0.25">
      <c r="AP5980" s="103" t="s">
        <v>5593</v>
      </c>
      <c r="AQ5980" s="100" t="s">
        <v>7318</v>
      </c>
    </row>
    <row r="5981" spans="42:43" ht="20.100000000000001" customHeight="1" x14ac:dyDescent="0.25">
      <c r="AP5981" s="103" t="s">
        <v>5594</v>
      </c>
      <c r="AQ5981" s="100" t="s">
        <v>7318</v>
      </c>
    </row>
    <row r="5982" spans="42:43" ht="20.100000000000001" customHeight="1" x14ac:dyDescent="0.25">
      <c r="AP5982" s="103" t="s">
        <v>5595</v>
      </c>
      <c r="AQ5982" s="100" t="s">
        <v>7317</v>
      </c>
    </row>
    <row r="5983" spans="42:43" ht="20.100000000000001" customHeight="1" x14ac:dyDescent="0.25">
      <c r="AP5983" s="103" t="s">
        <v>5596</v>
      </c>
      <c r="AQ5983" s="100" t="s">
        <v>7319</v>
      </c>
    </row>
    <row r="5984" spans="42:43" ht="20.100000000000001" customHeight="1" x14ac:dyDescent="0.25">
      <c r="AP5984" s="103" t="s">
        <v>5597</v>
      </c>
      <c r="AQ5984" s="100" t="s">
        <v>7320</v>
      </c>
    </row>
    <row r="5985" spans="42:43" ht="20.100000000000001" customHeight="1" x14ac:dyDescent="0.25">
      <c r="AP5985" s="103" t="s">
        <v>5598</v>
      </c>
      <c r="AQ5985" s="100" t="s">
        <v>7320</v>
      </c>
    </row>
    <row r="5986" spans="42:43" ht="20.100000000000001" customHeight="1" x14ac:dyDescent="0.25">
      <c r="AP5986" s="103" t="s">
        <v>5599</v>
      </c>
      <c r="AQ5986" s="100" t="s">
        <v>7321</v>
      </c>
    </row>
    <row r="5987" spans="42:43" ht="20.100000000000001" customHeight="1" x14ac:dyDescent="0.25">
      <c r="AP5987" s="103" t="s">
        <v>5600</v>
      </c>
      <c r="AQ5987" s="100" t="s">
        <v>7321</v>
      </c>
    </row>
    <row r="5988" spans="42:43" ht="20.100000000000001" customHeight="1" x14ac:dyDescent="0.25">
      <c r="AP5988" s="103" t="s">
        <v>5601</v>
      </c>
      <c r="AQ5988" s="100" t="s">
        <v>7322</v>
      </c>
    </row>
    <row r="5989" spans="42:43" ht="20.100000000000001" customHeight="1" x14ac:dyDescent="0.25">
      <c r="AP5989" s="103" t="s">
        <v>5602</v>
      </c>
      <c r="AQ5989" s="100" t="s">
        <v>7322</v>
      </c>
    </row>
    <row r="5990" spans="42:43" ht="20.100000000000001" customHeight="1" x14ac:dyDescent="0.25">
      <c r="AP5990" s="103" t="s">
        <v>5603</v>
      </c>
      <c r="AQ5990" s="100" t="s">
        <v>7325</v>
      </c>
    </row>
    <row r="5991" spans="42:43" ht="20.100000000000001" customHeight="1" x14ac:dyDescent="0.25">
      <c r="AP5991" s="103" t="s">
        <v>5603</v>
      </c>
      <c r="AQ5991" s="100" t="s">
        <v>7326</v>
      </c>
    </row>
    <row r="5992" spans="42:43" ht="20.100000000000001" customHeight="1" x14ac:dyDescent="0.25">
      <c r="AP5992" s="103" t="s">
        <v>5603</v>
      </c>
      <c r="AQ5992" s="100" t="s">
        <v>7327</v>
      </c>
    </row>
    <row r="5993" spans="42:43" ht="20.100000000000001" customHeight="1" x14ac:dyDescent="0.25">
      <c r="AP5993" s="103" t="s">
        <v>5603</v>
      </c>
      <c r="AQ5993" s="100" t="s">
        <v>7328</v>
      </c>
    </row>
    <row r="5994" spans="42:43" ht="20.100000000000001" customHeight="1" x14ac:dyDescent="0.25">
      <c r="AP5994" s="103" t="s">
        <v>5603</v>
      </c>
      <c r="AQ5994" s="100" t="s">
        <v>7329</v>
      </c>
    </row>
    <row r="5995" spans="42:43" ht="20.100000000000001" customHeight="1" x14ac:dyDescent="0.25">
      <c r="AP5995" s="103" t="s">
        <v>5603</v>
      </c>
      <c r="AQ5995" s="100" t="s">
        <v>7330</v>
      </c>
    </row>
    <row r="5996" spans="42:43" ht="20.100000000000001" customHeight="1" x14ac:dyDescent="0.25">
      <c r="AP5996" s="103" t="s">
        <v>5604</v>
      </c>
      <c r="AQ5996" s="100" t="s">
        <v>7326</v>
      </c>
    </row>
    <row r="5997" spans="42:43" ht="20.100000000000001" customHeight="1" x14ac:dyDescent="0.25">
      <c r="AP5997" s="103" t="s">
        <v>5605</v>
      </c>
      <c r="AQ5997" s="100" t="s">
        <v>7327</v>
      </c>
    </row>
    <row r="5998" spans="42:43" ht="20.100000000000001" customHeight="1" x14ac:dyDescent="0.25">
      <c r="AP5998" s="103" t="s">
        <v>5606</v>
      </c>
      <c r="AQ5998" s="100" t="s">
        <v>7328</v>
      </c>
    </row>
    <row r="5999" spans="42:43" ht="20.100000000000001" customHeight="1" x14ac:dyDescent="0.25">
      <c r="AP5999" s="103" t="s">
        <v>5607</v>
      </c>
      <c r="AQ5999" s="100" t="s">
        <v>7329</v>
      </c>
    </row>
    <row r="6000" spans="42:43" ht="20.100000000000001" customHeight="1" x14ac:dyDescent="0.25">
      <c r="AP6000" s="103" t="s">
        <v>5608</v>
      </c>
      <c r="AQ6000" s="100" t="s">
        <v>7325</v>
      </c>
    </row>
    <row r="6001" spans="42:43" ht="20.100000000000001" customHeight="1" x14ac:dyDescent="0.25">
      <c r="AP6001" s="103" t="s">
        <v>5608</v>
      </c>
      <c r="AQ6001" s="100" t="s">
        <v>7326</v>
      </c>
    </row>
    <row r="6002" spans="42:43" ht="20.100000000000001" customHeight="1" x14ac:dyDescent="0.25">
      <c r="AP6002" s="103" t="s">
        <v>5608</v>
      </c>
      <c r="AQ6002" s="100" t="s">
        <v>7327</v>
      </c>
    </row>
    <row r="6003" spans="42:43" ht="20.100000000000001" customHeight="1" x14ac:dyDescent="0.25">
      <c r="AP6003" s="103" t="s">
        <v>5608</v>
      </c>
      <c r="AQ6003" s="100" t="s">
        <v>7328</v>
      </c>
    </row>
    <row r="6004" spans="42:43" ht="20.100000000000001" customHeight="1" x14ac:dyDescent="0.25">
      <c r="AP6004" s="103" t="s">
        <v>5608</v>
      </c>
      <c r="AQ6004" s="100" t="s">
        <v>7329</v>
      </c>
    </row>
    <row r="6005" spans="42:43" ht="20.100000000000001" customHeight="1" x14ac:dyDescent="0.25">
      <c r="AP6005" s="103" t="s">
        <v>5608</v>
      </c>
      <c r="AQ6005" s="100" t="s">
        <v>7330</v>
      </c>
    </row>
    <row r="6006" spans="42:43" ht="20.100000000000001" customHeight="1" x14ac:dyDescent="0.25">
      <c r="AP6006" s="103" t="s">
        <v>5609</v>
      </c>
      <c r="AQ6006" s="100" t="s">
        <v>7326</v>
      </c>
    </row>
    <row r="6007" spans="42:43" ht="20.100000000000001" customHeight="1" x14ac:dyDescent="0.25">
      <c r="AP6007" s="103" t="s">
        <v>5610</v>
      </c>
      <c r="AQ6007" s="100" t="s">
        <v>7326</v>
      </c>
    </row>
    <row r="6008" spans="42:43" ht="20.100000000000001" customHeight="1" x14ac:dyDescent="0.25">
      <c r="AP6008" s="103" t="s">
        <v>5611</v>
      </c>
      <c r="AQ6008" s="100" t="s">
        <v>7327</v>
      </c>
    </row>
    <row r="6009" spans="42:43" ht="20.100000000000001" customHeight="1" x14ac:dyDescent="0.25">
      <c r="AP6009" s="103" t="s">
        <v>5612</v>
      </c>
      <c r="AQ6009" s="100" t="s">
        <v>7327</v>
      </c>
    </row>
    <row r="6010" spans="42:43" ht="20.100000000000001" customHeight="1" x14ac:dyDescent="0.25">
      <c r="AP6010" s="103" t="s">
        <v>5613</v>
      </c>
      <c r="AQ6010" s="100" t="s">
        <v>7328</v>
      </c>
    </row>
    <row r="6011" spans="42:43" ht="20.100000000000001" customHeight="1" x14ac:dyDescent="0.25">
      <c r="AP6011" s="103" t="s">
        <v>5614</v>
      </c>
      <c r="AQ6011" s="100" t="s">
        <v>7328</v>
      </c>
    </row>
    <row r="6012" spans="42:43" ht="20.100000000000001" customHeight="1" x14ac:dyDescent="0.25">
      <c r="AP6012" s="103" t="s">
        <v>5615</v>
      </c>
      <c r="AQ6012" s="100" t="s">
        <v>7329</v>
      </c>
    </row>
    <row r="6013" spans="42:43" ht="20.100000000000001" customHeight="1" x14ac:dyDescent="0.25">
      <c r="AP6013" s="103" t="s">
        <v>5616</v>
      </c>
      <c r="AQ6013" s="100" t="s">
        <v>7329</v>
      </c>
    </row>
    <row r="6014" spans="42:43" ht="20.100000000000001" customHeight="1" x14ac:dyDescent="0.25">
      <c r="AP6014" s="103" t="s">
        <v>5617</v>
      </c>
      <c r="AQ6014" s="100" t="s">
        <v>7325</v>
      </c>
    </row>
    <row r="6015" spans="42:43" ht="20.100000000000001" customHeight="1" x14ac:dyDescent="0.25">
      <c r="AP6015" s="103" t="s">
        <v>5618</v>
      </c>
      <c r="AQ6015" s="100" t="s">
        <v>7325</v>
      </c>
    </row>
    <row r="6016" spans="42:43" ht="20.100000000000001" customHeight="1" x14ac:dyDescent="0.25">
      <c r="AP6016" s="103" t="s">
        <v>5619</v>
      </c>
      <c r="AQ6016" s="100" t="s">
        <v>7325</v>
      </c>
    </row>
    <row r="6017" spans="42:43" ht="20.100000000000001" customHeight="1" x14ac:dyDescent="0.25">
      <c r="AP6017" s="103" t="s">
        <v>5620</v>
      </c>
      <c r="AQ6017" s="100" t="s">
        <v>1953</v>
      </c>
    </row>
    <row r="6018" spans="42:43" ht="20.100000000000001" customHeight="1" x14ac:dyDescent="0.25">
      <c r="AP6018" s="103" t="s">
        <v>5620</v>
      </c>
      <c r="AQ6018" s="100" t="s">
        <v>7331</v>
      </c>
    </row>
    <row r="6019" spans="42:43" ht="20.100000000000001" customHeight="1" x14ac:dyDescent="0.25">
      <c r="AP6019" s="103" t="s">
        <v>5620</v>
      </c>
      <c r="AQ6019" s="100" t="s">
        <v>7332</v>
      </c>
    </row>
    <row r="6020" spans="42:43" ht="20.100000000000001" customHeight="1" x14ac:dyDescent="0.25">
      <c r="AP6020" s="103" t="s">
        <v>5620</v>
      </c>
      <c r="AQ6020" s="100" t="s">
        <v>7333</v>
      </c>
    </row>
    <row r="6021" spans="42:43" ht="20.100000000000001" customHeight="1" x14ac:dyDescent="0.25">
      <c r="AP6021" s="103" t="s">
        <v>5620</v>
      </c>
      <c r="AQ6021" s="100" t="s">
        <v>7334</v>
      </c>
    </row>
    <row r="6022" spans="42:43" ht="20.100000000000001" customHeight="1" x14ac:dyDescent="0.25">
      <c r="AP6022" s="103" t="s">
        <v>5620</v>
      </c>
      <c r="AQ6022" s="100" t="s">
        <v>1949</v>
      </c>
    </row>
    <row r="6023" spans="42:43" ht="20.100000000000001" customHeight="1" x14ac:dyDescent="0.25">
      <c r="AP6023" s="103" t="s">
        <v>5620</v>
      </c>
      <c r="AQ6023" s="100" t="s">
        <v>1950</v>
      </c>
    </row>
    <row r="6024" spans="42:43" ht="20.100000000000001" customHeight="1" x14ac:dyDescent="0.25">
      <c r="AP6024" s="103" t="s">
        <v>5621</v>
      </c>
      <c r="AQ6024" s="100" t="s">
        <v>1953</v>
      </c>
    </row>
    <row r="6025" spans="42:43" ht="20.100000000000001" customHeight="1" x14ac:dyDescent="0.25">
      <c r="AP6025" s="103" t="s">
        <v>5621</v>
      </c>
      <c r="AQ6025" s="100" t="s">
        <v>7331</v>
      </c>
    </row>
    <row r="6026" spans="42:43" ht="20.100000000000001" customHeight="1" x14ac:dyDescent="0.25">
      <c r="AP6026" s="103" t="s">
        <v>5621</v>
      </c>
      <c r="AQ6026" s="100" t="s">
        <v>1951</v>
      </c>
    </row>
    <row r="6027" spans="42:43" ht="20.100000000000001" customHeight="1" x14ac:dyDescent="0.25">
      <c r="AP6027" s="103" t="s">
        <v>5622</v>
      </c>
      <c r="AQ6027" s="100" t="s">
        <v>1953</v>
      </c>
    </row>
    <row r="6028" spans="42:43" ht="20.100000000000001" customHeight="1" x14ac:dyDescent="0.25">
      <c r="AP6028" s="103" t="s">
        <v>5623</v>
      </c>
      <c r="AQ6028" s="100" t="s">
        <v>1953</v>
      </c>
    </row>
    <row r="6029" spans="42:43" ht="20.100000000000001" customHeight="1" x14ac:dyDescent="0.25">
      <c r="AP6029" s="103" t="s">
        <v>5624</v>
      </c>
      <c r="AQ6029" s="100" t="s">
        <v>1953</v>
      </c>
    </row>
    <row r="6030" spans="42:43" ht="20.100000000000001" customHeight="1" x14ac:dyDescent="0.25">
      <c r="AP6030" s="103" t="s">
        <v>5625</v>
      </c>
      <c r="AQ6030" s="100" t="s">
        <v>7331</v>
      </c>
    </row>
    <row r="6031" spans="42:43" ht="20.100000000000001" customHeight="1" x14ac:dyDescent="0.25">
      <c r="AP6031" s="103" t="s">
        <v>5626</v>
      </c>
      <c r="AQ6031" s="100" t="s">
        <v>7331</v>
      </c>
    </row>
    <row r="6032" spans="42:43" ht="20.100000000000001" customHeight="1" x14ac:dyDescent="0.25">
      <c r="AP6032" s="103" t="s">
        <v>5627</v>
      </c>
      <c r="AQ6032" s="100" t="s">
        <v>7331</v>
      </c>
    </row>
    <row r="6033" spans="42:43" ht="20.100000000000001" customHeight="1" x14ac:dyDescent="0.25">
      <c r="AP6033" s="103" t="s">
        <v>5628</v>
      </c>
      <c r="AQ6033" s="100" t="s">
        <v>1953</v>
      </c>
    </row>
    <row r="6034" spans="42:43" ht="20.100000000000001" customHeight="1" x14ac:dyDescent="0.25">
      <c r="AP6034" s="103" t="s">
        <v>5628</v>
      </c>
      <c r="AQ6034" s="100" t="s">
        <v>1952</v>
      </c>
    </row>
    <row r="6035" spans="42:43" ht="20.100000000000001" customHeight="1" x14ac:dyDescent="0.25">
      <c r="AP6035" s="103" t="s">
        <v>5629</v>
      </c>
      <c r="AQ6035" s="100" t="s">
        <v>7333</v>
      </c>
    </row>
    <row r="6036" spans="42:43" ht="20.100000000000001" customHeight="1" x14ac:dyDescent="0.25">
      <c r="AP6036" s="103" t="s">
        <v>5629</v>
      </c>
      <c r="AQ6036" s="100" t="s">
        <v>1954</v>
      </c>
    </row>
    <row r="6037" spans="42:43" ht="20.100000000000001" customHeight="1" x14ac:dyDescent="0.25">
      <c r="AP6037" s="103" t="s">
        <v>5630</v>
      </c>
      <c r="AQ6037" s="100" t="s">
        <v>1951</v>
      </c>
    </row>
    <row r="6038" spans="42:43" ht="20.100000000000001" customHeight="1" x14ac:dyDescent="0.25">
      <c r="AP6038" s="103" t="s">
        <v>5630</v>
      </c>
      <c r="AQ6038" s="100" t="s">
        <v>7333</v>
      </c>
    </row>
    <row r="6039" spans="42:43" ht="20.100000000000001" customHeight="1" x14ac:dyDescent="0.25">
      <c r="AP6039" s="103" t="s">
        <v>5631</v>
      </c>
      <c r="AQ6039" s="100" t="s">
        <v>7332</v>
      </c>
    </row>
    <row r="6040" spans="42:43" ht="20.100000000000001" customHeight="1" x14ac:dyDescent="0.25">
      <c r="AP6040" s="103" t="s">
        <v>5631</v>
      </c>
      <c r="AQ6040" s="100" t="s">
        <v>7333</v>
      </c>
    </row>
    <row r="6041" spans="42:43" ht="20.100000000000001" customHeight="1" x14ac:dyDescent="0.25">
      <c r="AP6041" s="103" t="s">
        <v>5632</v>
      </c>
      <c r="AQ6041" s="100" t="s">
        <v>1953</v>
      </c>
    </row>
    <row r="6042" spans="42:43" ht="20.100000000000001" customHeight="1" x14ac:dyDescent="0.25">
      <c r="AP6042" s="103" t="s">
        <v>5633</v>
      </c>
      <c r="AQ6042" s="100" t="s">
        <v>1953</v>
      </c>
    </row>
    <row r="6043" spans="42:43" ht="20.100000000000001" customHeight="1" x14ac:dyDescent="0.25">
      <c r="AP6043" s="103" t="s">
        <v>5634</v>
      </c>
      <c r="AQ6043" s="100" t="s">
        <v>7334</v>
      </c>
    </row>
    <row r="6044" spans="42:43" ht="20.100000000000001" customHeight="1" x14ac:dyDescent="0.25">
      <c r="AP6044" s="103" t="s">
        <v>5635</v>
      </c>
      <c r="AQ6044" s="100" t="s">
        <v>1953</v>
      </c>
    </row>
    <row r="6045" spans="42:43" ht="20.100000000000001" customHeight="1" x14ac:dyDescent="0.25">
      <c r="AP6045" s="103" t="s">
        <v>5636</v>
      </c>
      <c r="AQ6045" s="100" t="s">
        <v>1955</v>
      </c>
    </row>
    <row r="6046" spans="42:43" ht="20.100000000000001" customHeight="1" x14ac:dyDescent="0.25">
      <c r="AP6046" s="103" t="s">
        <v>5637</v>
      </c>
      <c r="AQ6046" s="100" t="s">
        <v>1951</v>
      </c>
    </row>
    <row r="6047" spans="42:43" ht="20.100000000000001" customHeight="1" x14ac:dyDescent="0.25">
      <c r="AP6047" s="103" t="s">
        <v>5638</v>
      </c>
      <c r="AQ6047" s="100" t="s">
        <v>1951</v>
      </c>
    </row>
    <row r="6048" spans="42:43" ht="20.100000000000001" customHeight="1" x14ac:dyDescent="0.25">
      <c r="AP6048" s="103" t="s">
        <v>5639</v>
      </c>
      <c r="AQ6048" s="100" t="s">
        <v>7335</v>
      </c>
    </row>
    <row r="6049" spans="42:43" ht="20.100000000000001" customHeight="1" x14ac:dyDescent="0.25">
      <c r="AP6049" s="103" t="s">
        <v>5640</v>
      </c>
      <c r="AQ6049" s="100" t="s">
        <v>7335</v>
      </c>
    </row>
    <row r="6050" spans="42:43" ht="20.100000000000001" customHeight="1" x14ac:dyDescent="0.25">
      <c r="AP6050" s="103" t="s">
        <v>5641</v>
      </c>
      <c r="AQ6050" s="100" t="s">
        <v>7335</v>
      </c>
    </row>
    <row r="6051" spans="42:43" ht="20.100000000000001" customHeight="1" x14ac:dyDescent="0.25">
      <c r="AP6051" s="103" t="s">
        <v>5642</v>
      </c>
      <c r="AQ6051" s="100" t="s">
        <v>7336</v>
      </c>
    </row>
    <row r="6052" spans="42:43" ht="20.100000000000001" customHeight="1" x14ac:dyDescent="0.25">
      <c r="AP6052" s="103" t="s">
        <v>5643</v>
      </c>
      <c r="AQ6052" s="100" t="s">
        <v>1926</v>
      </c>
    </row>
    <row r="6053" spans="42:43" ht="20.100000000000001" customHeight="1" x14ac:dyDescent="0.25">
      <c r="AP6053" s="103" t="s">
        <v>5644</v>
      </c>
      <c r="AQ6053" s="100" t="s">
        <v>1927</v>
      </c>
    </row>
    <row r="6054" spans="42:43" ht="20.100000000000001" customHeight="1" x14ac:dyDescent="0.25">
      <c r="AP6054" s="103" t="s">
        <v>5645</v>
      </c>
      <c r="AQ6054" s="100" t="s">
        <v>7337</v>
      </c>
    </row>
    <row r="6055" spans="42:43" ht="20.100000000000001" customHeight="1" x14ac:dyDescent="0.25">
      <c r="AP6055" s="103" t="s">
        <v>5646</v>
      </c>
      <c r="AQ6055" s="100" t="s">
        <v>7337</v>
      </c>
    </row>
    <row r="6056" spans="42:43" ht="20.100000000000001" customHeight="1" x14ac:dyDescent="0.25">
      <c r="AP6056" s="103" t="s">
        <v>5647</v>
      </c>
      <c r="AQ6056" s="100" t="s">
        <v>1929</v>
      </c>
    </row>
    <row r="6057" spans="42:43" ht="20.100000000000001" customHeight="1" x14ac:dyDescent="0.25">
      <c r="AP6057" s="103" t="s">
        <v>5647</v>
      </c>
      <c r="AQ6057" s="100" t="s">
        <v>7337</v>
      </c>
    </row>
    <row r="6058" spans="42:43" ht="20.100000000000001" customHeight="1" x14ac:dyDescent="0.25">
      <c r="AP6058" s="103" t="s">
        <v>5648</v>
      </c>
      <c r="AQ6058" s="100" t="s">
        <v>7337</v>
      </c>
    </row>
    <row r="6059" spans="42:43" ht="20.100000000000001" customHeight="1" x14ac:dyDescent="0.25">
      <c r="AP6059" s="103" t="s">
        <v>5648</v>
      </c>
      <c r="AQ6059" s="100" t="s">
        <v>1930</v>
      </c>
    </row>
    <row r="6060" spans="42:43" ht="20.100000000000001" customHeight="1" x14ac:dyDescent="0.25">
      <c r="AP6060" s="103" t="s">
        <v>5649</v>
      </c>
      <c r="AQ6060" s="100" t="s">
        <v>1931</v>
      </c>
    </row>
    <row r="6061" spans="42:43" ht="20.100000000000001" customHeight="1" x14ac:dyDescent="0.25">
      <c r="AP6061" s="103" t="s">
        <v>5649</v>
      </c>
      <c r="AQ6061" s="100" t="s">
        <v>7337</v>
      </c>
    </row>
    <row r="6062" spans="42:43" ht="20.100000000000001" customHeight="1" x14ac:dyDescent="0.25">
      <c r="AP6062" s="103" t="s">
        <v>5650</v>
      </c>
      <c r="AQ6062" s="100" t="s">
        <v>1933</v>
      </c>
    </row>
    <row r="6063" spans="42:43" ht="20.100000000000001" customHeight="1" x14ac:dyDescent="0.25">
      <c r="AP6063" s="103" t="s">
        <v>5650</v>
      </c>
      <c r="AQ6063" s="100" t="s">
        <v>7338</v>
      </c>
    </row>
    <row r="6064" spans="42:43" ht="20.100000000000001" customHeight="1" x14ac:dyDescent="0.25">
      <c r="AP6064" s="103" t="s">
        <v>5650</v>
      </c>
      <c r="AQ6064" s="100" t="s">
        <v>7339</v>
      </c>
    </row>
    <row r="6065" spans="42:43" ht="20.100000000000001" customHeight="1" x14ac:dyDescent="0.25">
      <c r="AP6065" s="103" t="s">
        <v>5651</v>
      </c>
      <c r="AQ6065" s="100" t="s">
        <v>7338</v>
      </c>
    </row>
    <row r="6066" spans="42:43" ht="20.100000000000001" customHeight="1" x14ac:dyDescent="0.25">
      <c r="AP6066" s="103" t="s">
        <v>5651</v>
      </c>
      <c r="AQ6066" s="100" t="s">
        <v>7339</v>
      </c>
    </row>
    <row r="6067" spans="42:43" ht="20.100000000000001" customHeight="1" x14ac:dyDescent="0.25">
      <c r="AP6067" s="103" t="s">
        <v>5652</v>
      </c>
      <c r="AQ6067" s="100" t="s">
        <v>7339</v>
      </c>
    </row>
    <row r="6068" spans="42:43" ht="20.100000000000001" customHeight="1" x14ac:dyDescent="0.25">
      <c r="AP6068" s="103" t="s">
        <v>5653</v>
      </c>
      <c r="AQ6068" s="100" t="s">
        <v>1933</v>
      </c>
    </row>
    <row r="6069" spans="42:43" ht="20.100000000000001" customHeight="1" x14ac:dyDescent="0.25">
      <c r="AP6069" s="103" t="s">
        <v>5654</v>
      </c>
      <c r="AQ6069" s="100" t="s">
        <v>1933</v>
      </c>
    </row>
    <row r="6070" spans="42:43" ht="20.100000000000001" customHeight="1" x14ac:dyDescent="0.25">
      <c r="AP6070" s="103" t="s">
        <v>5654</v>
      </c>
      <c r="AQ6070" s="100" t="s">
        <v>7340</v>
      </c>
    </row>
    <row r="6071" spans="42:43" ht="20.100000000000001" customHeight="1" x14ac:dyDescent="0.25">
      <c r="AP6071" s="103" t="s">
        <v>5654</v>
      </c>
      <c r="AQ6071" s="100" t="s">
        <v>7339</v>
      </c>
    </row>
    <row r="6072" spans="42:43" ht="20.100000000000001" customHeight="1" x14ac:dyDescent="0.25">
      <c r="AP6072" s="103" t="s">
        <v>5655</v>
      </c>
      <c r="AQ6072" s="100" t="s">
        <v>7338</v>
      </c>
    </row>
    <row r="6073" spans="42:43" ht="20.100000000000001" customHeight="1" x14ac:dyDescent="0.25">
      <c r="AP6073" s="103" t="s">
        <v>5655</v>
      </c>
      <c r="AQ6073" s="100" t="s">
        <v>7340</v>
      </c>
    </row>
    <row r="6074" spans="42:43" ht="20.100000000000001" customHeight="1" x14ac:dyDescent="0.25">
      <c r="AP6074" s="103" t="s">
        <v>5656</v>
      </c>
      <c r="AQ6074" s="100" t="s">
        <v>7339</v>
      </c>
    </row>
    <row r="6075" spans="42:43" ht="20.100000000000001" customHeight="1" x14ac:dyDescent="0.25">
      <c r="AP6075" s="103" t="s">
        <v>5657</v>
      </c>
      <c r="AQ6075" s="100" t="s">
        <v>7341</v>
      </c>
    </row>
    <row r="6076" spans="42:43" ht="20.100000000000001" customHeight="1" x14ac:dyDescent="0.25">
      <c r="AP6076" s="103" t="s">
        <v>5658</v>
      </c>
      <c r="AQ6076" s="100" t="s">
        <v>7341</v>
      </c>
    </row>
    <row r="6077" spans="42:43" ht="20.100000000000001" customHeight="1" x14ac:dyDescent="0.25">
      <c r="AP6077" s="103" t="s">
        <v>5658</v>
      </c>
      <c r="AQ6077" s="100" t="s">
        <v>1935</v>
      </c>
    </row>
    <row r="6078" spans="42:43" ht="20.100000000000001" customHeight="1" x14ac:dyDescent="0.25">
      <c r="AP6078" s="103" t="s">
        <v>5659</v>
      </c>
      <c r="AQ6078" s="100" t="s">
        <v>7341</v>
      </c>
    </row>
    <row r="6079" spans="42:43" ht="20.100000000000001" customHeight="1" x14ac:dyDescent="0.25">
      <c r="AP6079" s="103" t="s">
        <v>5659</v>
      </c>
      <c r="AQ6079" s="100" t="s">
        <v>1935</v>
      </c>
    </row>
    <row r="6080" spans="42:43" ht="20.100000000000001" customHeight="1" x14ac:dyDescent="0.25">
      <c r="AP6080" s="103" t="s">
        <v>5660</v>
      </c>
      <c r="AQ6080" s="100" t="s">
        <v>1937</v>
      </c>
    </row>
    <row r="6081" spans="42:43" ht="20.100000000000001" customHeight="1" x14ac:dyDescent="0.25">
      <c r="AP6081" s="103" t="s">
        <v>5660</v>
      </c>
      <c r="AQ6081" s="100" t="s">
        <v>7342</v>
      </c>
    </row>
    <row r="6082" spans="42:43" ht="20.100000000000001" customHeight="1" x14ac:dyDescent="0.25">
      <c r="AP6082" s="103" t="s">
        <v>5660</v>
      </c>
      <c r="AQ6082" s="100" t="s">
        <v>1938</v>
      </c>
    </row>
    <row r="6083" spans="42:43" ht="20.100000000000001" customHeight="1" x14ac:dyDescent="0.25">
      <c r="AP6083" s="103" t="s">
        <v>5661</v>
      </c>
      <c r="AQ6083" s="100" t="s">
        <v>7342</v>
      </c>
    </row>
    <row r="6084" spans="42:43" ht="20.100000000000001" customHeight="1" x14ac:dyDescent="0.25">
      <c r="AP6084" s="103" t="s">
        <v>5662</v>
      </c>
      <c r="AQ6084" s="100" t="s">
        <v>7342</v>
      </c>
    </row>
    <row r="6085" spans="42:43" ht="20.100000000000001" customHeight="1" x14ac:dyDescent="0.25">
      <c r="AP6085" s="103" t="s">
        <v>5662</v>
      </c>
      <c r="AQ6085" s="100" t="s">
        <v>1942</v>
      </c>
    </row>
    <row r="6086" spans="42:43" ht="20.100000000000001" customHeight="1" x14ac:dyDescent="0.25">
      <c r="AP6086" s="103" t="s">
        <v>5663</v>
      </c>
      <c r="AQ6086" s="100" t="s">
        <v>7342</v>
      </c>
    </row>
    <row r="6087" spans="42:43" ht="20.100000000000001" customHeight="1" x14ac:dyDescent="0.25">
      <c r="AP6087" s="103" t="s">
        <v>5663</v>
      </c>
      <c r="AQ6087" s="100" t="s">
        <v>1942</v>
      </c>
    </row>
    <row r="6088" spans="42:43" ht="20.100000000000001" customHeight="1" x14ac:dyDescent="0.25">
      <c r="AP6088" s="103" t="s">
        <v>5664</v>
      </c>
      <c r="AQ6088" s="100" t="s">
        <v>1941</v>
      </c>
    </row>
    <row r="6089" spans="42:43" ht="20.100000000000001" customHeight="1" x14ac:dyDescent="0.25">
      <c r="AP6089" s="103" t="s">
        <v>5664</v>
      </c>
      <c r="AQ6089" s="100" t="s">
        <v>1939</v>
      </c>
    </row>
    <row r="6090" spans="42:43" ht="20.100000000000001" customHeight="1" x14ac:dyDescent="0.25">
      <c r="AP6090" s="103" t="s">
        <v>5664</v>
      </c>
      <c r="AQ6090" s="100" t="s">
        <v>1937</v>
      </c>
    </row>
    <row r="6091" spans="42:43" ht="20.100000000000001" customHeight="1" x14ac:dyDescent="0.25">
      <c r="AP6091" s="103" t="s">
        <v>5664</v>
      </c>
      <c r="AQ6091" s="100" t="s">
        <v>7342</v>
      </c>
    </row>
    <row r="6092" spans="42:43" ht="20.100000000000001" customHeight="1" x14ac:dyDescent="0.25">
      <c r="AP6092" s="103" t="s">
        <v>5664</v>
      </c>
      <c r="AQ6092" s="100" t="s">
        <v>1940</v>
      </c>
    </row>
    <row r="6093" spans="42:43" ht="20.100000000000001" customHeight="1" x14ac:dyDescent="0.25">
      <c r="AP6093" s="103" t="s">
        <v>5664</v>
      </c>
      <c r="AQ6093" s="100" t="s">
        <v>1938</v>
      </c>
    </row>
    <row r="6094" spans="42:43" ht="20.100000000000001" customHeight="1" x14ac:dyDescent="0.25">
      <c r="AP6094" s="103" t="s">
        <v>5665</v>
      </c>
      <c r="AQ6094" s="100" t="s">
        <v>1939</v>
      </c>
    </row>
    <row r="6095" spans="42:43" ht="20.100000000000001" customHeight="1" x14ac:dyDescent="0.25">
      <c r="AP6095" s="103" t="s">
        <v>5665</v>
      </c>
      <c r="AQ6095" s="100" t="s">
        <v>1937</v>
      </c>
    </row>
    <row r="6096" spans="42:43" ht="20.100000000000001" customHeight="1" x14ac:dyDescent="0.25">
      <c r="AP6096" s="103" t="s">
        <v>5666</v>
      </c>
      <c r="AQ6096" s="100" t="s">
        <v>1937</v>
      </c>
    </row>
    <row r="6097" spans="42:43" ht="20.100000000000001" customHeight="1" x14ac:dyDescent="0.25">
      <c r="AP6097" s="103" t="s">
        <v>5666</v>
      </c>
      <c r="AQ6097" s="100" t="s">
        <v>1940</v>
      </c>
    </row>
    <row r="6098" spans="42:43" ht="20.100000000000001" customHeight="1" x14ac:dyDescent="0.25">
      <c r="AP6098" s="103" t="s">
        <v>5667</v>
      </c>
      <c r="AQ6098" s="100" t="s">
        <v>1941</v>
      </c>
    </row>
    <row r="6099" spans="42:43" ht="20.100000000000001" customHeight="1" x14ac:dyDescent="0.25">
      <c r="AP6099" s="103" t="s">
        <v>5667</v>
      </c>
      <c r="AQ6099" s="100" t="s">
        <v>1937</v>
      </c>
    </row>
    <row r="6100" spans="42:43" ht="20.100000000000001" customHeight="1" x14ac:dyDescent="0.25">
      <c r="AP6100" s="103" t="s">
        <v>5668</v>
      </c>
      <c r="AQ6100" s="100" t="s">
        <v>7342</v>
      </c>
    </row>
    <row r="6101" spans="42:43" ht="20.100000000000001" customHeight="1" x14ac:dyDescent="0.25">
      <c r="AP6101" s="103" t="s">
        <v>5669</v>
      </c>
      <c r="AQ6101" s="100" t="s">
        <v>7343</v>
      </c>
    </row>
    <row r="6102" spans="42:43" ht="20.100000000000001" customHeight="1" x14ac:dyDescent="0.25">
      <c r="AP6102" s="103" t="s">
        <v>5670</v>
      </c>
      <c r="AQ6102" s="100" t="s">
        <v>7343</v>
      </c>
    </row>
    <row r="6103" spans="42:43" ht="20.100000000000001" customHeight="1" x14ac:dyDescent="0.25">
      <c r="AP6103" s="103" t="s">
        <v>5671</v>
      </c>
      <c r="AQ6103" s="100" t="s">
        <v>7344</v>
      </c>
    </row>
    <row r="6104" spans="42:43" ht="20.100000000000001" customHeight="1" x14ac:dyDescent="0.25">
      <c r="AP6104" s="103" t="s">
        <v>5671</v>
      </c>
      <c r="AQ6104" s="100" t="s">
        <v>7345</v>
      </c>
    </row>
    <row r="6105" spans="42:43" ht="20.100000000000001" customHeight="1" x14ac:dyDescent="0.25">
      <c r="AP6105" s="103" t="s">
        <v>5672</v>
      </c>
      <c r="AQ6105" s="100" t="s">
        <v>7344</v>
      </c>
    </row>
    <row r="6106" spans="42:43" ht="20.100000000000001" customHeight="1" x14ac:dyDescent="0.25">
      <c r="AP6106" s="103" t="s">
        <v>5672</v>
      </c>
      <c r="AQ6106" s="100" t="s">
        <v>7345</v>
      </c>
    </row>
    <row r="6107" spans="42:43" ht="20.100000000000001" customHeight="1" x14ac:dyDescent="0.25">
      <c r="AP6107" s="103" t="s">
        <v>5673</v>
      </c>
      <c r="AQ6107" s="100" t="s">
        <v>7346</v>
      </c>
    </row>
    <row r="6108" spans="42:43" ht="20.100000000000001" customHeight="1" x14ac:dyDescent="0.25">
      <c r="AP6108" s="103" t="s">
        <v>5674</v>
      </c>
      <c r="AQ6108" s="100" t="s">
        <v>7346</v>
      </c>
    </row>
    <row r="6109" spans="42:43" ht="20.100000000000001" customHeight="1" x14ac:dyDescent="0.25">
      <c r="AP6109" s="103" t="s">
        <v>5675</v>
      </c>
      <c r="AQ6109" s="100" t="s">
        <v>1969</v>
      </c>
    </row>
    <row r="6110" spans="42:43" ht="20.100000000000001" customHeight="1" x14ac:dyDescent="0.25">
      <c r="AP6110" s="103" t="s">
        <v>5675</v>
      </c>
      <c r="AQ6110" s="100" t="s">
        <v>7346</v>
      </c>
    </row>
    <row r="6111" spans="42:43" ht="20.100000000000001" customHeight="1" x14ac:dyDescent="0.25">
      <c r="AP6111" s="103" t="s">
        <v>5676</v>
      </c>
      <c r="AQ6111" s="100" t="s">
        <v>7346</v>
      </c>
    </row>
    <row r="6112" spans="42:43" ht="20.100000000000001" customHeight="1" x14ac:dyDescent="0.25">
      <c r="AP6112" s="103" t="s">
        <v>5676</v>
      </c>
      <c r="AQ6112" s="100" t="s">
        <v>1970</v>
      </c>
    </row>
    <row r="6113" spans="42:43" ht="20.100000000000001" customHeight="1" x14ac:dyDescent="0.25">
      <c r="AP6113" s="103" t="s">
        <v>5677</v>
      </c>
      <c r="AQ6113" s="100" t="s">
        <v>7347</v>
      </c>
    </row>
    <row r="6114" spans="42:43" ht="20.100000000000001" customHeight="1" x14ac:dyDescent="0.25">
      <c r="AP6114" s="103" t="s">
        <v>5677</v>
      </c>
      <c r="AQ6114" s="100" t="s">
        <v>7348</v>
      </c>
    </row>
    <row r="6115" spans="42:43" ht="20.100000000000001" customHeight="1" x14ac:dyDescent="0.25">
      <c r="AP6115" s="103" t="s">
        <v>5677</v>
      </c>
      <c r="AQ6115" s="100" t="s">
        <v>1972</v>
      </c>
    </row>
    <row r="6116" spans="42:43" ht="20.100000000000001" customHeight="1" x14ac:dyDescent="0.25">
      <c r="AP6116" s="103" t="s">
        <v>5677</v>
      </c>
      <c r="AQ6116" s="100" t="s">
        <v>1973</v>
      </c>
    </row>
    <row r="6117" spans="42:43" ht="20.100000000000001" customHeight="1" x14ac:dyDescent="0.25">
      <c r="AP6117" s="103" t="s">
        <v>5678</v>
      </c>
      <c r="AQ6117" s="100" t="s">
        <v>7347</v>
      </c>
    </row>
    <row r="6118" spans="42:43" ht="20.100000000000001" customHeight="1" x14ac:dyDescent="0.25">
      <c r="AP6118" s="103" t="s">
        <v>5678</v>
      </c>
      <c r="AQ6118" s="100" t="s">
        <v>7348</v>
      </c>
    </row>
    <row r="6119" spans="42:43" ht="20.100000000000001" customHeight="1" x14ac:dyDescent="0.25">
      <c r="AP6119" s="103" t="s">
        <v>5678</v>
      </c>
      <c r="AQ6119" s="100" t="s">
        <v>1973</v>
      </c>
    </row>
    <row r="6120" spans="42:43" ht="20.100000000000001" customHeight="1" x14ac:dyDescent="0.25">
      <c r="AP6120" s="103" t="s">
        <v>5679</v>
      </c>
      <c r="AQ6120" s="100" t="s">
        <v>1974</v>
      </c>
    </row>
    <row r="6121" spans="42:43" ht="20.100000000000001" customHeight="1" x14ac:dyDescent="0.25">
      <c r="AP6121" s="103" t="s">
        <v>5679</v>
      </c>
      <c r="AQ6121" s="100" t="s">
        <v>7347</v>
      </c>
    </row>
    <row r="6122" spans="42:43" ht="20.100000000000001" customHeight="1" x14ac:dyDescent="0.25">
      <c r="AP6122" s="103" t="s">
        <v>5680</v>
      </c>
      <c r="AQ6122" s="100" t="s">
        <v>7349</v>
      </c>
    </row>
    <row r="6123" spans="42:43" ht="20.100000000000001" customHeight="1" x14ac:dyDescent="0.25">
      <c r="AP6123" s="103" t="s">
        <v>5680</v>
      </c>
      <c r="AQ6123" s="100" t="s">
        <v>7350</v>
      </c>
    </row>
    <row r="6124" spans="42:43" ht="20.100000000000001" customHeight="1" x14ac:dyDescent="0.25">
      <c r="AP6124" s="103" t="s">
        <v>5680</v>
      </c>
      <c r="AQ6124" s="100" t="s">
        <v>1976</v>
      </c>
    </row>
    <row r="6125" spans="42:43" ht="20.100000000000001" customHeight="1" x14ac:dyDescent="0.25">
      <c r="AP6125" s="103" t="s">
        <v>5681</v>
      </c>
      <c r="AQ6125" s="100" t="s">
        <v>7349</v>
      </c>
    </row>
    <row r="6126" spans="42:43" ht="20.100000000000001" customHeight="1" x14ac:dyDescent="0.25">
      <c r="AP6126" s="103" t="s">
        <v>5681</v>
      </c>
      <c r="AQ6126" s="100" t="s">
        <v>7350</v>
      </c>
    </row>
    <row r="6127" spans="42:43" ht="20.100000000000001" customHeight="1" x14ac:dyDescent="0.25">
      <c r="AP6127" s="103" t="s">
        <v>5681</v>
      </c>
      <c r="AQ6127" s="100" t="s">
        <v>1976</v>
      </c>
    </row>
    <row r="6128" spans="42:43" ht="20.100000000000001" customHeight="1" x14ac:dyDescent="0.25">
      <c r="AP6128" s="103" t="s">
        <v>5682</v>
      </c>
      <c r="AQ6128" s="100" t="s">
        <v>7349</v>
      </c>
    </row>
    <row r="6129" spans="42:43" ht="20.100000000000001" customHeight="1" x14ac:dyDescent="0.25">
      <c r="AP6129" s="103" t="s">
        <v>5683</v>
      </c>
      <c r="AQ6129" s="100" t="s">
        <v>1978</v>
      </c>
    </row>
    <row r="6130" spans="42:43" ht="20.100000000000001" customHeight="1" x14ac:dyDescent="0.25">
      <c r="AP6130" s="103" t="s">
        <v>5684</v>
      </c>
      <c r="AQ6130" s="100" t="s">
        <v>1978</v>
      </c>
    </row>
    <row r="6131" spans="42:43" ht="20.100000000000001" customHeight="1" x14ac:dyDescent="0.25">
      <c r="AP6131" s="103" t="s">
        <v>5685</v>
      </c>
      <c r="AQ6131" s="100" t="s">
        <v>1978</v>
      </c>
    </row>
    <row r="6132" spans="42:43" ht="20.100000000000001" customHeight="1" x14ac:dyDescent="0.25">
      <c r="AP6132" s="103" t="s">
        <v>5686</v>
      </c>
      <c r="AQ6132" s="100" t="s">
        <v>413</v>
      </c>
    </row>
    <row r="6133" spans="42:43" ht="20.100000000000001" customHeight="1" x14ac:dyDescent="0.25">
      <c r="AP6133" s="103" t="s">
        <v>5686</v>
      </c>
      <c r="AQ6133" s="100" t="s">
        <v>7351</v>
      </c>
    </row>
    <row r="6134" spans="42:43" ht="20.100000000000001" customHeight="1" x14ac:dyDescent="0.25">
      <c r="AP6134" s="103" t="s">
        <v>5686</v>
      </c>
      <c r="AQ6134" s="100" t="s">
        <v>411</v>
      </c>
    </row>
    <row r="6135" spans="42:43" ht="20.100000000000001" customHeight="1" x14ac:dyDescent="0.25">
      <c r="AP6135" s="103" t="s">
        <v>5686</v>
      </c>
      <c r="AQ6135" s="100" t="s">
        <v>7352</v>
      </c>
    </row>
    <row r="6136" spans="42:43" ht="20.100000000000001" customHeight="1" x14ac:dyDescent="0.25">
      <c r="AP6136" s="103" t="s">
        <v>5686</v>
      </c>
      <c r="AQ6136" s="100" t="s">
        <v>7353</v>
      </c>
    </row>
    <row r="6137" spans="42:43" ht="20.100000000000001" customHeight="1" x14ac:dyDescent="0.25">
      <c r="AP6137" s="103" t="s">
        <v>5686</v>
      </c>
      <c r="AQ6137" s="100" t="s">
        <v>7354</v>
      </c>
    </row>
    <row r="6138" spans="42:43" ht="20.100000000000001" customHeight="1" x14ac:dyDescent="0.25">
      <c r="AP6138" s="103" t="s">
        <v>5686</v>
      </c>
      <c r="AQ6138" s="100" t="s">
        <v>7355</v>
      </c>
    </row>
    <row r="6139" spans="42:43" ht="20.100000000000001" customHeight="1" x14ac:dyDescent="0.25">
      <c r="AP6139" s="103" t="s">
        <v>5686</v>
      </c>
      <c r="AQ6139" s="100" t="s">
        <v>412</v>
      </c>
    </row>
    <row r="6140" spans="42:43" ht="20.100000000000001" customHeight="1" x14ac:dyDescent="0.25">
      <c r="AP6140" s="103" t="s">
        <v>5687</v>
      </c>
      <c r="AQ6140" s="100" t="s">
        <v>413</v>
      </c>
    </row>
    <row r="6141" spans="42:43" ht="20.100000000000001" customHeight="1" x14ac:dyDescent="0.25">
      <c r="AP6141" s="103" t="s">
        <v>5687</v>
      </c>
      <c r="AQ6141" s="100" t="s">
        <v>7351</v>
      </c>
    </row>
    <row r="6142" spans="42:43" ht="20.100000000000001" customHeight="1" x14ac:dyDescent="0.25">
      <c r="AP6142" s="103" t="s">
        <v>5687</v>
      </c>
      <c r="AQ6142" s="100" t="s">
        <v>411</v>
      </c>
    </row>
    <row r="6143" spans="42:43" ht="20.100000000000001" customHeight="1" x14ac:dyDescent="0.25">
      <c r="AP6143" s="103" t="s">
        <v>5687</v>
      </c>
      <c r="AQ6143" s="100" t="s">
        <v>7352</v>
      </c>
    </row>
    <row r="6144" spans="42:43" ht="20.100000000000001" customHeight="1" x14ac:dyDescent="0.25">
      <c r="AP6144" s="103" t="s">
        <v>5687</v>
      </c>
      <c r="AQ6144" s="100" t="s">
        <v>7353</v>
      </c>
    </row>
    <row r="6145" spans="42:43" ht="20.100000000000001" customHeight="1" x14ac:dyDescent="0.25">
      <c r="AP6145" s="103" t="s">
        <v>5687</v>
      </c>
      <c r="AQ6145" s="100" t="s">
        <v>7354</v>
      </c>
    </row>
    <row r="6146" spans="42:43" ht="20.100000000000001" customHeight="1" x14ac:dyDescent="0.25">
      <c r="AP6146" s="103" t="s">
        <v>5687</v>
      </c>
      <c r="AQ6146" s="100" t="s">
        <v>412</v>
      </c>
    </row>
    <row r="6147" spans="42:43" ht="20.100000000000001" customHeight="1" x14ac:dyDescent="0.25">
      <c r="AP6147" s="103" t="s">
        <v>5688</v>
      </c>
      <c r="AQ6147" s="100" t="s">
        <v>7352</v>
      </c>
    </row>
    <row r="6148" spans="42:43" ht="20.100000000000001" customHeight="1" x14ac:dyDescent="0.25">
      <c r="AP6148" s="103" t="s">
        <v>5689</v>
      </c>
      <c r="AQ6148" s="100" t="s">
        <v>7352</v>
      </c>
    </row>
    <row r="6149" spans="42:43" ht="20.100000000000001" customHeight="1" x14ac:dyDescent="0.25">
      <c r="AP6149" s="103" t="s">
        <v>5689</v>
      </c>
      <c r="AQ6149" s="100" t="s">
        <v>414</v>
      </c>
    </row>
    <row r="6150" spans="42:43" ht="20.100000000000001" customHeight="1" x14ac:dyDescent="0.25">
      <c r="AP6150" s="103" t="s">
        <v>5690</v>
      </c>
      <c r="AQ6150" s="100" t="s">
        <v>413</v>
      </c>
    </row>
    <row r="6151" spans="42:43" ht="20.100000000000001" customHeight="1" x14ac:dyDescent="0.25">
      <c r="AP6151" s="103" t="s">
        <v>5691</v>
      </c>
      <c r="AQ6151" s="100" t="s">
        <v>7354</v>
      </c>
    </row>
    <row r="6152" spans="42:43" ht="20.100000000000001" customHeight="1" x14ac:dyDescent="0.25">
      <c r="AP6152" s="103" t="s">
        <v>5692</v>
      </c>
      <c r="AQ6152" s="100" t="s">
        <v>7353</v>
      </c>
    </row>
    <row r="6153" spans="42:43" ht="20.100000000000001" customHeight="1" x14ac:dyDescent="0.25">
      <c r="AP6153" s="103" t="s">
        <v>5692</v>
      </c>
      <c r="AQ6153" s="100" t="s">
        <v>7356</v>
      </c>
    </row>
    <row r="6154" spans="42:43" ht="20.100000000000001" customHeight="1" x14ac:dyDescent="0.25">
      <c r="AP6154" s="103" t="s">
        <v>5692</v>
      </c>
      <c r="AQ6154" s="100" t="s">
        <v>7357</v>
      </c>
    </row>
    <row r="6155" spans="42:43" ht="20.100000000000001" customHeight="1" x14ac:dyDescent="0.25">
      <c r="AP6155" s="103" t="s">
        <v>5693</v>
      </c>
      <c r="AQ6155" s="100" t="s">
        <v>7353</v>
      </c>
    </row>
    <row r="6156" spans="42:43" ht="20.100000000000001" customHeight="1" x14ac:dyDescent="0.25">
      <c r="AP6156" s="103" t="s">
        <v>5693</v>
      </c>
      <c r="AQ6156" s="100" t="s">
        <v>7349</v>
      </c>
    </row>
    <row r="6157" spans="42:43" ht="20.100000000000001" customHeight="1" x14ac:dyDescent="0.25">
      <c r="AP6157" s="103" t="s">
        <v>5693</v>
      </c>
      <c r="AQ6157" s="100" t="s">
        <v>7356</v>
      </c>
    </row>
    <row r="6158" spans="42:43" ht="20.100000000000001" customHeight="1" x14ac:dyDescent="0.25">
      <c r="AP6158" s="103" t="s">
        <v>5694</v>
      </c>
      <c r="AQ6158" s="100" t="s">
        <v>7353</v>
      </c>
    </row>
    <row r="6159" spans="42:43" ht="20.100000000000001" customHeight="1" x14ac:dyDescent="0.25">
      <c r="AP6159" s="103" t="s">
        <v>5694</v>
      </c>
      <c r="AQ6159" s="100" t="s">
        <v>7356</v>
      </c>
    </row>
    <row r="6160" spans="42:43" ht="20.100000000000001" customHeight="1" x14ac:dyDescent="0.25">
      <c r="AP6160" s="103" t="s">
        <v>5694</v>
      </c>
      <c r="AQ6160" s="100" t="s">
        <v>7357</v>
      </c>
    </row>
    <row r="6161" spans="42:43" ht="20.100000000000001" customHeight="1" x14ac:dyDescent="0.25">
      <c r="AP6161" s="103" t="s">
        <v>5695</v>
      </c>
      <c r="AQ6161" s="100" t="s">
        <v>7353</v>
      </c>
    </row>
    <row r="6162" spans="42:43" ht="20.100000000000001" customHeight="1" x14ac:dyDescent="0.25">
      <c r="AP6162" s="103" t="s">
        <v>5696</v>
      </c>
      <c r="AQ6162" s="100" t="s">
        <v>1957</v>
      </c>
    </row>
    <row r="6163" spans="42:43" ht="20.100000000000001" customHeight="1" x14ac:dyDescent="0.25">
      <c r="AP6163" s="103" t="s">
        <v>5696</v>
      </c>
      <c r="AQ6163" s="100" t="s">
        <v>417</v>
      </c>
    </row>
    <row r="6164" spans="42:43" ht="20.100000000000001" customHeight="1" x14ac:dyDescent="0.25">
      <c r="AP6164" s="103" t="s">
        <v>5697</v>
      </c>
      <c r="AQ6164" s="100" t="s">
        <v>418</v>
      </c>
    </row>
    <row r="6165" spans="42:43" ht="20.100000000000001" customHeight="1" x14ac:dyDescent="0.25">
      <c r="AP6165" s="103" t="s">
        <v>5697</v>
      </c>
      <c r="AQ6165" s="100" t="s">
        <v>1957</v>
      </c>
    </row>
    <row r="6166" spans="42:43" ht="20.100000000000001" customHeight="1" x14ac:dyDescent="0.25">
      <c r="AP6166" s="103" t="s">
        <v>5698</v>
      </c>
      <c r="AQ6166" s="100" t="s">
        <v>1957</v>
      </c>
    </row>
    <row r="6167" spans="42:43" ht="20.100000000000001" customHeight="1" x14ac:dyDescent="0.25">
      <c r="AP6167" s="103" t="s">
        <v>5698</v>
      </c>
      <c r="AQ6167" s="100" t="s">
        <v>7358</v>
      </c>
    </row>
    <row r="6168" spans="42:43" ht="20.100000000000001" customHeight="1" x14ac:dyDescent="0.25">
      <c r="AP6168" s="103" t="s">
        <v>5699</v>
      </c>
      <c r="AQ6168" s="100" t="s">
        <v>1957</v>
      </c>
    </row>
    <row r="6169" spans="42:43" ht="20.100000000000001" customHeight="1" x14ac:dyDescent="0.25">
      <c r="AP6169" s="103" t="s">
        <v>5699</v>
      </c>
      <c r="AQ6169" s="100" t="s">
        <v>417</v>
      </c>
    </row>
    <row r="6170" spans="42:43" ht="20.100000000000001" customHeight="1" x14ac:dyDescent="0.25">
      <c r="AP6170" s="103" t="s">
        <v>5700</v>
      </c>
      <c r="AQ6170" s="100" t="s">
        <v>1957</v>
      </c>
    </row>
    <row r="6171" spans="42:43" ht="20.100000000000001" customHeight="1" x14ac:dyDescent="0.25">
      <c r="AP6171" s="103" t="s">
        <v>5701</v>
      </c>
      <c r="AQ6171" s="100" t="s">
        <v>1957</v>
      </c>
    </row>
    <row r="6172" spans="42:43" ht="20.100000000000001" customHeight="1" x14ac:dyDescent="0.25">
      <c r="AP6172" s="103" t="s">
        <v>5702</v>
      </c>
      <c r="AQ6172" s="100" t="s">
        <v>1957</v>
      </c>
    </row>
    <row r="6173" spans="42:43" ht="20.100000000000001" customHeight="1" x14ac:dyDescent="0.25">
      <c r="AP6173" s="103" t="s">
        <v>5703</v>
      </c>
      <c r="AQ6173" s="100" t="s">
        <v>7336</v>
      </c>
    </row>
    <row r="6174" spans="42:43" ht="20.100000000000001" customHeight="1" x14ac:dyDescent="0.25">
      <c r="AP6174" s="103" t="s">
        <v>5704</v>
      </c>
      <c r="AQ6174" s="100" t="s">
        <v>7336</v>
      </c>
    </row>
    <row r="6175" spans="42:43" ht="20.100000000000001" customHeight="1" x14ac:dyDescent="0.25">
      <c r="AP6175" s="103" t="s">
        <v>5705</v>
      </c>
      <c r="AQ6175" s="100" t="s">
        <v>7336</v>
      </c>
    </row>
    <row r="6176" spans="42:43" ht="20.100000000000001" customHeight="1" x14ac:dyDescent="0.25">
      <c r="AP6176" s="103" t="s">
        <v>5705</v>
      </c>
      <c r="AQ6176" s="100" t="s">
        <v>7359</v>
      </c>
    </row>
    <row r="6177" spans="42:43" ht="20.100000000000001" customHeight="1" x14ac:dyDescent="0.25">
      <c r="AP6177" s="103" t="s">
        <v>5706</v>
      </c>
      <c r="AQ6177" s="100" t="s">
        <v>7360</v>
      </c>
    </row>
    <row r="6178" spans="42:43" ht="20.100000000000001" customHeight="1" x14ac:dyDescent="0.25">
      <c r="AP6178" s="103" t="s">
        <v>5706</v>
      </c>
      <c r="AQ6178" s="100" t="s">
        <v>7361</v>
      </c>
    </row>
    <row r="6179" spans="42:43" ht="20.100000000000001" customHeight="1" x14ac:dyDescent="0.25">
      <c r="AP6179" s="103" t="s">
        <v>5707</v>
      </c>
      <c r="AQ6179" s="100" t="s">
        <v>1960</v>
      </c>
    </row>
    <row r="6180" spans="42:43" ht="20.100000000000001" customHeight="1" x14ac:dyDescent="0.25">
      <c r="AP6180" s="103" t="s">
        <v>5708</v>
      </c>
      <c r="AQ6180" s="100" t="s">
        <v>7362</v>
      </c>
    </row>
    <row r="6181" spans="42:43" ht="20.100000000000001" customHeight="1" x14ac:dyDescent="0.25">
      <c r="AP6181" s="103" t="s">
        <v>5708</v>
      </c>
      <c r="AQ6181" s="100" t="s">
        <v>1962</v>
      </c>
    </row>
    <row r="6182" spans="42:43" ht="20.100000000000001" customHeight="1" x14ac:dyDescent="0.25">
      <c r="AP6182" s="103" t="s">
        <v>5708</v>
      </c>
      <c r="AQ6182" s="100" t="s">
        <v>7363</v>
      </c>
    </row>
    <row r="6183" spans="42:43" ht="20.100000000000001" customHeight="1" x14ac:dyDescent="0.25">
      <c r="AP6183" s="103" t="s">
        <v>5708</v>
      </c>
      <c r="AQ6183" s="100" t="s">
        <v>3016</v>
      </c>
    </row>
    <row r="6184" spans="42:43" ht="20.100000000000001" customHeight="1" x14ac:dyDescent="0.25">
      <c r="AP6184" s="103" t="s">
        <v>5709</v>
      </c>
      <c r="AQ6184" s="100" t="s">
        <v>7352</v>
      </c>
    </row>
    <row r="6185" spans="42:43" ht="20.100000000000001" customHeight="1" x14ac:dyDescent="0.25">
      <c r="AP6185" s="103" t="s">
        <v>5709</v>
      </c>
      <c r="AQ6185" s="100" t="s">
        <v>7363</v>
      </c>
    </row>
    <row r="6186" spans="42:43" ht="20.100000000000001" customHeight="1" x14ac:dyDescent="0.25">
      <c r="AP6186" s="103" t="s">
        <v>5710</v>
      </c>
      <c r="AQ6186" s="100" t="s">
        <v>7363</v>
      </c>
    </row>
    <row r="6187" spans="42:43" ht="20.100000000000001" customHeight="1" x14ac:dyDescent="0.25">
      <c r="AP6187" s="103" t="s">
        <v>5711</v>
      </c>
      <c r="AQ6187" s="100" t="s">
        <v>3016</v>
      </c>
    </row>
    <row r="6188" spans="42:43" ht="20.100000000000001" customHeight="1" x14ac:dyDescent="0.25">
      <c r="AP6188" s="103" t="s">
        <v>5712</v>
      </c>
      <c r="AQ6188" s="100" t="s">
        <v>3016</v>
      </c>
    </row>
    <row r="6189" spans="42:43" ht="20.100000000000001" customHeight="1" x14ac:dyDescent="0.25">
      <c r="AP6189" s="103" t="s">
        <v>5712</v>
      </c>
      <c r="AQ6189" s="100" t="s">
        <v>7364</v>
      </c>
    </row>
    <row r="6190" spans="42:43" ht="20.100000000000001" customHeight="1" x14ac:dyDescent="0.25">
      <c r="AP6190" s="103" t="s">
        <v>5713</v>
      </c>
      <c r="AQ6190" s="100" t="s">
        <v>7362</v>
      </c>
    </row>
    <row r="6191" spans="42:43" ht="20.100000000000001" customHeight="1" x14ac:dyDescent="0.25">
      <c r="AP6191" s="103" t="s">
        <v>5713</v>
      </c>
      <c r="AQ6191" s="100" t="s">
        <v>1962</v>
      </c>
    </row>
    <row r="6192" spans="42:43" ht="20.100000000000001" customHeight="1" x14ac:dyDescent="0.25">
      <c r="AP6192" s="103" t="s">
        <v>5713</v>
      </c>
      <c r="AQ6192" s="100" t="s">
        <v>7363</v>
      </c>
    </row>
    <row r="6193" spans="42:43" ht="20.100000000000001" customHeight="1" x14ac:dyDescent="0.25">
      <c r="AP6193" s="103" t="s">
        <v>5713</v>
      </c>
      <c r="AQ6193" s="100" t="s">
        <v>3016</v>
      </c>
    </row>
    <row r="6194" spans="42:43" ht="20.100000000000001" customHeight="1" x14ac:dyDescent="0.25">
      <c r="AP6194" s="103" t="s">
        <v>5714</v>
      </c>
      <c r="AQ6194" s="100" t="s">
        <v>7362</v>
      </c>
    </row>
    <row r="6195" spans="42:43" ht="20.100000000000001" customHeight="1" x14ac:dyDescent="0.25">
      <c r="AP6195" s="103" t="s">
        <v>5714</v>
      </c>
      <c r="AQ6195" s="100" t="s">
        <v>7363</v>
      </c>
    </row>
    <row r="6196" spans="42:43" ht="20.100000000000001" customHeight="1" x14ac:dyDescent="0.25">
      <c r="AP6196" s="103" t="s">
        <v>5715</v>
      </c>
      <c r="AQ6196" s="100" t="s">
        <v>7363</v>
      </c>
    </row>
    <row r="6197" spans="42:43" ht="20.100000000000001" customHeight="1" x14ac:dyDescent="0.25">
      <c r="AP6197" s="103" t="s">
        <v>5716</v>
      </c>
      <c r="AQ6197" s="100" t="s">
        <v>3016</v>
      </c>
    </row>
    <row r="6198" spans="42:43" ht="20.100000000000001" customHeight="1" x14ac:dyDescent="0.25">
      <c r="AP6198" s="103" t="s">
        <v>5717</v>
      </c>
      <c r="AQ6198" s="100" t="s">
        <v>7365</v>
      </c>
    </row>
    <row r="6199" spans="42:43" ht="20.100000000000001" customHeight="1" x14ac:dyDescent="0.25">
      <c r="AP6199" s="103" t="s">
        <v>5717</v>
      </c>
      <c r="AQ6199" s="100" t="s">
        <v>7366</v>
      </c>
    </row>
    <row r="6200" spans="42:43" ht="20.100000000000001" customHeight="1" x14ac:dyDescent="0.25">
      <c r="AP6200" s="103" t="s">
        <v>5718</v>
      </c>
      <c r="AQ6200" s="100" t="s">
        <v>1965</v>
      </c>
    </row>
    <row r="6201" spans="42:43" ht="20.100000000000001" customHeight="1" x14ac:dyDescent="0.25">
      <c r="AP6201" s="103" t="s">
        <v>5718</v>
      </c>
      <c r="AQ6201" s="100" t="s">
        <v>7365</v>
      </c>
    </row>
    <row r="6202" spans="42:43" ht="20.100000000000001" customHeight="1" x14ac:dyDescent="0.25">
      <c r="AP6202" s="103" t="s">
        <v>5718</v>
      </c>
      <c r="AQ6202" s="100" t="s">
        <v>7366</v>
      </c>
    </row>
    <row r="6203" spans="42:43" ht="20.100000000000001" customHeight="1" x14ac:dyDescent="0.25">
      <c r="AP6203" s="103" t="s">
        <v>5718</v>
      </c>
      <c r="AQ6203" s="100" t="s">
        <v>1964</v>
      </c>
    </row>
    <row r="6204" spans="42:43" ht="20.100000000000001" customHeight="1" x14ac:dyDescent="0.25">
      <c r="AP6204" s="103" t="s">
        <v>5719</v>
      </c>
      <c r="AQ6204" s="100" t="s">
        <v>7365</v>
      </c>
    </row>
    <row r="6205" spans="42:43" ht="20.100000000000001" customHeight="1" x14ac:dyDescent="0.25">
      <c r="AP6205" s="103" t="s">
        <v>5720</v>
      </c>
      <c r="AQ6205" s="100" t="s">
        <v>1965</v>
      </c>
    </row>
    <row r="6206" spans="42:43" ht="20.100000000000001" customHeight="1" x14ac:dyDescent="0.25">
      <c r="AP6206" s="103" t="s">
        <v>5720</v>
      </c>
      <c r="AQ6206" s="100" t="s">
        <v>1964</v>
      </c>
    </row>
    <row r="6207" spans="42:43" ht="20.100000000000001" customHeight="1" x14ac:dyDescent="0.25">
      <c r="AP6207" s="103" t="s">
        <v>5721</v>
      </c>
      <c r="AQ6207" s="100" t="s">
        <v>7367</v>
      </c>
    </row>
    <row r="6208" spans="42:43" ht="20.100000000000001" customHeight="1" x14ac:dyDescent="0.25">
      <c r="AP6208" s="103" t="s">
        <v>5721</v>
      </c>
      <c r="AQ6208" s="100" t="s">
        <v>7368</v>
      </c>
    </row>
    <row r="6209" spans="42:43" ht="20.100000000000001" customHeight="1" x14ac:dyDescent="0.25">
      <c r="AP6209" s="103" t="s">
        <v>5722</v>
      </c>
      <c r="AQ6209" s="100" t="s">
        <v>7367</v>
      </c>
    </row>
    <row r="6210" spans="42:43" ht="20.100000000000001" customHeight="1" x14ac:dyDescent="0.25">
      <c r="AP6210" s="103" t="s">
        <v>5722</v>
      </c>
      <c r="AQ6210" s="100" t="s">
        <v>7368</v>
      </c>
    </row>
    <row r="6211" spans="42:43" ht="20.100000000000001" customHeight="1" x14ac:dyDescent="0.25">
      <c r="AP6211" s="103" t="s">
        <v>5723</v>
      </c>
      <c r="AQ6211" s="100" t="s">
        <v>1967</v>
      </c>
    </row>
    <row r="6212" spans="42:43" ht="20.100000000000001" customHeight="1" x14ac:dyDescent="0.25">
      <c r="AP6212" s="103" t="s">
        <v>5724</v>
      </c>
      <c r="AQ6212" s="100" t="s">
        <v>7369</v>
      </c>
    </row>
    <row r="6213" spans="42:43" ht="20.100000000000001" customHeight="1" x14ac:dyDescent="0.25">
      <c r="AP6213" s="103" t="s">
        <v>5724</v>
      </c>
      <c r="AQ6213" s="100" t="s">
        <v>7370</v>
      </c>
    </row>
    <row r="6214" spans="42:43" ht="20.100000000000001" customHeight="1" x14ac:dyDescent="0.25">
      <c r="AP6214" s="103" t="s">
        <v>5725</v>
      </c>
      <c r="AQ6214" s="100" t="s">
        <v>7369</v>
      </c>
    </row>
    <row r="6215" spans="42:43" ht="20.100000000000001" customHeight="1" x14ac:dyDescent="0.25">
      <c r="AP6215" s="103" t="s">
        <v>5725</v>
      </c>
      <c r="AQ6215" s="100" t="s">
        <v>7370</v>
      </c>
    </row>
    <row r="6216" spans="42:43" ht="20.100000000000001" customHeight="1" x14ac:dyDescent="0.25">
      <c r="AP6216" s="103" t="s">
        <v>5726</v>
      </c>
      <c r="AQ6216" s="100" t="s">
        <v>7369</v>
      </c>
    </row>
    <row r="6217" spans="42:43" ht="20.100000000000001" customHeight="1" x14ac:dyDescent="0.25">
      <c r="AP6217" s="103" t="s">
        <v>5726</v>
      </c>
      <c r="AQ6217" s="100" t="s">
        <v>1798</v>
      </c>
    </row>
    <row r="6218" spans="42:43" ht="20.100000000000001" customHeight="1" x14ac:dyDescent="0.25">
      <c r="AP6218" s="103" t="s">
        <v>5727</v>
      </c>
      <c r="AQ6218" s="100" t="s">
        <v>7369</v>
      </c>
    </row>
    <row r="6219" spans="42:43" ht="20.100000000000001" customHeight="1" x14ac:dyDescent="0.25">
      <c r="AP6219" s="103" t="s">
        <v>5727</v>
      </c>
      <c r="AQ6219" s="100" t="s">
        <v>1800</v>
      </c>
    </row>
    <row r="6220" spans="42:43" ht="20.100000000000001" customHeight="1" x14ac:dyDescent="0.25">
      <c r="AP6220" s="103" t="s">
        <v>5727</v>
      </c>
      <c r="AQ6220" s="100" t="s">
        <v>1799</v>
      </c>
    </row>
    <row r="6221" spans="42:43" ht="20.100000000000001" customHeight="1" x14ac:dyDescent="0.25">
      <c r="AP6221" s="103" t="s">
        <v>5728</v>
      </c>
      <c r="AQ6221" s="100" t="s">
        <v>1801</v>
      </c>
    </row>
    <row r="6222" spans="42:43" ht="20.100000000000001" customHeight="1" x14ac:dyDescent="0.25">
      <c r="AP6222" s="103" t="s">
        <v>5729</v>
      </c>
      <c r="AQ6222" s="100" t="s">
        <v>7371</v>
      </c>
    </row>
    <row r="6223" spans="42:43" ht="20.100000000000001" customHeight="1" x14ac:dyDescent="0.25">
      <c r="AP6223" s="103" t="s">
        <v>5729</v>
      </c>
      <c r="AQ6223" s="100" t="s">
        <v>7372</v>
      </c>
    </row>
    <row r="6224" spans="42:43" ht="20.100000000000001" customHeight="1" x14ac:dyDescent="0.25">
      <c r="AP6224" s="103" t="s">
        <v>5729</v>
      </c>
      <c r="AQ6224" s="100" t="s">
        <v>7373</v>
      </c>
    </row>
    <row r="6225" spans="42:43" ht="20.100000000000001" customHeight="1" x14ac:dyDescent="0.25">
      <c r="AP6225" s="103" t="s">
        <v>5729</v>
      </c>
      <c r="AQ6225" s="100" t="s">
        <v>7374</v>
      </c>
    </row>
    <row r="6226" spans="42:43" ht="20.100000000000001" customHeight="1" x14ac:dyDescent="0.25">
      <c r="AP6226" s="103" t="s">
        <v>5729</v>
      </c>
      <c r="AQ6226" s="100" t="s">
        <v>7375</v>
      </c>
    </row>
    <row r="6227" spans="42:43" ht="20.100000000000001" customHeight="1" x14ac:dyDescent="0.25">
      <c r="AP6227" s="103" t="s">
        <v>5729</v>
      </c>
      <c r="AQ6227" s="100" t="s">
        <v>7376</v>
      </c>
    </row>
    <row r="6228" spans="42:43" ht="20.100000000000001" customHeight="1" x14ac:dyDescent="0.25">
      <c r="AP6228" s="103" t="s">
        <v>5730</v>
      </c>
      <c r="AQ6228" s="100" t="s">
        <v>7373</v>
      </c>
    </row>
    <row r="6229" spans="42:43" ht="20.100000000000001" customHeight="1" x14ac:dyDescent="0.25">
      <c r="AP6229" s="103" t="s">
        <v>5730</v>
      </c>
      <c r="AQ6229" s="100" t="s">
        <v>7374</v>
      </c>
    </row>
    <row r="6230" spans="42:43" ht="20.100000000000001" customHeight="1" x14ac:dyDescent="0.25">
      <c r="AP6230" s="103" t="s">
        <v>5730</v>
      </c>
      <c r="AQ6230" s="100" t="s">
        <v>7375</v>
      </c>
    </row>
    <row r="6231" spans="42:43" ht="20.100000000000001" customHeight="1" x14ac:dyDescent="0.25">
      <c r="AP6231" s="103" t="s">
        <v>5730</v>
      </c>
      <c r="AQ6231" s="100" t="s">
        <v>7376</v>
      </c>
    </row>
    <row r="6232" spans="42:43" ht="20.100000000000001" customHeight="1" x14ac:dyDescent="0.25">
      <c r="AP6232" s="103" t="s">
        <v>5731</v>
      </c>
      <c r="AQ6232" s="100" t="s">
        <v>7371</v>
      </c>
    </row>
    <row r="6233" spans="42:43" ht="20.100000000000001" customHeight="1" x14ac:dyDescent="0.25">
      <c r="AP6233" s="103" t="s">
        <v>5731</v>
      </c>
      <c r="AQ6233" s="100" t="s">
        <v>7377</v>
      </c>
    </row>
    <row r="6234" spans="42:43" ht="20.100000000000001" customHeight="1" x14ac:dyDescent="0.25">
      <c r="AP6234" s="103" t="s">
        <v>5731</v>
      </c>
      <c r="AQ6234" s="100" t="s">
        <v>7372</v>
      </c>
    </row>
    <row r="6235" spans="42:43" ht="20.100000000000001" customHeight="1" x14ac:dyDescent="0.25">
      <c r="AP6235" s="103" t="s">
        <v>5732</v>
      </c>
      <c r="AQ6235" s="100" t="s">
        <v>7376</v>
      </c>
    </row>
    <row r="6236" spans="42:43" ht="20.100000000000001" customHeight="1" x14ac:dyDescent="0.25">
      <c r="AP6236" s="103" t="s">
        <v>5733</v>
      </c>
      <c r="AQ6236" s="100" t="s">
        <v>7375</v>
      </c>
    </row>
    <row r="6237" spans="42:43" ht="20.100000000000001" customHeight="1" x14ac:dyDescent="0.25">
      <c r="AP6237" s="103" t="s">
        <v>5734</v>
      </c>
      <c r="AQ6237" s="100" t="s">
        <v>7372</v>
      </c>
    </row>
    <row r="6238" spans="42:43" ht="20.100000000000001" customHeight="1" x14ac:dyDescent="0.25">
      <c r="AP6238" s="103" t="s">
        <v>5735</v>
      </c>
      <c r="AQ6238" s="100" t="s">
        <v>7372</v>
      </c>
    </row>
    <row r="6239" spans="42:43" ht="20.100000000000001" customHeight="1" x14ac:dyDescent="0.25">
      <c r="AP6239" s="103" t="s">
        <v>5735</v>
      </c>
      <c r="AQ6239" s="100" t="s">
        <v>7378</v>
      </c>
    </row>
    <row r="6240" spans="42:43" ht="20.100000000000001" customHeight="1" x14ac:dyDescent="0.25">
      <c r="AP6240" s="103" t="s">
        <v>5736</v>
      </c>
      <c r="AQ6240" s="100" t="s">
        <v>7379</v>
      </c>
    </row>
    <row r="6241" spans="42:43" ht="20.100000000000001" customHeight="1" x14ac:dyDescent="0.25">
      <c r="AP6241" s="103" t="s">
        <v>5736</v>
      </c>
      <c r="AQ6241" s="100" t="s">
        <v>7380</v>
      </c>
    </row>
    <row r="6242" spans="42:43" ht="20.100000000000001" customHeight="1" x14ac:dyDescent="0.25">
      <c r="AP6242" s="103" t="s">
        <v>5736</v>
      </c>
      <c r="AQ6242" s="100" t="s">
        <v>7381</v>
      </c>
    </row>
    <row r="6243" spans="42:43" ht="20.100000000000001" customHeight="1" x14ac:dyDescent="0.25">
      <c r="AP6243" s="103" t="s">
        <v>5736</v>
      </c>
      <c r="AQ6243" s="100" t="s">
        <v>7382</v>
      </c>
    </row>
    <row r="6244" spans="42:43" ht="20.100000000000001" customHeight="1" x14ac:dyDescent="0.25">
      <c r="AP6244" s="103" t="s">
        <v>5736</v>
      </c>
      <c r="AQ6244" s="100" t="s">
        <v>7383</v>
      </c>
    </row>
    <row r="6245" spans="42:43" ht="20.100000000000001" customHeight="1" x14ac:dyDescent="0.25">
      <c r="AP6245" s="103" t="s">
        <v>5736</v>
      </c>
      <c r="AQ6245" s="100" t="s">
        <v>7384</v>
      </c>
    </row>
    <row r="6246" spans="42:43" ht="20.100000000000001" customHeight="1" x14ac:dyDescent="0.25">
      <c r="AP6246" s="103" t="s">
        <v>5736</v>
      </c>
      <c r="AQ6246" s="100" t="s">
        <v>7385</v>
      </c>
    </row>
    <row r="6247" spans="42:43" ht="20.100000000000001" customHeight="1" x14ac:dyDescent="0.25">
      <c r="AP6247" s="103" t="s">
        <v>5736</v>
      </c>
      <c r="AQ6247" s="100" t="s">
        <v>7386</v>
      </c>
    </row>
    <row r="6248" spans="42:43" ht="20.100000000000001" customHeight="1" x14ac:dyDescent="0.25">
      <c r="AP6248" s="103" t="s">
        <v>5736</v>
      </c>
      <c r="AQ6248" s="100" t="s">
        <v>7387</v>
      </c>
    </row>
    <row r="6249" spans="42:43" ht="20.100000000000001" customHeight="1" x14ac:dyDescent="0.25">
      <c r="AP6249" s="103" t="s">
        <v>5736</v>
      </c>
      <c r="AQ6249" s="100" t="s">
        <v>7388</v>
      </c>
    </row>
    <row r="6250" spans="42:43" ht="20.100000000000001" customHeight="1" x14ac:dyDescent="0.25">
      <c r="AP6250" s="103" t="s">
        <v>5736</v>
      </c>
      <c r="AQ6250" s="100" t="s">
        <v>7389</v>
      </c>
    </row>
    <row r="6251" spans="42:43" ht="20.100000000000001" customHeight="1" x14ac:dyDescent="0.25">
      <c r="AP6251" s="103" t="s">
        <v>5737</v>
      </c>
      <c r="AQ6251" s="100" t="s">
        <v>7380</v>
      </c>
    </row>
    <row r="6252" spans="42:43" ht="20.100000000000001" customHeight="1" x14ac:dyDescent="0.25">
      <c r="AP6252" s="103" t="s">
        <v>5738</v>
      </c>
      <c r="AQ6252" s="100" t="s">
        <v>7379</v>
      </c>
    </row>
    <row r="6253" spans="42:43" ht="20.100000000000001" customHeight="1" x14ac:dyDescent="0.25">
      <c r="AP6253" s="103" t="s">
        <v>5738</v>
      </c>
      <c r="AQ6253" s="100" t="s">
        <v>7380</v>
      </c>
    </row>
    <row r="6254" spans="42:43" ht="20.100000000000001" customHeight="1" x14ac:dyDescent="0.25">
      <c r="AP6254" s="103" t="s">
        <v>5738</v>
      </c>
      <c r="AQ6254" s="100" t="s">
        <v>7381</v>
      </c>
    </row>
    <row r="6255" spans="42:43" ht="20.100000000000001" customHeight="1" x14ac:dyDescent="0.25">
      <c r="AP6255" s="103" t="s">
        <v>5738</v>
      </c>
      <c r="AQ6255" s="100" t="s">
        <v>7382</v>
      </c>
    </row>
    <row r="6256" spans="42:43" ht="20.100000000000001" customHeight="1" x14ac:dyDescent="0.25">
      <c r="AP6256" s="103" t="s">
        <v>5738</v>
      </c>
      <c r="AQ6256" s="100" t="s">
        <v>7383</v>
      </c>
    </row>
    <row r="6257" spans="42:43" ht="20.100000000000001" customHeight="1" x14ac:dyDescent="0.25">
      <c r="AP6257" s="103" t="s">
        <v>5738</v>
      </c>
      <c r="AQ6257" s="100" t="s">
        <v>7384</v>
      </c>
    </row>
    <row r="6258" spans="42:43" ht="20.100000000000001" customHeight="1" x14ac:dyDescent="0.25">
      <c r="AP6258" s="103" t="s">
        <v>5738</v>
      </c>
      <c r="AQ6258" s="100" t="s">
        <v>7385</v>
      </c>
    </row>
    <row r="6259" spans="42:43" ht="20.100000000000001" customHeight="1" x14ac:dyDescent="0.25">
      <c r="AP6259" s="103" t="s">
        <v>5738</v>
      </c>
      <c r="AQ6259" s="100" t="s">
        <v>7386</v>
      </c>
    </row>
    <row r="6260" spans="42:43" ht="20.100000000000001" customHeight="1" x14ac:dyDescent="0.25">
      <c r="AP6260" s="103" t="s">
        <v>5738</v>
      </c>
      <c r="AQ6260" s="100" t="s">
        <v>7387</v>
      </c>
    </row>
    <row r="6261" spans="42:43" ht="20.100000000000001" customHeight="1" x14ac:dyDescent="0.25">
      <c r="AP6261" s="103" t="s">
        <v>5738</v>
      </c>
      <c r="AQ6261" s="100" t="s">
        <v>7388</v>
      </c>
    </row>
    <row r="6262" spans="42:43" ht="20.100000000000001" customHeight="1" x14ac:dyDescent="0.25">
      <c r="AP6262" s="103" t="s">
        <v>5738</v>
      </c>
      <c r="AQ6262" s="100" t="s">
        <v>7389</v>
      </c>
    </row>
    <row r="6263" spans="42:43" ht="20.100000000000001" customHeight="1" x14ac:dyDescent="0.25">
      <c r="AP6263" s="103" t="s">
        <v>5738</v>
      </c>
      <c r="AQ6263" s="100" t="s">
        <v>7390</v>
      </c>
    </row>
    <row r="6264" spans="42:43" ht="20.100000000000001" customHeight="1" x14ac:dyDescent="0.25">
      <c r="AP6264" s="103" t="s">
        <v>5739</v>
      </c>
      <c r="AQ6264" s="100" t="s">
        <v>7380</v>
      </c>
    </row>
    <row r="6265" spans="42:43" ht="20.100000000000001" customHeight="1" x14ac:dyDescent="0.25">
      <c r="AP6265" s="103" t="s">
        <v>5740</v>
      </c>
      <c r="AQ6265" s="100" t="s">
        <v>7383</v>
      </c>
    </row>
    <row r="6266" spans="42:43" ht="20.100000000000001" customHeight="1" x14ac:dyDescent="0.25">
      <c r="AP6266" s="103" t="s">
        <v>5740</v>
      </c>
      <c r="AQ6266" s="100" t="s">
        <v>7384</v>
      </c>
    </row>
    <row r="6267" spans="42:43" ht="20.100000000000001" customHeight="1" x14ac:dyDescent="0.25">
      <c r="AP6267" s="103" t="s">
        <v>5741</v>
      </c>
      <c r="AQ6267" s="100" t="s">
        <v>7385</v>
      </c>
    </row>
    <row r="6268" spans="42:43" ht="20.100000000000001" customHeight="1" x14ac:dyDescent="0.25">
      <c r="AP6268" s="103" t="s">
        <v>5742</v>
      </c>
      <c r="AQ6268" s="100" t="s">
        <v>7386</v>
      </c>
    </row>
    <row r="6269" spans="42:43" ht="20.100000000000001" customHeight="1" x14ac:dyDescent="0.25">
      <c r="AP6269" s="103" t="s">
        <v>5743</v>
      </c>
      <c r="AQ6269" s="100" t="s">
        <v>7387</v>
      </c>
    </row>
    <row r="6270" spans="42:43" ht="20.100000000000001" customHeight="1" x14ac:dyDescent="0.25">
      <c r="AP6270" s="103" t="s">
        <v>5744</v>
      </c>
      <c r="AQ6270" s="100" t="s">
        <v>7388</v>
      </c>
    </row>
    <row r="6271" spans="42:43" ht="20.100000000000001" customHeight="1" x14ac:dyDescent="0.25">
      <c r="AP6271" s="103" t="s">
        <v>5745</v>
      </c>
      <c r="AQ6271" s="100" t="s">
        <v>7389</v>
      </c>
    </row>
    <row r="6272" spans="42:43" ht="20.100000000000001" customHeight="1" x14ac:dyDescent="0.25">
      <c r="AP6272" s="103" t="s">
        <v>5746</v>
      </c>
      <c r="AQ6272" s="100" t="s">
        <v>7390</v>
      </c>
    </row>
    <row r="6273" spans="42:43" ht="20.100000000000001" customHeight="1" x14ac:dyDescent="0.25">
      <c r="AP6273" s="103" t="s">
        <v>5747</v>
      </c>
      <c r="AQ6273" s="100" t="s">
        <v>7391</v>
      </c>
    </row>
    <row r="6274" spans="42:43" ht="20.100000000000001" customHeight="1" x14ac:dyDescent="0.25">
      <c r="AP6274" s="103" t="s">
        <v>5748</v>
      </c>
      <c r="AQ6274" s="100" t="s">
        <v>7392</v>
      </c>
    </row>
    <row r="6275" spans="42:43" ht="20.100000000000001" customHeight="1" x14ac:dyDescent="0.25">
      <c r="AP6275" s="103" t="s">
        <v>5748</v>
      </c>
      <c r="AQ6275" s="100" t="s">
        <v>7393</v>
      </c>
    </row>
    <row r="6276" spans="42:43" ht="20.100000000000001" customHeight="1" x14ac:dyDescent="0.25">
      <c r="AP6276" s="103" t="s">
        <v>5748</v>
      </c>
      <c r="AQ6276" s="100" t="s">
        <v>7394</v>
      </c>
    </row>
    <row r="6277" spans="42:43" ht="20.100000000000001" customHeight="1" x14ac:dyDescent="0.25">
      <c r="AP6277" s="103" t="s">
        <v>5748</v>
      </c>
      <c r="AQ6277" s="100" t="s">
        <v>7395</v>
      </c>
    </row>
    <row r="6278" spans="42:43" ht="20.100000000000001" customHeight="1" x14ac:dyDescent="0.25">
      <c r="AP6278" s="103" t="s">
        <v>5748</v>
      </c>
      <c r="AQ6278" s="100" t="s">
        <v>7396</v>
      </c>
    </row>
    <row r="6279" spans="42:43" ht="20.100000000000001" customHeight="1" x14ac:dyDescent="0.25">
      <c r="AP6279" s="103" t="s">
        <v>5748</v>
      </c>
      <c r="AQ6279" s="100" t="s">
        <v>7397</v>
      </c>
    </row>
    <row r="6280" spans="42:43" ht="20.100000000000001" customHeight="1" x14ac:dyDescent="0.25">
      <c r="AP6280" s="103" t="s">
        <v>5748</v>
      </c>
      <c r="AQ6280" s="100" t="s">
        <v>7398</v>
      </c>
    </row>
    <row r="6281" spans="42:43" ht="20.100000000000001" customHeight="1" x14ac:dyDescent="0.25">
      <c r="AP6281" s="103" t="s">
        <v>5749</v>
      </c>
      <c r="AQ6281" s="100" t="s">
        <v>7390</v>
      </c>
    </row>
    <row r="6282" spans="42:43" ht="20.100000000000001" customHeight="1" x14ac:dyDescent="0.25">
      <c r="AP6282" s="103" t="s">
        <v>5750</v>
      </c>
      <c r="AQ6282" s="100" t="s">
        <v>7392</v>
      </c>
    </row>
    <row r="6283" spans="42:43" ht="20.100000000000001" customHeight="1" x14ac:dyDescent="0.25">
      <c r="AP6283" s="103" t="s">
        <v>5750</v>
      </c>
      <c r="AQ6283" s="100" t="s">
        <v>7393</v>
      </c>
    </row>
    <row r="6284" spans="42:43" ht="20.100000000000001" customHeight="1" x14ac:dyDescent="0.25">
      <c r="AP6284" s="103" t="s">
        <v>5750</v>
      </c>
      <c r="AQ6284" s="100" t="s">
        <v>7394</v>
      </c>
    </row>
    <row r="6285" spans="42:43" ht="20.100000000000001" customHeight="1" x14ac:dyDescent="0.25">
      <c r="AP6285" s="103" t="s">
        <v>5750</v>
      </c>
      <c r="AQ6285" s="100" t="s">
        <v>7395</v>
      </c>
    </row>
    <row r="6286" spans="42:43" ht="20.100000000000001" customHeight="1" x14ac:dyDescent="0.25">
      <c r="AP6286" s="103" t="s">
        <v>5750</v>
      </c>
      <c r="AQ6286" s="100" t="s">
        <v>7396</v>
      </c>
    </row>
    <row r="6287" spans="42:43" ht="20.100000000000001" customHeight="1" x14ac:dyDescent="0.25">
      <c r="AP6287" s="103" t="s">
        <v>5750</v>
      </c>
      <c r="AQ6287" s="100" t="s">
        <v>7397</v>
      </c>
    </row>
    <row r="6288" spans="42:43" ht="20.100000000000001" customHeight="1" x14ac:dyDescent="0.25">
      <c r="AP6288" s="103" t="s">
        <v>5750</v>
      </c>
      <c r="AQ6288" s="100" t="s">
        <v>7398</v>
      </c>
    </row>
    <row r="6289" spans="42:43" ht="20.100000000000001" customHeight="1" x14ac:dyDescent="0.25">
      <c r="AP6289" s="103" t="s">
        <v>5750</v>
      </c>
      <c r="AQ6289" s="100" t="s">
        <v>7399</v>
      </c>
    </row>
    <row r="6290" spans="42:43" ht="20.100000000000001" customHeight="1" x14ac:dyDescent="0.25">
      <c r="AP6290" s="103" t="s">
        <v>5751</v>
      </c>
      <c r="AQ6290" s="100" t="s">
        <v>7393</v>
      </c>
    </row>
    <row r="6291" spans="42:43" ht="20.100000000000001" customHeight="1" x14ac:dyDescent="0.25">
      <c r="AP6291" s="103" t="s">
        <v>5752</v>
      </c>
      <c r="AQ6291" s="100" t="s">
        <v>7394</v>
      </c>
    </row>
    <row r="6292" spans="42:43" ht="20.100000000000001" customHeight="1" x14ac:dyDescent="0.25">
      <c r="AP6292" s="103" t="s">
        <v>5753</v>
      </c>
      <c r="AQ6292" s="100" t="s">
        <v>7395</v>
      </c>
    </row>
    <row r="6293" spans="42:43" ht="20.100000000000001" customHeight="1" x14ac:dyDescent="0.25">
      <c r="AP6293" s="103" t="s">
        <v>5754</v>
      </c>
      <c r="AQ6293" s="100" t="s">
        <v>7396</v>
      </c>
    </row>
    <row r="6294" spans="42:43" ht="20.100000000000001" customHeight="1" x14ac:dyDescent="0.25">
      <c r="AP6294" s="103" t="s">
        <v>5755</v>
      </c>
      <c r="AQ6294" s="100" t="s">
        <v>7397</v>
      </c>
    </row>
    <row r="6295" spans="42:43" ht="20.100000000000001" customHeight="1" x14ac:dyDescent="0.25">
      <c r="AP6295" s="103" t="s">
        <v>5756</v>
      </c>
      <c r="AQ6295" s="100" t="s">
        <v>7390</v>
      </c>
    </row>
    <row r="6296" spans="42:43" ht="20.100000000000001" customHeight="1" x14ac:dyDescent="0.25">
      <c r="AP6296" s="103" t="s">
        <v>5756</v>
      </c>
      <c r="AQ6296" s="100" t="s">
        <v>7391</v>
      </c>
    </row>
    <row r="6297" spans="42:43" ht="20.100000000000001" customHeight="1" x14ac:dyDescent="0.25">
      <c r="AP6297" s="103" t="s">
        <v>5757</v>
      </c>
      <c r="AQ6297" s="100" t="s">
        <v>7392</v>
      </c>
    </row>
    <row r="6298" spans="42:43" ht="20.100000000000001" customHeight="1" x14ac:dyDescent="0.25">
      <c r="AP6298" s="103" t="s">
        <v>5757</v>
      </c>
      <c r="AQ6298" s="100" t="s">
        <v>7399</v>
      </c>
    </row>
    <row r="6299" spans="42:43" ht="20.100000000000001" customHeight="1" x14ac:dyDescent="0.25">
      <c r="AP6299" s="103" t="s">
        <v>5758</v>
      </c>
      <c r="AQ6299" s="100" t="s">
        <v>7400</v>
      </c>
    </row>
    <row r="6300" spans="42:43" ht="20.100000000000001" customHeight="1" x14ac:dyDescent="0.25">
      <c r="AP6300" s="103" t="s">
        <v>5758</v>
      </c>
      <c r="AQ6300" s="100" t="s">
        <v>7401</v>
      </c>
    </row>
    <row r="6301" spans="42:43" ht="20.100000000000001" customHeight="1" x14ac:dyDescent="0.25">
      <c r="AP6301" s="103" t="s">
        <v>5758</v>
      </c>
      <c r="AQ6301" s="100" t="s">
        <v>7402</v>
      </c>
    </row>
    <row r="6302" spans="42:43" ht="20.100000000000001" customHeight="1" x14ac:dyDescent="0.25">
      <c r="AP6302" s="103" t="s">
        <v>5759</v>
      </c>
      <c r="AQ6302" s="100" t="s">
        <v>7400</v>
      </c>
    </row>
    <row r="6303" spans="42:43" ht="20.100000000000001" customHeight="1" x14ac:dyDescent="0.25">
      <c r="AP6303" s="103" t="s">
        <v>5759</v>
      </c>
      <c r="AQ6303" s="100" t="s">
        <v>7401</v>
      </c>
    </row>
    <row r="6304" spans="42:43" ht="20.100000000000001" customHeight="1" x14ac:dyDescent="0.25">
      <c r="AP6304" s="103" t="s">
        <v>5759</v>
      </c>
      <c r="AQ6304" s="100" t="s">
        <v>7402</v>
      </c>
    </row>
    <row r="6305" spans="42:43" ht="20.100000000000001" customHeight="1" x14ac:dyDescent="0.25">
      <c r="AP6305" s="103" t="s">
        <v>5759</v>
      </c>
      <c r="AQ6305" s="100" t="s">
        <v>7399</v>
      </c>
    </row>
    <row r="6306" spans="42:43" ht="20.100000000000001" customHeight="1" x14ac:dyDescent="0.25">
      <c r="AP6306" s="103" t="s">
        <v>5760</v>
      </c>
      <c r="AQ6306" s="100" t="s">
        <v>7400</v>
      </c>
    </row>
    <row r="6307" spans="42:43" ht="20.100000000000001" customHeight="1" x14ac:dyDescent="0.25">
      <c r="AP6307" s="103" t="s">
        <v>5761</v>
      </c>
      <c r="AQ6307" s="100" t="s">
        <v>7400</v>
      </c>
    </row>
    <row r="6308" spans="42:43" ht="20.100000000000001" customHeight="1" x14ac:dyDescent="0.25">
      <c r="AP6308" s="103" t="s">
        <v>5761</v>
      </c>
      <c r="AQ6308" s="100" t="s">
        <v>7399</v>
      </c>
    </row>
    <row r="6309" spans="42:43" ht="20.100000000000001" customHeight="1" x14ac:dyDescent="0.25">
      <c r="AP6309" s="103" t="s">
        <v>5762</v>
      </c>
      <c r="AQ6309" s="100" t="s">
        <v>7400</v>
      </c>
    </row>
    <row r="6310" spans="42:43" ht="20.100000000000001" customHeight="1" x14ac:dyDescent="0.25">
      <c r="AP6310" s="103" t="s">
        <v>5762</v>
      </c>
      <c r="AQ6310" s="100" t="s">
        <v>7401</v>
      </c>
    </row>
    <row r="6311" spans="42:43" ht="20.100000000000001" customHeight="1" x14ac:dyDescent="0.25">
      <c r="AP6311" s="103" t="s">
        <v>5763</v>
      </c>
      <c r="AQ6311" s="100" t="s">
        <v>7403</v>
      </c>
    </row>
    <row r="6312" spans="42:43" ht="20.100000000000001" customHeight="1" x14ac:dyDescent="0.25">
      <c r="AP6312" s="103" t="s">
        <v>5763</v>
      </c>
      <c r="AQ6312" s="100" t="s">
        <v>7401</v>
      </c>
    </row>
    <row r="6313" spans="42:43" ht="20.100000000000001" customHeight="1" x14ac:dyDescent="0.25">
      <c r="AP6313" s="103" t="s">
        <v>5764</v>
      </c>
      <c r="AQ6313" s="100" t="s">
        <v>7401</v>
      </c>
    </row>
    <row r="6314" spans="42:43" ht="20.100000000000001" customHeight="1" x14ac:dyDescent="0.25">
      <c r="AP6314" s="103" t="s">
        <v>5764</v>
      </c>
      <c r="AQ6314" s="100" t="s">
        <v>7404</v>
      </c>
    </row>
    <row r="6315" spans="42:43" ht="20.100000000000001" customHeight="1" x14ac:dyDescent="0.25">
      <c r="AP6315" s="103" t="s">
        <v>5765</v>
      </c>
      <c r="AQ6315" s="100" t="s">
        <v>7401</v>
      </c>
    </row>
    <row r="6316" spans="42:43" ht="20.100000000000001" customHeight="1" x14ac:dyDescent="0.25">
      <c r="AP6316" s="103" t="s">
        <v>5765</v>
      </c>
      <c r="AQ6316" s="100" t="s">
        <v>7405</v>
      </c>
    </row>
    <row r="6317" spans="42:43" ht="20.100000000000001" customHeight="1" x14ac:dyDescent="0.25">
      <c r="AP6317" s="103" t="s">
        <v>5766</v>
      </c>
      <c r="AQ6317" s="100" t="s">
        <v>7406</v>
      </c>
    </row>
    <row r="6318" spans="42:43" ht="20.100000000000001" customHeight="1" x14ac:dyDescent="0.25">
      <c r="AP6318" s="103" t="s">
        <v>5766</v>
      </c>
      <c r="AQ6318" s="100" t="s">
        <v>7407</v>
      </c>
    </row>
    <row r="6319" spans="42:43" ht="20.100000000000001" customHeight="1" x14ac:dyDescent="0.25">
      <c r="AP6319" s="103" t="s">
        <v>5766</v>
      </c>
      <c r="AQ6319" s="100" t="s">
        <v>7408</v>
      </c>
    </row>
    <row r="6320" spans="42:43" ht="20.100000000000001" customHeight="1" x14ac:dyDescent="0.25">
      <c r="AP6320" s="103" t="s">
        <v>5766</v>
      </c>
      <c r="AQ6320" s="100" t="s">
        <v>7409</v>
      </c>
    </row>
    <row r="6321" spans="42:43" ht="20.100000000000001" customHeight="1" x14ac:dyDescent="0.25">
      <c r="AP6321" s="103" t="s">
        <v>5766</v>
      </c>
      <c r="AQ6321" s="100" t="s">
        <v>7410</v>
      </c>
    </row>
    <row r="6322" spans="42:43" ht="20.100000000000001" customHeight="1" x14ac:dyDescent="0.25">
      <c r="AP6322" s="103" t="s">
        <v>5766</v>
      </c>
      <c r="AQ6322" s="100" t="s">
        <v>7411</v>
      </c>
    </row>
    <row r="6323" spans="42:43" ht="20.100000000000001" customHeight="1" x14ac:dyDescent="0.25">
      <c r="AP6323" s="103" t="s">
        <v>5766</v>
      </c>
      <c r="AQ6323" s="100" t="s">
        <v>7412</v>
      </c>
    </row>
    <row r="6324" spans="42:43" ht="20.100000000000001" customHeight="1" x14ac:dyDescent="0.25">
      <c r="AP6324" s="103" t="s">
        <v>5767</v>
      </c>
      <c r="AQ6324" s="100" t="s">
        <v>7406</v>
      </c>
    </row>
    <row r="6325" spans="42:43" ht="20.100000000000001" customHeight="1" x14ac:dyDescent="0.25">
      <c r="AP6325" s="103" t="s">
        <v>5767</v>
      </c>
      <c r="AQ6325" s="100" t="s">
        <v>7407</v>
      </c>
    </row>
    <row r="6326" spans="42:43" ht="20.100000000000001" customHeight="1" x14ac:dyDescent="0.25">
      <c r="AP6326" s="103" t="s">
        <v>5767</v>
      </c>
      <c r="AQ6326" s="100" t="s">
        <v>7408</v>
      </c>
    </row>
    <row r="6327" spans="42:43" ht="20.100000000000001" customHeight="1" x14ac:dyDescent="0.25">
      <c r="AP6327" s="103" t="s">
        <v>5767</v>
      </c>
      <c r="AQ6327" s="100" t="s">
        <v>7409</v>
      </c>
    </row>
    <row r="6328" spans="42:43" ht="20.100000000000001" customHeight="1" x14ac:dyDescent="0.25">
      <c r="AP6328" s="103" t="s">
        <v>5767</v>
      </c>
      <c r="AQ6328" s="100" t="s">
        <v>7410</v>
      </c>
    </row>
    <row r="6329" spans="42:43" ht="20.100000000000001" customHeight="1" x14ac:dyDescent="0.25">
      <c r="AP6329" s="103" t="s">
        <v>5768</v>
      </c>
      <c r="AQ6329" s="100" t="s">
        <v>7412</v>
      </c>
    </row>
    <row r="6330" spans="42:43" ht="20.100000000000001" customHeight="1" x14ac:dyDescent="0.25">
      <c r="AP6330" s="103" t="s">
        <v>5769</v>
      </c>
      <c r="AQ6330" s="100" t="s">
        <v>7407</v>
      </c>
    </row>
    <row r="6331" spans="42:43" ht="20.100000000000001" customHeight="1" x14ac:dyDescent="0.25">
      <c r="AP6331" s="103" t="s">
        <v>5770</v>
      </c>
      <c r="AQ6331" s="100" t="s">
        <v>7408</v>
      </c>
    </row>
    <row r="6332" spans="42:43" ht="20.100000000000001" customHeight="1" x14ac:dyDescent="0.25">
      <c r="AP6332" s="103" t="s">
        <v>5771</v>
      </c>
      <c r="AQ6332" s="100" t="s">
        <v>7411</v>
      </c>
    </row>
    <row r="6333" spans="42:43" ht="20.100000000000001" customHeight="1" x14ac:dyDescent="0.25">
      <c r="AP6333" s="103" t="s">
        <v>5772</v>
      </c>
      <c r="AQ6333" s="100" t="s">
        <v>7406</v>
      </c>
    </row>
    <row r="6334" spans="42:43" ht="20.100000000000001" customHeight="1" x14ac:dyDescent="0.25">
      <c r="AP6334" s="103" t="s">
        <v>5772</v>
      </c>
      <c r="AQ6334" s="100" t="s">
        <v>7411</v>
      </c>
    </row>
    <row r="6335" spans="42:43" ht="20.100000000000001" customHeight="1" x14ac:dyDescent="0.25">
      <c r="AP6335" s="103" t="s">
        <v>5773</v>
      </c>
      <c r="AQ6335" s="100" t="s">
        <v>7409</v>
      </c>
    </row>
    <row r="6336" spans="42:43" ht="20.100000000000001" customHeight="1" x14ac:dyDescent="0.25">
      <c r="AP6336" s="103" t="s">
        <v>5774</v>
      </c>
      <c r="AQ6336" s="100" t="s">
        <v>7410</v>
      </c>
    </row>
    <row r="6337" spans="42:43" ht="20.100000000000001" customHeight="1" x14ac:dyDescent="0.25">
      <c r="AP6337" s="103" t="s">
        <v>5775</v>
      </c>
      <c r="AQ6337" s="100" t="s">
        <v>7413</v>
      </c>
    </row>
    <row r="6338" spans="42:43" ht="20.100000000000001" customHeight="1" x14ac:dyDescent="0.25">
      <c r="AP6338" s="103" t="s">
        <v>5775</v>
      </c>
      <c r="AQ6338" s="100" t="s">
        <v>7414</v>
      </c>
    </row>
    <row r="6339" spans="42:43" ht="20.100000000000001" customHeight="1" x14ac:dyDescent="0.25">
      <c r="AP6339" s="103" t="s">
        <v>5775</v>
      </c>
      <c r="AQ6339" s="100" t="s">
        <v>7415</v>
      </c>
    </row>
    <row r="6340" spans="42:43" ht="20.100000000000001" customHeight="1" x14ac:dyDescent="0.25">
      <c r="AP6340" s="103" t="s">
        <v>5775</v>
      </c>
      <c r="AQ6340" s="100" t="s">
        <v>7416</v>
      </c>
    </row>
    <row r="6341" spans="42:43" ht="20.100000000000001" customHeight="1" x14ac:dyDescent="0.25">
      <c r="AP6341" s="103" t="s">
        <v>5775</v>
      </c>
      <c r="AQ6341" s="100" t="s">
        <v>7417</v>
      </c>
    </row>
    <row r="6342" spans="42:43" ht="20.100000000000001" customHeight="1" x14ac:dyDescent="0.25">
      <c r="AP6342" s="103" t="s">
        <v>5775</v>
      </c>
      <c r="AQ6342" s="100" t="s">
        <v>7418</v>
      </c>
    </row>
    <row r="6343" spans="42:43" ht="20.100000000000001" customHeight="1" x14ac:dyDescent="0.25">
      <c r="AP6343" s="103" t="s">
        <v>5776</v>
      </c>
      <c r="AQ6343" s="100" t="s">
        <v>7413</v>
      </c>
    </row>
    <row r="6344" spans="42:43" ht="20.100000000000001" customHeight="1" x14ac:dyDescent="0.25">
      <c r="AP6344" s="103" t="s">
        <v>5776</v>
      </c>
      <c r="AQ6344" s="100" t="s">
        <v>7414</v>
      </c>
    </row>
    <row r="6345" spans="42:43" ht="20.100000000000001" customHeight="1" x14ac:dyDescent="0.25">
      <c r="AP6345" s="103" t="s">
        <v>5776</v>
      </c>
      <c r="AQ6345" s="100" t="s">
        <v>7415</v>
      </c>
    </row>
    <row r="6346" spans="42:43" ht="20.100000000000001" customHeight="1" x14ac:dyDescent="0.25">
      <c r="AP6346" s="103" t="s">
        <v>5776</v>
      </c>
      <c r="AQ6346" s="100" t="s">
        <v>7416</v>
      </c>
    </row>
    <row r="6347" spans="42:43" ht="20.100000000000001" customHeight="1" x14ac:dyDescent="0.25">
      <c r="AP6347" s="103" t="s">
        <v>5776</v>
      </c>
      <c r="AQ6347" s="100" t="s">
        <v>7417</v>
      </c>
    </row>
    <row r="6348" spans="42:43" ht="20.100000000000001" customHeight="1" x14ac:dyDescent="0.25">
      <c r="AP6348" s="103" t="s">
        <v>5776</v>
      </c>
      <c r="AQ6348" s="100" t="s">
        <v>7418</v>
      </c>
    </row>
    <row r="6349" spans="42:43" ht="20.100000000000001" customHeight="1" x14ac:dyDescent="0.25">
      <c r="AP6349" s="103" t="s">
        <v>5777</v>
      </c>
      <c r="AQ6349" s="100" t="s">
        <v>7413</v>
      </c>
    </row>
    <row r="6350" spans="42:43" ht="20.100000000000001" customHeight="1" x14ac:dyDescent="0.25">
      <c r="AP6350" s="103" t="s">
        <v>5778</v>
      </c>
      <c r="AQ6350" s="100" t="s">
        <v>7415</v>
      </c>
    </row>
    <row r="6351" spans="42:43" ht="20.100000000000001" customHeight="1" x14ac:dyDescent="0.25">
      <c r="AP6351" s="103" t="s">
        <v>5779</v>
      </c>
      <c r="AQ6351" s="100" t="s">
        <v>7413</v>
      </c>
    </row>
    <row r="6352" spans="42:43" ht="20.100000000000001" customHeight="1" x14ac:dyDescent="0.25">
      <c r="AP6352" s="103" t="s">
        <v>5780</v>
      </c>
      <c r="AQ6352" s="100" t="s">
        <v>7415</v>
      </c>
    </row>
    <row r="6353" spans="42:43" ht="20.100000000000001" customHeight="1" x14ac:dyDescent="0.25">
      <c r="AP6353" s="103" t="s">
        <v>5781</v>
      </c>
      <c r="AQ6353" s="100" t="s">
        <v>7417</v>
      </c>
    </row>
    <row r="6354" spans="42:43" ht="20.100000000000001" customHeight="1" x14ac:dyDescent="0.25">
      <c r="AP6354" s="103" t="s">
        <v>5782</v>
      </c>
      <c r="AQ6354" s="100" t="s">
        <v>7418</v>
      </c>
    </row>
    <row r="6355" spans="42:43" ht="20.100000000000001" customHeight="1" x14ac:dyDescent="0.25">
      <c r="AP6355" s="103" t="s">
        <v>5783</v>
      </c>
      <c r="AQ6355" s="100" t="s">
        <v>7413</v>
      </c>
    </row>
    <row r="6356" spans="42:43" ht="20.100000000000001" customHeight="1" x14ac:dyDescent="0.25">
      <c r="AP6356" s="103" t="s">
        <v>5784</v>
      </c>
      <c r="AQ6356" s="100" t="s">
        <v>7413</v>
      </c>
    </row>
    <row r="6357" spans="42:43" ht="20.100000000000001" customHeight="1" x14ac:dyDescent="0.25">
      <c r="AP6357" s="103" t="s">
        <v>5785</v>
      </c>
      <c r="AQ6357" s="100" t="s">
        <v>7413</v>
      </c>
    </row>
    <row r="6358" spans="42:43" ht="20.100000000000001" customHeight="1" x14ac:dyDescent="0.25">
      <c r="AP6358" s="103" t="s">
        <v>5786</v>
      </c>
      <c r="AQ6358" s="100" t="s">
        <v>7413</v>
      </c>
    </row>
    <row r="6359" spans="42:43" ht="20.100000000000001" customHeight="1" x14ac:dyDescent="0.25">
      <c r="AP6359" s="103" t="s">
        <v>5787</v>
      </c>
      <c r="AQ6359" s="100" t="s">
        <v>7413</v>
      </c>
    </row>
    <row r="6360" spans="42:43" ht="20.100000000000001" customHeight="1" x14ac:dyDescent="0.25">
      <c r="AP6360" s="103" t="s">
        <v>5787</v>
      </c>
      <c r="AQ6360" s="100" t="s">
        <v>7414</v>
      </c>
    </row>
    <row r="6361" spans="42:43" ht="20.100000000000001" customHeight="1" x14ac:dyDescent="0.25">
      <c r="AP6361" s="103" t="s">
        <v>5788</v>
      </c>
      <c r="AQ6361" s="100" t="s">
        <v>7416</v>
      </c>
    </row>
    <row r="6362" spans="42:43" ht="20.100000000000001" customHeight="1" x14ac:dyDescent="0.25">
      <c r="AP6362" s="103" t="s">
        <v>5789</v>
      </c>
      <c r="AQ6362" s="100" t="s">
        <v>7416</v>
      </c>
    </row>
    <row r="6363" spans="42:43" ht="20.100000000000001" customHeight="1" x14ac:dyDescent="0.25">
      <c r="AP6363" s="103" t="s">
        <v>5790</v>
      </c>
      <c r="AQ6363" s="100" t="s">
        <v>7419</v>
      </c>
    </row>
    <row r="6364" spans="42:43" ht="20.100000000000001" customHeight="1" x14ac:dyDescent="0.25">
      <c r="AP6364" s="103" t="s">
        <v>5790</v>
      </c>
      <c r="AQ6364" s="100" t="s">
        <v>7420</v>
      </c>
    </row>
    <row r="6365" spans="42:43" ht="20.100000000000001" customHeight="1" x14ac:dyDescent="0.25">
      <c r="AP6365" s="103" t="s">
        <v>5791</v>
      </c>
      <c r="AQ6365" s="100" t="s">
        <v>7419</v>
      </c>
    </row>
    <row r="6366" spans="42:43" ht="20.100000000000001" customHeight="1" x14ac:dyDescent="0.25">
      <c r="AP6366" s="103" t="s">
        <v>5791</v>
      </c>
      <c r="AQ6366" s="100" t="s">
        <v>7420</v>
      </c>
    </row>
    <row r="6367" spans="42:43" ht="20.100000000000001" customHeight="1" x14ac:dyDescent="0.25">
      <c r="AP6367" s="103" t="s">
        <v>5792</v>
      </c>
      <c r="AQ6367" s="100" t="s">
        <v>7420</v>
      </c>
    </row>
    <row r="6368" spans="42:43" ht="20.100000000000001" customHeight="1" x14ac:dyDescent="0.25">
      <c r="AP6368" s="103" t="s">
        <v>5793</v>
      </c>
      <c r="AQ6368" s="100" t="s">
        <v>7421</v>
      </c>
    </row>
    <row r="6369" spans="42:43" ht="20.100000000000001" customHeight="1" x14ac:dyDescent="0.25">
      <c r="AP6369" s="103" t="s">
        <v>5793</v>
      </c>
      <c r="AQ6369" s="100" t="s">
        <v>7420</v>
      </c>
    </row>
    <row r="6370" spans="42:43" ht="20.100000000000001" customHeight="1" x14ac:dyDescent="0.25">
      <c r="AP6370" s="103" t="s">
        <v>5794</v>
      </c>
      <c r="AQ6370" s="100" t="s">
        <v>7419</v>
      </c>
    </row>
    <row r="6371" spans="42:43" ht="20.100000000000001" customHeight="1" x14ac:dyDescent="0.25">
      <c r="AP6371" s="103" t="s">
        <v>5794</v>
      </c>
      <c r="AQ6371" s="100" t="s">
        <v>7420</v>
      </c>
    </row>
    <row r="6372" spans="42:43" ht="20.100000000000001" customHeight="1" x14ac:dyDescent="0.25">
      <c r="AP6372" s="103" t="s">
        <v>5795</v>
      </c>
      <c r="AQ6372" s="100" t="s">
        <v>7420</v>
      </c>
    </row>
    <row r="6373" spans="42:43" ht="20.100000000000001" customHeight="1" x14ac:dyDescent="0.25">
      <c r="AP6373" s="103" t="s">
        <v>5796</v>
      </c>
      <c r="AQ6373" s="100" t="s">
        <v>7422</v>
      </c>
    </row>
    <row r="6374" spans="42:43" ht="20.100000000000001" customHeight="1" x14ac:dyDescent="0.25">
      <c r="AP6374" s="103" t="s">
        <v>5797</v>
      </c>
      <c r="AQ6374" s="100" t="s">
        <v>7422</v>
      </c>
    </row>
    <row r="6375" spans="42:43" ht="20.100000000000001" customHeight="1" x14ac:dyDescent="0.25">
      <c r="AP6375" s="103" t="s">
        <v>5798</v>
      </c>
      <c r="AQ6375" s="100" t="s">
        <v>7423</v>
      </c>
    </row>
    <row r="6376" spans="42:43" ht="20.100000000000001" customHeight="1" x14ac:dyDescent="0.25">
      <c r="AP6376" s="103" t="s">
        <v>5798</v>
      </c>
      <c r="AQ6376" s="100" t="s">
        <v>7424</v>
      </c>
    </row>
    <row r="6377" spans="42:43" ht="20.100000000000001" customHeight="1" x14ac:dyDescent="0.25">
      <c r="AP6377" s="103" t="s">
        <v>5798</v>
      </c>
      <c r="AQ6377" s="100" t="s">
        <v>7425</v>
      </c>
    </row>
    <row r="6378" spans="42:43" ht="20.100000000000001" customHeight="1" x14ac:dyDescent="0.25">
      <c r="AP6378" s="103" t="s">
        <v>5798</v>
      </c>
      <c r="AQ6378" s="100" t="s">
        <v>7426</v>
      </c>
    </row>
    <row r="6379" spans="42:43" ht="20.100000000000001" customHeight="1" x14ac:dyDescent="0.25">
      <c r="AP6379" s="103" t="s">
        <v>5798</v>
      </c>
      <c r="AQ6379" s="100" t="s">
        <v>7427</v>
      </c>
    </row>
    <row r="6380" spans="42:43" ht="20.100000000000001" customHeight="1" x14ac:dyDescent="0.25">
      <c r="AP6380" s="103" t="s">
        <v>5798</v>
      </c>
      <c r="AQ6380" s="100" t="s">
        <v>7428</v>
      </c>
    </row>
    <row r="6381" spans="42:43" ht="20.100000000000001" customHeight="1" x14ac:dyDescent="0.25">
      <c r="AP6381" s="103" t="s">
        <v>5798</v>
      </c>
      <c r="AQ6381" s="100" t="s">
        <v>7429</v>
      </c>
    </row>
    <row r="6382" spans="42:43" ht="20.100000000000001" customHeight="1" x14ac:dyDescent="0.25">
      <c r="AP6382" s="103" t="s">
        <v>5798</v>
      </c>
      <c r="AQ6382" s="100" t="s">
        <v>7430</v>
      </c>
    </row>
    <row r="6383" spans="42:43" ht="20.100000000000001" customHeight="1" x14ac:dyDescent="0.25">
      <c r="AP6383" s="103" t="s">
        <v>5798</v>
      </c>
      <c r="AQ6383" s="100" t="s">
        <v>7431</v>
      </c>
    </row>
    <row r="6384" spans="42:43" ht="20.100000000000001" customHeight="1" x14ac:dyDescent="0.25">
      <c r="AP6384" s="103" t="s">
        <v>5798</v>
      </c>
      <c r="AQ6384" s="100" t="s">
        <v>7432</v>
      </c>
    </row>
    <row r="6385" spans="42:43" ht="20.100000000000001" customHeight="1" x14ac:dyDescent="0.25">
      <c r="AP6385" s="103" t="s">
        <v>5799</v>
      </c>
      <c r="AQ6385" s="100" t="s">
        <v>7423</v>
      </c>
    </row>
    <row r="6386" spans="42:43" ht="20.100000000000001" customHeight="1" x14ac:dyDescent="0.25">
      <c r="AP6386" s="103" t="s">
        <v>5800</v>
      </c>
      <c r="AQ6386" s="100" t="s">
        <v>7423</v>
      </c>
    </row>
    <row r="6387" spans="42:43" ht="20.100000000000001" customHeight="1" x14ac:dyDescent="0.25">
      <c r="AP6387" s="103" t="s">
        <v>5800</v>
      </c>
      <c r="AQ6387" s="100" t="s">
        <v>7424</v>
      </c>
    </row>
    <row r="6388" spans="42:43" ht="20.100000000000001" customHeight="1" x14ac:dyDescent="0.25">
      <c r="AP6388" s="103" t="s">
        <v>5800</v>
      </c>
      <c r="AQ6388" s="100" t="s">
        <v>7425</v>
      </c>
    </row>
    <row r="6389" spans="42:43" ht="20.100000000000001" customHeight="1" x14ac:dyDescent="0.25">
      <c r="AP6389" s="103" t="s">
        <v>5800</v>
      </c>
      <c r="AQ6389" s="100" t="s">
        <v>7426</v>
      </c>
    </row>
    <row r="6390" spans="42:43" ht="20.100000000000001" customHeight="1" x14ac:dyDescent="0.25">
      <c r="AP6390" s="103" t="s">
        <v>5800</v>
      </c>
      <c r="AQ6390" s="100" t="s">
        <v>7427</v>
      </c>
    </row>
    <row r="6391" spans="42:43" ht="20.100000000000001" customHeight="1" x14ac:dyDescent="0.25">
      <c r="AP6391" s="103" t="s">
        <v>5800</v>
      </c>
      <c r="AQ6391" s="100" t="s">
        <v>7428</v>
      </c>
    </row>
    <row r="6392" spans="42:43" ht="20.100000000000001" customHeight="1" x14ac:dyDescent="0.25">
      <c r="AP6392" s="103" t="s">
        <v>5800</v>
      </c>
      <c r="AQ6392" s="100" t="s">
        <v>7433</v>
      </c>
    </row>
    <row r="6393" spans="42:43" ht="20.100000000000001" customHeight="1" x14ac:dyDescent="0.25">
      <c r="AP6393" s="103" t="s">
        <v>5800</v>
      </c>
      <c r="AQ6393" s="100" t="s">
        <v>7434</v>
      </c>
    </row>
    <row r="6394" spans="42:43" ht="20.100000000000001" customHeight="1" x14ac:dyDescent="0.25">
      <c r="AP6394" s="103" t="s">
        <v>5800</v>
      </c>
      <c r="AQ6394" s="100" t="s">
        <v>7432</v>
      </c>
    </row>
    <row r="6395" spans="42:43" ht="20.100000000000001" customHeight="1" x14ac:dyDescent="0.25">
      <c r="AP6395" s="103" t="s">
        <v>5801</v>
      </c>
      <c r="AQ6395" s="100" t="s">
        <v>7423</v>
      </c>
    </row>
    <row r="6396" spans="42:43" ht="20.100000000000001" customHeight="1" x14ac:dyDescent="0.25">
      <c r="AP6396" s="103" t="s">
        <v>5802</v>
      </c>
      <c r="AQ6396" s="100" t="s">
        <v>7423</v>
      </c>
    </row>
    <row r="6397" spans="42:43" ht="20.100000000000001" customHeight="1" x14ac:dyDescent="0.25">
      <c r="AP6397" s="103" t="s">
        <v>5803</v>
      </c>
      <c r="AQ6397" s="100" t="s">
        <v>7423</v>
      </c>
    </row>
    <row r="6398" spans="42:43" ht="20.100000000000001" customHeight="1" x14ac:dyDescent="0.25">
      <c r="AP6398" s="103" t="s">
        <v>5804</v>
      </c>
      <c r="AQ6398" s="100" t="s">
        <v>7423</v>
      </c>
    </row>
    <row r="6399" spans="42:43" ht="20.100000000000001" customHeight="1" x14ac:dyDescent="0.25">
      <c r="AP6399" s="103" t="s">
        <v>5805</v>
      </c>
      <c r="AQ6399" s="100" t="s">
        <v>7423</v>
      </c>
    </row>
    <row r="6400" spans="42:43" ht="20.100000000000001" customHeight="1" x14ac:dyDescent="0.25">
      <c r="AP6400" s="103" t="s">
        <v>5806</v>
      </c>
      <c r="AQ6400" s="100" t="s">
        <v>7423</v>
      </c>
    </row>
    <row r="6401" spans="42:43" ht="20.100000000000001" customHeight="1" x14ac:dyDescent="0.25">
      <c r="AP6401" s="103" t="s">
        <v>5807</v>
      </c>
      <c r="AQ6401" s="100" t="s">
        <v>7423</v>
      </c>
    </row>
    <row r="6402" spans="42:43" ht="20.100000000000001" customHeight="1" x14ac:dyDescent="0.25">
      <c r="AP6402" s="103" t="s">
        <v>5808</v>
      </c>
      <c r="AQ6402" s="100" t="s">
        <v>7423</v>
      </c>
    </row>
    <row r="6403" spans="42:43" ht="20.100000000000001" customHeight="1" x14ac:dyDescent="0.25">
      <c r="AP6403" s="103" t="s">
        <v>5809</v>
      </c>
      <c r="AQ6403" s="100" t="s">
        <v>7423</v>
      </c>
    </row>
    <row r="6404" spans="42:43" ht="20.100000000000001" customHeight="1" x14ac:dyDescent="0.25">
      <c r="AP6404" s="103" t="s">
        <v>5810</v>
      </c>
      <c r="AQ6404" s="100" t="s">
        <v>7423</v>
      </c>
    </row>
    <row r="6405" spans="42:43" ht="20.100000000000001" customHeight="1" x14ac:dyDescent="0.25">
      <c r="AP6405" s="103" t="s">
        <v>5811</v>
      </c>
      <c r="AQ6405" s="100" t="s">
        <v>7423</v>
      </c>
    </row>
    <row r="6406" spans="42:43" ht="20.100000000000001" customHeight="1" x14ac:dyDescent="0.25">
      <c r="AP6406" s="103" t="s">
        <v>5812</v>
      </c>
      <c r="AQ6406" s="100" t="s">
        <v>7423</v>
      </c>
    </row>
    <row r="6407" spans="42:43" ht="20.100000000000001" customHeight="1" x14ac:dyDescent="0.25">
      <c r="AP6407" s="103" t="s">
        <v>5813</v>
      </c>
      <c r="AQ6407" s="100" t="s">
        <v>7423</v>
      </c>
    </row>
    <row r="6408" spans="42:43" ht="20.100000000000001" customHeight="1" x14ac:dyDescent="0.25">
      <c r="AP6408" s="103" t="s">
        <v>5814</v>
      </c>
      <c r="AQ6408" s="100" t="s">
        <v>7423</v>
      </c>
    </row>
    <row r="6409" spans="42:43" ht="20.100000000000001" customHeight="1" x14ac:dyDescent="0.25">
      <c r="AP6409" s="103" t="s">
        <v>5815</v>
      </c>
      <c r="AQ6409" s="100" t="s">
        <v>7423</v>
      </c>
    </row>
    <row r="6410" spans="42:43" ht="20.100000000000001" customHeight="1" x14ac:dyDescent="0.25">
      <c r="AP6410" s="103" t="s">
        <v>5815</v>
      </c>
      <c r="AQ6410" s="100" t="s">
        <v>7433</v>
      </c>
    </row>
    <row r="6411" spans="42:43" ht="20.100000000000001" customHeight="1" x14ac:dyDescent="0.25">
      <c r="AP6411" s="103" t="s">
        <v>5815</v>
      </c>
      <c r="AQ6411" s="100" t="s">
        <v>7434</v>
      </c>
    </row>
    <row r="6412" spans="42:43" ht="20.100000000000001" customHeight="1" x14ac:dyDescent="0.25">
      <c r="AP6412" s="103" t="s">
        <v>5816</v>
      </c>
      <c r="AQ6412" s="100" t="s">
        <v>7435</v>
      </c>
    </row>
    <row r="6413" spans="42:43" ht="20.100000000000001" customHeight="1" x14ac:dyDescent="0.25">
      <c r="AP6413" s="103" t="s">
        <v>5816</v>
      </c>
      <c r="AQ6413" s="100" t="s">
        <v>7436</v>
      </c>
    </row>
    <row r="6414" spans="42:43" ht="20.100000000000001" customHeight="1" x14ac:dyDescent="0.25">
      <c r="AP6414" s="103" t="s">
        <v>5816</v>
      </c>
      <c r="AQ6414" s="100" t="s">
        <v>7437</v>
      </c>
    </row>
    <row r="6415" spans="42:43" ht="20.100000000000001" customHeight="1" x14ac:dyDescent="0.25">
      <c r="AP6415" s="103" t="s">
        <v>5816</v>
      </c>
      <c r="AQ6415" s="100" t="s">
        <v>7438</v>
      </c>
    </row>
    <row r="6416" spans="42:43" ht="20.100000000000001" customHeight="1" x14ac:dyDescent="0.25">
      <c r="AP6416" s="103" t="s">
        <v>5816</v>
      </c>
      <c r="AQ6416" s="100" t="s">
        <v>7439</v>
      </c>
    </row>
    <row r="6417" spans="42:43" ht="20.100000000000001" customHeight="1" x14ac:dyDescent="0.25">
      <c r="AP6417" s="103" t="s">
        <v>5816</v>
      </c>
      <c r="AQ6417" s="100" t="s">
        <v>7440</v>
      </c>
    </row>
    <row r="6418" spans="42:43" ht="20.100000000000001" customHeight="1" x14ac:dyDescent="0.25">
      <c r="AP6418" s="103" t="s">
        <v>5816</v>
      </c>
      <c r="AQ6418" s="100" t="s">
        <v>7441</v>
      </c>
    </row>
    <row r="6419" spans="42:43" ht="20.100000000000001" customHeight="1" x14ac:dyDescent="0.25">
      <c r="AP6419" s="103" t="s">
        <v>5816</v>
      </c>
      <c r="AQ6419" s="100" t="s">
        <v>7442</v>
      </c>
    </row>
    <row r="6420" spans="42:43" ht="20.100000000000001" customHeight="1" x14ac:dyDescent="0.25">
      <c r="AP6420" s="103" t="s">
        <v>5816</v>
      </c>
      <c r="AQ6420" s="100" t="s">
        <v>7443</v>
      </c>
    </row>
    <row r="6421" spans="42:43" ht="20.100000000000001" customHeight="1" x14ac:dyDescent="0.25">
      <c r="AP6421" s="103" t="s">
        <v>5816</v>
      </c>
      <c r="AQ6421" s="100" t="s">
        <v>7444</v>
      </c>
    </row>
    <row r="6422" spans="42:43" ht="20.100000000000001" customHeight="1" x14ac:dyDescent="0.25">
      <c r="AP6422" s="103" t="s">
        <v>5816</v>
      </c>
      <c r="AQ6422" s="100" t="s">
        <v>7445</v>
      </c>
    </row>
    <row r="6423" spans="42:43" ht="20.100000000000001" customHeight="1" x14ac:dyDescent="0.25">
      <c r="AP6423" s="103" t="s">
        <v>5817</v>
      </c>
      <c r="AQ6423" s="100" t="s">
        <v>7438</v>
      </c>
    </row>
    <row r="6424" spans="42:43" ht="20.100000000000001" customHeight="1" x14ac:dyDescent="0.25">
      <c r="AP6424" s="103" t="s">
        <v>5818</v>
      </c>
      <c r="AQ6424" s="100" t="s">
        <v>7435</v>
      </c>
    </row>
    <row r="6425" spans="42:43" ht="20.100000000000001" customHeight="1" x14ac:dyDescent="0.25">
      <c r="AP6425" s="103" t="s">
        <v>5818</v>
      </c>
      <c r="AQ6425" s="100" t="s">
        <v>7436</v>
      </c>
    </row>
    <row r="6426" spans="42:43" ht="20.100000000000001" customHeight="1" x14ac:dyDescent="0.25">
      <c r="AP6426" s="103" t="s">
        <v>5818</v>
      </c>
      <c r="AQ6426" s="100" t="s">
        <v>7438</v>
      </c>
    </row>
    <row r="6427" spans="42:43" ht="20.100000000000001" customHeight="1" x14ac:dyDescent="0.25">
      <c r="AP6427" s="103" t="s">
        <v>5818</v>
      </c>
      <c r="AQ6427" s="100" t="s">
        <v>7439</v>
      </c>
    </row>
    <row r="6428" spans="42:43" ht="20.100000000000001" customHeight="1" x14ac:dyDescent="0.25">
      <c r="AP6428" s="103" t="s">
        <v>5818</v>
      </c>
      <c r="AQ6428" s="100" t="s">
        <v>7440</v>
      </c>
    </row>
    <row r="6429" spans="42:43" ht="20.100000000000001" customHeight="1" x14ac:dyDescent="0.25">
      <c r="AP6429" s="103" t="s">
        <v>5818</v>
      </c>
      <c r="AQ6429" s="100" t="s">
        <v>7441</v>
      </c>
    </row>
    <row r="6430" spans="42:43" ht="20.100000000000001" customHeight="1" x14ac:dyDescent="0.25">
      <c r="AP6430" s="103" t="s">
        <v>5818</v>
      </c>
      <c r="AQ6430" s="100" t="s">
        <v>7444</v>
      </c>
    </row>
    <row r="6431" spans="42:43" ht="20.100000000000001" customHeight="1" x14ac:dyDescent="0.25">
      <c r="AP6431" s="103" t="s">
        <v>5819</v>
      </c>
      <c r="AQ6431" s="100" t="s">
        <v>7438</v>
      </c>
    </row>
    <row r="6432" spans="42:43" ht="20.100000000000001" customHeight="1" x14ac:dyDescent="0.25">
      <c r="AP6432" s="103" t="s">
        <v>5820</v>
      </c>
      <c r="AQ6432" s="100" t="s">
        <v>7446</v>
      </c>
    </row>
    <row r="6433" spans="42:43" ht="20.100000000000001" customHeight="1" x14ac:dyDescent="0.25">
      <c r="AP6433" s="103" t="s">
        <v>5820</v>
      </c>
      <c r="AQ6433" s="100" t="s">
        <v>7447</v>
      </c>
    </row>
    <row r="6434" spans="42:43" ht="20.100000000000001" customHeight="1" x14ac:dyDescent="0.25">
      <c r="AP6434" s="103" t="s">
        <v>5821</v>
      </c>
      <c r="AQ6434" s="100" t="s">
        <v>7446</v>
      </c>
    </row>
    <row r="6435" spans="42:43" ht="20.100000000000001" customHeight="1" x14ac:dyDescent="0.25">
      <c r="AP6435" s="103" t="s">
        <v>5821</v>
      </c>
      <c r="AQ6435" s="100" t="s">
        <v>7447</v>
      </c>
    </row>
    <row r="6436" spans="42:43" ht="20.100000000000001" customHeight="1" x14ac:dyDescent="0.25">
      <c r="AP6436" s="103" t="s">
        <v>5822</v>
      </c>
      <c r="AQ6436" s="100" t="s">
        <v>7446</v>
      </c>
    </row>
    <row r="6437" spans="42:43" ht="20.100000000000001" customHeight="1" x14ac:dyDescent="0.25">
      <c r="AP6437" s="103" t="s">
        <v>5822</v>
      </c>
      <c r="AQ6437" s="100" t="s">
        <v>7447</v>
      </c>
    </row>
    <row r="6438" spans="42:43" ht="20.100000000000001" customHeight="1" x14ac:dyDescent="0.25">
      <c r="AP6438" s="103" t="s">
        <v>5823</v>
      </c>
      <c r="AQ6438" s="100" t="s">
        <v>1995</v>
      </c>
    </row>
    <row r="6439" spans="42:43" ht="20.100000000000001" customHeight="1" x14ac:dyDescent="0.25">
      <c r="AP6439" s="103" t="s">
        <v>5823</v>
      </c>
      <c r="AQ6439" s="100" t="s">
        <v>7446</v>
      </c>
    </row>
    <row r="6440" spans="42:43" ht="20.100000000000001" customHeight="1" x14ac:dyDescent="0.25">
      <c r="AP6440" s="103" t="s">
        <v>5824</v>
      </c>
      <c r="AQ6440" s="100" t="s">
        <v>7448</v>
      </c>
    </row>
    <row r="6441" spans="42:43" ht="20.100000000000001" customHeight="1" x14ac:dyDescent="0.25">
      <c r="AP6441" s="103" t="s">
        <v>5824</v>
      </c>
      <c r="AQ6441" s="100" t="s">
        <v>7449</v>
      </c>
    </row>
    <row r="6442" spans="42:43" ht="20.100000000000001" customHeight="1" x14ac:dyDescent="0.25">
      <c r="AP6442" s="103" t="s">
        <v>5825</v>
      </c>
      <c r="AQ6442" s="100" t="s">
        <v>7448</v>
      </c>
    </row>
    <row r="6443" spans="42:43" ht="20.100000000000001" customHeight="1" x14ac:dyDescent="0.25">
      <c r="AP6443" s="103" t="s">
        <v>5825</v>
      </c>
      <c r="AQ6443" s="100" t="s">
        <v>7449</v>
      </c>
    </row>
    <row r="6444" spans="42:43" ht="20.100000000000001" customHeight="1" x14ac:dyDescent="0.25">
      <c r="AP6444" s="103" t="s">
        <v>5825</v>
      </c>
      <c r="AQ6444" s="100" t="s">
        <v>7450</v>
      </c>
    </row>
    <row r="6445" spans="42:43" ht="20.100000000000001" customHeight="1" x14ac:dyDescent="0.25">
      <c r="AP6445" s="103" t="s">
        <v>5826</v>
      </c>
      <c r="AQ6445" s="100" t="s">
        <v>7448</v>
      </c>
    </row>
    <row r="6446" spans="42:43" ht="20.100000000000001" customHeight="1" x14ac:dyDescent="0.25">
      <c r="AP6446" s="103" t="s">
        <v>5826</v>
      </c>
      <c r="AQ6446" s="100" t="s">
        <v>7450</v>
      </c>
    </row>
    <row r="6447" spans="42:43" ht="20.100000000000001" customHeight="1" x14ac:dyDescent="0.25">
      <c r="AP6447" s="103" t="s">
        <v>5827</v>
      </c>
      <c r="AQ6447" s="100" t="s">
        <v>7451</v>
      </c>
    </row>
    <row r="6448" spans="42:43" ht="20.100000000000001" customHeight="1" x14ac:dyDescent="0.25">
      <c r="AP6448" s="103" t="s">
        <v>5827</v>
      </c>
      <c r="AQ6448" s="100" t="s">
        <v>7452</v>
      </c>
    </row>
    <row r="6449" spans="42:43" ht="20.100000000000001" customHeight="1" x14ac:dyDescent="0.25">
      <c r="AP6449" s="103" t="s">
        <v>5828</v>
      </c>
      <c r="AQ6449" s="100" t="s">
        <v>7451</v>
      </c>
    </row>
    <row r="6450" spans="42:43" ht="20.100000000000001" customHeight="1" x14ac:dyDescent="0.25">
      <c r="AP6450" s="103" t="s">
        <v>5828</v>
      </c>
      <c r="AQ6450" s="100" t="s">
        <v>7452</v>
      </c>
    </row>
    <row r="6451" spans="42:43" ht="20.100000000000001" customHeight="1" x14ac:dyDescent="0.25">
      <c r="AP6451" s="103" t="s">
        <v>5829</v>
      </c>
      <c r="AQ6451" s="100" t="s">
        <v>7451</v>
      </c>
    </row>
    <row r="6452" spans="42:43" ht="20.100000000000001" customHeight="1" x14ac:dyDescent="0.25">
      <c r="AP6452" s="103" t="s">
        <v>5830</v>
      </c>
      <c r="AQ6452" s="100" t="s">
        <v>7451</v>
      </c>
    </row>
    <row r="6453" spans="42:43" ht="20.100000000000001" customHeight="1" x14ac:dyDescent="0.25">
      <c r="AP6453" s="103" t="s">
        <v>5831</v>
      </c>
      <c r="AQ6453" s="100" t="s">
        <v>7452</v>
      </c>
    </row>
    <row r="6454" spans="42:43" ht="20.100000000000001" customHeight="1" x14ac:dyDescent="0.25">
      <c r="AP6454" s="103" t="s">
        <v>5832</v>
      </c>
      <c r="AQ6454" s="100" t="s">
        <v>7451</v>
      </c>
    </row>
    <row r="6455" spans="42:43" ht="20.100000000000001" customHeight="1" x14ac:dyDescent="0.25">
      <c r="AP6455" s="103" t="s">
        <v>5832</v>
      </c>
      <c r="AQ6455" s="100" t="s">
        <v>1999</v>
      </c>
    </row>
    <row r="6456" spans="42:43" ht="20.100000000000001" customHeight="1" x14ac:dyDescent="0.25">
      <c r="AP6456" s="103" t="s">
        <v>5833</v>
      </c>
      <c r="AQ6456" s="100" t="s">
        <v>7453</v>
      </c>
    </row>
    <row r="6457" spans="42:43" ht="20.100000000000001" customHeight="1" x14ac:dyDescent="0.25">
      <c r="AP6457" s="103" t="s">
        <v>5833</v>
      </c>
      <c r="AQ6457" s="100" t="s">
        <v>7454</v>
      </c>
    </row>
    <row r="6458" spans="42:43" ht="20.100000000000001" customHeight="1" x14ac:dyDescent="0.25">
      <c r="AP6458" s="103" t="s">
        <v>5833</v>
      </c>
      <c r="AQ6458" s="100" t="s">
        <v>7455</v>
      </c>
    </row>
    <row r="6459" spans="42:43" ht="20.100000000000001" customHeight="1" x14ac:dyDescent="0.25">
      <c r="AP6459" s="103" t="s">
        <v>5833</v>
      </c>
      <c r="AQ6459" s="100" t="s">
        <v>7456</v>
      </c>
    </row>
    <row r="6460" spans="42:43" ht="20.100000000000001" customHeight="1" x14ac:dyDescent="0.25">
      <c r="AP6460" s="103" t="s">
        <v>5833</v>
      </c>
      <c r="AQ6460" s="100" t="s">
        <v>7457</v>
      </c>
    </row>
    <row r="6461" spans="42:43" ht="20.100000000000001" customHeight="1" x14ac:dyDescent="0.25">
      <c r="AP6461" s="103" t="s">
        <v>5834</v>
      </c>
      <c r="AQ6461" s="100" t="s">
        <v>7453</v>
      </c>
    </row>
    <row r="6462" spans="42:43" ht="20.100000000000001" customHeight="1" x14ac:dyDescent="0.25">
      <c r="AP6462" s="103" t="s">
        <v>5834</v>
      </c>
      <c r="AQ6462" s="100" t="s">
        <v>7454</v>
      </c>
    </row>
    <row r="6463" spans="42:43" ht="20.100000000000001" customHeight="1" x14ac:dyDescent="0.25">
      <c r="AP6463" s="103" t="s">
        <v>5834</v>
      </c>
      <c r="AQ6463" s="100" t="s">
        <v>7455</v>
      </c>
    </row>
    <row r="6464" spans="42:43" ht="20.100000000000001" customHeight="1" x14ac:dyDescent="0.25">
      <c r="AP6464" s="103" t="s">
        <v>5834</v>
      </c>
      <c r="AQ6464" s="100" t="s">
        <v>7456</v>
      </c>
    </row>
    <row r="6465" spans="42:43" ht="20.100000000000001" customHeight="1" x14ac:dyDescent="0.25">
      <c r="AP6465" s="103" t="s">
        <v>5834</v>
      </c>
      <c r="AQ6465" s="100" t="s">
        <v>7457</v>
      </c>
    </row>
    <row r="6466" spans="42:43" ht="20.100000000000001" customHeight="1" x14ac:dyDescent="0.25">
      <c r="AP6466" s="103" t="s">
        <v>5835</v>
      </c>
      <c r="AQ6466" s="100" t="s">
        <v>7453</v>
      </c>
    </row>
    <row r="6467" spans="42:43" ht="20.100000000000001" customHeight="1" x14ac:dyDescent="0.25">
      <c r="AP6467" s="103" t="s">
        <v>5836</v>
      </c>
      <c r="AQ6467" s="100" t="s">
        <v>7454</v>
      </c>
    </row>
    <row r="6468" spans="42:43" ht="20.100000000000001" customHeight="1" x14ac:dyDescent="0.25">
      <c r="AP6468" s="103" t="s">
        <v>5837</v>
      </c>
      <c r="AQ6468" s="100" t="s">
        <v>7453</v>
      </c>
    </row>
    <row r="6469" spans="42:43" ht="20.100000000000001" customHeight="1" x14ac:dyDescent="0.25">
      <c r="AP6469" s="103" t="s">
        <v>5837</v>
      </c>
      <c r="AQ6469" s="100" t="s">
        <v>2001</v>
      </c>
    </row>
    <row r="6470" spans="42:43" ht="20.100000000000001" customHeight="1" x14ac:dyDescent="0.25">
      <c r="AP6470" s="103" t="s">
        <v>5838</v>
      </c>
      <c r="AQ6470" s="100" t="s">
        <v>7453</v>
      </c>
    </row>
    <row r="6471" spans="42:43" ht="20.100000000000001" customHeight="1" x14ac:dyDescent="0.25">
      <c r="AP6471" s="103" t="s">
        <v>5839</v>
      </c>
      <c r="AQ6471" s="100" t="s">
        <v>7453</v>
      </c>
    </row>
    <row r="6472" spans="42:43" ht="20.100000000000001" customHeight="1" x14ac:dyDescent="0.25">
      <c r="AP6472" s="103" t="s">
        <v>5839</v>
      </c>
      <c r="AQ6472" s="100" t="s">
        <v>2002</v>
      </c>
    </row>
    <row r="6473" spans="42:43" ht="20.100000000000001" customHeight="1" x14ac:dyDescent="0.25">
      <c r="AP6473" s="103" t="s">
        <v>5840</v>
      </c>
      <c r="AQ6473" s="100" t="s">
        <v>7455</v>
      </c>
    </row>
    <row r="6474" spans="42:43" ht="20.100000000000001" customHeight="1" x14ac:dyDescent="0.25">
      <c r="AP6474" s="103" t="s">
        <v>5840</v>
      </c>
      <c r="AQ6474" s="100" t="s">
        <v>2003</v>
      </c>
    </row>
    <row r="6475" spans="42:43" ht="20.100000000000001" customHeight="1" x14ac:dyDescent="0.25">
      <c r="AP6475" s="103" t="s">
        <v>5841</v>
      </c>
      <c r="AQ6475" s="100" t="s">
        <v>7456</v>
      </c>
    </row>
    <row r="6476" spans="42:43" ht="20.100000000000001" customHeight="1" x14ac:dyDescent="0.25">
      <c r="AP6476" s="103" t="s">
        <v>5841</v>
      </c>
      <c r="AQ6476" s="100" t="s">
        <v>2004</v>
      </c>
    </row>
    <row r="6477" spans="42:43" ht="20.100000000000001" customHeight="1" x14ac:dyDescent="0.25">
      <c r="AP6477" s="103" t="s">
        <v>5842</v>
      </c>
      <c r="AQ6477" s="100" t="s">
        <v>7457</v>
      </c>
    </row>
    <row r="6478" spans="42:43" ht="20.100000000000001" customHeight="1" x14ac:dyDescent="0.25">
      <c r="AP6478" s="103" t="s">
        <v>5842</v>
      </c>
      <c r="AQ6478" s="100" t="s">
        <v>2005</v>
      </c>
    </row>
    <row r="6479" spans="42:43" ht="20.100000000000001" customHeight="1" x14ac:dyDescent="0.25">
      <c r="AP6479" s="103" t="s">
        <v>5843</v>
      </c>
      <c r="AQ6479" s="100" t="s">
        <v>7458</v>
      </c>
    </row>
    <row r="6480" spans="42:43" ht="20.100000000000001" customHeight="1" x14ac:dyDescent="0.25">
      <c r="AP6480" s="103" t="s">
        <v>5844</v>
      </c>
      <c r="AQ6480" s="100" t="s">
        <v>7458</v>
      </c>
    </row>
    <row r="6481" spans="42:43" ht="20.100000000000001" customHeight="1" x14ac:dyDescent="0.25">
      <c r="AP6481" s="103" t="s">
        <v>5845</v>
      </c>
      <c r="AQ6481" s="100" t="s">
        <v>7459</v>
      </c>
    </row>
    <row r="6482" spans="42:43" ht="20.100000000000001" customHeight="1" x14ac:dyDescent="0.25">
      <c r="AP6482" s="103" t="s">
        <v>5845</v>
      </c>
      <c r="AQ6482" s="100" t="s">
        <v>7460</v>
      </c>
    </row>
    <row r="6483" spans="42:43" ht="20.100000000000001" customHeight="1" x14ac:dyDescent="0.25">
      <c r="AP6483" s="103" t="s">
        <v>5845</v>
      </c>
      <c r="AQ6483" s="100" t="s">
        <v>7461</v>
      </c>
    </row>
    <row r="6484" spans="42:43" ht="20.100000000000001" customHeight="1" x14ac:dyDescent="0.25">
      <c r="AP6484" s="103" t="s">
        <v>5846</v>
      </c>
      <c r="AQ6484" s="100" t="s">
        <v>7459</v>
      </c>
    </row>
    <row r="6485" spans="42:43" ht="20.100000000000001" customHeight="1" x14ac:dyDescent="0.25">
      <c r="AP6485" s="103" t="s">
        <v>5846</v>
      </c>
      <c r="AQ6485" s="100" t="s">
        <v>7460</v>
      </c>
    </row>
    <row r="6486" spans="42:43" ht="20.100000000000001" customHeight="1" x14ac:dyDescent="0.25">
      <c r="AP6486" s="103" t="s">
        <v>5846</v>
      </c>
      <c r="AQ6486" s="100" t="s">
        <v>7462</v>
      </c>
    </row>
    <row r="6487" spans="42:43" ht="20.100000000000001" customHeight="1" x14ac:dyDescent="0.25">
      <c r="AP6487" s="103" t="s">
        <v>5846</v>
      </c>
      <c r="AQ6487" s="100" t="s">
        <v>7461</v>
      </c>
    </row>
    <row r="6488" spans="42:43" ht="20.100000000000001" customHeight="1" x14ac:dyDescent="0.25">
      <c r="AP6488" s="103" t="s">
        <v>5847</v>
      </c>
      <c r="AQ6488" s="100" t="s">
        <v>7459</v>
      </c>
    </row>
    <row r="6489" spans="42:43" ht="20.100000000000001" customHeight="1" x14ac:dyDescent="0.25">
      <c r="AP6489" s="103" t="s">
        <v>5847</v>
      </c>
      <c r="AQ6489" s="100" t="s">
        <v>7462</v>
      </c>
    </row>
    <row r="6490" spans="42:43" ht="20.100000000000001" customHeight="1" x14ac:dyDescent="0.25">
      <c r="AP6490" s="103" t="s">
        <v>5848</v>
      </c>
      <c r="AQ6490" s="100" t="s">
        <v>7459</v>
      </c>
    </row>
    <row r="6491" spans="42:43" ht="20.100000000000001" customHeight="1" x14ac:dyDescent="0.25">
      <c r="AP6491" s="103" t="s">
        <v>5848</v>
      </c>
      <c r="AQ6491" s="100" t="s">
        <v>7463</v>
      </c>
    </row>
    <row r="6492" spans="42:43" ht="20.100000000000001" customHeight="1" x14ac:dyDescent="0.25">
      <c r="AP6492" s="103" t="s">
        <v>5849</v>
      </c>
      <c r="AQ6492" s="100" t="s">
        <v>7459</v>
      </c>
    </row>
    <row r="6493" spans="42:43" ht="20.100000000000001" customHeight="1" x14ac:dyDescent="0.25">
      <c r="AP6493" s="103" t="s">
        <v>5850</v>
      </c>
      <c r="AQ6493" s="100" t="s">
        <v>7464</v>
      </c>
    </row>
    <row r="6494" spans="42:43" ht="20.100000000000001" customHeight="1" x14ac:dyDescent="0.25">
      <c r="AP6494" s="103" t="s">
        <v>5850</v>
      </c>
      <c r="AQ6494" s="100" t="s">
        <v>7465</v>
      </c>
    </row>
    <row r="6495" spans="42:43" ht="20.100000000000001" customHeight="1" x14ac:dyDescent="0.25">
      <c r="AP6495" s="103" t="s">
        <v>5850</v>
      </c>
      <c r="AQ6495" s="100" t="s">
        <v>7466</v>
      </c>
    </row>
    <row r="6496" spans="42:43" ht="20.100000000000001" customHeight="1" x14ac:dyDescent="0.25">
      <c r="AP6496" s="103" t="s">
        <v>5850</v>
      </c>
      <c r="AQ6496" s="100" t="s">
        <v>7467</v>
      </c>
    </row>
    <row r="6497" spans="42:43" ht="20.100000000000001" customHeight="1" x14ac:dyDescent="0.25">
      <c r="AP6497" s="103" t="s">
        <v>5850</v>
      </c>
      <c r="AQ6497" s="100" t="s">
        <v>2008</v>
      </c>
    </row>
    <row r="6498" spans="42:43" ht="20.100000000000001" customHeight="1" x14ac:dyDescent="0.25">
      <c r="AP6498" s="103" t="s">
        <v>5850</v>
      </c>
      <c r="AQ6498" s="100" t="s">
        <v>7468</v>
      </c>
    </row>
    <row r="6499" spans="42:43" ht="20.100000000000001" customHeight="1" x14ac:dyDescent="0.25">
      <c r="AP6499" s="103" t="s">
        <v>5851</v>
      </c>
      <c r="AQ6499" s="100" t="s">
        <v>7464</v>
      </c>
    </row>
    <row r="6500" spans="42:43" ht="20.100000000000001" customHeight="1" x14ac:dyDescent="0.25">
      <c r="AP6500" s="103" t="s">
        <v>5851</v>
      </c>
      <c r="AQ6500" s="100" t="s">
        <v>7465</v>
      </c>
    </row>
    <row r="6501" spans="42:43" ht="20.100000000000001" customHeight="1" x14ac:dyDescent="0.25">
      <c r="AP6501" s="103" t="s">
        <v>5851</v>
      </c>
      <c r="AQ6501" s="100" t="s">
        <v>7466</v>
      </c>
    </row>
    <row r="6502" spans="42:43" ht="20.100000000000001" customHeight="1" x14ac:dyDescent="0.25">
      <c r="AP6502" s="103" t="s">
        <v>5851</v>
      </c>
      <c r="AQ6502" s="100" t="s">
        <v>7467</v>
      </c>
    </row>
    <row r="6503" spans="42:43" ht="20.100000000000001" customHeight="1" x14ac:dyDescent="0.25">
      <c r="AP6503" s="103" t="s">
        <v>5851</v>
      </c>
      <c r="AQ6503" s="100" t="s">
        <v>2008</v>
      </c>
    </row>
    <row r="6504" spans="42:43" ht="20.100000000000001" customHeight="1" x14ac:dyDescent="0.25">
      <c r="AP6504" s="103" t="s">
        <v>5852</v>
      </c>
      <c r="AQ6504" s="100" t="s">
        <v>7464</v>
      </c>
    </row>
    <row r="6505" spans="42:43" ht="20.100000000000001" customHeight="1" x14ac:dyDescent="0.25">
      <c r="AP6505" s="103" t="s">
        <v>5852</v>
      </c>
      <c r="AQ6505" s="100" t="s">
        <v>7403</v>
      </c>
    </row>
    <row r="6506" spans="42:43" ht="20.100000000000001" customHeight="1" x14ac:dyDescent="0.25">
      <c r="AP6506" s="103" t="s">
        <v>5853</v>
      </c>
      <c r="AQ6506" s="100" t="s">
        <v>7464</v>
      </c>
    </row>
    <row r="6507" spans="42:43" ht="20.100000000000001" customHeight="1" x14ac:dyDescent="0.25">
      <c r="AP6507" s="103" t="s">
        <v>5854</v>
      </c>
      <c r="AQ6507" s="100" t="s">
        <v>7466</v>
      </c>
    </row>
    <row r="6508" spans="42:43" ht="20.100000000000001" customHeight="1" x14ac:dyDescent="0.25">
      <c r="AP6508" s="103" t="s">
        <v>5855</v>
      </c>
      <c r="AQ6508" s="100" t="s">
        <v>7467</v>
      </c>
    </row>
    <row r="6509" spans="42:43" ht="20.100000000000001" customHeight="1" x14ac:dyDescent="0.25">
      <c r="AP6509" s="103" t="s">
        <v>5855</v>
      </c>
      <c r="AQ6509" s="100" t="s">
        <v>7468</v>
      </c>
    </row>
    <row r="6510" spans="42:43" ht="20.100000000000001" customHeight="1" x14ac:dyDescent="0.25">
      <c r="AP6510" s="103" t="s">
        <v>5856</v>
      </c>
      <c r="AQ6510" s="100" t="s">
        <v>7464</v>
      </c>
    </row>
    <row r="6511" spans="42:43" ht="20.100000000000001" customHeight="1" x14ac:dyDescent="0.25">
      <c r="AP6511" s="103" t="s">
        <v>5857</v>
      </c>
      <c r="AQ6511" s="100" t="s">
        <v>2008</v>
      </c>
    </row>
    <row r="6512" spans="42:43" ht="20.100000000000001" customHeight="1" x14ac:dyDescent="0.25">
      <c r="AP6512" s="103" t="s">
        <v>5858</v>
      </c>
      <c r="AQ6512" s="100" t="s">
        <v>7469</v>
      </c>
    </row>
    <row r="6513" spans="42:43" ht="20.100000000000001" customHeight="1" x14ac:dyDescent="0.25">
      <c r="AP6513" s="103" t="s">
        <v>5858</v>
      </c>
      <c r="AQ6513" s="100" t="s">
        <v>7470</v>
      </c>
    </row>
    <row r="6514" spans="42:43" ht="20.100000000000001" customHeight="1" x14ac:dyDescent="0.25">
      <c r="AP6514" s="103" t="s">
        <v>5858</v>
      </c>
      <c r="AQ6514" s="100" t="s">
        <v>7471</v>
      </c>
    </row>
    <row r="6515" spans="42:43" ht="20.100000000000001" customHeight="1" x14ac:dyDescent="0.25">
      <c r="AP6515" s="103" t="s">
        <v>5858</v>
      </c>
      <c r="AQ6515" s="100" t="s">
        <v>7472</v>
      </c>
    </row>
    <row r="6516" spans="42:43" ht="20.100000000000001" customHeight="1" x14ac:dyDescent="0.25">
      <c r="AP6516" s="103" t="s">
        <v>5858</v>
      </c>
      <c r="AQ6516" s="100" t="s">
        <v>7473</v>
      </c>
    </row>
    <row r="6517" spans="42:43" ht="20.100000000000001" customHeight="1" x14ac:dyDescent="0.25">
      <c r="AP6517" s="103" t="s">
        <v>5858</v>
      </c>
      <c r="AQ6517" s="100" t="s">
        <v>7474</v>
      </c>
    </row>
    <row r="6518" spans="42:43" ht="20.100000000000001" customHeight="1" x14ac:dyDescent="0.25">
      <c r="AP6518" s="103" t="s">
        <v>5859</v>
      </c>
      <c r="AQ6518" s="100" t="s">
        <v>7469</v>
      </c>
    </row>
    <row r="6519" spans="42:43" ht="20.100000000000001" customHeight="1" x14ac:dyDescent="0.25">
      <c r="AP6519" s="103" t="s">
        <v>5859</v>
      </c>
      <c r="AQ6519" s="100" t="s">
        <v>7470</v>
      </c>
    </row>
    <row r="6520" spans="42:43" ht="20.100000000000001" customHeight="1" x14ac:dyDescent="0.25">
      <c r="AP6520" s="103" t="s">
        <v>5859</v>
      </c>
      <c r="AQ6520" s="100" t="s">
        <v>7471</v>
      </c>
    </row>
    <row r="6521" spans="42:43" ht="20.100000000000001" customHeight="1" x14ac:dyDescent="0.25">
      <c r="AP6521" s="103" t="s">
        <v>5859</v>
      </c>
      <c r="AQ6521" s="100" t="s">
        <v>7472</v>
      </c>
    </row>
    <row r="6522" spans="42:43" ht="20.100000000000001" customHeight="1" x14ac:dyDescent="0.25">
      <c r="AP6522" s="103" t="s">
        <v>5859</v>
      </c>
      <c r="AQ6522" s="100" t="s">
        <v>7473</v>
      </c>
    </row>
    <row r="6523" spans="42:43" ht="20.100000000000001" customHeight="1" x14ac:dyDescent="0.25">
      <c r="AP6523" s="103" t="s">
        <v>5859</v>
      </c>
      <c r="AQ6523" s="100" t="s">
        <v>7474</v>
      </c>
    </row>
    <row r="6524" spans="42:43" ht="20.100000000000001" customHeight="1" x14ac:dyDescent="0.25">
      <c r="AP6524" s="103" t="s">
        <v>5860</v>
      </c>
      <c r="AQ6524" s="100" t="s">
        <v>7475</v>
      </c>
    </row>
    <row r="6525" spans="42:43" ht="20.100000000000001" customHeight="1" x14ac:dyDescent="0.25">
      <c r="AP6525" s="103" t="s">
        <v>5861</v>
      </c>
      <c r="AQ6525" s="100" t="s">
        <v>7475</v>
      </c>
    </row>
    <row r="6526" spans="42:43" ht="20.100000000000001" customHeight="1" x14ac:dyDescent="0.25">
      <c r="AP6526" s="103" t="s">
        <v>5862</v>
      </c>
      <c r="AQ6526" s="100" t="s">
        <v>7475</v>
      </c>
    </row>
    <row r="6527" spans="42:43" ht="20.100000000000001" customHeight="1" x14ac:dyDescent="0.25">
      <c r="AP6527" s="103" t="s">
        <v>5863</v>
      </c>
      <c r="AQ6527" s="100" t="s">
        <v>7476</v>
      </c>
    </row>
    <row r="6528" spans="42:43" ht="20.100000000000001" customHeight="1" x14ac:dyDescent="0.25">
      <c r="AP6528" s="103" t="s">
        <v>5863</v>
      </c>
      <c r="AQ6528" s="100" t="s">
        <v>7477</v>
      </c>
    </row>
    <row r="6529" spans="42:43" ht="20.100000000000001" customHeight="1" x14ac:dyDescent="0.25">
      <c r="AP6529" s="103" t="s">
        <v>5863</v>
      </c>
      <c r="AQ6529" s="100" t="s">
        <v>2013</v>
      </c>
    </row>
    <row r="6530" spans="42:43" ht="20.100000000000001" customHeight="1" x14ac:dyDescent="0.25">
      <c r="AP6530" s="103" t="s">
        <v>5863</v>
      </c>
      <c r="AQ6530" s="100" t="s">
        <v>2014</v>
      </c>
    </row>
    <row r="6531" spans="42:43" ht="20.100000000000001" customHeight="1" x14ac:dyDescent="0.25">
      <c r="AP6531" s="103" t="s">
        <v>5864</v>
      </c>
      <c r="AQ6531" s="100" t="s">
        <v>7478</v>
      </c>
    </row>
    <row r="6532" spans="42:43" ht="20.100000000000001" customHeight="1" x14ac:dyDescent="0.25">
      <c r="AP6532" s="103" t="s">
        <v>5864</v>
      </c>
      <c r="AQ6532" s="100" t="s">
        <v>2015</v>
      </c>
    </row>
    <row r="6533" spans="42:43" ht="20.100000000000001" customHeight="1" x14ac:dyDescent="0.25">
      <c r="AP6533" s="103" t="s">
        <v>5864</v>
      </c>
      <c r="AQ6533" s="100" t="s">
        <v>7477</v>
      </c>
    </row>
    <row r="6534" spans="42:43" ht="20.100000000000001" customHeight="1" x14ac:dyDescent="0.25">
      <c r="AP6534" s="103" t="s">
        <v>5864</v>
      </c>
      <c r="AQ6534" s="100" t="s">
        <v>2014</v>
      </c>
    </row>
    <row r="6535" spans="42:43" ht="20.100000000000001" customHeight="1" x14ac:dyDescent="0.25">
      <c r="AP6535" s="103" t="s">
        <v>5865</v>
      </c>
      <c r="AQ6535" s="100" t="s">
        <v>2015</v>
      </c>
    </row>
    <row r="6536" spans="42:43" ht="20.100000000000001" customHeight="1" x14ac:dyDescent="0.25">
      <c r="AP6536" s="103" t="s">
        <v>5865</v>
      </c>
      <c r="AQ6536" s="100" t="s">
        <v>7476</v>
      </c>
    </row>
    <row r="6537" spans="42:43" ht="20.100000000000001" customHeight="1" x14ac:dyDescent="0.25">
      <c r="AP6537" s="103" t="s">
        <v>5866</v>
      </c>
      <c r="AQ6537" s="100" t="s">
        <v>7478</v>
      </c>
    </row>
    <row r="6538" spans="42:43" ht="20.100000000000001" customHeight="1" x14ac:dyDescent="0.25">
      <c r="AP6538" s="103" t="s">
        <v>5866</v>
      </c>
      <c r="AQ6538" s="100" t="s">
        <v>7476</v>
      </c>
    </row>
    <row r="6539" spans="42:43" ht="20.100000000000001" customHeight="1" x14ac:dyDescent="0.25">
      <c r="AP6539" s="103" t="s">
        <v>5867</v>
      </c>
      <c r="AQ6539" s="100" t="s">
        <v>7479</v>
      </c>
    </row>
    <row r="6540" spans="42:43" ht="20.100000000000001" customHeight="1" x14ac:dyDescent="0.25">
      <c r="AP6540" s="103" t="s">
        <v>5867</v>
      </c>
      <c r="AQ6540" s="100" t="s">
        <v>7480</v>
      </c>
    </row>
    <row r="6541" spans="42:43" ht="20.100000000000001" customHeight="1" x14ac:dyDescent="0.25">
      <c r="AP6541" s="103" t="s">
        <v>5868</v>
      </c>
      <c r="AQ6541" s="100" t="s">
        <v>7479</v>
      </c>
    </row>
    <row r="6542" spans="42:43" ht="20.100000000000001" customHeight="1" x14ac:dyDescent="0.25">
      <c r="AP6542" s="103" t="s">
        <v>5868</v>
      </c>
      <c r="AQ6542" s="100" t="s">
        <v>7480</v>
      </c>
    </row>
    <row r="6543" spans="42:43" ht="20.100000000000001" customHeight="1" x14ac:dyDescent="0.25">
      <c r="AP6543" s="103" t="s">
        <v>5869</v>
      </c>
      <c r="AQ6543" s="100" t="s">
        <v>7481</v>
      </c>
    </row>
    <row r="6544" spans="42:43" ht="20.100000000000001" customHeight="1" x14ac:dyDescent="0.25">
      <c r="AP6544" s="103" t="s">
        <v>5869</v>
      </c>
      <c r="AQ6544" s="100" t="s">
        <v>2017</v>
      </c>
    </row>
    <row r="6545" spans="42:43" ht="20.100000000000001" customHeight="1" x14ac:dyDescent="0.25">
      <c r="AP6545" s="103" t="s">
        <v>5869</v>
      </c>
      <c r="AQ6545" s="100" t="s">
        <v>7479</v>
      </c>
    </row>
    <row r="6546" spans="42:43" ht="20.100000000000001" customHeight="1" x14ac:dyDescent="0.25">
      <c r="AP6546" s="103" t="s">
        <v>5870</v>
      </c>
      <c r="AQ6546" s="100" t="s">
        <v>7481</v>
      </c>
    </row>
    <row r="6547" spans="42:43" ht="20.100000000000001" customHeight="1" x14ac:dyDescent="0.25">
      <c r="AP6547" s="103" t="s">
        <v>5870</v>
      </c>
      <c r="AQ6547" s="100" t="s">
        <v>7482</v>
      </c>
    </row>
    <row r="6548" spans="42:43" ht="20.100000000000001" customHeight="1" x14ac:dyDescent="0.25">
      <c r="AP6548" s="103" t="s">
        <v>5871</v>
      </c>
      <c r="AQ6548" s="100" t="s">
        <v>2020</v>
      </c>
    </row>
    <row r="6549" spans="42:43" ht="20.100000000000001" customHeight="1" x14ac:dyDescent="0.25">
      <c r="AP6549" s="103" t="s">
        <v>5872</v>
      </c>
      <c r="AQ6549" s="100" t="s">
        <v>7483</v>
      </c>
    </row>
    <row r="6550" spans="42:43" ht="20.100000000000001" customHeight="1" x14ac:dyDescent="0.25">
      <c r="AP6550" s="103" t="s">
        <v>5873</v>
      </c>
      <c r="AQ6550" s="100" t="s">
        <v>7483</v>
      </c>
    </row>
    <row r="6551" spans="42:43" ht="20.100000000000001" customHeight="1" x14ac:dyDescent="0.25">
      <c r="AP6551" s="103" t="s">
        <v>5874</v>
      </c>
      <c r="AQ6551" s="100" t="s">
        <v>2020</v>
      </c>
    </row>
    <row r="6552" spans="42:43" ht="20.100000000000001" customHeight="1" x14ac:dyDescent="0.25">
      <c r="AP6552" s="103" t="s">
        <v>5875</v>
      </c>
      <c r="AQ6552" s="100" t="s">
        <v>7483</v>
      </c>
    </row>
    <row r="6553" spans="42:43" ht="20.100000000000001" customHeight="1" x14ac:dyDescent="0.25">
      <c r="AP6553" s="103" t="s">
        <v>5876</v>
      </c>
      <c r="AQ6553" s="100" t="s">
        <v>7483</v>
      </c>
    </row>
    <row r="6554" spans="42:43" ht="20.100000000000001" customHeight="1" x14ac:dyDescent="0.25">
      <c r="AP6554" s="103" t="s">
        <v>5877</v>
      </c>
      <c r="AQ6554" s="100" t="s">
        <v>7482</v>
      </c>
    </row>
    <row r="6555" spans="42:43" ht="20.100000000000001" customHeight="1" x14ac:dyDescent="0.25">
      <c r="AP6555" s="103" t="s">
        <v>5878</v>
      </c>
      <c r="AQ6555" s="100" t="s">
        <v>2020</v>
      </c>
    </row>
    <row r="6556" spans="42:43" ht="20.100000000000001" customHeight="1" x14ac:dyDescent="0.25">
      <c r="AP6556" s="103" t="s">
        <v>5878</v>
      </c>
      <c r="AQ6556" s="100" t="s">
        <v>2021</v>
      </c>
    </row>
    <row r="6557" spans="42:43" ht="20.100000000000001" customHeight="1" x14ac:dyDescent="0.25">
      <c r="AP6557" s="103" t="s">
        <v>5879</v>
      </c>
      <c r="AQ6557" s="100" t="s">
        <v>2020</v>
      </c>
    </row>
    <row r="6558" spans="42:43" ht="20.100000000000001" customHeight="1" x14ac:dyDescent="0.25">
      <c r="AP6558" s="103" t="s">
        <v>5880</v>
      </c>
      <c r="AQ6558" s="100" t="s">
        <v>7483</v>
      </c>
    </row>
    <row r="6559" spans="42:43" ht="20.100000000000001" customHeight="1" x14ac:dyDescent="0.25">
      <c r="AP6559" s="103" t="s">
        <v>5881</v>
      </c>
      <c r="AQ6559" s="100" t="s">
        <v>7483</v>
      </c>
    </row>
    <row r="6560" spans="42:43" ht="20.100000000000001" customHeight="1" x14ac:dyDescent="0.25">
      <c r="AP6560" s="103" t="s">
        <v>5882</v>
      </c>
      <c r="AQ6560" s="100" t="s">
        <v>7484</v>
      </c>
    </row>
    <row r="6561" spans="42:43" ht="20.100000000000001" customHeight="1" x14ac:dyDescent="0.25">
      <c r="AP6561" s="103" t="s">
        <v>5883</v>
      </c>
      <c r="AQ6561" s="100" t="s">
        <v>7484</v>
      </c>
    </row>
    <row r="6562" spans="42:43" ht="20.100000000000001" customHeight="1" x14ac:dyDescent="0.25">
      <c r="AP6562" s="103" t="s">
        <v>5884</v>
      </c>
      <c r="AQ6562" s="100" t="s">
        <v>7485</v>
      </c>
    </row>
    <row r="6563" spans="42:43" ht="20.100000000000001" customHeight="1" x14ac:dyDescent="0.25">
      <c r="AP6563" s="103" t="s">
        <v>5884</v>
      </c>
      <c r="AQ6563" s="100" t="s">
        <v>2057</v>
      </c>
    </row>
    <row r="6564" spans="42:43" ht="20.100000000000001" customHeight="1" x14ac:dyDescent="0.25">
      <c r="AP6564" s="103" t="s">
        <v>5884</v>
      </c>
      <c r="AQ6564" s="100" t="s">
        <v>7486</v>
      </c>
    </row>
    <row r="6565" spans="42:43" ht="20.100000000000001" customHeight="1" x14ac:dyDescent="0.25">
      <c r="AP6565" s="103" t="s">
        <v>5884</v>
      </c>
      <c r="AQ6565" s="100" t="s">
        <v>2058</v>
      </c>
    </row>
    <row r="6566" spans="42:43" ht="20.100000000000001" customHeight="1" x14ac:dyDescent="0.25">
      <c r="AP6566" s="103" t="s">
        <v>5884</v>
      </c>
      <c r="AQ6566" s="100" t="s">
        <v>7487</v>
      </c>
    </row>
    <row r="6567" spans="42:43" ht="20.100000000000001" customHeight="1" x14ac:dyDescent="0.25">
      <c r="AP6567" s="103" t="s">
        <v>5884</v>
      </c>
      <c r="AQ6567" s="100" t="s">
        <v>2059</v>
      </c>
    </row>
    <row r="6568" spans="42:43" ht="20.100000000000001" customHeight="1" x14ac:dyDescent="0.25">
      <c r="AP6568" s="103" t="s">
        <v>5884</v>
      </c>
      <c r="AQ6568" s="100" t="s">
        <v>7488</v>
      </c>
    </row>
    <row r="6569" spans="42:43" ht="20.100000000000001" customHeight="1" x14ac:dyDescent="0.25">
      <c r="AP6569" s="103" t="s">
        <v>5884</v>
      </c>
      <c r="AQ6569" s="100" t="s">
        <v>2060</v>
      </c>
    </row>
    <row r="6570" spans="42:43" ht="20.100000000000001" customHeight="1" x14ac:dyDescent="0.25">
      <c r="AP6570" s="103" t="s">
        <v>5884</v>
      </c>
      <c r="AQ6570" s="100" t="s">
        <v>7489</v>
      </c>
    </row>
    <row r="6571" spans="42:43" ht="20.100000000000001" customHeight="1" x14ac:dyDescent="0.25">
      <c r="AP6571" s="103" t="s">
        <v>5884</v>
      </c>
      <c r="AQ6571" s="100" t="s">
        <v>7490</v>
      </c>
    </row>
    <row r="6572" spans="42:43" ht="20.100000000000001" customHeight="1" x14ac:dyDescent="0.25">
      <c r="AP6572" s="103" t="s">
        <v>5884</v>
      </c>
      <c r="AQ6572" s="100" t="s">
        <v>7491</v>
      </c>
    </row>
    <row r="6573" spans="42:43" ht="20.100000000000001" customHeight="1" x14ac:dyDescent="0.25">
      <c r="AP6573" s="103" t="s">
        <v>5884</v>
      </c>
      <c r="AQ6573" s="100" t="s">
        <v>7492</v>
      </c>
    </row>
    <row r="6574" spans="42:43" ht="20.100000000000001" customHeight="1" x14ac:dyDescent="0.25">
      <c r="AP6574" s="103" t="s">
        <v>5884</v>
      </c>
      <c r="AQ6574" s="100" t="s">
        <v>2061</v>
      </c>
    </row>
    <row r="6575" spans="42:43" ht="20.100000000000001" customHeight="1" x14ac:dyDescent="0.25">
      <c r="AP6575" s="103" t="s">
        <v>5884</v>
      </c>
      <c r="AQ6575" s="100" t="s">
        <v>7493</v>
      </c>
    </row>
    <row r="6576" spans="42:43" ht="20.100000000000001" customHeight="1" x14ac:dyDescent="0.25">
      <c r="AP6576" s="103" t="s">
        <v>5884</v>
      </c>
      <c r="AQ6576" s="100" t="s">
        <v>7494</v>
      </c>
    </row>
    <row r="6577" spans="42:43" ht="20.100000000000001" customHeight="1" x14ac:dyDescent="0.25">
      <c r="AP6577" s="103" t="s">
        <v>5884</v>
      </c>
      <c r="AQ6577" s="100" t="s">
        <v>2062</v>
      </c>
    </row>
    <row r="6578" spans="42:43" ht="20.100000000000001" customHeight="1" x14ac:dyDescent="0.25">
      <c r="AP6578" s="103" t="s">
        <v>5884</v>
      </c>
      <c r="AQ6578" s="100" t="s">
        <v>7495</v>
      </c>
    </row>
    <row r="6579" spans="42:43" ht="20.100000000000001" customHeight="1" x14ac:dyDescent="0.25">
      <c r="AP6579" s="103" t="s">
        <v>5884</v>
      </c>
      <c r="AQ6579" s="100" t="s">
        <v>7496</v>
      </c>
    </row>
    <row r="6580" spans="42:43" ht="20.100000000000001" customHeight="1" x14ac:dyDescent="0.25">
      <c r="AP6580" s="103" t="s">
        <v>5884</v>
      </c>
      <c r="AQ6580" s="100" t="s">
        <v>2063</v>
      </c>
    </row>
    <row r="6581" spans="42:43" ht="20.100000000000001" customHeight="1" x14ac:dyDescent="0.25">
      <c r="AP6581" s="103" t="s">
        <v>5884</v>
      </c>
      <c r="AQ6581" s="100" t="s">
        <v>7497</v>
      </c>
    </row>
    <row r="6582" spans="42:43" ht="20.100000000000001" customHeight="1" x14ac:dyDescent="0.25">
      <c r="AP6582" s="103" t="s">
        <v>5884</v>
      </c>
      <c r="AQ6582" s="100" t="s">
        <v>7498</v>
      </c>
    </row>
    <row r="6583" spans="42:43" ht="20.100000000000001" customHeight="1" x14ac:dyDescent="0.25">
      <c r="AP6583" s="103" t="s">
        <v>5884</v>
      </c>
      <c r="AQ6583" s="100" t="s">
        <v>2064</v>
      </c>
    </row>
    <row r="6584" spans="42:43" ht="20.100000000000001" customHeight="1" x14ac:dyDescent="0.25">
      <c r="AP6584" s="103" t="s">
        <v>5884</v>
      </c>
      <c r="AQ6584" s="100" t="s">
        <v>7499</v>
      </c>
    </row>
    <row r="6585" spans="42:43" ht="20.100000000000001" customHeight="1" x14ac:dyDescent="0.25">
      <c r="AP6585" s="103" t="s">
        <v>5884</v>
      </c>
      <c r="AQ6585" s="100" t="s">
        <v>7500</v>
      </c>
    </row>
    <row r="6586" spans="42:43" ht="20.100000000000001" customHeight="1" x14ac:dyDescent="0.25">
      <c r="AP6586" s="103" t="s">
        <v>5884</v>
      </c>
      <c r="AQ6586" s="100" t="s">
        <v>2065</v>
      </c>
    </row>
    <row r="6587" spans="42:43" ht="20.100000000000001" customHeight="1" x14ac:dyDescent="0.25">
      <c r="AP6587" s="103" t="s">
        <v>5884</v>
      </c>
      <c r="AQ6587" s="100" t="s">
        <v>7501</v>
      </c>
    </row>
    <row r="6588" spans="42:43" ht="20.100000000000001" customHeight="1" x14ac:dyDescent="0.25">
      <c r="AP6588" s="103" t="s">
        <v>5884</v>
      </c>
      <c r="AQ6588" s="100" t="s">
        <v>2066</v>
      </c>
    </row>
    <row r="6589" spans="42:43" ht="20.100000000000001" customHeight="1" x14ac:dyDescent="0.25">
      <c r="AP6589" s="103" t="s">
        <v>5884</v>
      </c>
      <c r="AQ6589" s="100" t="s">
        <v>7502</v>
      </c>
    </row>
    <row r="6590" spans="42:43" ht="20.100000000000001" customHeight="1" x14ac:dyDescent="0.25">
      <c r="AP6590" s="103" t="s">
        <v>5884</v>
      </c>
      <c r="AQ6590" s="100" t="s">
        <v>7503</v>
      </c>
    </row>
    <row r="6591" spans="42:43" ht="20.100000000000001" customHeight="1" x14ac:dyDescent="0.25">
      <c r="AP6591" s="103" t="s">
        <v>5884</v>
      </c>
      <c r="AQ6591" s="100" t="s">
        <v>2067</v>
      </c>
    </row>
    <row r="6592" spans="42:43" ht="20.100000000000001" customHeight="1" x14ac:dyDescent="0.25">
      <c r="AP6592" s="103" t="s">
        <v>5884</v>
      </c>
      <c r="AQ6592" s="100" t="s">
        <v>7504</v>
      </c>
    </row>
    <row r="6593" spans="42:43" ht="20.100000000000001" customHeight="1" x14ac:dyDescent="0.25">
      <c r="AP6593" s="103" t="s">
        <v>5884</v>
      </c>
      <c r="AQ6593" s="100" t="s">
        <v>7505</v>
      </c>
    </row>
    <row r="6594" spans="42:43" ht="20.100000000000001" customHeight="1" x14ac:dyDescent="0.25">
      <c r="AP6594" s="103" t="s">
        <v>5884</v>
      </c>
      <c r="AQ6594" s="100" t="s">
        <v>2068</v>
      </c>
    </row>
    <row r="6595" spans="42:43" ht="20.100000000000001" customHeight="1" x14ac:dyDescent="0.25">
      <c r="AP6595" s="103" t="s">
        <v>5884</v>
      </c>
      <c r="AQ6595" s="100" t="s">
        <v>7506</v>
      </c>
    </row>
    <row r="6596" spans="42:43" ht="20.100000000000001" customHeight="1" x14ac:dyDescent="0.25">
      <c r="AP6596" s="103" t="s">
        <v>5884</v>
      </c>
      <c r="AQ6596" s="100" t="s">
        <v>7507</v>
      </c>
    </row>
    <row r="6597" spans="42:43" ht="20.100000000000001" customHeight="1" x14ac:dyDescent="0.25">
      <c r="AP6597" s="103" t="s">
        <v>5884</v>
      </c>
      <c r="AQ6597" s="100" t="s">
        <v>7508</v>
      </c>
    </row>
    <row r="6598" spans="42:43" ht="20.100000000000001" customHeight="1" x14ac:dyDescent="0.25">
      <c r="AP6598" s="103" t="s">
        <v>5884</v>
      </c>
      <c r="AQ6598" s="100" t="s">
        <v>2069</v>
      </c>
    </row>
    <row r="6599" spans="42:43" ht="20.100000000000001" customHeight="1" x14ac:dyDescent="0.25">
      <c r="AP6599" s="103" t="s">
        <v>5884</v>
      </c>
      <c r="AQ6599" s="100" t="s">
        <v>7509</v>
      </c>
    </row>
    <row r="6600" spans="42:43" ht="20.100000000000001" customHeight="1" x14ac:dyDescent="0.25">
      <c r="AP6600" s="103" t="s">
        <v>5884</v>
      </c>
      <c r="AQ6600" s="100" t="s">
        <v>7510</v>
      </c>
    </row>
    <row r="6601" spans="42:43" ht="20.100000000000001" customHeight="1" x14ac:dyDescent="0.25">
      <c r="AP6601" s="103" t="s">
        <v>5884</v>
      </c>
      <c r="AQ6601" s="100" t="s">
        <v>2070</v>
      </c>
    </row>
    <row r="6602" spans="42:43" ht="20.100000000000001" customHeight="1" x14ac:dyDescent="0.25">
      <c r="AP6602" s="103" t="s">
        <v>5884</v>
      </c>
      <c r="AQ6602" s="100" t="s">
        <v>7511</v>
      </c>
    </row>
    <row r="6603" spans="42:43" ht="20.100000000000001" customHeight="1" x14ac:dyDescent="0.25">
      <c r="AP6603" s="103" t="s">
        <v>5884</v>
      </c>
      <c r="AQ6603" s="100" t="s">
        <v>7512</v>
      </c>
    </row>
    <row r="6604" spans="42:43" ht="20.100000000000001" customHeight="1" x14ac:dyDescent="0.25">
      <c r="AP6604" s="103" t="s">
        <v>5884</v>
      </c>
      <c r="AQ6604" s="100" t="s">
        <v>7513</v>
      </c>
    </row>
    <row r="6605" spans="42:43" ht="20.100000000000001" customHeight="1" x14ac:dyDescent="0.25">
      <c r="AP6605" s="103" t="s">
        <v>5884</v>
      </c>
      <c r="AQ6605" s="100" t="s">
        <v>7514</v>
      </c>
    </row>
    <row r="6606" spans="42:43" ht="20.100000000000001" customHeight="1" x14ac:dyDescent="0.25">
      <c r="AP6606" s="103" t="s">
        <v>5884</v>
      </c>
      <c r="AQ6606" s="100" t="s">
        <v>7515</v>
      </c>
    </row>
    <row r="6607" spans="42:43" ht="20.100000000000001" customHeight="1" x14ac:dyDescent="0.25">
      <c r="AP6607" s="103" t="s">
        <v>5884</v>
      </c>
      <c r="AQ6607" s="100" t="s">
        <v>7516</v>
      </c>
    </row>
    <row r="6608" spans="42:43" ht="20.100000000000001" customHeight="1" x14ac:dyDescent="0.25">
      <c r="AP6608" s="103" t="s">
        <v>5884</v>
      </c>
      <c r="AQ6608" s="100" t="s">
        <v>7517</v>
      </c>
    </row>
    <row r="6609" spans="42:43" ht="20.100000000000001" customHeight="1" x14ac:dyDescent="0.25">
      <c r="AP6609" s="103" t="s">
        <v>5884</v>
      </c>
      <c r="AQ6609" s="100" t="s">
        <v>7518</v>
      </c>
    </row>
    <row r="6610" spans="42:43" ht="20.100000000000001" customHeight="1" x14ac:dyDescent="0.25">
      <c r="AP6610" s="103" t="s">
        <v>5884</v>
      </c>
      <c r="AQ6610" s="100" t="s">
        <v>7519</v>
      </c>
    </row>
    <row r="6611" spans="42:43" ht="20.100000000000001" customHeight="1" x14ac:dyDescent="0.25">
      <c r="AP6611" s="103" t="s">
        <v>5884</v>
      </c>
      <c r="AQ6611" s="100" t="s">
        <v>7520</v>
      </c>
    </row>
    <row r="6612" spans="42:43" ht="20.100000000000001" customHeight="1" x14ac:dyDescent="0.25">
      <c r="AP6612" s="103" t="s">
        <v>5884</v>
      </c>
      <c r="AQ6612" s="100" t="s">
        <v>7521</v>
      </c>
    </row>
    <row r="6613" spans="42:43" ht="20.100000000000001" customHeight="1" x14ac:dyDescent="0.25">
      <c r="AP6613" s="103" t="s">
        <v>5884</v>
      </c>
      <c r="AQ6613" s="100" t="s">
        <v>7522</v>
      </c>
    </row>
    <row r="6614" spans="42:43" ht="20.100000000000001" customHeight="1" x14ac:dyDescent="0.25">
      <c r="AP6614" s="103" t="s">
        <v>5884</v>
      </c>
      <c r="AQ6614" s="100" t="s">
        <v>7523</v>
      </c>
    </row>
    <row r="6615" spans="42:43" ht="20.100000000000001" customHeight="1" x14ac:dyDescent="0.25">
      <c r="AP6615" s="103" t="s">
        <v>5884</v>
      </c>
      <c r="AQ6615" s="100" t="s">
        <v>7524</v>
      </c>
    </row>
    <row r="6616" spans="42:43" ht="20.100000000000001" customHeight="1" x14ac:dyDescent="0.25">
      <c r="AP6616" s="103" t="s">
        <v>5884</v>
      </c>
      <c r="AQ6616" s="100" t="s">
        <v>2038</v>
      </c>
    </row>
    <row r="6617" spans="42:43" ht="20.100000000000001" customHeight="1" x14ac:dyDescent="0.25">
      <c r="AP6617" s="103" t="s">
        <v>5884</v>
      </c>
      <c r="AQ6617" s="100" t="s">
        <v>7525</v>
      </c>
    </row>
    <row r="6618" spans="42:43" ht="20.100000000000001" customHeight="1" x14ac:dyDescent="0.25">
      <c r="AP6618" s="103" t="s">
        <v>5884</v>
      </c>
      <c r="AQ6618" s="100" t="s">
        <v>2039</v>
      </c>
    </row>
    <row r="6619" spans="42:43" ht="20.100000000000001" customHeight="1" x14ac:dyDescent="0.25">
      <c r="AP6619" s="103" t="s">
        <v>5884</v>
      </c>
      <c r="AQ6619" s="100" t="s">
        <v>7526</v>
      </c>
    </row>
    <row r="6620" spans="42:43" ht="20.100000000000001" customHeight="1" x14ac:dyDescent="0.25">
      <c r="AP6620" s="103" t="s">
        <v>5884</v>
      </c>
      <c r="AQ6620" s="100" t="s">
        <v>2040</v>
      </c>
    </row>
    <row r="6621" spans="42:43" ht="20.100000000000001" customHeight="1" x14ac:dyDescent="0.25">
      <c r="AP6621" s="103" t="s">
        <v>5884</v>
      </c>
      <c r="AQ6621" s="100" t="s">
        <v>7527</v>
      </c>
    </row>
    <row r="6622" spans="42:43" ht="20.100000000000001" customHeight="1" x14ac:dyDescent="0.25">
      <c r="AP6622" s="103" t="s">
        <v>5884</v>
      </c>
      <c r="AQ6622" s="100" t="s">
        <v>2041</v>
      </c>
    </row>
    <row r="6623" spans="42:43" ht="20.100000000000001" customHeight="1" x14ac:dyDescent="0.25">
      <c r="AP6623" s="103" t="s">
        <v>5884</v>
      </c>
      <c r="AQ6623" s="100" t="s">
        <v>7528</v>
      </c>
    </row>
    <row r="6624" spans="42:43" ht="20.100000000000001" customHeight="1" x14ac:dyDescent="0.25">
      <c r="AP6624" s="103" t="s">
        <v>5884</v>
      </c>
      <c r="AQ6624" s="100" t="s">
        <v>2042</v>
      </c>
    </row>
    <row r="6625" spans="42:43" ht="20.100000000000001" customHeight="1" x14ac:dyDescent="0.25">
      <c r="AP6625" s="103" t="s">
        <v>5884</v>
      </c>
      <c r="AQ6625" s="100" t="s">
        <v>7529</v>
      </c>
    </row>
    <row r="6626" spans="42:43" ht="20.100000000000001" customHeight="1" x14ac:dyDescent="0.25">
      <c r="AP6626" s="103" t="s">
        <v>5884</v>
      </c>
      <c r="AQ6626" s="100" t="s">
        <v>2043</v>
      </c>
    </row>
    <row r="6627" spans="42:43" ht="20.100000000000001" customHeight="1" x14ac:dyDescent="0.25">
      <c r="AP6627" s="103" t="s">
        <v>5884</v>
      </c>
      <c r="AQ6627" s="100" t="s">
        <v>7530</v>
      </c>
    </row>
    <row r="6628" spans="42:43" ht="20.100000000000001" customHeight="1" x14ac:dyDescent="0.25">
      <c r="AP6628" s="103" t="s">
        <v>5884</v>
      </c>
      <c r="AQ6628" s="100" t="s">
        <v>2044</v>
      </c>
    </row>
    <row r="6629" spans="42:43" ht="20.100000000000001" customHeight="1" x14ac:dyDescent="0.25">
      <c r="AP6629" s="103" t="s">
        <v>5884</v>
      </c>
      <c r="AQ6629" s="100" t="s">
        <v>7531</v>
      </c>
    </row>
    <row r="6630" spans="42:43" ht="20.100000000000001" customHeight="1" x14ac:dyDescent="0.25">
      <c r="AP6630" s="103" t="s">
        <v>5884</v>
      </c>
      <c r="AQ6630" s="100" t="s">
        <v>2045</v>
      </c>
    </row>
    <row r="6631" spans="42:43" ht="20.100000000000001" customHeight="1" x14ac:dyDescent="0.25">
      <c r="AP6631" s="103" t="s">
        <v>5884</v>
      </c>
      <c r="AQ6631" s="100" t="s">
        <v>7532</v>
      </c>
    </row>
    <row r="6632" spans="42:43" ht="20.100000000000001" customHeight="1" x14ac:dyDescent="0.25">
      <c r="AP6632" s="103" t="s">
        <v>5884</v>
      </c>
      <c r="AQ6632" s="100" t="s">
        <v>2046</v>
      </c>
    </row>
    <row r="6633" spans="42:43" ht="20.100000000000001" customHeight="1" x14ac:dyDescent="0.25">
      <c r="AP6633" s="103" t="s">
        <v>5884</v>
      </c>
      <c r="AQ6633" s="100" t="s">
        <v>7533</v>
      </c>
    </row>
    <row r="6634" spans="42:43" ht="20.100000000000001" customHeight="1" x14ac:dyDescent="0.25">
      <c r="AP6634" s="103" t="s">
        <v>5884</v>
      </c>
      <c r="AQ6634" s="100" t="s">
        <v>2047</v>
      </c>
    </row>
    <row r="6635" spans="42:43" ht="20.100000000000001" customHeight="1" x14ac:dyDescent="0.25">
      <c r="AP6635" s="103" t="s">
        <v>5884</v>
      </c>
      <c r="AQ6635" s="100" t="s">
        <v>2048</v>
      </c>
    </row>
    <row r="6636" spans="42:43" ht="20.100000000000001" customHeight="1" x14ac:dyDescent="0.25">
      <c r="AP6636" s="103" t="s">
        <v>5884</v>
      </c>
      <c r="AQ6636" s="100" t="s">
        <v>7534</v>
      </c>
    </row>
    <row r="6637" spans="42:43" ht="20.100000000000001" customHeight="1" x14ac:dyDescent="0.25">
      <c r="AP6637" s="103" t="s">
        <v>5884</v>
      </c>
      <c r="AQ6637" s="100" t="s">
        <v>7535</v>
      </c>
    </row>
    <row r="6638" spans="42:43" ht="20.100000000000001" customHeight="1" x14ac:dyDescent="0.25">
      <c r="AP6638" s="103" t="s">
        <v>5884</v>
      </c>
      <c r="AQ6638" s="100" t="s">
        <v>2049</v>
      </c>
    </row>
    <row r="6639" spans="42:43" ht="20.100000000000001" customHeight="1" x14ac:dyDescent="0.25">
      <c r="AP6639" s="103" t="s">
        <v>5884</v>
      </c>
      <c r="AQ6639" s="100" t="s">
        <v>7536</v>
      </c>
    </row>
    <row r="6640" spans="42:43" ht="20.100000000000001" customHeight="1" x14ac:dyDescent="0.25">
      <c r="AP6640" s="103" t="s">
        <v>5884</v>
      </c>
      <c r="AQ6640" s="100" t="s">
        <v>2032</v>
      </c>
    </row>
    <row r="6641" spans="42:43" ht="20.100000000000001" customHeight="1" x14ac:dyDescent="0.25">
      <c r="AP6641" s="103" t="s">
        <v>5884</v>
      </c>
      <c r="AQ6641" s="100" t="s">
        <v>7537</v>
      </c>
    </row>
    <row r="6642" spans="42:43" ht="20.100000000000001" customHeight="1" x14ac:dyDescent="0.25">
      <c r="AP6642" s="103" t="s">
        <v>5884</v>
      </c>
      <c r="AQ6642" s="100" t="s">
        <v>2033</v>
      </c>
    </row>
    <row r="6643" spans="42:43" ht="20.100000000000001" customHeight="1" x14ac:dyDescent="0.25">
      <c r="AP6643" s="103" t="s">
        <v>5884</v>
      </c>
      <c r="AQ6643" s="100" t="s">
        <v>7538</v>
      </c>
    </row>
    <row r="6644" spans="42:43" ht="20.100000000000001" customHeight="1" x14ac:dyDescent="0.25">
      <c r="AP6644" s="103" t="s">
        <v>5884</v>
      </c>
      <c r="AQ6644" s="100" t="s">
        <v>2034</v>
      </c>
    </row>
    <row r="6645" spans="42:43" ht="20.100000000000001" customHeight="1" x14ac:dyDescent="0.25">
      <c r="AP6645" s="103" t="s">
        <v>5884</v>
      </c>
      <c r="AQ6645" s="100" t="s">
        <v>7539</v>
      </c>
    </row>
    <row r="6646" spans="42:43" ht="20.100000000000001" customHeight="1" x14ac:dyDescent="0.25">
      <c r="AP6646" s="103" t="s">
        <v>5884</v>
      </c>
      <c r="AQ6646" s="100" t="s">
        <v>7540</v>
      </c>
    </row>
    <row r="6647" spans="42:43" ht="20.100000000000001" customHeight="1" x14ac:dyDescent="0.25">
      <c r="AP6647" s="103" t="s">
        <v>5884</v>
      </c>
      <c r="AQ6647" s="100" t="s">
        <v>7541</v>
      </c>
    </row>
    <row r="6648" spans="42:43" ht="20.100000000000001" customHeight="1" x14ac:dyDescent="0.25">
      <c r="AP6648" s="103" t="s">
        <v>5884</v>
      </c>
      <c r="AQ6648" s="100" t="s">
        <v>7542</v>
      </c>
    </row>
    <row r="6649" spans="42:43" ht="20.100000000000001" customHeight="1" x14ac:dyDescent="0.25">
      <c r="AP6649" s="103" t="s">
        <v>5884</v>
      </c>
      <c r="AQ6649" s="100" t="s">
        <v>2035</v>
      </c>
    </row>
    <row r="6650" spans="42:43" ht="20.100000000000001" customHeight="1" x14ac:dyDescent="0.25">
      <c r="AP6650" s="103" t="s">
        <v>5884</v>
      </c>
      <c r="AQ6650" s="100" t="s">
        <v>7543</v>
      </c>
    </row>
    <row r="6651" spans="42:43" ht="20.100000000000001" customHeight="1" x14ac:dyDescent="0.25">
      <c r="AP6651" s="103" t="s">
        <v>5884</v>
      </c>
      <c r="AQ6651" s="100" t="s">
        <v>7544</v>
      </c>
    </row>
    <row r="6652" spans="42:43" ht="20.100000000000001" customHeight="1" x14ac:dyDescent="0.25">
      <c r="AP6652" s="103" t="s">
        <v>5884</v>
      </c>
      <c r="AQ6652" s="100" t="s">
        <v>2036</v>
      </c>
    </row>
    <row r="6653" spans="42:43" ht="20.100000000000001" customHeight="1" x14ac:dyDescent="0.25">
      <c r="AP6653" s="103" t="s">
        <v>5884</v>
      </c>
      <c r="AQ6653" s="100" t="s">
        <v>7545</v>
      </c>
    </row>
    <row r="6654" spans="42:43" ht="20.100000000000001" customHeight="1" x14ac:dyDescent="0.25">
      <c r="AP6654" s="103" t="s">
        <v>5884</v>
      </c>
      <c r="AQ6654" s="100" t="s">
        <v>2037</v>
      </c>
    </row>
    <row r="6655" spans="42:43" ht="20.100000000000001" customHeight="1" x14ac:dyDescent="0.25">
      <c r="AP6655" s="103" t="s">
        <v>5884</v>
      </c>
      <c r="AQ6655" s="100" t="s">
        <v>7546</v>
      </c>
    </row>
    <row r="6656" spans="42:43" ht="20.100000000000001" customHeight="1" x14ac:dyDescent="0.25">
      <c r="AP6656" s="103" t="s">
        <v>5884</v>
      </c>
      <c r="AQ6656" s="100" t="s">
        <v>2050</v>
      </c>
    </row>
    <row r="6657" spans="42:43" ht="20.100000000000001" customHeight="1" x14ac:dyDescent="0.25">
      <c r="AP6657" s="103" t="s">
        <v>5884</v>
      </c>
      <c r="AQ6657" s="100" t="s">
        <v>7547</v>
      </c>
    </row>
    <row r="6658" spans="42:43" ht="20.100000000000001" customHeight="1" x14ac:dyDescent="0.25">
      <c r="AP6658" s="103" t="s">
        <v>5884</v>
      </c>
      <c r="AQ6658" s="100" t="s">
        <v>2051</v>
      </c>
    </row>
    <row r="6659" spans="42:43" ht="20.100000000000001" customHeight="1" x14ac:dyDescent="0.25">
      <c r="AP6659" s="103" t="s">
        <v>5884</v>
      </c>
      <c r="AQ6659" s="100" t="s">
        <v>7548</v>
      </c>
    </row>
    <row r="6660" spans="42:43" ht="20.100000000000001" customHeight="1" x14ac:dyDescent="0.25">
      <c r="AP6660" s="103" t="s">
        <v>5884</v>
      </c>
      <c r="AQ6660" s="100" t="s">
        <v>7549</v>
      </c>
    </row>
    <row r="6661" spans="42:43" ht="20.100000000000001" customHeight="1" x14ac:dyDescent="0.25">
      <c r="AP6661" s="103" t="s">
        <v>5884</v>
      </c>
      <c r="AQ6661" s="100" t="s">
        <v>2052</v>
      </c>
    </row>
    <row r="6662" spans="42:43" ht="20.100000000000001" customHeight="1" x14ac:dyDescent="0.25">
      <c r="AP6662" s="103" t="s">
        <v>5884</v>
      </c>
      <c r="AQ6662" s="100" t="s">
        <v>7550</v>
      </c>
    </row>
    <row r="6663" spans="42:43" ht="20.100000000000001" customHeight="1" x14ac:dyDescent="0.25">
      <c r="AP6663" s="103" t="s">
        <v>5884</v>
      </c>
      <c r="AQ6663" s="100" t="s">
        <v>2053</v>
      </c>
    </row>
    <row r="6664" spans="42:43" ht="20.100000000000001" customHeight="1" x14ac:dyDescent="0.25">
      <c r="AP6664" s="103" t="s">
        <v>5884</v>
      </c>
      <c r="AQ6664" s="100" t="s">
        <v>7551</v>
      </c>
    </row>
    <row r="6665" spans="42:43" ht="20.100000000000001" customHeight="1" x14ac:dyDescent="0.25">
      <c r="AP6665" s="103" t="s">
        <v>5884</v>
      </c>
      <c r="AQ6665" s="100" t="s">
        <v>2054</v>
      </c>
    </row>
    <row r="6666" spans="42:43" ht="20.100000000000001" customHeight="1" x14ac:dyDescent="0.25">
      <c r="AP6666" s="103" t="s">
        <v>5884</v>
      </c>
      <c r="AQ6666" s="100" t="s">
        <v>7552</v>
      </c>
    </row>
    <row r="6667" spans="42:43" ht="20.100000000000001" customHeight="1" x14ac:dyDescent="0.25">
      <c r="AP6667" s="103" t="s">
        <v>5884</v>
      </c>
      <c r="AQ6667" s="100" t="s">
        <v>2055</v>
      </c>
    </row>
    <row r="6668" spans="42:43" ht="20.100000000000001" customHeight="1" x14ac:dyDescent="0.25">
      <c r="AP6668" s="103" t="s">
        <v>5884</v>
      </c>
      <c r="AQ6668" s="100" t="s">
        <v>7553</v>
      </c>
    </row>
    <row r="6669" spans="42:43" ht="20.100000000000001" customHeight="1" x14ac:dyDescent="0.25">
      <c r="AP6669" s="103" t="s">
        <v>5884</v>
      </c>
      <c r="AQ6669" s="100" t="s">
        <v>2056</v>
      </c>
    </row>
    <row r="6670" spans="42:43" ht="20.100000000000001" customHeight="1" x14ac:dyDescent="0.25">
      <c r="AP6670" s="103" t="s">
        <v>5884</v>
      </c>
      <c r="AQ6670" s="100" t="s">
        <v>7554</v>
      </c>
    </row>
    <row r="6671" spans="42:43" ht="20.100000000000001" customHeight="1" x14ac:dyDescent="0.25">
      <c r="AP6671" s="103" t="s">
        <v>5885</v>
      </c>
      <c r="AQ6671" s="100" t="s">
        <v>7485</v>
      </c>
    </row>
    <row r="6672" spans="42:43" ht="20.100000000000001" customHeight="1" x14ac:dyDescent="0.25">
      <c r="AP6672" s="103" t="s">
        <v>5885</v>
      </c>
      <c r="AQ6672" s="100" t="s">
        <v>2057</v>
      </c>
    </row>
    <row r="6673" spans="42:43" ht="20.100000000000001" customHeight="1" x14ac:dyDescent="0.25">
      <c r="AP6673" s="103" t="s">
        <v>5885</v>
      </c>
      <c r="AQ6673" s="100" t="s">
        <v>7486</v>
      </c>
    </row>
    <row r="6674" spans="42:43" ht="20.100000000000001" customHeight="1" x14ac:dyDescent="0.25">
      <c r="AP6674" s="103" t="s">
        <v>5885</v>
      </c>
      <c r="AQ6674" s="100" t="s">
        <v>2058</v>
      </c>
    </row>
    <row r="6675" spans="42:43" ht="20.100000000000001" customHeight="1" x14ac:dyDescent="0.25">
      <c r="AP6675" s="103" t="s">
        <v>5885</v>
      </c>
      <c r="AQ6675" s="100" t="s">
        <v>7487</v>
      </c>
    </row>
    <row r="6676" spans="42:43" ht="20.100000000000001" customHeight="1" x14ac:dyDescent="0.25">
      <c r="AP6676" s="103" t="s">
        <v>5885</v>
      </c>
      <c r="AQ6676" s="100" t="s">
        <v>2059</v>
      </c>
    </row>
    <row r="6677" spans="42:43" ht="20.100000000000001" customHeight="1" x14ac:dyDescent="0.25">
      <c r="AP6677" s="103" t="s">
        <v>5885</v>
      </c>
      <c r="AQ6677" s="100" t="s">
        <v>7488</v>
      </c>
    </row>
    <row r="6678" spans="42:43" ht="20.100000000000001" customHeight="1" x14ac:dyDescent="0.25">
      <c r="AP6678" s="103" t="s">
        <v>5885</v>
      </c>
      <c r="AQ6678" s="100" t="s">
        <v>2060</v>
      </c>
    </row>
    <row r="6679" spans="42:43" ht="20.100000000000001" customHeight="1" x14ac:dyDescent="0.25">
      <c r="AP6679" s="103" t="s">
        <v>5885</v>
      </c>
      <c r="AQ6679" s="100" t="s">
        <v>7489</v>
      </c>
    </row>
    <row r="6680" spans="42:43" ht="20.100000000000001" customHeight="1" x14ac:dyDescent="0.25">
      <c r="AP6680" s="103" t="s">
        <v>5885</v>
      </c>
      <c r="AQ6680" s="100" t="s">
        <v>7490</v>
      </c>
    </row>
    <row r="6681" spans="42:43" ht="20.100000000000001" customHeight="1" x14ac:dyDescent="0.25">
      <c r="AP6681" s="103" t="s">
        <v>5885</v>
      </c>
      <c r="AQ6681" s="100" t="s">
        <v>7491</v>
      </c>
    </row>
    <row r="6682" spans="42:43" ht="20.100000000000001" customHeight="1" x14ac:dyDescent="0.25">
      <c r="AP6682" s="103" t="s">
        <v>5885</v>
      </c>
      <c r="AQ6682" s="100" t="s">
        <v>7492</v>
      </c>
    </row>
    <row r="6683" spans="42:43" ht="20.100000000000001" customHeight="1" x14ac:dyDescent="0.25">
      <c r="AP6683" s="103" t="s">
        <v>5885</v>
      </c>
      <c r="AQ6683" s="100" t="s">
        <v>2061</v>
      </c>
    </row>
    <row r="6684" spans="42:43" ht="20.100000000000001" customHeight="1" x14ac:dyDescent="0.25">
      <c r="AP6684" s="103" t="s">
        <v>5885</v>
      </c>
      <c r="AQ6684" s="100" t="s">
        <v>7493</v>
      </c>
    </row>
    <row r="6685" spans="42:43" ht="20.100000000000001" customHeight="1" x14ac:dyDescent="0.25">
      <c r="AP6685" s="103" t="s">
        <v>5885</v>
      </c>
      <c r="AQ6685" s="100" t="s">
        <v>7494</v>
      </c>
    </row>
    <row r="6686" spans="42:43" ht="20.100000000000001" customHeight="1" x14ac:dyDescent="0.25">
      <c r="AP6686" s="103" t="s">
        <v>5885</v>
      </c>
      <c r="AQ6686" s="100" t="s">
        <v>2062</v>
      </c>
    </row>
    <row r="6687" spans="42:43" ht="20.100000000000001" customHeight="1" x14ac:dyDescent="0.25">
      <c r="AP6687" s="103" t="s">
        <v>5885</v>
      </c>
      <c r="AQ6687" s="100" t="s">
        <v>7495</v>
      </c>
    </row>
    <row r="6688" spans="42:43" ht="20.100000000000001" customHeight="1" x14ac:dyDescent="0.25">
      <c r="AP6688" s="103" t="s">
        <v>5885</v>
      </c>
      <c r="AQ6688" s="100" t="s">
        <v>7496</v>
      </c>
    </row>
    <row r="6689" spans="42:43" ht="20.100000000000001" customHeight="1" x14ac:dyDescent="0.25">
      <c r="AP6689" s="103" t="s">
        <v>5885</v>
      </c>
      <c r="AQ6689" s="100" t="s">
        <v>2063</v>
      </c>
    </row>
    <row r="6690" spans="42:43" ht="20.100000000000001" customHeight="1" x14ac:dyDescent="0.25">
      <c r="AP6690" s="103" t="s">
        <v>5885</v>
      </c>
      <c r="AQ6690" s="100" t="s">
        <v>7497</v>
      </c>
    </row>
    <row r="6691" spans="42:43" ht="20.100000000000001" customHeight="1" x14ac:dyDescent="0.25">
      <c r="AP6691" s="103" t="s">
        <v>5885</v>
      </c>
      <c r="AQ6691" s="100" t="s">
        <v>7498</v>
      </c>
    </row>
    <row r="6692" spans="42:43" ht="20.100000000000001" customHeight="1" x14ac:dyDescent="0.25">
      <c r="AP6692" s="103" t="s">
        <v>5885</v>
      </c>
      <c r="AQ6692" s="100" t="s">
        <v>2064</v>
      </c>
    </row>
    <row r="6693" spans="42:43" ht="20.100000000000001" customHeight="1" x14ac:dyDescent="0.25">
      <c r="AP6693" s="103" t="s">
        <v>5885</v>
      </c>
      <c r="AQ6693" s="100" t="s">
        <v>7499</v>
      </c>
    </row>
    <row r="6694" spans="42:43" ht="20.100000000000001" customHeight="1" x14ac:dyDescent="0.25">
      <c r="AP6694" s="103" t="s">
        <v>5885</v>
      </c>
      <c r="AQ6694" s="100" t="s">
        <v>7500</v>
      </c>
    </row>
    <row r="6695" spans="42:43" ht="20.100000000000001" customHeight="1" x14ac:dyDescent="0.25">
      <c r="AP6695" s="103" t="s">
        <v>5885</v>
      </c>
      <c r="AQ6695" s="100" t="s">
        <v>2065</v>
      </c>
    </row>
    <row r="6696" spans="42:43" ht="20.100000000000001" customHeight="1" x14ac:dyDescent="0.25">
      <c r="AP6696" s="103" t="s">
        <v>5885</v>
      </c>
      <c r="AQ6696" s="100" t="s">
        <v>7501</v>
      </c>
    </row>
    <row r="6697" spans="42:43" ht="20.100000000000001" customHeight="1" x14ac:dyDescent="0.25">
      <c r="AP6697" s="103" t="s">
        <v>5885</v>
      </c>
      <c r="AQ6697" s="100" t="s">
        <v>2066</v>
      </c>
    </row>
    <row r="6698" spans="42:43" ht="20.100000000000001" customHeight="1" x14ac:dyDescent="0.25">
      <c r="AP6698" s="103" t="s">
        <v>5885</v>
      </c>
      <c r="AQ6698" s="100" t="s">
        <v>7502</v>
      </c>
    </row>
    <row r="6699" spans="42:43" ht="20.100000000000001" customHeight="1" x14ac:dyDescent="0.25">
      <c r="AP6699" s="103" t="s">
        <v>5885</v>
      </c>
      <c r="AQ6699" s="100" t="s">
        <v>7503</v>
      </c>
    </row>
    <row r="6700" spans="42:43" ht="20.100000000000001" customHeight="1" x14ac:dyDescent="0.25">
      <c r="AP6700" s="103" t="s">
        <v>5885</v>
      </c>
      <c r="AQ6700" s="100" t="s">
        <v>2067</v>
      </c>
    </row>
    <row r="6701" spans="42:43" ht="20.100000000000001" customHeight="1" x14ac:dyDescent="0.25">
      <c r="AP6701" s="103" t="s">
        <v>5885</v>
      </c>
      <c r="AQ6701" s="100" t="s">
        <v>7504</v>
      </c>
    </row>
    <row r="6702" spans="42:43" ht="20.100000000000001" customHeight="1" x14ac:dyDescent="0.25">
      <c r="AP6702" s="103" t="s">
        <v>5885</v>
      </c>
      <c r="AQ6702" s="100" t="s">
        <v>7505</v>
      </c>
    </row>
    <row r="6703" spans="42:43" ht="20.100000000000001" customHeight="1" x14ac:dyDescent="0.25">
      <c r="AP6703" s="103" t="s">
        <v>5885</v>
      </c>
      <c r="AQ6703" s="100" t="s">
        <v>2068</v>
      </c>
    </row>
    <row r="6704" spans="42:43" ht="20.100000000000001" customHeight="1" x14ac:dyDescent="0.25">
      <c r="AP6704" s="103" t="s">
        <v>5885</v>
      </c>
      <c r="AQ6704" s="100" t="s">
        <v>7506</v>
      </c>
    </row>
    <row r="6705" spans="42:43" ht="20.100000000000001" customHeight="1" x14ac:dyDescent="0.25">
      <c r="AP6705" s="103" t="s">
        <v>5885</v>
      </c>
      <c r="AQ6705" s="100" t="s">
        <v>7507</v>
      </c>
    </row>
    <row r="6706" spans="42:43" ht="20.100000000000001" customHeight="1" x14ac:dyDescent="0.25">
      <c r="AP6706" s="103" t="s">
        <v>5885</v>
      </c>
      <c r="AQ6706" s="100" t="s">
        <v>7508</v>
      </c>
    </row>
    <row r="6707" spans="42:43" ht="20.100000000000001" customHeight="1" x14ac:dyDescent="0.25">
      <c r="AP6707" s="103" t="s">
        <v>5885</v>
      </c>
      <c r="AQ6707" s="100" t="s">
        <v>2069</v>
      </c>
    </row>
    <row r="6708" spans="42:43" ht="20.100000000000001" customHeight="1" x14ac:dyDescent="0.25">
      <c r="AP6708" s="103" t="s">
        <v>5885</v>
      </c>
      <c r="AQ6708" s="100" t="s">
        <v>7509</v>
      </c>
    </row>
    <row r="6709" spans="42:43" ht="20.100000000000001" customHeight="1" x14ac:dyDescent="0.25">
      <c r="AP6709" s="103" t="s">
        <v>5885</v>
      </c>
      <c r="AQ6709" s="100" t="s">
        <v>7510</v>
      </c>
    </row>
    <row r="6710" spans="42:43" ht="20.100000000000001" customHeight="1" x14ac:dyDescent="0.25">
      <c r="AP6710" s="103" t="s">
        <v>5885</v>
      </c>
      <c r="AQ6710" s="100" t="s">
        <v>2070</v>
      </c>
    </row>
    <row r="6711" spans="42:43" ht="20.100000000000001" customHeight="1" x14ac:dyDescent="0.25">
      <c r="AP6711" s="103" t="s">
        <v>5885</v>
      </c>
      <c r="AQ6711" s="100" t="s">
        <v>7511</v>
      </c>
    </row>
    <row r="6712" spans="42:43" ht="20.100000000000001" customHeight="1" x14ac:dyDescent="0.25">
      <c r="AP6712" s="103" t="s">
        <v>5885</v>
      </c>
      <c r="AQ6712" s="100" t="s">
        <v>7512</v>
      </c>
    </row>
    <row r="6713" spans="42:43" ht="20.100000000000001" customHeight="1" x14ac:dyDescent="0.25">
      <c r="AP6713" s="103" t="s">
        <v>5885</v>
      </c>
      <c r="AQ6713" s="100" t="s">
        <v>7513</v>
      </c>
    </row>
    <row r="6714" spans="42:43" ht="20.100000000000001" customHeight="1" x14ac:dyDescent="0.25">
      <c r="AP6714" s="103" t="s">
        <v>5885</v>
      </c>
      <c r="AQ6714" s="100" t="s">
        <v>7514</v>
      </c>
    </row>
    <row r="6715" spans="42:43" ht="20.100000000000001" customHeight="1" x14ac:dyDescent="0.25">
      <c r="AP6715" s="103" t="s">
        <v>5885</v>
      </c>
      <c r="AQ6715" s="100" t="s">
        <v>7515</v>
      </c>
    </row>
    <row r="6716" spans="42:43" ht="20.100000000000001" customHeight="1" x14ac:dyDescent="0.25">
      <c r="AP6716" s="103" t="s">
        <v>5885</v>
      </c>
      <c r="AQ6716" s="100" t="s">
        <v>7516</v>
      </c>
    </row>
    <row r="6717" spans="42:43" ht="20.100000000000001" customHeight="1" x14ac:dyDescent="0.25">
      <c r="AP6717" s="103" t="s">
        <v>5885</v>
      </c>
      <c r="AQ6717" s="100" t="s">
        <v>7517</v>
      </c>
    </row>
    <row r="6718" spans="42:43" ht="20.100000000000001" customHeight="1" x14ac:dyDescent="0.25">
      <c r="AP6718" s="103" t="s">
        <v>5885</v>
      </c>
      <c r="AQ6718" s="100" t="s">
        <v>7518</v>
      </c>
    </row>
    <row r="6719" spans="42:43" ht="20.100000000000001" customHeight="1" x14ac:dyDescent="0.25">
      <c r="AP6719" s="103" t="s">
        <v>5885</v>
      </c>
      <c r="AQ6719" s="100" t="s">
        <v>7519</v>
      </c>
    </row>
    <row r="6720" spans="42:43" ht="20.100000000000001" customHeight="1" x14ac:dyDescent="0.25">
      <c r="AP6720" s="103" t="s">
        <v>5885</v>
      </c>
      <c r="AQ6720" s="100" t="s">
        <v>7520</v>
      </c>
    </row>
    <row r="6721" spans="42:43" ht="20.100000000000001" customHeight="1" x14ac:dyDescent="0.25">
      <c r="AP6721" s="103" t="s">
        <v>5885</v>
      </c>
      <c r="AQ6721" s="100" t="s">
        <v>7521</v>
      </c>
    </row>
    <row r="6722" spans="42:43" ht="20.100000000000001" customHeight="1" x14ac:dyDescent="0.25">
      <c r="AP6722" s="103" t="s">
        <v>5885</v>
      </c>
      <c r="AQ6722" s="100" t="s">
        <v>7522</v>
      </c>
    </row>
    <row r="6723" spans="42:43" ht="20.100000000000001" customHeight="1" x14ac:dyDescent="0.25">
      <c r="AP6723" s="103" t="s">
        <v>5885</v>
      </c>
      <c r="AQ6723" s="100" t="s">
        <v>7523</v>
      </c>
    </row>
    <row r="6724" spans="42:43" ht="20.100000000000001" customHeight="1" x14ac:dyDescent="0.25">
      <c r="AP6724" s="103" t="s">
        <v>5885</v>
      </c>
      <c r="AQ6724" s="100" t="s">
        <v>7524</v>
      </c>
    </row>
    <row r="6725" spans="42:43" ht="20.100000000000001" customHeight="1" x14ac:dyDescent="0.25">
      <c r="AP6725" s="103" t="s">
        <v>5885</v>
      </c>
      <c r="AQ6725" s="100" t="s">
        <v>2038</v>
      </c>
    </row>
    <row r="6726" spans="42:43" ht="20.100000000000001" customHeight="1" x14ac:dyDescent="0.25">
      <c r="AP6726" s="103" t="s">
        <v>5885</v>
      </c>
      <c r="AQ6726" s="100" t="s">
        <v>7525</v>
      </c>
    </row>
    <row r="6727" spans="42:43" ht="20.100000000000001" customHeight="1" x14ac:dyDescent="0.25">
      <c r="AP6727" s="103" t="s">
        <v>5885</v>
      </c>
      <c r="AQ6727" s="100" t="s">
        <v>2039</v>
      </c>
    </row>
    <row r="6728" spans="42:43" ht="20.100000000000001" customHeight="1" x14ac:dyDescent="0.25">
      <c r="AP6728" s="103" t="s">
        <v>5885</v>
      </c>
      <c r="AQ6728" s="100" t="s">
        <v>7526</v>
      </c>
    </row>
    <row r="6729" spans="42:43" ht="20.100000000000001" customHeight="1" x14ac:dyDescent="0.25">
      <c r="AP6729" s="103" t="s">
        <v>5885</v>
      </c>
      <c r="AQ6729" s="100" t="s">
        <v>2040</v>
      </c>
    </row>
    <row r="6730" spans="42:43" ht="20.100000000000001" customHeight="1" x14ac:dyDescent="0.25">
      <c r="AP6730" s="103" t="s">
        <v>5885</v>
      </c>
      <c r="AQ6730" s="100" t="s">
        <v>7527</v>
      </c>
    </row>
    <row r="6731" spans="42:43" ht="20.100000000000001" customHeight="1" x14ac:dyDescent="0.25">
      <c r="AP6731" s="103" t="s">
        <v>5885</v>
      </c>
      <c r="AQ6731" s="100" t="s">
        <v>2041</v>
      </c>
    </row>
    <row r="6732" spans="42:43" ht="20.100000000000001" customHeight="1" x14ac:dyDescent="0.25">
      <c r="AP6732" s="103" t="s">
        <v>5885</v>
      </c>
      <c r="AQ6732" s="100" t="s">
        <v>7528</v>
      </c>
    </row>
    <row r="6733" spans="42:43" ht="20.100000000000001" customHeight="1" x14ac:dyDescent="0.25">
      <c r="AP6733" s="103" t="s">
        <v>5885</v>
      </c>
      <c r="AQ6733" s="100" t="s">
        <v>2042</v>
      </c>
    </row>
    <row r="6734" spans="42:43" ht="20.100000000000001" customHeight="1" x14ac:dyDescent="0.25">
      <c r="AP6734" s="103" t="s">
        <v>5885</v>
      </c>
      <c r="AQ6734" s="100" t="s">
        <v>2043</v>
      </c>
    </row>
    <row r="6735" spans="42:43" ht="20.100000000000001" customHeight="1" x14ac:dyDescent="0.25">
      <c r="AP6735" s="103" t="s">
        <v>5885</v>
      </c>
      <c r="AQ6735" s="100" t="s">
        <v>7530</v>
      </c>
    </row>
    <row r="6736" spans="42:43" ht="20.100000000000001" customHeight="1" x14ac:dyDescent="0.25">
      <c r="AP6736" s="103" t="s">
        <v>5885</v>
      </c>
      <c r="AQ6736" s="100" t="s">
        <v>2044</v>
      </c>
    </row>
    <row r="6737" spans="42:43" ht="20.100000000000001" customHeight="1" x14ac:dyDescent="0.25">
      <c r="AP6737" s="103" t="s">
        <v>5885</v>
      </c>
      <c r="AQ6737" s="100" t="s">
        <v>7531</v>
      </c>
    </row>
    <row r="6738" spans="42:43" ht="20.100000000000001" customHeight="1" x14ac:dyDescent="0.25">
      <c r="AP6738" s="103" t="s">
        <v>5885</v>
      </c>
      <c r="AQ6738" s="100" t="s">
        <v>2045</v>
      </c>
    </row>
    <row r="6739" spans="42:43" ht="20.100000000000001" customHeight="1" x14ac:dyDescent="0.25">
      <c r="AP6739" s="103" t="s">
        <v>5885</v>
      </c>
      <c r="AQ6739" s="100" t="s">
        <v>7532</v>
      </c>
    </row>
    <row r="6740" spans="42:43" ht="20.100000000000001" customHeight="1" x14ac:dyDescent="0.25">
      <c r="AP6740" s="103" t="s">
        <v>5885</v>
      </c>
      <c r="AQ6740" s="100" t="s">
        <v>2046</v>
      </c>
    </row>
    <row r="6741" spans="42:43" ht="20.100000000000001" customHeight="1" x14ac:dyDescent="0.25">
      <c r="AP6741" s="103" t="s">
        <v>5885</v>
      </c>
      <c r="AQ6741" s="100" t="s">
        <v>7533</v>
      </c>
    </row>
    <row r="6742" spans="42:43" ht="20.100000000000001" customHeight="1" x14ac:dyDescent="0.25">
      <c r="AP6742" s="103" t="s">
        <v>5885</v>
      </c>
      <c r="AQ6742" s="100" t="s">
        <v>2048</v>
      </c>
    </row>
    <row r="6743" spans="42:43" ht="20.100000000000001" customHeight="1" x14ac:dyDescent="0.25">
      <c r="AP6743" s="103" t="s">
        <v>5885</v>
      </c>
      <c r="AQ6743" s="100" t="s">
        <v>7535</v>
      </c>
    </row>
    <row r="6744" spans="42:43" ht="20.100000000000001" customHeight="1" x14ac:dyDescent="0.25">
      <c r="AP6744" s="103" t="s">
        <v>5885</v>
      </c>
      <c r="AQ6744" s="100" t="s">
        <v>2049</v>
      </c>
    </row>
    <row r="6745" spans="42:43" ht="20.100000000000001" customHeight="1" x14ac:dyDescent="0.25">
      <c r="AP6745" s="103" t="s">
        <v>5885</v>
      </c>
      <c r="AQ6745" s="100" t="s">
        <v>7536</v>
      </c>
    </row>
    <row r="6746" spans="42:43" ht="20.100000000000001" customHeight="1" x14ac:dyDescent="0.25">
      <c r="AP6746" s="103" t="s">
        <v>5885</v>
      </c>
      <c r="AQ6746" s="100" t="s">
        <v>2032</v>
      </c>
    </row>
    <row r="6747" spans="42:43" ht="20.100000000000001" customHeight="1" x14ac:dyDescent="0.25">
      <c r="AP6747" s="103" t="s">
        <v>5885</v>
      </c>
      <c r="AQ6747" s="100" t="s">
        <v>7537</v>
      </c>
    </row>
    <row r="6748" spans="42:43" ht="20.100000000000001" customHeight="1" x14ac:dyDescent="0.25">
      <c r="AP6748" s="103" t="s">
        <v>5885</v>
      </c>
      <c r="AQ6748" s="100" t="s">
        <v>2033</v>
      </c>
    </row>
    <row r="6749" spans="42:43" ht="20.100000000000001" customHeight="1" x14ac:dyDescent="0.25">
      <c r="AP6749" s="103" t="s">
        <v>5885</v>
      </c>
      <c r="AQ6749" s="100" t="s">
        <v>7538</v>
      </c>
    </row>
    <row r="6750" spans="42:43" ht="20.100000000000001" customHeight="1" x14ac:dyDescent="0.25">
      <c r="AP6750" s="103" t="s">
        <v>5885</v>
      </c>
      <c r="AQ6750" s="100" t="s">
        <v>2034</v>
      </c>
    </row>
    <row r="6751" spans="42:43" ht="20.100000000000001" customHeight="1" x14ac:dyDescent="0.25">
      <c r="AP6751" s="103" t="s">
        <v>5885</v>
      </c>
      <c r="AQ6751" s="100" t="s">
        <v>7539</v>
      </c>
    </row>
    <row r="6752" spans="42:43" ht="20.100000000000001" customHeight="1" x14ac:dyDescent="0.25">
      <c r="AP6752" s="103" t="s">
        <v>5885</v>
      </c>
      <c r="AQ6752" s="100" t="s">
        <v>7540</v>
      </c>
    </row>
    <row r="6753" spans="42:43" ht="20.100000000000001" customHeight="1" x14ac:dyDescent="0.25">
      <c r="AP6753" s="103" t="s">
        <v>5885</v>
      </c>
      <c r="AQ6753" s="100" t="s">
        <v>7541</v>
      </c>
    </row>
    <row r="6754" spans="42:43" ht="20.100000000000001" customHeight="1" x14ac:dyDescent="0.25">
      <c r="AP6754" s="103" t="s">
        <v>5885</v>
      </c>
      <c r="AQ6754" s="100" t="s">
        <v>7542</v>
      </c>
    </row>
    <row r="6755" spans="42:43" ht="20.100000000000001" customHeight="1" x14ac:dyDescent="0.25">
      <c r="AP6755" s="103" t="s">
        <v>5885</v>
      </c>
      <c r="AQ6755" s="100" t="s">
        <v>2035</v>
      </c>
    </row>
    <row r="6756" spans="42:43" ht="20.100000000000001" customHeight="1" x14ac:dyDescent="0.25">
      <c r="AP6756" s="103" t="s">
        <v>5885</v>
      </c>
      <c r="AQ6756" s="100" t="s">
        <v>7543</v>
      </c>
    </row>
    <row r="6757" spans="42:43" ht="20.100000000000001" customHeight="1" x14ac:dyDescent="0.25">
      <c r="AP6757" s="103" t="s">
        <v>5885</v>
      </c>
      <c r="AQ6757" s="100" t="s">
        <v>7544</v>
      </c>
    </row>
    <row r="6758" spans="42:43" ht="20.100000000000001" customHeight="1" x14ac:dyDescent="0.25">
      <c r="AP6758" s="103" t="s">
        <v>5885</v>
      </c>
      <c r="AQ6758" s="100" t="s">
        <v>7545</v>
      </c>
    </row>
    <row r="6759" spans="42:43" ht="20.100000000000001" customHeight="1" x14ac:dyDescent="0.25">
      <c r="AP6759" s="103" t="s">
        <v>5885</v>
      </c>
      <c r="AQ6759" s="100" t="s">
        <v>2037</v>
      </c>
    </row>
    <row r="6760" spans="42:43" ht="20.100000000000001" customHeight="1" x14ac:dyDescent="0.25">
      <c r="AP6760" s="103" t="s">
        <v>5885</v>
      </c>
      <c r="AQ6760" s="100" t="s">
        <v>7546</v>
      </c>
    </row>
    <row r="6761" spans="42:43" ht="20.100000000000001" customHeight="1" x14ac:dyDescent="0.25">
      <c r="AP6761" s="103" t="s">
        <v>5885</v>
      </c>
      <c r="AQ6761" s="100" t="s">
        <v>2050</v>
      </c>
    </row>
    <row r="6762" spans="42:43" ht="20.100000000000001" customHeight="1" x14ac:dyDescent="0.25">
      <c r="AP6762" s="103" t="s">
        <v>5885</v>
      </c>
      <c r="AQ6762" s="100" t="s">
        <v>7547</v>
      </c>
    </row>
    <row r="6763" spans="42:43" ht="20.100000000000001" customHeight="1" x14ac:dyDescent="0.25">
      <c r="AP6763" s="103" t="s">
        <v>5885</v>
      </c>
      <c r="AQ6763" s="100" t="s">
        <v>2051</v>
      </c>
    </row>
    <row r="6764" spans="42:43" ht="20.100000000000001" customHeight="1" x14ac:dyDescent="0.25">
      <c r="AP6764" s="103" t="s">
        <v>5885</v>
      </c>
      <c r="AQ6764" s="100" t="s">
        <v>7548</v>
      </c>
    </row>
    <row r="6765" spans="42:43" ht="20.100000000000001" customHeight="1" x14ac:dyDescent="0.25">
      <c r="AP6765" s="103" t="s">
        <v>5885</v>
      </c>
      <c r="AQ6765" s="100" t="s">
        <v>7549</v>
      </c>
    </row>
    <row r="6766" spans="42:43" ht="20.100000000000001" customHeight="1" x14ac:dyDescent="0.25">
      <c r="AP6766" s="103" t="s">
        <v>5885</v>
      </c>
      <c r="AQ6766" s="100" t="s">
        <v>2052</v>
      </c>
    </row>
    <row r="6767" spans="42:43" ht="20.100000000000001" customHeight="1" x14ac:dyDescent="0.25">
      <c r="AP6767" s="103" t="s">
        <v>5885</v>
      </c>
      <c r="AQ6767" s="100" t="s">
        <v>7550</v>
      </c>
    </row>
    <row r="6768" spans="42:43" ht="20.100000000000001" customHeight="1" x14ac:dyDescent="0.25">
      <c r="AP6768" s="103" t="s">
        <v>5885</v>
      </c>
      <c r="AQ6768" s="100" t="s">
        <v>2053</v>
      </c>
    </row>
    <row r="6769" spans="42:43" ht="20.100000000000001" customHeight="1" x14ac:dyDescent="0.25">
      <c r="AP6769" s="103" t="s">
        <v>5885</v>
      </c>
      <c r="AQ6769" s="100" t="s">
        <v>7551</v>
      </c>
    </row>
    <row r="6770" spans="42:43" ht="20.100000000000001" customHeight="1" x14ac:dyDescent="0.25">
      <c r="AP6770" s="103" t="s">
        <v>5885</v>
      </c>
      <c r="AQ6770" s="100" t="s">
        <v>2054</v>
      </c>
    </row>
    <row r="6771" spans="42:43" ht="20.100000000000001" customHeight="1" x14ac:dyDescent="0.25">
      <c r="AP6771" s="103" t="s">
        <v>5885</v>
      </c>
      <c r="AQ6771" s="100" t="s">
        <v>7552</v>
      </c>
    </row>
    <row r="6772" spans="42:43" ht="20.100000000000001" customHeight="1" x14ac:dyDescent="0.25">
      <c r="AP6772" s="103" t="s">
        <v>5885</v>
      </c>
      <c r="AQ6772" s="100" t="s">
        <v>2055</v>
      </c>
    </row>
    <row r="6773" spans="42:43" ht="20.100000000000001" customHeight="1" x14ac:dyDescent="0.25">
      <c r="AP6773" s="103" t="s">
        <v>5885</v>
      </c>
      <c r="AQ6773" s="100" t="s">
        <v>7553</v>
      </c>
    </row>
    <row r="6774" spans="42:43" ht="20.100000000000001" customHeight="1" x14ac:dyDescent="0.25">
      <c r="AP6774" s="103" t="s">
        <v>5885</v>
      </c>
      <c r="AQ6774" s="100" t="s">
        <v>2056</v>
      </c>
    </row>
    <row r="6775" spans="42:43" ht="20.100000000000001" customHeight="1" x14ac:dyDescent="0.25">
      <c r="AP6775" s="103" t="s">
        <v>5885</v>
      </c>
      <c r="AQ6775" s="100" t="s">
        <v>7554</v>
      </c>
    </row>
    <row r="6776" spans="42:43" ht="20.100000000000001" customHeight="1" x14ac:dyDescent="0.25">
      <c r="AP6776" s="103" t="s">
        <v>5886</v>
      </c>
      <c r="AQ6776" s="100" t="s">
        <v>7535</v>
      </c>
    </row>
    <row r="6777" spans="42:43" ht="20.100000000000001" customHeight="1" x14ac:dyDescent="0.25">
      <c r="AP6777" s="103" t="s">
        <v>5887</v>
      </c>
      <c r="AQ6777" s="100" t="s">
        <v>7543</v>
      </c>
    </row>
    <row r="6778" spans="42:43" ht="20.100000000000001" customHeight="1" x14ac:dyDescent="0.25">
      <c r="AP6778" s="103" t="s">
        <v>5888</v>
      </c>
      <c r="AQ6778" s="100" t="s">
        <v>7535</v>
      </c>
    </row>
    <row r="6779" spans="42:43" ht="20.100000000000001" customHeight="1" x14ac:dyDescent="0.25">
      <c r="AP6779" s="103" t="s">
        <v>5889</v>
      </c>
      <c r="AQ6779" s="100" t="s">
        <v>7555</v>
      </c>
    </row>
    <row r="6780" spans="42:43" ht="20.100000000000001" customHeight="1" x14ac:dyDescent="0.25">
      <c r="AP6780" s="103" t="s">
        <v>5889</v>
      </c>
      <c r="AQ6780" s="100" t="s">
        <v>7535</v>
      </c>
    </row>
    <row r="6781" spans="42:43" ht="20.100000000000001" customHeight="1" x14ac:dyDescent="0.25">
      <c r="AP6781" s="103" t="s">
        <v>5890</v>
      </c>
      <c r="AQ6781" s="100" t="s">
        <v>7556</v>
      </c>
    </row>
    <row r="6782" spans="42:43" ht="20.100000000000001" customHeight="1" x14ac:dyDescent="0.25">
      <c r="AP6782" s="103" t="s">
        <v>5890</v>
      </c>
      <c r="AQ6782" s="100" t="s">
        <v>7535</v>
      </c>
    </row>
    <row r="6783" spans="42:43" ht="20.100000000000001" customHeight="1" x14ac:dyDescent="0.25">
      <c r="AP6783" s="103" t="s">
        <v>5891</v>
      </c>
      <c r="AQ6783" s="100" t="s">
        <v>7535</v>
      </c>
    </row>
    <row r="6784" spans="42:43" ht="20.100000000000001" customHeight="1" x14ac:dyDescent="0.25">
      <c r="AP6784" s="103" t="s">
        <v>5892</v>
      </c>
      <c r="AQ6784" s="100" t="s">
        <v>7535</v>
      </c>
    </row>
    <row r="6785" spans="42:43" ht="20.100000000000001" customHeight="1" x14ac:dyDescent="0.25">
      <c r="AP6785" s="103" t="s">
        <v>5893</v>
      </c>
      <c r="AQ6785" s="100" t="s">
        <v>7521</v>
      </c>
    </row>
    <row r="6786" spans="42:43" ht="20.100000000000001" customHeight="1" x14ac:dyDescent="0.25">
      <c r="AP6786" s="103" t="s">
        <v>5893</v>
      </c>
      <c r="AQ6786" s="100" t="s">
        <v>7539</v>
      </c>
    </row>
    <row r="6787" spans="42:43" ht="20.100000000000001" customHeight="1" x14ac:dyDescent="0.25">
      <c r="AP6787" s="103" t="s">
        <v>5894</v>
      </c>
      <c r="AQ6787" s="100" t="s">
        <v>7515</v>
      </c>
    </row>
    <row r="6788" spans="42:43" ht="20.100000000000001" customHeight="1" x14ac:dyDescent="0.25">
      <c r="AP6788" s="103" t="s">
        <v>5894</v>
      </c>
      <c r="AQ6788" s="100" t="s">
        <v>7540</v>
      </c>
    </row>
    <row r="6789" spans="42:43" ht="20.100000000000001" customHeight="1" x14ac:dyDescent="0.25">
      <c r="AP6789" s="103" t="s">
        <v>5895</v>
      </c>
      <c r="AQ6789" s="100" t="s">
        <v>7499</v>
      </c>
    </row>
    <row r="6790" spans="42:43" ht="20.100000000000001" customHeight="1" x14ac:dyDescent="0.25">
      <c r="AP6790" s="103" t="s">
        <v>5895</v>
      </c>
      <c r="AQ6790" s="100" t="s">
        <v>7541</v>
      </c>
    </row>
    <row r="6791" spans="42:43" ht="20.100000000000001" customHeight="1" x14ac:dyDescent="0.25">
      <c r="AP6791" s="103" t="s">
        <v>5896</v>
      </c>
      <c r="AQ6791" s="100" t="s">
        <v>7539</v>
      </c>
    </row>
    <row r="6792" spans="42:43" ht="20.100000000000001" customHeight="1" x14ac:dyDescent="0.25">
      <c r="AP6792" s="103" t="s">
        <v>5897</v>
      </c>
      <c r="AQ6792" s="100" t="s">
        <v>7540</v>
      </c>
    </row>
    <row r="6793" spans="42:43" ht="20.100000000000001" customHeight="1" x14ac:dyDescent="0.25">
      <c r="AP6793" s="103" t="s">
        <v>5898</v>
      </c>
      <c r="AQ6793" s="100" t="s">
        <v>7541</v>
      </c>
    </row>
    <row r="6794" spans="42:43" ht="20.100000000000001" customHeight="1" x14ac:dyDescent="0.25">
      <c r="AP6794" s="103" t="s">
        <v>5899</v>
      </c>
      <c r="AQ6794" s="100" t="s">
        <v>7521</v>
      </c>
    </row>
    <row r="6795" spans="42:43" ht="20.100000000000001" customHeight="1" x14ac:dyDescent="0.25">
      <c r="AP6795" s="103" t="s">
        <v>5900</v>
      </c>
      <c r="AQ6795" s="100" t="s">
        <v>7515</v>
      </c>
    </row>
    <row r="6796" spans="42:43" ht="20.100000000000001" customHeight="1" x14ac:dyDescent="0.25">
      <c r="AP6796" s="103" t="s">
        <v>5901</v>
      </c>
      <c r="AQ6796" s="100" t="s">
        <v>7499</v>
      </c>
    </row>
    <row r="6797" spans="42:43" ht="20.100000000000001" customHeight="1" x14ac:dyDescent="0.25">
      <c r="AP6797" s="103" t="s">
        <v>5902</v>
      </c>
      <c r="AQ6797" s="100" t="s">
        <v>7506</v>
      </c>
    </row>
    <row r="6798" spans="42:43" ht="20.100000000000001" customHeight="1" x14ac:dyDescent="0.25">
      <c r="AP6798" s="103" t="s">
        <v>5903</v>
      </c>
      <c r="AQ6798" s="100" t="s">
        <v>7506</v>
      </c>
    </row>
    <row r="6799" spans="42:43" ht="20.100000000000001" customHeight="1" x14ac:dyDescent="0.25">
      <c r="AP6799" s="103" t="s">
        <v>5904</v>
      </c>
      <c r="AQ6799" s="100" t="s">
        <v>2025</v>
      </c>
    </row>
    <row r="6800" spans="42:43" ht="20.100000000000001" customHeight="1" x14ac:dyDescent="0.25">
      <c r="AP6800" s="103" t="s">
        <v>5904</v>
      </c>
      <c r="AQ6800" s="100" t="s">
        <v>7557</v>
      </c>
    </row>
    <row r="6801" spans="42:43" ht="20.100000000000001" customHeight="1" x14ac:dyDescent="0.25">
      <c r="AP6801" s="103" t="s">
        <v>5904</v>
      </c>
      <c r="AQ6801" s="100" t="s">
        <v>7558</v>
      </c>
    </row>
    <row r="6802" spans="42:43" ht="20.100000000000001" customHeight="1" x14ac:dyDescent="0.25">
      <c r="AP6802" s="103" t="s">
        <v>5905</v>
      </c>
      <c r="AQ6802" s="100" t="s">
        <v>7558</v>
      </c>
    </row>
    <row r="6803" spans="42:43" ht="20.100000000000001" customHeight="1" x14ac:dyDescent="0.25">
      <c r="AP6803" s="103" t="s">
        <v>5906</v>
      </c>
      <c r="AQ6803" s="100" t="s">
        <v>7558</v>
      </c>
    </row>
    <row r="6804" spans="42:43" ht="20.100000000000001" customHeight="1" x14ac:dyDescent="0.25">
      <c r="AP6804" s="103" t="s">
        <v>5907</v>
      </c>
      <c r="AQ6804" s="100" t="s">
        <v>2025</v>
      </c>
    </row>
    <row r="6805" spans="42:43" ht="20.100000000000001" customHeight="1" x14ac:dyDescent="0.25">
      <c r="AP6805" s="103" t="s">
        <v>5907</v>
      </c>
      <c r="AQ6805" s="100" t="s">
        <v>7557</v>
      </c>
    </row>
    <row r="6806" spans="42:43" ht="20.100000000000001" customHeight="1" x14ac:dyDescent="0.25">
      <c r="AP6806" s="103" t="s">
        <v>5907</v>
      </c>
      <c r="AQ6806" s="100" t="s">
        <v>7558</v>
      </c>
    </row>
    <row r="6807" spans="42:43" ht="20.100000000000001" customHeight="1" x14ac:dyDescent="0.25">
      <c r="AP6807" s="103" t="s">
        <v>5908</v>
      </c>
      <c r="AQ6807" s="100" t="s">
        <v>2025</v>
      </c>
    </row>
    <row r="6808" spans="42:43" ht="20.100000000000001" customHeight="1" x14ac:dyDescent="0.25">
      <c r="AP6808" s="103" t="s">
        <v>5909</v>
      </c>
      <c r="AQ6808" s="100" t="s">
        <v>2025</v>
      </c>
    </row>
    <row r="6809" spans="42:43" ht="20.100000000000001" customHeight="1" x14ac:dyDescent="0.25">
      <c r="AP6809" s="103" t="s">
        <v>5909</v>
      </c>
      <c r="AQ6809" s="100" t="s">
        <v>7557</v>
      </c>
    </row>
    <row r="6810" spans="42:43" ht="20.100000000000001" customHeight="1" x14ac:dyDescent="0.25">
      <c r="AP6810" s="103" t="s">
        <v>5910</v>
      </c>
      <c r="AQ6810" s="100" t="s">
        <v>2025</v>
      </c>
    </row>
    <row r="6811" spans="42:43" ht="20.100000000000001" customHeight="1" x14ac:dyDescent="0.25">
      <c r="AP6811" s="103" t="s">
        <v>5910</v>
      </c>
      <c r="AQ6811" s="100" t="s">
        <v>7558</v>
      </c>
    </row>
    <row r="6812" spans="42:43" ht="20.100000000000001" customHeight="1" x14ac:dyDescent="0.25">
      <c r="AP6812" s="103" t="s">
        <v>5911</v>
      </c>
      <c r="AQ6812" s="100" t="s">
        <v>2025</v>
      </c>
    </row>
    <row r="6813" spans="42:43" ht="20.100000000000001" customHeight="1" x14ac:dyDescent="0.25">
      <c r="AP6813" s="103" t="s">
        <v>5912</v>
      </c>
      <c r="AQ6813" s="100" t="s">
        <v>7559</v>
      </c>
    </row>
    <row r="6814" spans="42:43" ht="20.100000000000001" customHeight="1" x14ac:dyDescent="0.25">
      <c r="AP6814" s="103" t="s">
        <v>5912</v>
      </c>
      <c r="AQ6814" s="100" t="s">
        <v>7560</v>
      </c>
    </row>
    <row r="6815" spans="42:43" ht="20.100000000000001" customHeight="1" x14ac:dyDescent="0.25">
      <c r="AP6815" s="103" t="s">
        <v>5913</v>
      </c>
      <c r="AQ6815" s="100" t="s">
        <v>7559</v>
      </c>
    </row>
    <row r="6816" spans="42:43" ht="20.100000000000001" customHeight="1" x14ac:dyDescent="0.25">
      <c r="AP6816" s="103" t="s">
        <v>5914</v>
      </c>
      <c r="AQ6816" s="100" t="s">
        <v>7559</v>
      </c>
    </row>
    <row r="6817" spans="42:43" ht="20.100000000000001" customHeight="1" x14ac:dyDescent="0.25">
      <c r="AP6817" s="103" t="s">
        <v>5915</v>
      </c>
      <c r="AQ6817" s="100" t="s">
        <v>7559</v>
      </c>
    </row>
    <row r="6818" spans="42:43" ht="20.100000000000001" customHeight="1" x14ac:dyDescent="0.25">
      <c r="AP6818" s="103" t="s">
        <v>5915</v>
      </c>
      <c r="AQ6818" s="100" t="s">
        <v>7561</v>
      </c>
    </row>
    <row r="6819" spans="42:43" ht="20.100000000000001" customHeight="1" x14ac:dyDescent="0.25">
      <c r="AP6819" s="103" t="s">
        <v>5916</v>
      </c>
      <c r="AQ6819" s="100" t="s">
        <v>7559</v>
      </c>
    </row>
    <row r="6820" spans="42:43" ht="20.100000000000001" customHeight="1" x14ac:dyDescent="0.25">
      <c r="AP6820" s="103" t="s">
        <v>5917</v>
      </c>
      <c r="AQ6820" s="100" t="s">
        <v>7562</v>
      </c>
    </row>
    <row r="6821" spans="42:43" ht="20.100000000000001" customHeight="1" x14ac:dyDescent="0.25">
      <c r="AP6821" s="103" t="s">
        <v>5917</v>
      </c>
      <c r="AQ6821" s="100" t="s">
        <v>7563</v>
      </c>
    </row>
    <row r="6822" spans="42:43" ht="20.100000000000001" customHeight="1" x14ac:dyDescent="0.25">
      <c r="AP6822" s="103" t="s">
        <v>5917</v>
      </c>
      <c r="AQ6822" s="100" t="s">
        <v>7564</v>
      </c>
    </row>
    <row r="6823" spans="42:43" ht="20.100000000000001" customHeight="1" x14ac:dyDescent="0.25">
      <c r="AP6823" s="103" t="s">
        <v>5917</v>
      </c>
      <c r="AQ6823" s="100" t="s">
        <v>7565</v>
      </c>
    </row>
    <row r="6824" spans="42:43" ht="20.100000000000001" customHeight="1" x14ac:dyDescent="0.25">
      <c r="AP6824" s="103" t="s">
        <v>5918</v>
      </c>
      <c r="AQ6824" s="100" t="s">
        <v>7562</v>
      </c>
    </row>
    <row r="6825" spans="42:43" ht="20.100000000000001" customHeight="1" x14ac:dyDescent="0.25">
      <c r="AP6825" s="103" t="s">
        <v>5918</v>
      </c>
      <c r="AQ6825" s="100" t="s">
        <v>7563</v>
      </c>
    </row>
    <row r="6826" spans="42:43" ht="20.100000000000001" customHeight="1" x14ac:dyDescent="0.25">
      <c r="AP6826" s="103" t="s">
        <v>5918</v>
      </c>
      <c r="AQ6826" s="100" t="s">
        <v>7564</v>
      </c>
    </row>
    <row r="6827" spans="42:43" ht="20.100000000000001" customHeight="1" x14ac:dyDescent="0.25">
      <c r="AP6827" s="103" t="s">
        <v>5918</v>
      </c>
      <c r="AQ6827" s="100" t="s">
        <v>7565</v>
      </c>
    </row>
    <row r="6828" spans="42:43" ht="20.100000000000001" customHeight="1" x14ac:dyDescent="0.25">
      <c r="AP6828" s="103" t="s">
        <v>5919</v>
      </c>
      <c r="AQ6828" s="100" t="s">
        <v>7564</v>
      </c>
    </row>
    <row r="6829" spans="42:43" ht="20.100000000000001" customHeight="1" x14ac:dyDescent="0.25">
      <c r="AP6829" s="103" t="s">
        <v>5920</v>
      </c>
      <c r="AQ6829" s="100" t="s">
        <v>7564</v>
      </c>
    </row>
    <row r="6830" spans="42:43" ht="20.100000000000001" customHeight="1" x14ac:dyDescent="0.25">
      <c r="AP6830" s="103" t="s">
        <v>5921</v>
      </c>
      <c r="AQ6830" s="100" t="s">
        <v>7564</v>
      </c>
    </row>
    <row r="6831" spans="42:43" ht="20.100000000000001" customHeight="1" x14ac:dyDescent="0.25">
      <c r="AP6831" s="103" t="s">
        <v>5922</v>
      </c>
      <c r="AQ6831" s="100" t="s">
        <v>7562</v>
      </c>
    </row>
    <row r="6832" spans="42:43" ht="20.100000000000001" customHeight="1" x14ac:dyDescent="0.25">
      <c r="AP6832" s="103" t="s">
        <v>5923</v>
      </c>
      <c r="AQ6832" s="100" t="s">
        <v>7562</v>
      </c>
    </row>
    <row r="6833" spans="42:43" ht="20.100000000000001" customHeight="1" x14ac:dyDescent="0.25">
      <c r="AP6833" s="103" t="s">
        <v>5924</v>
      </c>
      <c r="AQ6833" s="100" t="s">
        <v>7562</v>
      </c>
    </row>
    <row r="6834" spans="42:43" ht="20.100000000000001" customHeight="1" x14ac:dyDescent="0.25">
      <c r="AP6834" s="103" t="s">
        <v>5925</v>
      </c>
      <c r="AQ6834" s="100" t="s">
        <v>7563</v>
      </c>
    </row>
    <row r="6835" spans="42:43" ht="20.100000000000001" customHeight="1" x14ac:dyDescent="0.25">
      <c r="AP6835" s="103" t="s">
        <v>5926</v>
      </c>
      <c r="AQ6835" s="100" t="s">
        <v>7564</v>
      </c>
    </row>
    <row r="6836" spans="42:43" ht="20.100000000000001" customHeight="1" x14ac:dyDescent="0.25">
      <c r="AP6836" s="103" t="s">
        <v>5927</v>
      </c>
      <c r="AQ6836" s="100" t="s">
        <v>7564</v>
      </c>
    </row>
    <row r="6837" spans="42:43" ht="20.100000000000001" customHeight="1" x14ac:dyDescent="0.25">
      <c r="AP6837" s="103" t="s">
        <v>5928</v>
      </c>
      <c r="AQ6837" s="100" t="s">
        <v>7564</v>
      </c>
    </row>
    <row r="6838" spans="42:43" ht="20.100000000000001" customHeight="1" x14ac:dyDescent="0.25">
      <c r="AP6838" s="103" t="s">
        <v>5929</v>
      </c>
      <c r="AQ6838" s="100" t="s">
        <v>7565</v>
      </c>
    </row>
    <row r="6839" spans="42:43" ht="20.100000000000001" customHeight="1" x14ac:dyDescent="0.25">
      <c r="AP6839" s="103" t="s">
        <v>5930</v>
      </c>
      <c r="AQ6839" s="100" t="s">
        <v>7566</v>
      </c>
    </row>
    <row r="6840" spans="42:43" ht="20.100000000000001" customHeight="1" x14ac:dyDescent="0.25">
      <c r="AP6840" s="103" t="s">
        <v>5930</v>
      </c>
      <c r="AQ6840" s="100" t="s">
        <v>7567</v>
      </c>
    </row>
    <row r="6841" spans="42:43" ht="20.100000000000001" customHeight="1" x14ac:dyDescent="0.25">
      <c r="AP6841" s="103" t="s">
        <v>5930</v>
      </c>
      <c r="AQ6841" s="100" t="s">
        <v>7568</v>
      </c>
    </row>
    <row r="6842" spans="42:43" ht="20.100000000000001" customHeight="1" x14ac:dyDescent="0.25">
      <c r="AP6842" s="103" t="s">
        <v>5930</v>
      </c>
      <c r="AQ6842" s="100" t="s">
        <v>7569</v>
      </c>
    </row>
    <row r="6843" spans="42:43" ht="20.100000000000001" customHeight="1" x14ac:dyDescent="0.25">
      <c r="AP6843" s="103" t="s">
        <v>5930</v>
      </c>
      <c r="AQ6843" s="100" t="s">
        <v>7570</v>
      </c>
    </row>
    <row r="6844" spans="42:43" ht="20.100000000000001" customHeight="1" x14ac:dyDescent="0.25">
      <c r="AP6844" s="103" t="s">
        <v>5930</v>
      </c>
      <c r="AQ6844" s="100" t="s">
        <v>7571</v>
      </c>
    </row>
    <row r="6845" spans="42:43" ht="20.100000000000001" customHeight="1" x14ac:dyDescent="0.25">
      <c r="AP6845" s="103" t="s">
        <v>5930</v>
      </c>
      <c r="AQ6845" s="100" t="s">
        <v>7572</v>
      </c>
    </row>
    <row r="6846" spans="42:43" ht="20.100000000000001" customHeight="1" x14ac:dyDescent="0.25">
      <c r="AP6846" s="103" t="s">
        <v>5931</v>
      </c>
      <c r="AQ6846" s="100" t="s">
        <v>7573</v>
      </c>
    </row>
    <row r="6847" spans="42:43" ht="20.100000000000001" customHeight="1" x14ac:dyDescent="0.25">
      <c r="AP6847" s="103" t="s">
        <v>5931</v>
      </c>
      <c r="AQ6847" s="100" t="s">
        <v>7566</v>
      </c>
    </row>
    <row r="6848" spans="42:43" ht="20.100000000000001" customHeight="1" x14ac:dyDescent="0.25">
      <c r="AP6848" s="103" t="s">
        <v>5931</v>
      </c>
      <c r="AQ6848" s="100" t="s">
        <v>7567</v>
      </c>
    </row>
    <row r="6849" spans="42:43" ht="20.100000000000001" customHeight="1" x14ac:dyDescent="0.25">
      <c r="AP6849" s="103" t="s">
        <v>5931</v>
      </c>
      <c r="AQ6849" s="100" t="s">
        <v>7568</v>
      </c>
    </row>
    <row r="6850" spans="42:43" ht="20.100000000000001" customHeight="1" x14ac:dyDescent="0.25">
      <c r="AP6850" s="103" t="s">
        <v>5931</v>
      </c>
      <c r="AQ6850" s="100" t="s">
        <v>7569</v>
      </c>
    </row>
    <row r="6851" spans="42:43" ht="20.100000000000001" customHeight="1" x14ac:dyDescent="0.25">
      <c r="AP6851" s="103" t="s">
        <v>5931</v>
      </c>
      <c r="AQ6851" s="100" t="s">
        <v>7570</v>
      </c>
    </row>
    <row r="6852" spans="42:43" ht="20.100000000000001" customHeight="1" x14ac:dyDescent="0.25">
      <c r="AP6852" s="103" t="s">
        <v>5931</v>
      </c>
      <c r="AQ6852" s="100" t="s">
        <v>7571</v>
      </c>
    </row>
    <row r="6853" spans="42:43" ht="20.100000000000001" customHeight="1" x14ac:dyDescent="0.25">
      <c r="AP6853" s="103" t="s">
        <v>5931</v>
      </c>
      <c r="AQ6853" s="100" t="s">
        <v>7572</v>
      </c>
    </row>
    <row r="6854" spans="42:43" ht="20.100000000000001" customHeight="1" x14ac:dyDescent="0.25">
      <c r="AP6854" s="103" t="s">
        <v>5931</v>
      </c>
      <c r="AQ6854" s="100" t="s">
        <v>7574</v>
      </c>
    </row>
    <row r="6855" spans="42:43" ht="20.100000000000001" customHeight="1" x14ac:dyDescent="0.25">
      <c r="AP6855" s="103" t="s">
        <v>5931</v>
      </c>
      <c r="AQ6855" s="100" t="s">
        <v>7575</v>
      </c>
    </row>
    <row r="6856" spans="42:43" ht="20.100000000000001" customHeight="1" x14ac:dyDescent="0.25">
      <c r="AP6856" s="103" t="s">
        <v>5932</v>
      </c>
      <c r="AQ6856" s="100" t="s">
        <v>7566</v>
      </c>
    </row>
    <row r="6857" spans="42:43" ht="20.100000000000001" customHeight="1" x14ac:dyDescent="0.25">
      <c r="AP6857" s="103" t="s">
        <v>5933</v>
      </c>
      <c r="AQ6857" s="100" t="s">
        <v>7566</v>
      </c>
    </row>
    <row r="6858" spans="42:43" ht="20.100000000000001" customHeight="1" x14ac:dyDescent="0.25">
      <c r="AP6858" s="103" t="s">
        <v>5934</v>
      </c>
      <c r="AQ6858" s="100" t="s">
        <v>7567</v>
      </c>
    </row>
    <row r="6859" spans="42:43" ht="20.100000000000001" customHeight="1" x14ac:dyDescent="0.25">
      <c r="AP6859" s="103" t="s">
        <v>5935</v>
      </c>
      <c r="AQ6859" s="100" t="s">
        <v>7566</v>
      </c>
    </row>
    <row r="6860" spans="42:43" ht="20.100000000000001" customHeight="1" x14ac:dyDescent="0.25">
      <c r="AP6860" s="103" t="s">
        <v>5936</v>
      </c>
      <c r="AQ6860" s="100" t="s">
        <v>7566</v>
      </c>
    </row>
    <row r="6861" spans="42:43" ht="20.100000000000001" customHeight="1" x14ac:dyDescent="0.25">
      <c r="AP6861" s="103" t="s">
        <v>5937</v>
      </c>
      <c r="AQ6861" s="100" t="s">
        <v>7566</v>
      </c>
    </row>
    <row r="6862" spans="42:43" ht="20.100000000000001" customHeight="1" x14ac:dyDescent="0.25">
      <c r="AP6862" s="103" t="s">
        <v>5937</v>
      </c>
      <c r="AQ6862" s="100" t="s">
        <v>7556</v>
      </c>
    </row>
    <row r="6863" spans="42:43" ht="20.100000000000001" customHeight="1" x14ac:dyDescent="0.25">
      <c r="AP6863" s="103" t="s">
        <v>5938</v>
      </c>
      <c r="AQ6863" s="100" t="s">
        <v>7572</v>
      </c>
    </row>
    <row r="6864" spans="42:43" ht="20.100000000000001" customHeight="1" x14ac:dyDescent="0.25">
      <c r="AP6864" s="103" t="s">
        <v>5939</v>
      </c>
      <c r="AQ6864" s="100" t="s">
        <v>7571</v>
      </c>
    </row>
    <row r="6865" spans="42:43" ht="20.100000000000001" customHeight="1" x14ac:dyDescent="0.25">
      <c r="AP6865" s="103" t="s">
        <v>5940</v>
      </c>
      <c r="AQ6865" s="100" t="s">
        <v>7570</v>
      </c>
    </row>
    <row r="6866" spans="42:43" ht="20.100000000000001" customHeight="1" x14ac:dyDescent="0.25">
      <c r="AP6866" s="103" t="s">
        <v>5941</v>
      </c>
      <c r="AQ6866" s="100" t="s">
        <v>7569</v>
      </c>
    </row>
    <row r="6867" spans="42:43" ht="20.100000000000001" customHeight="1" x14ac:dyDescent="0.25">
      <c r="AP6867" s="103" t="s">
        <v>5942</v>
      </c>
      <c r="AQ6867" s="100" t="s">
        <v>7568</v>
      </c>
    </row>
    <row r="6868" spans="42:43" ht="20.100000000000001" customHeight="1" x14ac:dyDescent="0.25">
      <c r="AP6868" s="103" t="s">
        <v>5943</v>
      </c>
      <c r="AQ6868" s="100" t="s">
        <v>7566</v>
      </c>
    </row>
    <row r="6869" spans="42:43" ht="20.100000000000001" customHeight="1" x14ac:dyDescent="0.25">
      <c r="AP6869" s="103" t="s">
        <v>5944</v>
      </c>
      <c r="AQ6869" s="100" t="s">
        <v>7566</v>
      </c>
    </row>
    <row r="6870" spans="42:43" ht="20.100000000000001" customHeight="1" x14ac:dyDescent="0.25">
      <c r="AP6870" s="103" t="s">
        <v>5944</v>
      </c>
      <c r="AQ6870" s="100" t="s">
        <v>7576</v>
      </c>
    </row>
    <row r="6871" spans="42:43" ht="20.100000000000001" customHeight="1" x14ac:dyDescent="0.25">
      <c r="AP6871" s="103" t="s">
        <v>5945</v>
      </c>
      <c r="AQ6871" s="100" t="s">
        <v>7566</v>
      </c>
    </row>
    <row r="6872" spans="42:43" ht="20.100000000000001" customHeight="1" x14ac:dyDescent="0.25">
      <c r="AP6872" s="103" t="s">
        <v>5946</v>
      </c>
      <c r="AQ6872" s="100" t="s">
        <v>7566</v>
      </c>
    </row>
    <row r="6873" spans="42:43" ht="20.100000000000001" customHeight="1" x14ac:dyDescent="0.25">
      <c r="AP6873" s="103" t="s">
        <v>5947</v>
      </c>
      <c r="AQ6873" s="100" t="s">
        <v>7573</v>
      </c>
    </row>
    <row r="6874" spans="42:43" ht="20.100000000000001" customHeight="1" x14ac:dyDescent="0.25">
      <c r="AP6874" s="103" t="s">
        <v>5947</v>
      </c>
      <c r="AQ6874" s="100" t="s">
        <v>7575</v>
      </c>
    </row>
    <row r="6875" spans="42:43" ht="20.100000000000001" customHeight="1" x14ac:dyDescent="0.25">
      <c r="AP6875" s="103" t="s">
        <v>5948</v>
      </c>
      <c r="AQ6875" s="100" t="s">
        <v>7566</v>
      </c>
    </row>
    <row r="6876" spans="42:43" ht="20.100000000000001" customHeight="1" x14ac:dyDescent="0.25">
      <c r="AP6876" s="103" t="s">
        <v>5948</v>
      </c>
      <c r="AQ6876" s="100" t="s">
        <v>7574</v>
      </c>
    </row>
    <row r="6877" spans="42:43" ht="20.100000000000001" customHeight="1" x14ac:dyDescent="0.25">
      <c r="AP6877" s="103" t="s">
        <v>5949</v>
      </c>
      <c r="AQ6877" s="100" t="s">
        <v>7557</v>
      </c>
    </row>
    <row r="6878" spans="42:43" ht="20.100000000000001" customHeight="1" x14ac:dyDescent="0.25">
      <c r="AP6878" s="103" t="s">
        <v>5949</v>
      </c>
      <c r="AQ6878" s="100" t="s">
        <v>7577</v>
      </c>
    </row>
    <row r="6879" spans="42:43" ht="20.100000000000001" customHeight="1" x14ac:dyDescent="0.25">
      <c r="AP6879" s="103" t="s">
        <v>5949</v>
      </c>
      <c r="AQ6879" s="100" t="s">
        <v>7578</v>
      </c>
    </row>
    <row r="6880" spans="42:43" ht="20.100000000000001" customHeight="1" x14ac:dyDescent="0.25">
      <c r="AP6880" s="103" t="s">
        <v>5949</v>
      </c>
      <c r="AQ6880" s="100" t="s">
        <v>7579</v>
      </c>
    </row>
    <row r="6881" spans="42:43" ht="20.100000000000001" customHeight="1" x14ac:dyDescent="0.25">
      <c r="AP6881" s="103" t="s">
        <v>5949</v>
      </c>
      <c r="AQ6881" s="100" t="s">
        <v>7580</v>
      </c>
    </row>
    <row r="6882" spans="42:43" ht="20.100000000000001" customHeight="1" x14ac:dyDescent="0.25">
      <c r="AP6882" s="103" t="s">
        <v>5949</v>
      </c>
      <c r="AQ6882" s="100" t="s">
        <v>7581</v>
      </c>
    </row>
    <row r="6883" spans="42:43" ht="20.100000000000001" customHeight="1" x14ac:dyDescent="0.25">
      <c r="AP6883" s="103" t="s">
        <v>5949</v>
      </c>
      <c r="AQ6883" s="100" t="s">
        <v>7582</v>
      </c>
    </row>
    <row r="6884" spans="42:43" ht="20.100000000000001" customHeight="1" x14ac:dyDescent="0.25">
      <c r="AP6884" s="103" t="s">
        <v>5949</v>
      </c>
      <c r="AQ6884" s="100" t="s">
        <v>7583</v>
      </c>
    </row>
    <row r="6885" spans="42:43" ht="20.100000000000001" customHeight="1" x14ac:dyDescent="0.25">
      <c r="AP6885" s="103" t="s">
        <v>5949</v>
      </c>
      <c r="AQ6885" s="100" t="s">
        <v>2030</v>
      </c>
    </row>
    <row r="6886" spans="42:43" ht="20.100000000000001" customHeight="1" x14ac:dyDescent="0.25">
      <c r="AP6886" s="103" t="s">
        <v>5950</v>
      </c>
      <c r="AQ6886" s="100" t="s">
        <v>7557</v>
      </c>
    </row>
    <row r="6887" spans="42:43" ht="20.100000000000001" customHeight="1" x14ac:dyDescent="0.25">
      <c r="AP6887" s="103" t="s">
        <v>5950</v>
      </c>
      <c r="AQ6887" s="100" t="s">
        <v>7577</v>
      </c>
    </row>
    <row r="6888" spans="42:43" ht="20.100000000000001" customHeight="1" x14ac:dyDescent="0.25">
      <c r="AP6888" s="103" t="s">
        <v>5950</v>
      </c>
      <c r="AQ6888" s="100" t="s">
        <v>7578</v>
      </c>
    </row>
    <row r="6889" spans="42:43" ht="20.100000000000001" customHeight="1" x14ac:dyDescent="0.25">
      <c r="AP6889" s="103" t="s">
        <v>5950</v>
      </c>
      <c r="AQ6889" s="100" t="s">
        <v>7579</v>
      </c>
    </row>
    <row r="6890" spans="42:43" ht="20.100000000000001" customHeight="1" x14ac:dyDescent="0.25">
      <c r="AP6890" s="103" t="s">
        <v>5950</v>
      </c>
      <c r="AQ6890" s="100" t="s">
        <v>7580</v>
      </c>
    </row>
    <row r="6891" spans="42:43" ht="20.100000000000001" customHeight="1" x14ac:dyDescent="0.25">
      <c r="AP6891" s="103" t="s">
        <v>5950</v>
      </c>
      <c r="AQ6891" s="100" t="s">
        <v>7581</v>
      </c>
    </row>
    <row r="6892" spans="42:43" ht="20.100000000000001" customHeight="1" x14ac:dyDescent="0.25">
      <c r="AP6892" s="103" t="s">
        <v>5950</v>
      </c>
      <c r="AQ6892" s="100" t="s">
        <v>7582</v>
      </c>
    </row>
    <row r="6893" spans="42:43" ht="20.100000000000001" customHeight="1" x14ac:dyDescent="0.25">
      <c r="AP6893" s="103" t="s">
        <v>5950</v>
      </c>
      <c r="AQ6893" s="100" t="s">
        <v>7583</v>
      </c>
    </row>
    <row r="6894" spans="42:43" ht="20.100000000000001" customHeight="1" x14ac:dyDescent="0.25">
      <c r="AP6894" s="103" t="s">
        <v>5950</v>
      </c>
      <c r="AQ6894" s="100" t="s">
        <v>2030</v>
      </c>
    </row>
    <row r="6895" spans="42:43" ht="20.100000000000001" customHeight="1" x14ac:dyDescent="0.25">
      <c r="AP6895" s="103" t="s">
        <v>5951</v>
      </c>
      <c r="AQ6895" s="100" t="s">
        <v>7577</v>
      </c>
    </row>
    <row r="6896" spans="42:43" ht="20.100000000000001" customHeight="1" x14ac:dyDescent="0.25">
      <c r="AP6896" s="103" t="s">
        <v>5952</v>
      </c>
      <c r="AQ6896" s="100" t="s">
        <v>7578</v>
      </c>
    </row>
    <row r="6897" spans="42:43" ht="20.100000000000001" customHeight="1" x14ac:dyDescent="0.25">
      <c r="AP6897" s="103" t="s">
        <v>5953</v>
      </c>
      <c r="AQ6897" s="100" t="s">
        <v>7581</v>
      </c>
    </row>
    <row r="6898" spans="42:43" ht="20.100000000000001" customHeight="1" x14ac:dyDescent="0.25">
      <c r="AP6898" s="103" t="s">
        <v>5954</v>
      </c>
      <c r="AQ6898" s="100" t="s">
        <v>7580</v>
      </c>
    </row>
    <row r="6899" spans="42:43" ht="20.100000000000001" customHeight="1" x14ac:dyDescent="0.25">
      <c r="AP6899" s="103" t="s">
        <v>5955</v>
      </c>
      <c r="AQ6899" s="100" t="s">
        <v>7579</v>
      </c>
    </row>
    <row r="6900" spans="42:43" ht="20.100000000000001" customHeight="1" x14ac:dyDescent="0.25">
      <c r="AP6900" s="103" t="s">
        <v>5956</v>
      </c>
      <c r="AQ6900" s="100" t="s">
        <v>7582</v>
      </c>
    </row>
    <row r="6901" spans="42:43" ht="20.100000000000001" customHeight="1" x14ac:dyDescent="0.25">
      <c r="AP6901" s="103" t="s">
        <v>5957</v>
      </c>
      <c r="AQ6901" s="100" t="s">
        <v>7582</v>
      </c>
    </row>
    <row r="6902" spans="42:43" ht="20.100000000000001" customHeight="1" x14ac:dyDescent="0.25">
      <c r="AP6902" s="103" t="s">
        <v>5958</v>
      </c>
      <c r="AQ6902" s="100" t="s">
        <v>7582</v>
      </c>
    </row>
    <row r="6903" spans="42:43" ht="20.100000000000001" customHeight="1" x14ac:dyDescent="0.25">
      <c r="AP6903" s="103" t="s">
        <v>5959</v>
      </c>
      <c r="AQ6903" s="100" t="s">
        <v>2030</v>
      </c>
    </row>
    <row r="6904" spans="42:43" ht="20.100000000000001" customHeight="1" x14ac:dyDescent="0.25">
      <c r="AP6904" s="103" t="s">
        <v>5960</v>
      </c>
      <c r="AQ6904" s="100" t="s">
        <v>7583</v>
      </c>
    </row>
    <row r="6905" spans="42:43" ht="20.100000000000001" customHeight="1" x14ac:dyDescent="0.25">
      <c r="AP6905" s="103" t="s">
        <v>5961</v>
      </c>
      <c r="AQ6905" s="100" t="s">
        <v>7583</v>
      </c>
    </row>
    <row r="6906" spans="42:43" ht="20.100000000000001" customHeight="1" x14ac:dyDescent="0.25">
      <c r="AP6906" s="103" t="s">
        <v>5962</v>
      </c>
      <c r="AQ6906" s="100" t="s">
        <v>7557</v>
      </c>
    </row>
    <row r="6907" spans="42:43" ht="20.100000000000001" customHeight="1" x14ac:dyDescent="0.25">
      <c r="AP6907" s="103" t="s">
        <v>5962</v>
      </c>
      <c r="AQ6907" s="100" t="s">
        <v>7583</v>
      </c>
    </row>
    <row r="6908" spans="42:43" ht="20.100000000000001" customHeight="1" x14ac:dyDescent="0.25">
      <c r="AP6908" s="103" t="s">
        <v>5963</v>
      </c>
      <c r="AQ6908" s="100" t="s">
        <v>7584</v>
      </c>
    </row>
    <row r="6909" spans="42:43" ht="20.100000000000001" customHeight="1" x14ac:dyDescent="0.25">
      <c r="AP6909" s="103" t="s">
        <v>5963</v>
      </c>
      <c r="AQ6909" s="100" t="s">
        <v>7585</v>
      </c>
    </row>
    <row r="6910" spans="42:43" ht="20.100000000000001" customHeight="1" x14ac:dyDescent="0.25">
      <c r="AP6910" s="103" t="s">
        <v>5964</v>
      </c>
      <c r="AQ6910" s="100" t="s">
        <v>7586</v>
      </c>
    </row>
    <row r="6911" spans="42:43" ht="20.100000000000001" customHeight="1" x14ac:dyDescent="0.25">
      <c r="AP6911" s="103" t="s">
        <v>5964</v>
      </c>
      <c r="AQ6911" s="100" t="s">
        <v>7587</v>
      </c>
    </row>
    <row r="6912" spans="42:43" ht="20.100000000000001" customHeight="1" x14ac:dyDescent="0.25">
      <c r="AP6912" s="103" t="s">
        <v>5964</v>
      </c>
      <c r="AQ6912" s="100" t="s">
        <v>7588</v>
      </c>
    </row>
    <row r="6913" spans="42:43" ht="20.100000000000001" customHeight="1" x14ac:dyDescent="0.25">
      <c r="AP6913" s="103" t="s">
        <v>5965</v>
      </c>
      <c r="AQ6913" s="100" t="s">
        <v>7584</v>
      </c>
    </row>
    <row r="6914" spans="42:43" ht="20.100000000000001" customHeight="1" x14ac:dyDescent="0.25">
      <c r="AP6914" s="103" t="s">
        <v>5965</v>
      </c>
      <c r="AQ6914" s="100" t="s">
        <v>7588</v>
      </c>
    </row>
    <row r="6915" spans="42:43" ht="20.100000000000001" customHeight="1" x14ac:dyDescent="0.25">
      <c r="AP6915" s="103" t="s">
        <v>5966</v>
      </c>
      <c r="AQ6915" s="100" t="s">
        <v>7584</v>
      </c>
    </row>
    <row r="6916" spans="42:43" ht="20.100000000000001" customHeight="1" x14ac:dyDescent="0.25">
      <c r="AP6916" s="103" t="s">
        <v>5967</v>
      </c>
      <c r="AQ6916" s="100" t="s">
        <v>7584</v>
      </c>
    </row>
    <row r="6917" spans="42:43" ht="20.100000000000001" customHeight="1" x14ac:dyDescent="0.25">
      <c r="AP6917" s="103" t="s">
        <v>5967</v>
      </c>
      <c r="AQ6917" s="100" t="s">
        <v>7585</v>
      </c>
    </row>
    <row r="6918" spans="42:43" ht="20.100000000000001" customHeight="1" x14ac:dyDescent="0.25">
      <c r="AP6918" s="103" t="s">
        <v>5967</v>
      </c>
      <c r="AQ6918" s="100" t="s">
        <v>7589</v>
      </c>
    </row>
    <row r="6919" spans="42:43" ht="20.100000000000001" customHeight="1" x14ac:dyDescent="0.25">
      <c r="AP6919" s="103" t="s">
        <v>5968</v>
      </c>
      <c r="AQ6919" s="100" t="s">
        <v>7584</v>
      </c>
    </row>
    <row r="6920" spans="42:43" ht="20.100000000000001" customHeight="1" x14ac:dyDescent="0.25">
      <c r="AP6920" s="103" t="s">
        <v>5968</v>
      </c>
      <c r="AQ6920" s="100" t="s">
        <v>7586</v>
      </c>
    </row>
    <row r="6921" spans="42:43" ht="20.100000000000001" customHeight="1" x14ac:dyDescent="0.25">
      <c r="AP6921" s="103" t="s">
        <v>5968</v>
      </c>
      <c r="AQ6921" s="100" t="s">
        <v>7587</v>
      </c>
    </row>
    <row r="6922" spans="42:43" ht="20.100000000000001" customHeight="1" x14ac:dyDescent="0.25">
      <c r="AP6922" s="103" t="s">
        <v>5969</v>
      </c>
      <c r="AQ6922" s="100" t="s">
        <v>7584</v>
      </c>
    </row>
    <row r="6923" spans="42:43" ht="20.100000000000001" customHeight="1" x14ac:dyDescent="0.25">
      <c r="AP6923" s="103" t="s">
        <v>5970</v>
      </c>
      <c r="AQ6923" s="100" t="s">
        <v>7590</v>
      </c>
    </row>
    <row r="6924" spans="42:43" ht="20.100000000000001" customHeight="1" x14ac:dyDescent="0.25">
      <c r="AP6924" s="103" t="s">
        <v>5970</v>
      </c>
      <c r="AQ6924" s="100" t="s">
        <v>7591</v>
      </c>
    </row>
    <row r="6925" spans="42:43" ht="20.100000000000001" customHeight="1" x14ac:dyDescent="0.25">
      <c r="AP6925" s="103" t="s">
        <v>5970</v>
      </c>
      <c r="AQ6925" s="100" t="s">
        <v>7592</v>
      </c>
    </row>
    <row r="6926" spans="42:43" ht="20.100000000000001" customHeight="1" x14ac:dyDescent="0.25">
      <c r="AP6926" s="103" t="s">
        <v>5971</v>
      </c>
      <c r="AQ6926" s="100" t="s">
        <v>7590</v>
      </c>
    </row>
    <row r="6927" spans="42:43" ht="20.100000000000001" customHeight="1" x14ac:dyDescent="0.25">
      <c r="AP6927" s="103" t="s">
        <v>5971</v>
      </c>
      <c r="AQ6927" s="100" t="s">
        <v>7592</v>
      </c>
    </row>
    <row r="6928" spans="42:43" ht="20.100000000000001" customHeight="1" x14ac:dyDescent="0.25">
      <c r="AP6928" s="103" t="s">
        <v>5972</v>
      </c>
      <c r="AQ6928" s="100" t="s">
        <v>7590</v>
      </c>
    </row>
    <row r="6929" spans="42:43" ht="20.100000000000001" customHeight="1" x14ac:dyDescent="0.25">
      <c r="AP6929" s="103" t="s">
        <v>5973</v>
      </c>
      <c r="AQ6929" s="100" t="s">
        <v>7591</v>
      </c>
    </row>
    <row r="6930" spans="42:43" ht="20.100000000000001" customHeight="1" x14ac:dyDescent="0.25">
      <c r="AP6930" s="103" t="s">
        <v>5973</v>
      </c>
      <c r="AQ6930" s="100" t="s">
        <v>7593</v>
      </c>
    </row>
    <row r="6931" spans="42:43" ht="20.100000000000001" customHeight="1" x14ac:dyDescent="0.25">
      <c r="AP6931" s="103" t="s">
        <v>5973</v>
      </c>
      <c r="AQ6931" s="100" t="s">
        <v>2073</v>
      </c>
    </row>
    <row r="6932" spans="42:43" ht="20.100000000000001" customHeight="1" x14ac:dyDescent="0.25">
      <c r="AP6932" s="103" t="s">
        <v>5974</v>
      </c>
      <c r="AQ6932" s="100" t="s">
        <v>2074</v>
      </c>
    </row>
    <row r="6933" spans="42:43" ht="20.100000000000001" customHeight="1" x14ac:dyDescent="0.25">
      <c r="AP6933" s="103" t="s">
        <v>5974</v>
      </c>
      <c r="AQ6933" s="100" t="s">
        <v>7592</v>
      </c>
    </row>
    <row r="6934" spans="42:43" ht="20.100000000000001" customHeight="1" x14ac:dyDescent="0.25">
      <c r="AP6934" s="103" t="s">
        <v>5975</v>
      </c>
      <c r="AQ6934" s="100" t="s">
        <v>2077</v>
      </c>
    </row>
    <row r="6935" spans="42:43" ht="20.100000000000001" customHeight="1" x14ac:dyDescent="0.25">
      <c r="AP6935" s="103" t="s">
        <v>5975</v>
      </c>
      <c r="AQ6935" s="100" t="s">
        <v>2076</v>
      </c>
    </row>
    <row r="6936" spans="42:43" ht="20.100000000000001" customHeight="1" x14ac:dyDescent="0.25">
      <c r="AP6936" s="103" t="s">
        <v>5975</v>
      </c>
      <c r="AQ6936" s="100" t="s">
        <v>7594</v>
      </c>
    </row>
    <row r="6937" spans="42:43" ht="20.100000000000001" customHeight="1" x14ac:dyDescent="0.25">
      <c r="AP6937" s="103" t="s">
        <v>5975</v>
      </c>
      <c r="AQ6937" s="100" t="s">
        <v>7595</v>
      </c>
    </row>
    <row r="6938" spans="42:43" ht="20.100000000000001" customHeight="1" x14ac:dyDescent="0.25">
      <c r="AP6938" s="103" t="s">
        <v>5975</v>
      </c>
      <c r="AQ6938" s="100" t="s">
        <v>7433</v>
      </c>
    </row>
    <row r="6939" spans="42:43" ht="20.100000000000001" customHeight="1" x14ac:dyDescent="0.25">
      <c r="AP6939" s="103" t="s">
        <v>5976</v>
      </c>
      <c r="AQ6939" s="100" t="s">
        <v>2077</v>
      </c>
    </row>
    <row r="6940" spans="42:43" ht="20.100000000000001" customHeight="1" x14ac:dyDescent="0.25">
      <c r="AP6940" s="103" t="s">
        <v>5977</v>
      </c>
      <c r="AQ6940" s="100" t="s">
        <v>2076</v>
      </c>
    </row>
    <row r="6941" spans="42:43" ht="20.100000000000001" customHeight="1" x14ac:dyDescent="0.25">
      <c r="AP6941" s="103" t="s">
        <v>5978</v>
      </c>
      <c r="AQ6941" s="100" t="s">
        <v>2077</v>
      </c>
    </row>
    <row r="6942" spans="42:43" ht="20.100000000000001" customHeight="1" x14ac:dyDescent="0.25">
      <c r="AP6942" s="103" t="s">
        <v>5978</v>
      </c>
      <c r="AQ6942" s="100" t="s">
        <v>2076</v>
      </c>
    </row>
    <row r="6943" spans="42:43" ht="20.100000000000001" customHeight="1" x14ac:dyDescent="0.25">
      <c r="AP6943" s="103" t="s">
        <v>5978</v>
      </c>
      <c r="AQ6943" s="100" t="s">
        <v>7594</v>
      </c>
    </row>
    <row r="6944" spans="42:43" ht="20.100000000000001" customHeight="1" x14ac:dyDescent="0.25">
      <c r="AP6944" s="103" t="s">
        <v>5978</v>
      </c>
      <c r="AQ6944" s="100" t="s">
        <v>7595</v>
      </c>
    </row>
    <row r="6945" spans="42:43" ht="20.100000000000001" customHeight="1" x14ac:dyDescent="0.25">
      <c r="AP6945" s="103" t="s">
        <v>5979</v>
      </c>
      <c r="AQ6945" s="100" t="s">
        <v>2077</v>
      </c>
    </row>
    <row r="6946" spans="42:43" ht="20.100000000000001" customHeight="1" x14ac:dyDescent="0.25">
      <c r="AP6946" s="103" t="s">
        <v>5979</v>
      </c>
      <c r="AQ6946" s="100" t="s">
        <v>7593</v>
      </c>
    </row>
    <row r="6947" spans="42:43" ht="20.100000000000001" customHeight="1" x14ac:dyDescent="0.25">
      <c r="AP6947" s="103" t="s">
        <v>5980</v>
      </c>
      <c r="AQ6947" s="100" t="s">
        <v>7595</v>
      </c>
    </row>
    <row r="6948" spans="42:43" ht="20.100000000000001" customHeight="1" x14ac:dyDescent="0.25">
      <c r="AP6948" s="103" t="s">
        <v>5981</v>
      </c>
      <c r="AQ6948" s="100" t="s">
        <v>7596</v>
      </c>
    </row>
    <row r="6949" spans="42:43" ht="20.100000000000001" customHeight="1" x14ac:dyDescent="0.25">
      <c r="AP6949" s="103" t="s">
        <v>5981</v>
      </c>
      <c r="AQ6949" s="100" t="s">
        <v>7597</v>
      </c>
    </row>
    <row r="6950" spans="42:43" ht="20.100000000000001" customHeight="1" x14ac:dyDescent="0.25">
      <c r="AP6950" s="103" t="s">
        <v>5982</v>
      </c>
      <c r="AQ6950" s="100" t="s">
        <v>7596</v>
      </c>
    </row>
    <row r="6951" spans="42:43" ht="20.100000000000001" customHeight="1" x14ac:dyDescent="0.25">
      <c r="AP6951" s="103" t="s">
        <v>5982</v>
      </c>
      <c r="AQ6951" s="100" t="s">
        <v>7597</v>
      </c>
    </row>
    <row r="6952" spans="42:43" ht="20.100000000000001" customHeight="1" x14ac:dyDescent="0.25">
      <c r="AP6952" s="103" t="s">
        <v>5983</v>
      </c>
      <c r="AQ6952" s="100" t="s">
        <v>7598</v>
      </c>
    </row>
    <row r="6953" spans="42:43" ht="20.100000000000001" customHeight="1" x14ac:dyDescent="0.25">
      <c r="AP6953" s="103" t="s">
        <v>5983</v>
      </c>
      <c r="AQ6953" s="100" t="s">
        <v>7599</v>
      </c>
    </row>
    <row r="6954" spans="42:43" ht="20.100000000000001" customHeight="1" x14ac:dyDescent="0.25">
      <c r="AP6954" s="103" t="s">
        <v>5983</v>
      </c>
      <c r="AQ6954" s="100" t="s">
        <v>7600</v>
      </c>
    </row>
    <row r="6955" spans="42:43" ht="20.100000000000001" customHeight="1" x14ac:dyDescent="0.25">
      <c r="AP6955" s="103" t="s">
        <v>5984</v>
      </c>
      <c r="AQ6955" s="100" t="s">
        <v>7598</v>
      </c>
    </row>
    <row r="6956" spans="42:43" ht="20.100000000000001" customHeight="1" x14ac:dyDescent="0.25">
      <c r="AP6956" s="103" t="s">
        <v>5984</v>
      </c>
      <c r="AQ6956" s="100" t="s">
        <v>7601</v>
      </c>
    </row>
    <row r="6957" spans="42:43" ht="20.100000000000001" customHeight="1" x14ac:dyDescent="0.25">
      <c r="AP6957" s="103" t="s">
        <v>5984</v>
      </c>
      <c r="AQ6957" s="100" t="s">
        <v>7600</v>
      </c>
    </row>
    <row r="6958" spans="42:43" ht="20.100000000000001" customHeight="1" x14ac:dyDescent="0.25">
      <c r="AP6958" s="103" t="s">
        <v>5985</v>
      </c>
      <c r="AQ6958" s="100" t="s">
        <v>7598</v>
      </c>
    </row>
    <row r="6959" spans="42:43" ht="20.100000000000001" customHeight="1" x14ac:dyDescent="0.25">
      <c r="AP6959" s="103" t="s">
        <v>5985</v>
      </c>
      <c r="AQ6959" s="100" t="s">
        <v>7601</v>
      </c>
    </row>
    <row r="6960" spans="42:43" ht="20.100000000000001" customHeight="1" x14ac:dyDescent="0.25">
      <c r="AP6960" s="103" t="s">
        <v>5986</v>
      </c>
      <c r="AQ6960" s="100" t="s">
        <v>7602</v>
      </c>
    </row>
    <row r="6961" spans="42:43" ht="20.100000000000001" customHeight="1" x14ac:dyDescent="0.25">
      <c r="AP6961" s="103" t="s">
        <v>5986</v>
      </c>
      <c r="AQ6961" s="100" t="s">
        <v>7600</v>
      </c>
    </row>
    <row r="6962" spans="42:43" ht="20.100000000000001" customHeight="1" x14ac:dyDescent="0.25">
      <c r="AP6962" s="103" t="s">
        <v>5987</v>
      </c>
      <c r="AQ6962" s="100" t="s">
        <v>7603</v>
      </c>
    </row>
    <row r="6963" spans="42:43" ht="20.100000000000001" customHeight="1" x14ac:dyDescent="0.25">
      <c r="AP6963" s="103" t="s">
        <v>5987</v>
      </c>
      <c r="AQ6963" s="100" t="s">
        <v>7604</v>
      </c>
    </row>
    <row r="6964" spans="42:43" ht="20.100000000000001" customHeight="1" x14ac:dyDescent="0.25">
      <c r="AP6964" s="103" t="s">
        <v>5987</v>
      </c>
      <c r="AQ6964" s="100" t="s">
        <v>2083</v>
      </c>
    </row>
    <row r="6965" spans="42:43" ht="20.100000000000001" customHeight="1" x14ac:dyDescent="0.25">
      <c r="AP6965" s="103" t="s">
        <v>5987</v>
      </c>
      <c r="AQ6965" s="100" t="s">
        <v>2081</v>
      </c>
    </row>
    <row r="6966" spans="42:43" ht="20.100000000000001" customHeight="1" x14ac:dyDescent="0.25">
      <c r="AP6966" s="103" t="s">
        <v>5987</v>
      </c>
      <c r="AQ6966" s="100" t="s">
        <v>7594</v>
      </c>
    </row>
    <row r="6967" spans="42:43" ht="20.100000000000001" customHeight="1" x14ac:dyDescent="0.25">
      <c r="AP6967" s="103" t="s">
        <v>5987</v>
      </c>
      <c r="AQ6967" s="100" t="s">
        <v>7605</v>
      </c>
    </row>
    <row r="6968" spans="42:43" ht="20.100000000000001" customHeight="1" x14ac:dyDescent="0.25">
      <c r="AP6968" s="103" t="s">
        <v>5987</v>
      </c>
      <c r="AQ6968" s="100" t="s">
        <v>7606</v>
      </c>
    </row>
    <row r="6969" spans="42:43" ht="20.100000000000001" customHeight="1" x14ac:dyDescent="0.25">
      <c r="AP6969" s="103" t="s">
        <v>5988</v>
      </c>
      <c r="AQ6969" s="100" t="s">
        <v>7605</v>
      </c>
    </row>
    <row r="6970" spans="42:43" ht="20.100000000000001" customHeight="1" x14ac:dyDescent="0.25">
      <c r="AP6970" s="103" t="s">
        <v>5989</v>
      </c>
      <c r="AQ6970" s="100" t="s">
        <v>7604</v>
      </c>
    </row>
    <row r="6971" spans="42:43" ht="20.100000000000001" customHeight="1" x14ac:dyDescent="0.25">
      <c r="AP6971" s="103" t="s">
        <v>5990</v>
      </c>
      <c r="AQ6971" s="100" t="s">
        <v>7603</v>
      </c>
    </row>
    <row r="6972" spans="42:43" ht="20.100000000000001" customHeight="1" x14ac:dyDescent="0.25">
      <c r="AP6972" s="103" t="s">
        <v>5990</v>
      </c>
      <c r="AQ6972" s="100" t="s">
        <v>2081</v>
      </c>
    </row>
    <row r="6973" spans="42:43" ht="20.100000000000001" customHeight="1" x14ac:dyDescent="0.25">
      <c r="AP6973" s="103" t="s">
        <v>5990</v>
      </c>
      <c r="AQ6973" s="100" t="s">
        <v>7607</v>
      </c>
    </row>
    <row r="6974" spans="42:43" ht="20.100000000000001" customHeight="1" x14ac:dyDescent="0.25">
      <c r="AP6974" s="103" t="s">
        <v>5991</v>
      </c>
      <c r="AQ6974" s="100" t="s">
        <v>7608</v>
      </c>
    </row>
    <row r="6975" spans="42:43" ht="20.100000000000001" customHeight="1" x14ac:dyDescent="0.25">
      <c r="AP6975" s="103" t="s">
        <v>5991</v>
      </c>
      <c r="AQ6975" s="100" t="s">
        <v>7605</v>
      </c>
    </row>
    <row r="6976" spans="42:43" ht="20.100000000000001" customHeight="1" x14ac:dyDescent="0.25">
      <c r="AP6976" s="103" t="s">
        <v>5992</v>
      </c>
      <c r="AQ6976" s="100" t="s">
        <v>7604</v>
      </c>
    </row>
    <row r="6977" spans="42:43" ht="20.100000000000001" customHeight="1" x14ac:dyDescent="0.25">
      <c r="AP6977" s="103" t="s">
        <v>5992</v>
      </c>
      <c r="AQ6977" s="100" t="s">
        <v>7609</v>
      </c>
    </row>
    <row r="6978" spans="42:43" ht="20.100000000000001" customHeight="1" x14ac:dyDescent="0.25">
      <c r="AP6978" s="103" t="s">
        <v>5993</v>
      </c>
      <c r="AQ6978" s="100" t="s">
        <v>7603</v>
      </c>
    </row>
    <row r="6979" spans="42:43" ht="20.100000000000001" customHeight="1" x14ac:dyDescent="0.25">
      <c r="AP6979" s="103" t="s">
        <v>5993</v>
      </c>
      <c r="AQ6979" s="100" t="s">
        <v>7604</v>
      </c>
    </row>
    <row r="6980" spans="42:43" ht="20.100000000000001" customHeight="1" x14ac:dyDescent="0.25">
      <c r="AP6980" s="103" t="s">
        <v>5993</v>
      </c>
      <c r="AQ6980" s="100" t="s">
        <v>2081</v>
      </c>
    </row>
    <row r="6981" spans="42:43" ht="20.100000000000001" customHeight="1" x14ac:dyDescent="0.25">
      <c r="AP6981" s="103" t="s">
        <v>5993</v>
      </c>
      <c r="AQ6981" s="100" t="s">
        <v>7594</v>
      </c>
    </row>
    <row r="6982" spans="42:43" ht="20.100000000000001" customHeight="1" x14ac:dyDescent="0.25">
      <c r="AP6982" s="103" t="s">
        <v>5993</v>
      </c>
      <c r="AQ6982" s="100" t="s">
        <v>7610</v>
      </c>
    </row>
    <row r="6983" spans="42:43" ht="20.100000000000001" customHeight="1" x14ac:dyDescent="0.25">
      <c r="AP6983" s="103" t="s">
        <v>5993</v>
      </c>
      <c r="AQ6983" s="100" t="s">
        <v>7605</v>
      </c>
    </row>
    <row r="6984" spans="42:43" ht="20.100000000000001" customHeight="1" x14ac:dyDescent="0.25">
      <c r="AP6984" s="103" t="s">
        <v>5993</v>
      </c>
      <c r="AQ6984" s="100" t="s">
        <v>7606</v>
      </c>
    </row>
    <row r="6985" spans="42:43" ht="20.100000000000001" customHeight="1" x14ac:dyDescent="0.25">
      <c r="AP6985" s="103" t="s">
        <v>5994</v>
      </c>
      <c r="AQ6985" s="100" t="s">
        <v>7611</v>
      </c>
    </row>
    <row r="6986" spans="42:43" ht="20.100000000000001" customHeight="1" x14ac:dyDescent="0.25">
      <c r="AP6986" s="103" t="s">
        <v>5994</v>
      </c>
      <c r="AQ6986" s="100" t="s">
        <v>7606</v>
      </c>
    </row>
    <row r="6987" spans="42:43" ht="20.100000000000001" customHeight="1" x14ac:dyDescent="0.25">
      <c r="AP6987" s="103" t="s">
        <v>5995</v>
      </c>
      <c r="AQ6987" s="100" t="s">
        <v>7610</v>
      </c>
    </row>
    <row r="6988" spans="42:43" ht="20.100000000000001" customHeight="1" x14ac:dyDescent="0.25">
      <c r="AP6988" s="103" t="s">
        <v>5995</v>
      </c>
      <c r="AQ6988" s="100" t="s">
        <v>7606</v>
      </c>
    </row>
    <row r="6989" spans="42:43" ht="20.100000000000001" customHeight="1" x14ac:dyDescent="0.25">
      <c r="AP6989" s="103" t="s">
        <v>5996</v>
      </c>
      <c r="AQ6989" s="100" t="s">
        <v>7606</v>
      </c>
    </row>
    <row r="6990" spans="42:43" ht="20.100000000000001" customHeight="1" x14ac:dyDescent="0.25">
      <c r="AP6990" s="103" t="s">
        <v>5997</v>
      </c>
      <c r="AQ6990" s="100" t="s">
        <v>2083</v>
      </c>
    </row>
    <row r="6991" spans="42:43" ht="20.100000000000001" customHeight="1" x14ac:dyDescent="0.25">
      <c r="AP6991" s="103" t="s">
        <v>5997</v>
      </c>
      <c r="AQ6991" s="100" t="s">
        <v>2084</v>
      </c>
    </row>
    <row r="6992" spans="42:43" ht="20.100000000000001" customHeight="1" x14ac:dyDescent="0.25">
      <c r="AP6992" s="103" t="s">
        <v>5997</v>
      </c>
      <c r="AQ6992" s="100" t="s">
        <v>2081</v>
      </c>
    </row>
    <row r="6993" spans="42:43" ht="20.100000000000001" customHeight="1" x14ac:dyDescent="0.25">
      <c r="AP6993" s="103" t="s">
        <v>5998</v>
      </c>
      <c r="AQ6993" s="100" t="s">
        <v>2083</v>
      </c>
    </row>
    <row r="6994" spans="42:43" ht="20.100000000000001" customHeight="1" x14ac:dyDescent="0.25">
      <c r="AP6994" s="103" t="s">
        <v>5999</v>
      </c>
      <c r="AQ6994" s="100" t="s">
        <v>2083</v>
      </c>
    </row>
    <row r="6995" spans="42:43" ht="20.100000000000001" customHeight="1" x14ac:dyDescent="0.25">
      <c r="AP6995" s="103" t="s">
        <v>6000</v>
      </c>
      <c r="AQ6995" s="100" t="s">
        <v>2083</v>
      </c>
    </row>
    <row r="6996" spans="42:43" ht="20.100000000000001" customHeight="1" x14ac:dyDescent="0.25">
      <c r="AP6996" s="103" t="s">
        <v>6000</v>
      </c>
      <c r="AQ6996" s="100" t="s">
        <v>2084</v>
      </c>
    </row>
    <row r="6997" spans="42:43" ht="20.100000000000001" customHeight="1" x14ac:dyDescent="0.25">
      <c r="AP6997" s="103" t="s">
        <v>6000</v>
      </c>
      <c r="AQ6997" s="100" t="s">
        <v>2081</v>
      </c>
    </row>
    <row r="6998" spans="42:43" ht="20.100000000000001" customHeight="1" x14ac:dyDescent="0.25">
      <c r="AP6998" s="103" t="s">
        <v>6001</v>
      </c>
      <c r="AQ6998" s="100" t="s">
        <v>7612</v>
      </c>
    </row>
    <row r="6999" spans="42:43" ht="20.100000000000001" customHeight="1" x14ac:dyDescent="0.25">
      <c r="AP6999" s="103" t="s">
        <v>6001</v>
      </c>
      <c r="AQ6999" s="100" t="s">
        <v>2088</v>
      </c>
    </row>
    <row r="7000" spans="42:43" ht="20.100000000000001" customHeight="1" x14ac:dyDescent="0.25">
      <c r="AP7000" s="103" t="s">
        <v>6001</v>
      </c>
      <c r="AQ7000" s="100" t="s">
        <v>2086</v>
      </c>
    </row>
    <row r="7001" spans="42:43" ht="20.100000000000001" customHeight="1" x14ac:dyDescent="0.25">
      <c r="AP7001" s="103" t="s">
        <v>6001</v>
      </c>
      <c r="AQ7001" s="100" t="s">
        <v>2087</v>
      </c>
    </row>
    <row r="7002" spans="42:43" ht="20.100000000000001" customHeight="1" x14ac:dyDescent="0.25">
      <c r="AP7002" s="103" t="s">
        <v>6002</v>
      </c>
      <c r="AQ7002" s="100" t="s">
        <v>2086</v>
      </c>
    </row>
    <row r="7003" spans="42:43" ht="20.100000000000001" customHeight="1" x14ac:dyDescent="0.25">
      <c r="AP7003" s="103" t="s">
        <v>6002</v>
      </c>
      <c r="AQ7003" s="100" t="s">
        <v>2087</v>
      </c>
    </row>
    <row r="7004" spans="42:43" ht="20.100000000000001" customHeight="1" x14ac:dyDescent="0.25">
      <c r="AP7004" s="103" t="s">
        <v>6003</v>
      </c>
      <c r="AQ7004" s="100" t="s">
        <v>7612</v>
      </c>
    </row>
    <row r="7005" spans="42:43" ht="20.100000000000001" customHeight="1" x14ac:dyDescent="0.25">
      <c r="AP7005" s="103" t="s">
        <v>6004</v>
      </c>
      <c r="AQ7005" s="100" t="s">
        <v>7612</v>
      </c>
    </row>
    <row r="7006" spans="42:43" ht="20.100000000000001" customHeight="1" x14ac:dyDescent="0.25">
      <c r="AP7006" s="103" t="s">
        <v>6005</v>
      </c>
      <c r="AQ7006" s="100" t="s">
        <v>7613</v>
      </c>
    </row>
    <row r="7007" spans="42:43" ht="20.100000000000001" customHeight="1" x14ac:dyDescent="0.25">
      <c r="AP7007" s="103" t="s">
        <v>6005</v>
      </c>
      <c r="AQ7007" s="100" t="s">
        <v>7614</v>
      </c>
    </row>
    <row r="7008" spans="42:43" ht="20.100000000000001" customHeight="1" x14ac:dyDescent="0.25">
      <c r="AP7008" s="103" t="s">
        <v>6005</v>
      </c>
      <c r="AQ7008" s="100" t="s">
        <v>7615</v>
      </c>
    </row>
    <row r="7009" spans="42:43" ht="20.100000000000001" customHeight="1" x14ac:dyDescent="0.25">
      <c r="AP7009" s="103" t="s">
        <v>6005</v>
      </c>
      <c r="AQ7009" s="100" t="s">
        <v>7616</v>
      </c>
    </row>
    <row r="7010" spans="42:43" ht="20.100000000000001" customHeight="1" x14ac:dyDescent="0.25">
      <c r="AP7010" s="103" t="s">
        <v>6005</v>
      </c>
      <c r="AQ7010" s="100" t="s">
        <v>7617</v>
      </c>
    </row>
    <row r="7011" spans="42:43" ht="20.100000000000001" customHeight="1" x14ac:dyDescent="0.25">
      <c r="AP7011" s="103" t="s">
        <v>6005</v>
      </c>
      <c r="AQ7011" s="100" t="s">
        <v>7618</v>
      </c>
    </row>
    <row r="7012" spans="42:43" ht="20.100000000000001" customHeight="1" x14ac:dyDescent="0.25">
      <c r="AP7012" s="103" t="s">
        <v>6005</v>
      </c>
      <c r="AQ7012" s="100" t="s">
        <v>7619</v>
      </c>
    </row>
    <row r="7013" spans="42:43" ht="20.100000000000001" customHeight="1" x14ac:dyDescent="0.25">
      <c r="AP7013" s="103" t="s">
        <v>6005</v>
      </c>
      <c r="AQ7013" s="100" t="s">
        <v>7620</v>
      </c>
    </row>
    <row r="7014" spans="42:43" ht="20.100000000000001" customHeight="1" x14ac:dyDescent="0.25">
      <c r="AP7014" s="103" t="s">
        <v>6005</v>
      </c>
      <c r="AQ7014" s="100" t="s">
        <v>7621</v>
      </c>
    </row>
    <row r="7015" spans="42:43" ht="20.100000000000001" customHeight="1" x14ac:dyDescent="0.25">
      <c r="AP7015" s="103" t="s">
        <v>6006</v>
      </c>
      <c r="AQ7015" s="100" t="s">
        <v>7619</v>
      </c>
    </row>
    <row r="7016" spans="42:43" ht="20.100000000000001" customHeight="1" x14ac:dyDescent="0.25">
      <c r="AP7016" s="103" t="s">
        <v>6006</v>
      </c>
      <c r="AQ7016" s="100" t="s">
        <v>7620</v>
      </c>
    </row>
    <row r="7017" spans="42:43" ht="20.100000000000001" customHeight="1" x14ac:dyDescent="0.25">
      <c r="AP7017" s="103" t="s">
        <v>6007</v>
      </c>
      <c r="AQ7017" s="100" t="s">
        <v>7613</v>
      </c>
    </row>
    <row r="7018" spans="42:43" ht="20.100000000000001" customHeight="1" x14ac:dyDescent="0.25">
      <c r="AP7018" s="103" t="s">
        <v>6007</v>
      </c>
      <c r="AQ7018" s="100" t="s">
        <v>7614</v>
      </c>
    </row>
    <row r="7019" spans="42:43" ht="20.100000000000001" customHeight="1" x14ac:dyDescent="0.25">
      <c r="AP7019" s="103" t="s">
        <v>6007</v>
      </c>
      <c r="AQ7019" s="100" t="s">
        <v>7615</v>
      </c>
    </row>
    <row r="7020" spans="42:43" ht="20.100000000000001" customHeight="1" x14ac:dyDescent="0.25">
      <c r="AP7020" s="103" t="s">
        <v>6007</v>
      </c>
      <c r="AQ7020" s="100" t="s">
        <v>7616</v>
      </c>
    </row>
    <row r="7021" spans="42:43" ht="20.100000000000001" customHeight="1" x14ac:dyDescent="0.25">
      <c r="AP7021" s="103" t="s">
        <v>6007</v>
      </c>
      <c r="AQ7021" s="100" t="s">
        <v>7617</v>
      </c>
    </row>
    <row r="7022" spans="42:43" ht="20.100000000000001" customHeight="1" x14ac:dyDescent="0.25">
      <c r="AP7022" s="103" t="s">
        <v>6007</v>
      </c>
      <c r="AQ7022" s="100" t="s">
        <v>7618</v>
      </c>
    </row>
    <row r="7023" spans="42:43" ht="20.100000000000001" customHeight="1" x14ac:dyDescent="0.25">
      <c r="AP7023" s="103" t="s">
        <v>6007</v>
      </c>
      <c r="AQ7023" s="100" t="s">
        <v>7619</v>
      </c>
    </row>
    <row r="7024" spans="42:43" ht="20.100000000000001" customHeight="1" x14ac:dyDescent="0.25">
      <c r="AP7024" s="103" t="s">
        <v>6007</v>
      </c>
      <c r="AQ7024" s="100" t="s">
        <v>7620</v>
      </c>
    </row>
    <row r="7025" spans="42:43" ht="20.100000000000001" customHeight="1" x14ac:dyDescent="0.25">
      <c r="AP7025" s="103" t="s">
        <v>6007</v>
      </c>
      <c r="AQ7025" s="100" t="s">
        <v>7621</v>
      </c>
    </row>
    <row r="7026" spans="42:43" ht="20.100000000000001" customHeight="1" x14ac:dyDescent="0.25">
      <c r="AP7026" s="103" t="s">
        <v>6007</v>
      </c>
      <c r="AQ7026" s="100" t="s">
        <v>7622</v>
      </c>
    </row>
    <row r="7027" spans="42:43" ht="20.100000000000001" customHeight="1" x14ac:dyDescent="0.25">
      <c r="AP7027" s="103" t="s">
        <v>6008</v>
      </c>
      <c r="AQ7027" s="100" t="s">
        <v>7614</v>
      </c>
    </row>
    <row r="7028" spans="42:43" ht="20.100000000000001" customHeight="1" x14ac:dyDescent="0.25">
      <c r="AP7028" s="103" t="s">
        <v>6008</v>
      </c>
      <c r="AQ7028" s="100" t="s">
        <v>7621</v>
      </c>
    </row>
    <row r="7029" spans="42:43" ht="20.100000000000001" customHeight="1" x14ac:dyDescent="0.25">
      <c r="AP7029" s="103" t="s">
        <v>6008</v>
      </c>
      <c r="AQ7029" s="100" t="s">
        <v>7622</v>
      </c>
    </row>
    <row r="7030" spans="42:43" ht="20.100000000000001" customHeight="1" x14ac:dyDescent="0.25">
      <c r="AP7030" s="103" t="s">
        <v>6009</v>
      </c>
      <c r="AQ7030" s="100" t="s">
        <v>7614</v>
      </c>
    </row>
    <row r="7031" spans="42:43" ht="20.100000000000001" customHeight="1" x14ac:dyDescent="0.25">
      <c r="AP7031" s="103" t="s">
        <v>6009</v>
      </c>
      <c r="AQ7031" s="100" t="s">
        <v>7621</v>
      </c>
    </row>
    <row r="7032" spans="42:43" ht="20.100000000000001" customHeight="1" x14ac:dyDescent="0.25">
      <c r="AP7032" s="103" t="s">
        <v>6010</v>
      </c>
      <c r="AQ7032" s="100" t="s">
        <v>7617</v>
      </c>
    </row>
    <row r="7033" spans="42:43" ht="20.100000000000001" customHeight="1" x14ac:dyDescent="0.25">
      <c r="AP7033" s="103" t="s">
        <v>6010</v>
      </c>
      <c r="AQ7033" s="100" t="s">
        <v>7618</v>
      </c>
    </row>
    <row r="7034" spans="42:43" ht="20.100000000000001" customHeight="1" x14ac:dyDescent="0.25">
      <c r="AP7034" s="103" t="s">
        <v>6011</v>
      </c>
      <c r="AQ7034" s="100" t="s">
        <v>7613</v>
      </c>
    </row>
    <row r="7035" spans="42:43" ht="20.100000000000001" customHeight="1" x14ac:dyDescent="0.25">
      <c r="AP7035" s="103" t="s">
        <v>6011</v>
      </c>
      <c r="AQ7035" s="100" t="s">
        <v>7619</v>
      </c>
    </row>
    <row r="7036" spans="42:43" ht="20.100000000000001" customHeight="1" x14ac:dyDescent="0.25">
      <c r="AP7036" s="103" t="s">
        <v>6012</v>
      </c>
      <c r="AQ7036" s="100" t="s">
        <v>7623</v>
      </c>
    </row>
    <row r="7037" spans="42:43" ht="20.100000000000001" customHeight="1" x14ac:dyDescent="0.25">
      <c r="AP7037" s="103" t="s">
        <v>6012</v>
      </c>
      <c r="AQ7037" s="100" t="s">
        <v>7624</v>
      </c>
    </row>
    <row r="7038" spans="42:43" ht="20.100000000000001" customHeight="1" x14ac:dyDescent="0.25">
      <c r="AP7038" s="103" t="s">
        <v>6013</v>
      </c>
      <c r="AQ7038" s="100" t="s">
        <v>7623</v>
      </c>
    </row>
    <row r="7039" spans="42:43" ht="20.100000000000001" customHeight="1" x14ac:dyDescent="0.25">
      <c r="AP7039" s="103" t="s">
        <v>6013</v>
      </c>
      <c r="AQ7039" s="100" t="s">
        <v>7624</v>
      </c>
    </row>
    <row r="7040" spans="42:43" ht="20.100000000000001" customHeight="1" x14ac:dyDescent="0.25">
      <c r="AP7040" s="103" t="s">
        <v>6014</v>
      </c>
      <c r="AQ7040" s="100" t="s">
        <v>7625</v>
      </c>
    </row>
    <row r="7041" spans="42:43" ht="20.100000000000001" customHeight="1" x14ac:dyDescent="0.25">
      <c r="AP7041" s="103" t="s">
        <v>6014</v>
      </c>
      <c r="AQ7041" s="100" t="s">
        <v>7626</v>
      </c>
    </row>
    <row r="7042" spans="42:43" ht="20.100000000000001" customHeight="1" x14ac:dyDescent="0.25">
      <c r="AP7042" s="103" t="s">
        <v>6015</v>
      </c>
      <c r="AQ7042" s="100" t="s">
        <v>7625</v>
      </c>
    </row>
    <row r="7043" spans="42:43" ht="20.100000000000001" customHeight="1" x14ac:dyDescent="0.25">
      <c r="AP7043" s="103" t="s">
        <v>6015</v>
      </c>
      <c r="AQ7043" s="100" t="s">
        <v>7626</v>
      </c>
    </row>
    <row r="7044" spans="42:43" ht="20.100000000000001" customHeight="1" x14ac:dyDescent="0.25">
      <c r="AP7044" s="103" t="s">
        <v>6016</v>
      </c>
      <c r="AQ7044" s="100" t="s">
        <v>7625</v>
      </c>
    </row>
    <row r="7045" spans="42:43" ht="20.100000000000001" customHeight="1" x14ac:dyDescent="0.25">
      <c r="AP7045" s="103" t="s">
        <v>6017</v>
      </c>
      <c r="AQ7045" s="100" t="s">
        <v>7627</v>
      </c>
    </row>
    <row r="7046" spans="42:43" ht="20.100000000000001" customHeight="1" x14ac:dyDescent="0.25">
      <c r="AP7046" s="103" t="s">
        <v>6017</v>
      </c>
      <c r="AQ7046" s="100" t="s">
        <v>7628</v>
      </c>
    </row>
    <row r="7047" spans="42:43" ht="20.100000000000001" customHeight="1" x14ac:dyDescent="0.25">
      <c r="AP7047" s="103" t="s">
        <v>6018</v>
      </c>
      <c r="AQ7047" s="100" t="s">
        <v>7627</v>
      </c>
    </row>
    <row r="7048" spans="42:43" ht="20.100000000000001" customHeight="1" x14ac:dyDescent="0.25">
      <c r="AP7048" s="103" t="s">
        <v>6018</v>
      </c>
      <c r="AQ7048" s="100" t="s">
        <v>7628</v>
      </c>
    </row>
    <row r="7049" spans="42:43" ht="20.100000000000001" customHeight="1" x14ac:dyDescent="0.25">
      <c r="AP7049" s="103" t="s">
        <v>6019</v>
      </c>
      <c r="AQ7049" s="100" t="s">
        <v>7629</v>
      </c>
    </row>
    <row r="7050" spans="42:43" ht="20.100000000000001" customHeight="1" x14ac:dyDescent="0.25">
      <c r="AP7050" s="103" t="s">
        <v>6019</v>
      </c>
      <c r="AQ7050" s="100" t="s">
        <v>7630</v>
      </c>
    </row>
    <row r="7051" spans="42:43" ht="20.100000000000001" customHeight="1" x14ac:dyDescent="0.25">
      <c r="AP7051" s="103" t="s">
        <v>6019</v>
      </c>
      <c r="AQ7051" s="100" t="s">
        <v>7631</v>
      </c>
    </row>
    <row r="7052" spans="42:43" ht="20.100000000000001" customHeight="1" x14ac:dyDescent="0.25">
      <c r="AP7052" s="103" t="s">
        <v>6020</v>
      </c>
      <c r="AQ7052" s="100" t="s">
        <v>7629</v>
      </c>
    </row>
    <row r="7053" spans="42:43" ht="20.100000000000001" customHeight="1" x14ac:dyDescent="0.25">
      <c r="AP7053" s="103" t="s">
        <v>6020</v>
      </c>
      <c r="AQ7053" s="100" t="s">
        <v>7630</v>
      </c>
    </row>
    <row r="7054" spans="42:43" ht="20.100000000000001" customHeight="1" x14ac:dyDescent="0.25">
      <c r="AP7054" s="103" t="s">
        <v>6020</v>
      </c>
      <c r="AQ7054" s="100" t="s">
        <v>7631</v>
      </c>
    </row>
    <row r="7055" spans="42:43" ht="20.100000000000001" customHeight="1" x14ac:dyDescent="0.25">
      <c r="AP7055" s="103" t="s">
        <v>6020</v>
      </c>
      <c r="AQ7055" s="100" t="s">
        <v>7632</v>
      </c>
    </row>
    <row r="7056" spans="42:43" ht="20.100000000000001" customHeight="1" x14ac:dyDescent="0.25">
      <c r="AP7056" s="103" t="s">
        <v>6020</v>
      </c>
      <c r="AQ7056" s="100" t="s">
        <v>7633</v>
      </c>
    </row>
    <row r="7057" spans="42:43" ht="20.100000000000001" customHeight="1" x14ac:dyDescent="0.25">
      <c r="AP7057" s="103" t="s">
        <v>6021</v>
      </c>
      <c r="AQ7057" s="100" t="s">
        <v>7630</v>
      </c>
    </row>
    <row r="7058" spans="42:43" ht="20.100000000000001" customHeight="1" x14ac:dyDescent="0.25">
      <c r="AP7058" s="103" t="s">
        <v>6021</v>
      </c>
      <c r="AQ7058" s="100" t="s">
        <v>7632</v>
      </c>
    </row>
    <row r="7059" spans="42:43" ht="20.100000000000001" customHeight="1" x14ac:dyDescent="0.25">
      <c r="AP7059" s="103" t="s">
        <v>6022</v>
      </c>
      <c r="AQ7059" s="100" t="s">
        <v>7630</v>
      </c>
    </row>
    <row r="7060" spans="42:43" ht="20.100000000000001" customHeight="1" x14ac:dyDescent="0.25">
      <c r="AP7060" s="103" t="s">
        <v>6023</v>
      </c>
      <c r="AQ7060" s="100" t="s">
        <v>7629</v>
      </c>
    </row>
    <row r="7061" spans="42:43" ht="20.100000000000001" customHeight="1" x14ac:dyDescent="0.25">
      <c r="AP7061" s="103" t="s">
        <v>6023</v>
      </c>
      <c r="AQ7061" s="100" t="s">
        <v>7633</v>
      </c>
    </row>
    <row r="7062" spans="42:43" ht="20.100000000000001" customHeight="1" x14ac:dyDescent="0.25">
      <c r="AP7062" s="103" t="s">
        <v>6024</v>
      </c>
      <c r="AQ7062" s="100" t="s">
        <v>7629</v>
      </c>
    </row>
    <row r="7063" spans="42:43" ht="20.100000000000001" customHeight="1" x14ac:dyDescent="0.25">
      <c r="AP7063" s="103" t="s">
        <v>6025</v>
      </c>
      <c r="AQ7063" s="100" t="s">
        <v>7629</v>
      </c>
    </row>
    <row r="7064" spans="42:43" ht="20.100000000000001" customHeight="1" x14ac:dyDescent="0.25">
      <c r="AP7064" s="103" t="s">
        <v>6026</v>
      </c>
      <c r="AQ7064" s="100" t="s">
        <v>7634</v>
      </c>
    </row>
    <row r="7065" spans="42:43" ht="20.100000000000001" customHeight="1" x14ac:dyDescent="0.25">
      <c r="AP7065" s="103" t="s">
        <v>6027</v>
      </c>
      <c r="AQ7065" s="100" t="s">
        <v>7634</v>
      </c>
    </row>
    <row r="7066" spans="42:43" ht="20.100000000000001" customHeight="1" x14ac:dyDescent="0.25">
      <c r="AP7066" s="103" t="s">
        <v>6027</v>
      </c>
      <c r="AQ7066" s="100" t="s">
        <v>1741</v>
      </c>
    </row>
    <row r="7067" spans="42:43" ht="20.100000000000001" customHeight="1" x14ac:dyDescent="0.25">
      <c r="AP7067" s="103" t="s">
        <v>6028</v>
      </c>
      <c r="AQ7067" s="100" t="s">
        <v>1742</v>
      </c>
    </row>
    <row r="7068" spans="42:43" ht="20.100000000000001" customHeight="1" x14ac:dyDescent="0.25">
      <c r="AP7068" s="103" t="s">
        <v>6028</v>
      </c>
      <c r="AQ7068" s="100" t="s">
        <v>7634</v>
      </c>
    </row>
    <row r="7069" spans="42:43" ht="20.100000000000001" customHeight="1" x14ac:dyDescent="0.25">
      <c r="AP7069" s="103" t="s">
        <v>6029</v>
      </c>
      <c r="AQ7069" s="100" t="s">
        <v>7635</v>
      </c>
    </row>
    <row r="7070" spans="42:43" ht="20.100000000000001" customHeight="1" x14ac:dyDescent="0.25">
      <c r="AP7070" s="103" t="s">
        <v>6030</v>
      </c>
      <c r="AQ7070" s="100" t="s">
        <v>7635</v>
      </c>
    </row>
    <row r="7071" spans="42:43" ht="20.100000000000001" customHeight="1" x14ac:dyDescent="0.25">
      <c r="AP7071" s="103" t="s">
        <v>6031</v>
      </c>
      <c r="AQ7071" s="100" t="s">
        <v>7635</v>
      </c>
    </row>
    <row r="7072" spans="42:43" ht="20.100000000000001" customHeight="1" x14ac:dyDescent="0.25">
      <c r="AP7072" s="103" t="s">
        <v>6032</v>
      </c>
      <c r="AQ7072" s="100" t="s">
        <v>7635</v>
      </c>
    </row>
    <row r="7073" spans="42:43" ht="20.100000000000001" customHeight="1" x14ac:dyDescent="0.25">
      <c r="AP7073" s="103" t="s">
        <v>6033</v>
      </c>
      <c r="AQ7073" s="100" t="s">
        <v>7635</v>
      </c>
    </row>
    <row r="7074" spans="42:43" ht="20.100000000000001" customHeight="1" x14ac:dyDescent="0.25">
      <c r="AP7074" s="103" t="s">
        <v>6034</v>
      </c>
      <c r="AQ7074" s="100" t="s">
        <v>7635</v>
      </c>
    </row>
    <row r="7075" spans="42:43" ht="20.100000000000001" customHeight="1" x14ac:dyDescent="0.25">
      <c r="AP7075" s="103" t="s">
        <v>6035</v>
      </c>
      <c r="AQ7075" s="100" t="s">
        <v>7635</v>
      </c>
    </row>
    <row r="7076" spans="42:43" ht="20.100000000000001" customHeight="1" x14ac:dyDescent="0.25">
      <c r="AP7076" s="103" t="s">
        <v>6036</v>
      </c>
      <c r="AQ7076" s="100" t="s">
        <v>1735</v>
      </c>
    </row>
    <row r="7077" spans="42:43" ht="20.100000000000001" customHeight="1" x14ac:dyDescent="0.25">
      <c r="AP7077" s="103" t="s">
        <v>6036</v>
      </c>
      <c r="AQ7077" s="100" t="s">
        <v>7636</v>
      </c>
    </row>
    <row r="7078" spans="42:43" ht="20.100000000000001" customHeight="1" x14ac:dyDescent="0.25">
      <c r="AP7078" s="103" t="s">
        <v>6037</v>
      </c>
      <c r="AQ7078" s="100" t="s">
        <v>1735</v>
      </c>
    </row>
    <row r="7079" spans="42:43" ht="20.100000000000001" customHeight="1" x14ac:dyDescent="0.25">
      <c r="AP7079" s="103" t="s">
        <v>6038</v>
      </c>
      <c r="AQ7079" s="100" t="s">
        <v>1735</v>
      </c>
    </row>
    <row r="7080" spans="42:43" ht="20.100000000000001" customHeight="1" x14ac:dyDescent="0.25">
      <c r="AP7080" s="103" t="s">
        <v>6039</v>
      </c>
      <c r="AQ7080" s="100" t="s">
        <v>1735</v>
      </c>
    </row>
    <row r="7081" spans="42:43" ht="20.100000000000001" customHeight="1" x14ac:dyDescent="0.25">
      <c r="AP7081" s="103" t="s">
        <v>6040</v>
      </c>
      <c r="AQ7081" s="100" t="s">
        <v>1735</v>
      </c>
    </row>
    <row r="7082" spans="42:43" ht="20.100000000000001" customHeight="1" x14ac:dyDescent="0.25">
      <c r="AP7082" s="103" t="s">
        <v>6041</v>
      </c>
      <c r="AQ7082" s="100" t="s">
        <v>7637</v>
      </c>
    </row>
    <row r="7083" spans="42:43" ht="20.100000000000001" customHeight="1" x14ac:dyDescent="0.25">
      <c r="AP7083" s="103" t="s">
        <v>6042</v>
      </c>
      <c r="AQ7083" s="100" t="s">
        <v>7637</v>
      </c>
    </row>
    <row r="7084" spans="42:43" ht="20.100000000000001" customHeight="1" x14ac:dyDescent="0.25">
      <c r="AP7084" s="103" t="s">
        <v>6043</v>
      </c>
      <c r="AQ7084" s="100" t="s">
        <v>7638</v>
      </c>
    </row>
    <row r="7085" spans="42:43" ht="20.100000000000001" customHeight="1" x14ac:dyDescent="0.25">
      <c r="AP7085" s="103" t="s">
        <v>6044</v>
      </c>
      <c r="AQ7085" s="100" t="s">
        <v>7638</v>
      </c>
    </row>
    <row r="7086" spans="42:43" ht="20.100000000000001" customHeight="1" x14ac:dyDescent="0.25">
      <c r="AP7086" s="103" t="s">
        <v>6045</v>
      </c>
      <c r="AQ7086" s="100" t="s">
        <v>7638</v>
      </c>
    </row>
    <row r="7087" spans="42:43" ht="20.100000000000001" customHeight="1" x14ac:dyDescent="0.25">
      <c r="AP7087" s="103" t="s">
        <v>6046</v>
      </c>
      <c r="AQ7087" s="100" t="s">
        <v>7639</v>
      </c>
    </row>
    <row r="7088" spans="42:43" ht="20.100000000000001" customHeight="1" x14ac:dyDescent="0.25">
      <c r="AP7088" s="103" t="s">
        <v>6047</v>
      </c>
      <c r="AQ7088" s="100" t="s">
        <v>7639</v>
      </c>
    </row>
    <row r="7089" spans="42:43" ht="20.100000000000001" customHeight="1" x14ac:dyDescent="0.25">
      <c r="AP7089" s="103" t="s">
        <v>6048</v>
      </c>
      <c r="AQ7089" s="100" t="s">
        <v>7639</v>
      </c>
    </row>
    <row r="7090" spans="42:43" ht="20.100000000000001" customHeight="1" x14ac:dyDescent="0.25">
      <c r="AP7090" s="103" t="s">
        <v>6049</v>
      </c>
      <c r="AQ7090" s="100" t="s">
        <v>7639</v>
      </c>
    </row>
    <row r="7091" spans="42:43" ht="20.100000000000001" customHeight="1" x14ac:dyDescent="0.25">
      <c r="AP7091" s="103" t="s">
        <v>6050</v>
      </c>
      <c r="AQ7091" s="100" t="s">
        <v>7639</v>
      </c>
    </row>
    <row r="7092" spans="42:43" ht="20.100000000000001" customHeight="1" x14ac:dyDescent="0.25">
      <c r="AP7092" s="103" t="s">
        <v>6050</v>
      </c>
      <c r="AQ7092" s="100" t="s">
        <v>7640</v>
      </c>
    </row>
    <row r="7093" spans="42:43" ht="20.100000000000001" customHeight="1" x14ac:dyDescent="0.25">
      <c r="AP7093" s="103" t="s">
        <v>6051</v>
      </c>
      <c r="AQ7093" s="100" t="s">
        <v>7639</v>
      </c>
    </row>
    <row r="7094" spans="42:43" ht="20.100000000000001" customHeight="1" x14ac:dyDescent="0.25">
      <c r="AP7094" s="103" t="s">
        <v>6052</v>
      </c>
      <c r="AQ7094" s="100" t="s">
        <v>7639</v>
      </c>
    </row>
    <row r="7095" spans="42:43" ht="20.100000000000001" customHeight="1" x14ac:dyDescent="0.25">
      <c r="AP7095" s="103" t="s">
        <v>6053</v>
      </c>
      <c r="AQ7095" s="100" t="s">
        <v>7639</v>
      </c>
    </row>
    <row r="7096" spans="42:43" ht="20.100000000000001" customHeight="1" x14ac:dyDescent="0.25">
      <c r="AP7096" s="103" t="s">
        <v>6054</v>
      </c>
      <c r="AQ7096" s="100" t="s">
        <v>7639</v>
      </c>
    </row>
    <row r="7097" spans="42:43" ht="20.100000000000001" customHeight="1" x14ac:dyDescent="0.25">
      <c r="AP7097" s="103" t="s">
        <v>6055</v>
      </c>
      <c r="AQ7097" s="100" t="s">
        <v>7639</v>
      </c>
    </row>
    <row r="7098" spans="42:43" ht="20.100000000000001" customHeight="1" x14ac:dyDescent="0.25">
      <c r="AP7098" s="103" t="s">
        <v>6056</v>
      </c>
      <c r="AQ7098" s="100" t="s">
        <v>7641</v>
      </c>
    </row>
    <row r="7099" spans="42:43" ht="20.100000000000001" customHeight="1" x14ac:dyDescent="0.25">
      <c r="AP7099" s="103" t="s">
        <v>6057</v>
      </c>
      <c r="AQ7099" s="100" t="s">
        <v>7641</v>
      </c>
    </row>
    <row r="7100" spans="42:43" ht="20.100000000000001" customHeight="1" x14ac:dyDescent="0.25">
      <c r="AP7100" s="103" t="s">
        <v>6058</v>
      </c>
      <c r="AQ7100" s="100" t="s">
        <v>7641</v>
      </c>
    </row>
    <row r="7101" spans="42:43" ht="20.100000000000001" customHeight="1" x14ac:dyDescent="0.25">
      <c r="AP7101" s="103" t="s">
        <v>6059</v>
      </c>
      <c r="AQ7101" s="100" t="s">
        <v>1750</v>
      </c>
    </row>
    <row r="7102" spans="42:43" ht="20.100000000000001" customHeight="1" x14ac:dyDescent="0.25">
      <c r="AP7102" s="103" t="s">
        <v>6060</v>
      </c>
      <c r="AQ7102" s="100" t="s">
        <v>7640</v>
      </c>
    </row>
    <row r="7103" spans="42:43" ht="20.100000000000001" customHeight="1" x14ac:dyDescent="0.25">
      <c r="AP7103" s="103" t="s">
        <v>6061</v>
      </c>
      <c r="AQ7103" s="100" t="s">
        <v>7642</v>
      </c>
    </row>
    <row r="7104" spans="42:43" ht="20.100000000000001" customHeight="1" x14ac:dyDescent="0.25">
      <c r="AP7104" s="103" t="s">
        <v>6061</v>
      </c>
      <c r="AQ7104" s="100" t="s">
        <v>7643</v>
      </c>
    </row>
    <row r="7105" spans="42:43" ht="20.100000000000001" customHeight="1" x14ac:dyDescent="0.25">
      <c r="AP7105" s="103" t="s">
        <v>6061</v>
      </c>
      <c r="AQ7105" s="100" t="s">
        <v>7644</v>
      </c>
    </row>
    <row r="7106" spans="42:43" ht="20.100000000000001" customHeight="1" x14ac:dyDescent="0.25">
      <c r="AP7106" s="103" t="s">
        <v>6062</v>
      </c>
      <c r="AQ7106" s="100" t="s">
        <v>7643</v>
      </c>
    </row>
    <row r="7107" spans="42:43" ht="20.100000000000001" customHeight="1" x14ac:dyDescent="0.25">
      <c r="AP7107" s="103" t="s">
        <v>6063</v>
      </c>
      <c r="AQ7107" s="100" t="s">
        <v>7645</v>
      </c>
    </row>
    <row r="7108" spans="42:43" ht="20.100000000000001" customHeight="1" x14ac:dyDescent="0.25">
      <c r="AP7108" s="103" t="s">
        <v>6064</v>
      </c>
      <c r="AQ7108" s="100" t="s">
        <v>7645</v>
      </c>
    </row>
    <row r="7109" spans="42:43" ht="20.100000000000001" customHeight="1" x14ac:dyDescent="0.25">
      <c r="AP7109" s="103" t="s">
        <v>6065</v>
      </c>
      <c r="AQ7109" s="100" t="s">
        <v>7645</v>
      </c>
    </row>
    <row r="7110" spans="42:43" ht="20.100000000000001" customHeight="1" x14ac:dyDescent="0.25">
      <c r="AP7110" s="103" t="s">
        <v>6066</v>
      </c>
      <c r="AQ7110" s="100" t="s">
        <v>7645</v>
      </c>
    </row>
    <row r="7111" spans="42:43" ht="20.100000000000001" customHeight="1" x14ac:dyDescent="0.25">
      <c r="AP7111" s="103" t="s">
        <v>6067</v>
      </c>
      <c r="AQ7111" s="100" t="s">
        <v>7645</v>
      </c>
    </row>
    <row r="7112" spans="42:43" ht="20.100000000000001" customHeight="1" x14ac:dyDescent="0.25">
      <c r="AP7112" s="103" t="s">
        <v>6068</v>
      </c>
      <c r="AQ7112" s="100" t="s">
        <v>7645</v>
      </c>
    </row>
    <row r="7113" spans="42:43" ht="20.100000000000001" customHeight="1" x14ac:dyDescent="0.25">
      <c r="AP7113" s="103" t="s">
        <v>6069</v>
      </c>
      <c r="AQ7113" s="100" t="s">
        <v>7645</v>
      </c>
    </row>
    <row r="7114" spans="42:43" ht="20.100000000000001" customHeight="1" x14ac:dyDescent="0.25">
      <c r="AP7114" s="103" t="s">
        <v>6070</v>
      </c>
      <c r="AQ7114" s="100" t="s">
        <v>1737</v>
      </c>
    </row>
    <row r="7115" spans="42:43" ht="20.100000000000001" customHeight="1" x14ac:dyDescent="0.25">
      <c r="AP7115" s="103" t="s">
        <v>6070</v>
      </c>
      <c r="AQ7115" s="100" t="s">
        <v>1738</v>
      </c>
    </row>
    <row r="7116" spans="42:43" ht="20.100000000000001" customHeight="1" x14ac:dyDescent="0.25">
      <c r="AP7116" s="103" t="s">
        <v>6071</v>
      </c>
      <c r="AQ7116" s="100" t="s">
        <v>1739</v>
      </c>
    </row>
    <row r="7117" spans="42:43" ht="20.100000000000001" customHeight="1" x14ac:dyDescent="0.25">
      <c r="AP7117" s="103" t="s">
        <v>6072</v>
      </c>
      <c r="AQ7117" s="100" t="s">
        <v>1761</v>
      </c>
    </row>
    <row r="7118" spans="42:43" ht="20.100000000000001" customHeight="1" x14ac:dyDescent="0.25">
      <c r="AP7118" s="103" t="s">
        <v>6073</v>
      </c>
      <c r="AQ7118" s="100" t="s">
        <v>1761</v>
      </c>
    </row>
    <row r="7119" spans="42:43" ht="20.100000000000001" customHeight="1" x14ac:dyDescent="0.25">
      <c r="AP7119" s="103" t="s">
        <v>6073</v>
      </c>
      <c r="AQ7119" s="100" t="s">
        <v>1762</v>
      </c>
    </row>
    <row r="7120" spans="42:43" ht="20.100000000000001" customHeight="1" x14ac:dyDescent="0.25">
      <c r="AP7120" s="103" t="s">
        <v>6074</v>
      </c>
      <c r="AQ7120" s="100" t="s">
        <v>1763</v>
      </c>
    </row>
    <row r="7121" spans="42:43" ht="20.100000000000001" customHeight="1" x14ac:dyDescent="0.25">
      <c r="AP7121" s="103" t="s">
        <v>6074</v>
      </c>
      <c r="AQ7121" s="100" t="s">
        <v>1761</v>
      </c>
    </row>
    <row r="7122" spans="42:43" ht="20.100000000000001" customHeight="1" x14ac:dyDescent="0.25">
      <c r="AP7122" s="103" t="s">
        <v>6075</v>
      </c>
      <c r="AQ7122" s="100" t="s">
        <v>1765</v>
      </c>
    </row>
    <row r="7123" spans="42:43" ht="20.100000000000001" customHeight="1" x14ac:dyDescent="0.25">
      <c r="AP7123" s="103" t="s">
        <v>6076</v>
      </c>
      <c r="AQ7123" s="100" t="s">
        <v>1765</v>
      </c>
    </row>
    <row r="7124" spans="42:43" ht="20.100000000000001" customHeight="1" x14ac:dyDescent="0.25">
      <c r="AP7124" s="103" t="s">
        <v>6077</v>
      </c>
      <c r="AQ7124" s="100" t="s">
        <v>1766</v>
      </c>
    </row>
    <row r="7125" spans="42:43" ht="20.100000000000001" customHeight="1" x14ac:dyDescent="0.25">
      <c r="AP7125" s="103" t="s">
        <v>6077</v>
      </c>
      <c r="AQ7125" s="100" t="s">
        <v>1765</v>
      </c>
    </row>
    <row r="7126" spans="42:43" ht="20.100000000000001" customHeight="1" x14ac:dyDescent="0.25">
      <c r="AP7126" s="103" t="s">
        <v>6078</v>
      </c>
      <c r="AQ7126" s="100" t="s">
        <v>1765</v>
      </c>
    </row>
    <row r="7127" spans="42:43" ht="20.100000000000001" customHeight="1" x14ac:dyDescent="0.25">
      <c r="AP7127" s="103" t="s">
        <v>6079</v>
      </c>
      <c r="AQ7127" s="100" t="s">
        <v>1765</v>
      </c>
    </row>
    <row r="7128" spans="42:43" ht="20.100000000000001" customHeight="1" x14ac:dyDescent="0.25">
      <c r="AP7128" s="103" t="s">
        <v>6080</v>
      </c>
      <c r="AQ7128" s="100" t="s">
        <v>1765</v>
      </c>
    </row>
    <row r="7129" spans="42:43" ht="20.100000000000001" customHeight="1" x14ac:dyDescent="0.25">
      <c r="AP7129" s="103" t="s">
        <v>6081</v>
      </c>
      <c r="AQ7129" s="100" t="s">
        <v>1765</v>
      </c>
    </row>
    <row r="7130" spans="42:43" ht="20.100000000000001" customHeight="1" x14ac:dyDescent="0.25">
      <c r="AP7130" s="103" t="s">
        <v>6082</v>
      </c>
      <c r="AQ7130" s="100" t="s">
        <v>1768</v>
      </c>
    </row>
    <row r="7131" spans="42:43" ht="20.100000000000001" customHeight="1" x14ac:dyDescent="0.25">
      <c r="AP7131" s="103" t="s">
        <v>6082</v>
      </c>
      <c r="AQ7131" s="100" t="s">
        <v>1769</v>
      </c>
    </row>
    <row r="7132" spans="42:43" ht="20.100000000000001" customHeight="1" x14ac:dyDescent="0.25">
      <c r="AP7132" s="103" t="s">
        <v>6083</v>
      </c>
      <c r="AQ7132" s="100" t="s">
        <v>1768</v>
      </c>
    </row>
    <row r="7133" spans="42:43" ht="20.100000000000001" customHeight="1" x14ac:dyDescent="0.25">
      <c r="AP7133" s="103" t="s">
        <v>6084</v>
      </c>
      <c r="AQ7133" s="100" t="s">
        <v>1768</v>
      </c>
    </row>
    <row r="7134" spans="42:43" ht="20.100000000000001" customHeight="1" x14ac:dyDescent="0.25">
      <c r="AP7134" s="103" t="s">
        <v>6085</v>
      </c>
      <c r="AQ7134" s="100" t="s">
        <v>7646</v>
      </c>
    </row>
    <row r="7135" spans="42:43" ht="20.100000000000001" customHeight="1" x14ac:dyDescent="0.25">
      <c r="AP7135" s="103" t="s">
        <v>6086</v>
      </c>
      <c r="AQ7135" s="100" t="s">
        <v>7646</v>
      </c>
    </row>
    <row r="7136" spans="42:43" ht="20.100000000000001" customHeight="1" x14ac:dyDescent="0.25">
      <c r="AP7136" s="103" t="s">
        <v>6087</v>
      </c>
      <c r="AQ7136" s="100" t="s">
        <v>1772</v>
      </c>
    </row>
    <row r="7137" spans="42:43" ht="20.100000000000001" customHeight="1" x14ac:dyDescent="0.25">
      <c r="AP7137" s="103" t="s">
        <v>6088</v>
      </c>
      <c r="AQ7137" s="100" t="s">
        <v>1772</v>
      </c>
    </row>
    <row r="7138" spans="42:43" ht="20.100000000000001" customHeight="1" x14ac:dyDescent="0.25">
      <c r="AP7138" s="103" t="s">
        <v>6089</v>
      </c>
      <c r="AQ7138" s="100" t="s">
        <v>1772</v>
      </c>
    </row>
    <row r="7139" spans="42:43" ht="20.100000000000001" customHeight="1" x14ac:dyDescent="0.25">
      <c r="AP7139" s="103" t="s">
        <v>6090</v>
      </c>
      <c r="AQ7139" s="100" t="s">
        <v>1785</v>
      </c>
    </row>
    <row r="7140" spans="42:43" ht="20.100000000000001" customHeight="1" x14ac:dyDescent="0.25">
      <c r="AP7140" s="103" t="s">
        <v>6090</v>
      </c>
      <c r="AQ7140" s="100" t="s">
        <v>1783</v>
      </c>
    </row>
    <row r="7141" spans="42:43" ht="20.100000000000001" customHeight="1" x14ac:dyDescent="0.25">
      <c r="AP7141" s="103" t="s">
        <v>6091</v>
      </c>
      <c r="AQ7141" s="100" t="s">
        <v>1785</v>
      </c>
    </row>
    <row r="7142" spans="42:43" ht="20.100000000000001" customHeight="1" x14ac:dyDescent="0.25">
      <c r="AP7142" s="103" t="s">
        <v>6091</v>
      </c>
      <c r="AQ7142" s="100" t="s">
        <v>1783</v>
      </c>
    </row>
    <row r="7143" spans="42:43" ht="20.100000000000001" customHeight="1" x14ac:dyDescent="0.25">
      <c r="AP7143" s="103" t="s">
        <v>6092</v>
      </c>
      <c r="AQ7143" s="100" t="s">
        <v>1785</v>
      </c>
    </row>
    <row r="7144" spans="42:43" ht="20.100000000000001" customHeight="1" x14ac:dyDescent="0.25">
      <c r="AP7144" s="103" t="s">
        <v>6093</v>
      </c>
      <c r="AQ7144" s="100" t="s">
        <v>1785</v>
      </c>
    </row>
    <row r="7145" spans="42:43" ht="20.100000000000001" customHeight="1" x14ac:dyDescent="0.25">
      <c r="AP7145" s="103" t="s">
        <v>6093</v>
      </c>
      <c r="AQ7145" s="100" t="s">
        <v>1783</v>
      </c>
    </row>
    <row r="7146" spans="42:43" ht="20.100000000000001" customHeight="1" x14ac:dyDescent="0.25">
      <c r="AP7146" s="103" t="s">
        <v>6094</v>
      </c>
      <c r="AQ7146" s="100" t="s">
        <v>1785</v>
      </c>
    </row>
    <row r="7147" spans="42:43" ht="20.100000000000001" customHeight="1" x14ac:dyDescent="0.25">
      <c r="AP7147" s="103" t="s">
        <v>6095</v>
      </c>
      <c r="AQ7147" s="100" t="s">
        <v>1785</v>
      </c>
    </row>
    <row r="7148" spans="42:43" ht="20.100000000000001" customHeight="1" x14ac:dyDescent="0.25">
      <c r="AP7148" s="103" t="s">
        <v>6096</v>
      </c>
      <c r="AQ7148" s="100" t="s">
        <v>1785</v>
      </c>
    </row>
    <row r="7149" spans="42:43" ht="20.100000000000001" customHeight="1" x14ac:dyDescent="0.25">
      <c r="AP7149" s="103" t="s">
        <v>6097</v>
      </c>
      <c r="AQ7149" s="100" t="s">
        <v>1785</v>
      </c>
    </row>
    <row r="7150" spans="42:43" ht="20.100000000000001" customHeight="1" x14ac:dyDescent="0.25">
      <c r="AP7150" s="103" t="s">
        <v>6098</v>
      </c>
      <c r="AQ7150" s="100" t="s">
        <v>1785</v>
      </c>
    </row>
    <row r="7151" spans="42:43" ht="20.100000000000001" customHeight="1" x14ac:dyDescent="0.25">
      <c r="AP7151" s="103" t="s">
        <v>6099</v>
      </c>
      <c r="AQ7151" s="100" t="s">
        <v>1785</v>
      </c>
    </row>
    <row r="7152" spans="42:43" ht="20.100000000000001" customHeight="1" x14ac:dyDescent="0.25">
      <c r="AP7152" s="103" t="s">
        <v>6099</v>
      </c>
      <c r="AQ7152" s="100" t="s">
        <v>1786</v>
      </c>
    </row>
    <row r="7153" spans="42:43" ht="20.100000000000001" customHeight="1" x14ac:dyDescent="0.25">
      <c r="AP7153" s="103" t="s">
        <v>6100</v>
      </c>
      <c r="AQ7153" s="100" t="s">
        <v>1780</v>
      </c>
    </row>
    <row r="7154" spans="42:43" ht="20.100000000000001" customHeight="1" x14ac:dyDescent="0.25">
      <c r="AP7154" s="103" t="s">
        <v>6101</v>
      </c>
      <c r="AQ7154" s="100" t="s">
        <v>1780</v>
      </c>
    </row>
    <row r="7155" spans="42:43" ht="20.100000000000001" customHeight="1" x14ac:dyDescent="0.25">
      <c r="AP7155" s="103" t="s">
        <v>6102</v>
      </c>
      <c r="AQ7155" s="100" t="s">
        <v>1780</v>
      </c>
    </row>
    <row r="7156" spans="42:43" ht="20.100000000000001" customHeight="1" x14ac:dyDescent="0.25">
      <c r="AP7156" s="103" t="s">
        <v>6103</v>
      </c>
      <c r="AQ7156" s="100" t="s">
        <v>1781</v>
      </c>
    </row>
    <row r="7157" spans="42:43" ht="20.100000000000001" customHeight="1" x14ac:dyDescent="0.25">
      <c r="AP7157" s="103" t="s">
        <v>6103</v>
      </c>
      <c r="AQ7157" s="100" t="s">
        <v>1782</v>
      </c>
    </row>
    <row r="7158" spans="42:43" ht="20.100000000000001" customHeight="1" x14ac:dyDescent="0.25">
      <c r="AP7158" s="103" t="s">
        <v>6104</v>
      </c>
      <c r="AQ7158" s="100" t="s">
        <v>1783</v>
      </c>
    </row>
    <row r="7159" spans="42:43" ht="20.100000000000001" customHeight="1" x14ac:dyDescent="0.25">
      <c r="AP7159" s="103" t="s">
        <v>6105</v>
      </c>
      <c r="AQ7159" s="100" t="s">
        <v>7647</v>
      </c>
    </row>
    <row r="7160" spans="42:43" ht="20.100000000000001" customHeight="1" x14ac:dyDescent="0.25">
      <c r="AP7160" s="103" t="s">
        <v>6105</v>
      </c>
      <c r="AQ7160" s="100" t="s">
        <v>7648</v>
      </c>
    </row>
    <row r="7161" spans="42:43" ht="20.100000000000001" customHeight="1" x14ac:dyDescent="0.25">
      <c r="AP7161" s="103" t="s">
        <v>6105</v>
      </c>
      <c r="AQ7161" s="100" t="s">
        <v>7649</v>
      </c>
    </row>
    <row r="7162" spans="42:43" ht="20.100000000000001" customHeight="1" x14ac:dyDescent="0.25">
      <c r="AP7162" s="103" t="s">
        <v>6106</v>
      </c>
      <c r="AQ7162" s="100" t="s">
        <v>7650</v>
      </c>
    </row>
    <row r="7163" spans="42:43" ht="20.100000000000001" customHeight="1" x14ac:dyDescent="0.25">
      <c r="AP7163" s="103" t="s">
        <v>6107</v>
      </c>
      <c r="AQ7163" s="100" t="s">
        <v>7650</v>
      </c>
    </row>
    <row r="7164" spans="42:43" ht="20.100000000000001" customHeight="1" x14ac:dyDescent="0.25">
      <c r="AP7164" s="103" t="s">
        <v>6108</v>
      </c>
      <c r="AQ7164" s="100" t="s">
        <v>7650</v>
      </c>
    </row>
    <row r="7165" spans="42:43" ht="20.100000000000001" customHeight="1" x14ac:dyDescent="0.25">
      <c r="AP7165" s="103" t="s">
        <v>6109</v>
      </c>
      <c r="AQ7165" s="100" t="s">
        <v>7650</v>
      </c>
    </row>
    <row r="7166" spans="42:43" ht="20.100000000000001" customHeight="1" x14ac:dyDescent="0.25">
      <c r="AP7166" s="103" t="s">
        <v>6110</v>
      </c>
      <c r="AQ7166" s="100" t="s">
        <v>7650</v>
      </c>
    </row>
    <row r="7167" spans="42:43" ht="20.100000000000001" customHeight="1" x14ac:dyDescent="0.25">
      <c r="AP7167" s="103" t="s">
        <v>6111</v>
      </c>
      <c r="AQ7167" s="100" t="s">
        <v>7650</v>
      </c>
    </row>
    <row r="7168" spans="42:43" ht="20.100000000000001" customHeight="1" x14ac:dyDescent="0.25">
      <c r="AP7168" s="103" t="s">
        <v>6112</v>
      </c>
      <c r="AQ7168" s="100" t="s">
        <v>1776</v>
      </c>
    </row>
    <row r="7169" spans="42:43" ht="20.100000000000001" customHeight="1" x14ac:dyDescent="0.25">
      <c r="AP7169" s="103" t="s">
        <v>6112</v>
      </c>
      <c r="AQ7169" s="100" t="s">
        <v>1775</v>
      </c>
    </row>
    <row r="7170" spans="42:43" ht="20.100000000000001" customHeight="1" x14ac:dyDescent="0.25">
      <c r="AP7170" s="103" t="s">
        <v>6113</v>
      </c>
      <c r="AQ7170" s="100" t="s">
        <v>1776</v>
      </c>
    </row>
    <row r="7171" spans="42:43" ht="20.100000000000001" customHeight="1" x14ac:dyDescent="0.25">
      <c r="AP7171" s="103" t="s">
        <v>6114</v>
      </c>
      <c r="AQ7171" s="100" t="s">
        <v>1776</v>
      </c>
    </row>
    <row r="7172" spans="42:43" ht="20.100000000000001" customHeight="1" x14ac:dyDescent="0.25">
      <c r="AP7172" s="103" t="s">
        <v>6114</v>
      </c>
      <c r="AQ7172" s="100" t="s">
        <v>1777</v>
      </c>
    </row>
    <row r="7173" spans="42:43" ht="20.100000000000001" customHeight="1" x14ac:dyDescent="0.25">
      <c r="AP7173" s="103" t="s">
        <v>6115</v>
      </c>
      <c r="AQ7173" s="100" t="s">
        <v>7651</v>
      </c>
    </row>
    <row r="7174" spans="42:43" ht="20.100000000000001" customHeight="1" x14ac:dyDescent="0.25">
      <c r="AP7174" s="103" t="s">
        <v>6116</v>
      </c>
      <c r="AQ7174" s="100" t="s">
        <v>2303</v>
      </c>
    </row>
    <row r="7175" spans="42:43" ht="20.100000000000001" customHeight="1" x14ac:dyDescent="0.25">
      <c r="AP7175" s="103" t="s">
        <v>6116</v>
      </c>
      <c r="AQ7175" s="100" t="s">
        <v>7651</v>
      </c>
    </row>
    <row r="7176" spans="42:43" ht="20.100000000000001" customHeight="1" x14ac:dyDescent="0.25">
      <c r="AP7176" s="103" t="s">
        <v>6117</v>
      </c>
      <c r="AQ7176" s="100" t="s">
        <v>7651</v>
      </c>
    </row>
    <row r="7177" spans="42:43" ht="20.100000000000001" customHeight="1" x14ac:dyDescent="0.25">
      <c r="AP7177" s="103" t="s">
        <v>6118</v>
      </c>
      <c r="AQ7177" s="100" t="s">
        <v>7651</v>
      </c>
    </row>
    <row r="7178" spans="42:43" ht="20.100000000000001" customHeight="1" x14ac:dyDescent="0.25">
      <c r="AP7178" s="103" t="s">
        <v>6119</v>
      </c>
      <c r="AQ7178" s="100" t="s">
        <v>2303</v>
      </c>
    </row>
    <row r="7179" spans="42:43" ht="20.100000000000001" customHeight="1" x14ac:dyDescent="0.25">
      <c r="AP7179" s="103" t="s">
        <v>6119</v>
      </c>
      <c r="AQ7179" s="100" t="s">
        <v>7651</v>
      </c>
    </row>
    <row r="7180" spans="42:43" ht="20.100000000000001" customHeight="1" x14ac:dyDescent="0.25">
      <c r="AP7180" s="103" t="s">
        <v>6120</v>
      </c>
      <c r="AQ7180" s="100" t="s">
        <v>7652</v>
      </c>
    </row>
    <row r="7181" spans="42:43" ht="20.100000000000001" customHeight="1" x14ac:dyDescent="0.25">
      <c r="AP7181" s="103" t="s">
        <v>6121</v>
      </c>
      <c r="AQ7181" s="100" t="s">
        <v>7652</v>
      </c>
    </row>
    <row r="7182" spans="42:43" ht="20.100000000000001" customHeight="1" x14ac:dyDescent="0.25">
      <c r="AP7182" s="103" t="s">
        <v>6122</v>
      </c>
      <c r="AQ7182" s="100" t="s">
        <v>7652</v>
      </c>
    </row>
    <row r="7183" spans="42:43" ht="20.100000000000001" customHeight="1" x14ac:dyDescent="0.25">
      <c r="AP7183" s="103" t="s">
        <v>6123</v>
      </c>
      <c r="AQ7183" s="100" t="s">
        <v>2307</v>
      </c>
    </row>
    <row r="7184" spans="42:43" ht="20.100000000000001" customHeight="1" x14ac:dyDescent="0.25">
      <c r="AP7184" s="103" t="s">
        <v>6123</v>
      </c>
      <c r="AQ7184" s="100" t="s">
        <v>7653</v>
      </c>
    </row>
    <row r="7185" spans="42:43" ht="20.100000000000001" customHeight="1" x14ac:dyDescent="0.25">
      <c r="AP7185" s="103" t="s">
        <v>6123</v>
      </c>
      <c r="AQ7185" s="100" t="s">
        <v>7654</v>
      </c>
    </row>
    <row r="7186" spans="42:43" ht="20.100000000000001" customHeight="1" x14ac:dyDescent="0.25">
      <c r="AP7186" s="103" t="s">
        <v>6123</v>
      </c>
      <c r="AQ7186" s="100" t="s">
        <v>7655</v>
      </c>
    </row>
    <row r="7187" spans="42:43" ht="20.100000000000001" customHeight="1" x14ac:dyDescent="0.25">
      <c r="AP7187" s="103" t="s">
        <v>6123</v>
      </c>
      <c r="AQ7187" s="100" t="s">
        <v>7656</v>
      </c>
    </row>
    <row r="7188" spans="42:43" ht="20.100000000000001" customHeight="1" x14ac:dyDescent="0.25">
      <c r="AP7188" s="103" t="s">
        <v>6123</v>
      </c>
      <c r="AQ7188" s="100" t="s">
        <v>7657</v>
      </c>
    </row>
    <row r="7189" spans="42:43" ht="20.100000000000001" customHeight="1" x14ac:dyDescent="0.25">
      <c r="AP7189" s="103" t="s">
        <v>6123</v>
      </c>
      <c r="AQ7189" s="100" t="s">
        <v>2308</v>
      </c>
    </row>
    <row r="7190" spans="42:43" ht="20.100000000000001" customHeight="1" x14ac:dyDescent="0.25">
      <c r="AP7190" s="103" t="s">
        <v>6123</v>
      </c>
      <c r="AQ7190" s="100" t="s">
        <v>7658</v>
      </c>
    </row>
    <row r="7191" spans="42:43" ht="20.100000000000001" customHeight="1" x14ac:dyDescent="0.25">
      <c r="AP7191" s="103" t="s">
        <v>6123</v>
      </c>
      <c r="AQ7191" s="100" t="s">
        <v>7659</v>
      </c>
    </row>
    <row r="7192" spans="42:43" ht="20.100000000000001" customHeight="1" x14ac:dyDescent="0.25">
      <c r="AP7192" s="103" t="s">
        <v>6123</v>
      </c>
      <c r="AQ7192" s="100" t="s">
        <v>7660</v>
      </c>
    </row>
    <row r="7193" spans="42:43" ht="20.100000000000001" customHeight="1" x14ac:dyDescent="0.25">
      <c r="AP7193" s="103" t="s">
        <v>6123</v>
      </c>
      <c r="AQ7193" s="100" t="s">
        <v>2311</v>
      </c>
    </row>
    <row r="7194" spans="42:43" ht="20.100000000000001" customHeight="1" x14ac:dyDescent="0.25">
      <c r="AP7194" s="103" t="s">
        <v>6123</v>
      </c>
      <c r="AQ7194" s="100" t="s">
        <v>7661</v>
      </c>
    </row>
    <row r="7195" spans="42:43" ht="20.100000000000001" customHeight="1" x14ac:dyDescent="0.25">
      <c r="AP7195" s="103" t="s">
        <v>6123</v>
      </c>
      <c r="AQ7195" s="100" t="s">
        <v>2313</v>
      </c>
    </row>
    <row r="7196" spans="42:43" ht="20.100000000000001" customHeight="1" x14ac:dyDescent="0.25">
      <c r="AP7196" s="103" t="s">
        <v>6123</v>
      </c>
      <c r="AQ7196" s="100" t="s">
        <v>7662</v>
      </c>
    </row>
    <row r="7197" spans="42:43" ht="20.100000000000001" customHeight="1" x14ac:dyDescent="0.25">
      <c r="AP7197" s="103" t="s">
        <v>6123</v>
      </c>
      <c r="AQ7197" s="100" t="s">
        <v>2312</v>
      </c>
    </row>
    <row r="7198" spans="42:43" ht="20.100000000000001" customHeight="1" x14ac:dyDescent="0.25">
      <c r="AP7198" s="103" t="s">
        <v>6123</v>
      </c>
      <c r="AQ7198" s="100" t="s">
        <v>2333</v>
      </c>
    </row>
    <row r="7199" spans="42:43" ht="20.100000000000001" customHeight="1" x14ac:dyDescent="0.25">
      <c r="AP7199" s="103" t="s">
        <v>6123</v>
      </c>
      <c r="AQ7199" s="100" t="s">
        <v>2309</v>
      </c>
    </row>
    <row r="7200" spans="42:43" ht="20.100000000000001" customHeight="1" x14ac:dyDescent="0.25">
      <c r="AP7200" s="103" t="s">
        <v>6123</v>
      </c>
      <c r="AQ7200" s="100" t="s">
        <v>2334</v>
      </c>
    </row>
    <row r="7201" spans="42:43" ht="20.100000000000001" customHeight="1" x14ac:dyDescent="0.25">
      <c r="AP7201" s="103" t="s">
        <v>6123</v>
      </c>
      <c r="AQ7201" s="100" t="s">
        <v>2331</v>
      </c>
    </row>
    <row r="7202" spans="42:43" ht="20.100000000000001" customHeight="1" x14ac:dyDescent="0.25">
      <c r="AP7202" s="103" t="s">
        <v>6123</v>
      </c>
      <c r="AQ7202" s="100" t="s">
        <v>2335</v>
      </c>
    </row>
    <row r="7203" spans="42:43" ht="20.100000000000001" customHeight="1" x14ac:dyDescent="0.25">
      <c r="AP7203" s="103" t="s">
        <v>6123</v>
      </c>
      <c r="AQ7203" s="100" t="s">
        <v>2306</v>
      </c>
    </row>
    <row r="7204" spans="42:43" ht="20.100000000000001" customHeight="1" x14ac:dyDescent="0.25">
      <c r="AP7204" s="103" t="s">
        <v>6123</v>
      </c>
      <c r="AQ7204" s="100" t="s">
        <v>2336</v>
      </c>
    </row>
    <row r="7205" spans="42:43" ht="20.100000000000001" customHeight="1" x14ac:dyDescent="0.25">
      <c r="AP7205" s="103" t="s">
        <v>6123</v>
      </c>
      <c r="AQ7205" s="100" t="s">
        <v>2310</v>
      </c>
    </row>
    <row r="7206" spans="42:43" ht="20.100000000000001" customHeight="1" x14ac:dyDescent="0.25">
      <c r="AP7206" s="103" t="s">
        <v>6123</v>
      </c>
      <c r="AQ7206" s="100" t="s">
        <v>2337</v>
      </c>
    </row>
    <row r="7207" spans="42:43" ht="20.100000000000001" customHeight="1" x14ac:dyDescent="0.25">
      <c r="AP7207" s="103" t="s">
        <v>6123</v>
      </c>
      <c r="AQ7207" s="100" t="s">
        <v>2314</v>
      </c>
    </row>
    <row r="7208" spans="42:43" ht="20.100000000000001" customHeight="1" x14ac:dyDescent="0.25">
      <c r="AP7208" s="103" t="s">
        <v>6123</v>
      </c>
      <c r="AQ7208" s="100" t="s">
        <v>2338</v>
      </c>
    </row>
    <row r="7209" spans="42:43" ht="20.100000000000001" customHeight="1" x14ac:dyDescent="0.25">
      <c r="AP7209" s="103" t="s">
        <v>6123</v>
      </c>
      <c r="AQ7209" s="100" t="s">
        <v>2332</v>
      </c>
    </row>
    <row r="7210" spans="42:43" ht="20.100000000000001" customHeight="1" x14ac:dyDescent="0.25">
      <c r="AP7210" s="103" t="s">
        <v>6123</v>
      </c>
      <c r="AQ7210" s="100" t="s">
        <v>7663</v>
      </c>
    </row>
    <row r="7211" spans="42:43" ht="20.100000000000001" customHeight="1" x14ac:dyDescent="0.25">
      <c r="AP7211" s="103" t="s">
        <v>6124</v>
      </c>
      <c r="AQ7211" s="100" t="s">
        <v>2316</v>
      </c>
    </row>
    <row r="7212" spans="42:43" ht="20.100000000000001" customHeight="1" x14ac:dyDescent="0.25">
      <c r="AP7212" s="103" t="s">
        <v>6124</v>
      </c>
      <c r="AQ7212" s="100" t="s">
        <v>7653</v>
      </c>
    </row>
    <row r="7213" spans="42:43" ht="20.100000000000001" customHeight="1" x14ac:dyDescent="0.25">
      <c r="AP7213" s="103" t="s">
        <v>6124</v>
      </c>
      <c r="AQ7213" s="100" t="s">
        <v>7654</v>
      </c>
    </row>
    <row r="7214" spans="42:43" ht="20.100000000000001" customHeight="1" x14ac:dyDescent="0.25">
      <c r="AP7214" s="103" t="s">
        <v>6124</v>
      </c>
      <c r="AQ7214" s="100" t="s">
        <v>2333</v>
      </c>
    </row>
    <row r="7215" spans="42:43" ht="20.100000000000001" customHeight="1" x14ac:dyDescent="0.25">
      <c r="AP7215" s="103" t="s">
        <v>6124</v>
      </c>
      <c r="AQ7215" s="100" t="s">
        <v>2309</v>
      </c>
    </row>
    <row r="7216" spans="42:43" ht="20.100000000000001" customHeight="1" x14ac:dyDescent="0.25">
      <c r="AP7216" s="103" t="s">
        <v>6124</v>
      </c>
      <c r="AQ7216" s="100" t="s">
        <v>2334</v>
      </c>
    </row>
    <row r="7217" spans="42:43" ht="20.100000000000001" customHeight="1" x14ac:dyDescent="0.25">
      <c r="AP7217" s="103" t="s">
        <v>6124</v>
      </c>
      <c r="AQ7217" s="100" t="s">
        <v>2331</v>
      </c>
    </row>
    <row r="7218" spans="42:43" ht="20.100000000000001" customHeight="1" x14ac:dyDescent="0.25">
      <c r="AP7218" s="103" t="s">
        <v>6124</v>
      </c>
      <c r="AQ7218" s="100" t="s">
        <v>2335</v>
      </c>
    </row>
    <row r="7219" spans="42:43" ht="20.100000000000001" customHeight="1" x14ac:dyDescent="0.25">
      <c r="AP7219" s="103" t="s">
        <v>6124</v>
      </c>
      <c r="AQ7219" s="100" t="s">
        <v>2306</v>
      </c>
    </row>
    <row r="7220" spans="42:43" ht="20.100000000000001" customHeight="1" x14ac:dyDescent="0.25">
      <c r="AP7220" s="103" t="s">
        <v>6124</v>
      </c>
      <c r="AQ7220" s="100" t="s">
        <v>2336</v>
      </c>
    </row>
    <row r="7221" spans="42:43" ht="20.100000000000001" customHeight="1" x14ac:dyDescent="0.25">
      <c r="AP7221" s="103" t="s">
        <v>6124</v>
      </c>
      <c r="AQ7221" s="100" t="s">
        <v>2310</v>
      </c>
    </row>
    <row r="7222" spans="42:43" ht="20.100000000000001" customHeight="1" x14ac:dyDescent="0.25">
      <c r="AP7222" s="103" t="s">
        <v>6124</v>
      </c>
      <c r="AQ7222" s="100" t="s">
        <v>2337</v>
      </c>
    </row>
    <row r="7223" spans="42:43" ht="20.100000000000001" customHeight="1" x14ac:dyDescent="0.25">
      <c r="AP7223" s="103" t="s">
        <v>6124</v>
      </c>
      <c r="AQ7223" s="100" t="s">
        <v>2314</v>
      </c>
    </row>
    <row r="7224" spans="42:43" ht="20.100000000000001" customHeight="1" x14ac:dyDescent="0.25">
      <c r="AP7224" s="103" t="s">
        <v>6124</v>
      </c>
      <c r="AQ7224" s="100" t="s">
        <v>2338</v>
      </c>
    </row>
    <row r="7225" spans="42:43" ht="20.100000000000001" customHeight="1" x14ac:dyDescent="0.25">
      <c r="AP7225" s="103" t="s">
        <v>6124</v>
      </c>
      <c r="AQ7225" s="100" t="s">
        <v>2332</v>
      </c>
    </row>
    <row r="7226" spans="42:43" ht="20.100000000000001" customHeight="1" x14ac:dyDescent="0.25">
      <c r="AP7226" s="103" t="s">
        <v>6124</v>
      </c>
      <c r="AQ7226" s="100" t="s">
        <v>7663</v>
      </c>
    </row>
    <row r="7227" spans="42:43" ht="20.100000000000001" customHeight="1" x14ac:dyDescent="0.25">
      <c r="AP7227" s="103" t="s">
        <v>6124</v>
      </c>
      <c r="AQ7227" s="100" t="s">
        <v>2315</v>
      </c>
    </row>
    <row r="7228" spans="42:43" ht="20.100000000000001" customHeight="1" x14ac:dyDescent="0.25">
      <c r="AP7228" s="103" t="s">
        <v>6125</v>
      </c>
      <c r="AQ7228" s="100" t="s">
        <v>7663</v>
      </c>
    </row>
    <row r="7229" spans="42:43" ht="20.100000000000001" customHeight="1" x14ac:dyDescent="0.25">
      <c r="AP7229" s="103" t="s">
        <v>6125</v>
      </c>
      <c r="AQ7229" s="100" t="s">
        <v>2317</v>
      </c>
    </row>
    <row r="7230" spans="42:43" ht="20.100000000000001" customHeight="1" x14ac:dyDescent="0.25">
      <c r="AP7230" s="103" t="s">
        <v>6126</v>
      </c>
      <c r="AQ7230" s="100" t="s">
        <v>7663</v>
      </c>
    </row>
    <row r="7231" spans="42:43" ht="20.100000000000001" customHeight="1" x14ac:dyDescent="0.25">
      <c r="AP7231" s="103" t="s">
        <v>6127</v>
      </c>
      <c r="AQ7231" s="100" t="s">
        <v>2316</v>
      </c>
    </row>
    <row r="7232" spans="42:43" ht="20.100000000000001" customHeight="1" x14ac:dyDescent="0.25">
      <c r="AP7232" s="103" t="s">
        <v>6127</v>
      </c>
      <c r="AQ7232" s="100" t="s">
        <v>7663</v>
      </c>
    </row>
    <row r="7233" spans="42:43" ht="20.100000000000001" customHeight="1" x14ac:dyDescent="0.25">
      <c r="AP7233" s="103" t="s">
        <v>6128</v>
      </c>
      <c r="AQ7233" s="100" t="s">
        <v>2333</v>
      </c>
    </row>
    <row r="7234" spans="42:43" ht="20.100000000000001" customHeight="1" x14ac:dyDescent="0.25">
      <c r="AP7234" s="103" t="s">
        <v>6128</v>
      </c>
      <c r="AQ7234" s="100" t="s">
        <v>2309</v>
      </c>
    </row>
    <row r="7235" spans="42:43" ht="20.100000000000001" customHeight="1" x14ac:dyDescent="0.25">
      <c r="AP7235" s="103" t="s">
        <v>6128</v>
      </c>
      <c r="AQ7235" s="100" t="s">
        <v>2334</v>
      </c>
    </row>
    <row r="7236" spans="42:43" ht="20.100000000000001" customHeight="1" x14ac:dyDescent="0.25">
      <c r="AP7236" s="103" t="s">
        <v>6128</v>
      </c>
      <c r="AQ7236" s="100" t="s">
        <v>2331</v>
      </c>
    </row>
    <row r="7237" spans="42:43" ht="20.100000000000001" customHeight="1" x14ac:dyDescent="0.25">
      <c r="AP7237" s="103" t="s">
        <v>6128</v>
      </c>
      <c r="AQ7237" s="100" t="s">
        <v>2335</v>
      </c>
    </row>
    <row r="7238" spans="42:43" ht="20.100000000000001" customHeight="1" x14ac:dyDescent="0.25">
      <c r="AP7238" s="103" t="s">
        <v>6128</v>
      </c>
      <c r="AQ7238" s="100" t="s">
        <v>2306</v>
      </c>
    </row>
    <row r="7239" spans="42:43" ht="20.100000000000001" customHeight="1" x14ac:dyDescent="0.25">
      <c r="AP7239" s="103" t="s">
        <v>6128</v>
      </c>
      <c r="AQ7239" s="100" t="s">
        <v>2336</v>
      </c>
    </row>
    <row r="7240" spans="42:43" ht="20.100000000000001" customHeight="1" x14ac:dyDescent="0.25">
      <c r="AP7240" s="103" t="s">
        <v>6128</v>
      </c>
      <c r="AQ7240" s="100" t="s">
        <v>2310</v>
      </c>
    </row>
    <row r="7241" spans="42:43" ht="20.100000000000001" customHeight="1" x14ac:dyDescent="0.25">
      <c r="AP7241" s="103" t="s">
        <v>6128</v>
      </c>
      <c r="AQ7241" s="100" t="s">
        <v>2337</v>
      </c>
    </row>
    <row r="7242" spans="42:43" ht="20.100000000000001" customHeight="1" x14ac:dyDescent="0.25">
      <c r="AP7242" s="103" t="s">
        <v>6128</v>
      </c>
      <c r="AQ7242" s="100" t="s">
        <v>2314</v>
      </c>
    </row>
    <row r="7243" spans="42:43" ht="20.100000000000001" customHeight="1" x14ac:dyDescent="0.25">
      <c r="AP7243" s="103" t="s">
        <v>6128</v>
      </c>
      <c r="AQ7243" s="100" t="s">
        <v>2338</v>
      </c>
    </row>
    <row r="7244" spans="42:43" ht="20.100000000000001" customHeight="1" x14ac:dyDescent="0.25">
      <c r="AP7244" s="103" t="s">
        <v>6128</v>
      </c>
      <c r="AQ7244" s="100" t="s">
        <v>2332</v>
      </c>
    </row>
    <row r="7245" spans="42:43" ht="20.100000000000001" customHeight="1" x14ac:dyDescent="0.25">
      <c r="AP7245" s="103" t="s">
        <v>6128</v>
      </c>
      <c r="AQ7245" s="100" t="s">
        <v>7664</v>
      </c>
    </row>
    <row r="7246" spans="42:43" ht="20.100000000000001" customHeight="1" x14ac:dyDescent="0.25">
      <c r="AP7246" s="103" t="s">
        <v>6128</v>
      </c>
      <c r="AQ7246" s="100" t="s">
        <v>2326</v>
      </c>
    </row>
    <row r="7247" spans="42:43" ht="20.100000000000001" customHeight="1" x14ac:dyDescent="0.25">
      <c r="AP7247" s="103" t="s">
        <v>6128</v>
      </c>
      <c r="AQ7247" s="100" t="s">
        <v>2327</v>
      </c>
    </row>
    <row r="7248" spans="42:43" ht="20.100000000000001" customHeight="1" x14ac:dyDescent="0.25">
      <c r="AP7248" s="103" t="s">
        <v>6128</v>
      </c>
      <c r="AQ7248" s="100" t="s">
        <v>2328</v>
      </c>
    </row>
    <row r="7249" spans="42:43" ht="20.100000000000001" customHeight="1" x14ac:dyDescent="0.25">
      <c r="AP7249" s="103" t="s">
        <v>6128</v>
      </c>
      <c r="AQ7249" s="100" t="s">
        <v>2329</v>
      </c>
    </row>
    <row r="7250" spans="42:43" ht="20.100000000000001" customHeight="1" x14ac:dyDescent="0.25">
      <c r="AP7250" s="103" t="s">
        <v>6128</v>
      </c>
      <c r="AQ7250" s="100" t="s">
        <v>7665</v>
      </c>
    </row>
    <row r="7251" spans="42:43" ht="20.100000000000001" customHeight="1" x14ac:dyDescent="0.25">
      <c r="AP7251" s="103" t="s">
        <v>6128</v>
      </c>
      <c r="AQ7251" s="100" t="s">
        <v>7666</v>
      </c>
    </row>
    <row r="7252" spans="42:43" ht="20.100000000000001" customHeight="1" x14ac:dyDescent="0.25">
      <c r="AP7252" s="103" t="s">
        <v>6128</v>
      </c>
      <c r="AQ7252" s="100" t="s">
        <v>2320</v>
      </c>
    </row>
    <row r="7253" spans="42:43" ht="20.100000000000001" customHeight="1" x14ac:dyDescent="0.25">
      <c r="AP7253" s="103" t="s">
        <v>6128</v>
      </c>
      <c r="AQ7253" s="100" t="s">
        <v>7667</v>
      </c>
    </row>
    <row r="7254" spans="42:43" ht="20.100000000000001" customHeight="1" x14ac:dyDescent="0.25">
      <c r="AP7254" s="103" t="s">
        <v>6128</v>
      </c>
      <c r="AQ7254" s="100" t="s">
        <v>2319</v>
      </c>
    </row>
    <row r="7255" spans="42:43" ht="20.100000000000001" customHeight="1" x14ac:dyDescent="0.25">
      <c r="AP7255" s="103" t="s">
        <v>6128</v>
      </c>
      <c r="AQ7255" s="100" t="s">
        <v>7668</v>
      </c>
    </row>
    <row r="7256" spans="42:43" ht="20.100000000000001" customHeight="1" x14ac:dyDescent="0.25">
      <c r="AP7256" s="103" t="s">
        <v>6128</v>
      </c>
      <c r="AQ7256" s="100" t="s">
        <v>7669</v>
      </c>
    </row>
    <row r="7257" spans="42:43" ht="20.100000000000001" customHeight="1" x14ac:dyDescent="0.25">
      <c r="AP7257" s="103" t="s">
        <v>6128</v>
      </c>
      <c r="AQ7257" s="100" t="s">
        <v>2330</v>
      </c>
    </row>
    <row r="7258" spans="42:43" ht="20.100000000000001" customHeight="1" x14ac:dyDescent="0.25">
      <c r="AP7258" s="103" t="s">
        <v>6128</v>
      </c>
      <c r="AQ7258" s="100" t="s">
        <v>7670</v>
      </c>
    </row>
    <row r="7259" spans="42:43" ht="20.100000000000001" customHeight="1" x14ac:dyDescent="0.25">
      <c r="AP7259" s="103" t="s">
        <v>6128</v>
      </c>
      <c r="AQ7259" s="100" t="s">
        <v>7671</v>
      </c>
    </row>
    <row r="7260" spans="42:43" ht="20.100000000000001" customHeight="1" x14ac:dyDescent="0.25">
      <c r="AP7260" s="103" t="s">
        <v>6128</v>
      </c>
      <c r="AQ7260" s="100" t="s">
        <v>2321</v>
      </c>
    </row>
    <row r="7261" spans="42:43" ht="20.100000000000001" customHeight="1" x14ac:dyDescent="0.25">
      <c r="AP7261" s="103" t="s">
        <v>6128</v>
      </c>
      <c r="AQ7261" s="100" t="s">
        <v>2322</v>
      </c>
    </row>
    <row r="7262" spans="42:43" ht="20.100000000000001" customHeight="1" x14ac:dyDescent="0.25">
      <c r="AP7262" s="103" t="s">
        <v>6128</v>
      </c>
      <c r="AQ7262" s="100" t="s">
        <v>2323</v>
      </c>
    </row>
    <row r="7263" spans="42:43" ht="20.100000000000001" customHeight="1" x14ac:dyDescent="0.25">
      <c r="AP7263" s="103" t="s">
        <v>6128</v>
      </c>
      <c r="AQ7263" s="100" t="s">
        <v>2324</v>
      </c>
    </row>
    <row r="7264" spans="42:43" ht="20.100000000000001" customHeight="1" x14ac:dyDescent="0.25">
      <c r="AP7264" s="103" t="s">
        <v>6128</v>
      </c>
      <c r="AQ7264" s="100" t="s">
        <v>2325</v>
      </c>
    </row>
    <row r="7265" spans="42:43" ht="20.100000000000001" customHeight="1" x14ac:dyDescent="0.25">
      <c r="AP7265" s="103" t="s">
        <v>6129</v>
      </c>
      <c r="AQ7265" s="100" t="s">
        <v>7664</v>
      </c>
    </row>
    <row r="7266" spans="42:43" ht="20.100000000000001" customHeight="1" x14ac:dyDescent="0.25">
      <c r="AP7266" s="103" t="s">
        <v>6129</v>
      </c>
      <c r="AQ7266" s="100" t="s">
        <v>2326</v>
      </c>
    </row>
    <row r="7267" spans="42:43" ht="20.100000000000001" customHeight="1" x14ac:dyDescent="0.25">
      <c r="AP7267" s="103" t="s">
        <v>6129</v>
      </c>
      <c r="AQ7267" s="100" t="s">
        <v>2327</v>
      </c>
    </row>
    <row r="7268" spans="42:43" ht="20.100000000000001" customHeight="1" x14ac:dyDescent="0.25">
      <c r="AP7268" s="103" t="s">
        <v>6129</v>
      </c>
      <c r="AQ7268" s="100" t="s">
        <v>2328</v>
      </c>
    </row>
    <row r="7269" spans="42:43" ht="20.100000000000001" customHeight="1" x14ac:dyDescent="0.25">
      <c r="AP7269" s="103" t="s">
        <v>6129</v>
      </c>
      <c r="AQ7269" s="100" t="s">
        <v>2329</v>
      </c>
    </row>
    <row r="7270" spans="42:43" ht="20.100000000000001" customHeight="1" x14ac:dyDescent="0.25">
      <c r="AP7270" s="103" t="s">
        <v>6129</v>
      </c>
      <c r="AQ7270" s="100" t="s">
        <v>7665</v>
      </c>
    </row>
    <row r="7271" spans="42:43" ht="20.100000000000001" customHeight="1" x14ac:dyDescent="0.25">
      <c r="AP7271" s="103" t="s">
        <v>6129</v>
      </c>
      <c r="AQ7271" s="100" t="s">
        <v>7666</v>
      </c>
    </row>
    <row r="7272" spans="42:43" ht="20.100000000000001" customHeight="1" x14ac:dyDescent="0.25">
      <c r="AP7272" s="103" t="s">
        <v>6129</v>
      </c>
      <c r="AQ7272" s="100" t="s">
        <v>7667</v>
      </c>
    </row>
    <row r="7273" spans="42:43" ht="20.100000000000001" customHeight="1" x14ac:dyDescent="0.25">
      <c r="AP7273" s="103" t="s">
        <v>6129</v>
      </c>
      <c r="AQ7273" s="100" t="s">
        <v>7672</v>
      </c>
    </row>
    <row r="7274" spans="42:43" ht="20.100000000000001" customHeight="1" x14ac:dyDescent="0.25">
      <c r="AP7274" s="103" t="s">
        <v>6129</v>
      </c>
      <c r="AQ7274" s="100" t="s">
        <v>7669</v>
      </c>
    </row>
    <row r="7275" spans="42:43" ht="20.100000000000001" customHeight="1" x14ac:dyDescent="0.25">
      <c r="AP7275" s="103" t="s">
        <v>6129</v>
      </c>
      <c r="AQ7275" s="100" t="s">
        <v>2330</v>
      </c>
    </row>
    <row r="7276" spans="42:43" ht="20.100000000000001" customHeight="1" x14ac:dyDescent="0.25">
      <c r="AP7276" s="103" t="s">
        <v>6129</v>
      </c>
      <c r="AQ7276" s="100" t="s">
        <v>7673</v>
      </c>
    </row>
    <row r="7277" spans="42:43" ht="20.100000000000001" customHeight="1" x14ac:dyDescent="0.25">
      <c r="AP7277" s="103" t="s">
        <v>6129</v>
      </c>
      <c r="AQ7277" s="100" t="s">
        <v>2321</v>
      </c>
    </row>
    <row r="7278" spans="42:43" ht="20.100000000000001" customHeight="1" x14ac:dyDescent="0.25">
      <c r="AP7278" s="103" t="s">
        <v>6129</v>
      </c>
      <c r="AQ7278" s="100" t="s">
        <v>2322</v>
      </c>
    </row>
    <row r="7279" spans="42:43" ht="20.100000000000001" customHeight="1" x14ac:dyDescent="0.25">
      <c r="AP7279" s="103" t="s">
        <v>6129</v>
      </c>
      <c r="AQ7279" s="100" t="s">
        <v>2323</v>
      </c>
    </row>
    <row r="7280" spans="42:43" ht="20.100000000000001" customHeight="1" x14ac:dyDescent="0.25">
      <c r="AP7280" s="103" t="s">
        <v>6129</v>
      </c>
      <c r="AQ7280" s="100" t="s">
        <v>2324</v>
      </c>
    </row>
    <row r="7281" spans="42:43" ht="20.100000000000001" customHeight="1" x14ac:dyDescent="0.25">
      <c r="AP7281" s="103" t="s">
        <v>6129</v>
      </c>
      <c r="AQ7281" s="100" t="s">
        <v>2325</v>
      </c>
    </row>
    <row r="7282" spans="42:43" ht="20.100000000000001" customHeight="1" x14ac:dyDescent="0.25">
      <c r="AP7282" s="103" t="s">
        <v>6130</v>
      </c>
      <c r="AQ7282" s="100" t="s">
        <v>7665</v>
      </c>
    </row>
    <row r="7283" spans="42:43" ht="20.100000000000001" customHeight="1" x14ac:dyDescent="0.25">
      <c r="AP7283" s="103" t="s">
        <v>6131</v>
      </c>
      <c r="AQ7283" s="100" t="s">
        <v>7666</v>
      </c>
    </row>
    <row r="7284" spans="42:43" ht="20.100000000000001" customHeight="1" x14ac:dyDescent="0.25">
      <c r="AP7284" s="103" t="s">
        <v>6132</v>
      </c>
      <c r="AQ7284" s="100" t="s">
        <v>7672</v>
      </c>
    </row>
    <row r="7285" spans="42:43" ht="20.100000000000001" customHeight="1" x14ac:dyDescent="0.25">
      <c r="AP7285" s="103" t="s">
        <v>6133</v>
      </c>
      <c r="AQ7285" s="100" t="s">
        <v>2339</v>
      </c>
    </row>
    <row r="7286" spans="42:43" ht="20.100000000000001" customHeight="1" x14ac:dyDescent="0.25">
      <c r="AP7286" s="103" t="s">
        <v>6134</v>
      </c>
      <c r="AQ7286" s="100" t="s">
        <v>2340</v>
      </c>
    </row>
    <row r="7287" spans="42:43" ht="20.100000000000001" customHeight="1" x14ac:dyDescent="0.25">
      <c r="AP7287" s="103" t="s">
        <v>6135</v>
      </c>
      <c r="AQ7287" s="100" t="s">
        <v>7669</v>
      </c>
    </row>
    <row r="7288" spans="42:43" ht="20.100000000000001" customHeight="1" x14ac:dyDescent="0.25">
      <c r="AP7288" s="103" t="s">
        <v>6136</v>
      </c>
      <c r="AQ7288" s="100" t="s">
        <v>7673</v>
      </c>
    </row>
    <row r="7289" spans="42:43" ht="20.100000000000001" customHeight="1" x14ac:dyDescent="0.25">
      <c r="AP7289" s="103" t="s">
        <v>6137</v>
      </c>
      <c r="AQ7289" s="100" t="s">
        <v>2341</v>
      </c>
    </row>
    <row r="7290" spans="42:43" ht="20.100000000000001" customHeight="1" x14ac:dyDescent="0.25">
      <c r="AP7290" s="103" t="s">
        <v>6138</v>
      </c>
      <c r="AQ7290" s="100" t="s">
        <v>2342</v>
      </c>
    </row>
    <row r="7291" spans="42:43" ht="20.100000000000001" customHeight="1" x14ac:dyDescent="0.25">
      <c r="AP7291" s="103" t="s">
        <v>6139</v>
      </c>
      <c r="AQ7291" s="100" t="s">
        <v>7664</v>
      </c>
    </row>
    <row r="7292" spans="42:43" ht="20.100000000000001" customHeight="1" x14ac:dyDescent="0.25">
      <c r="AP7292" s="103" t="s">
        <v>6139</v>
      </c>
      <c r="AQ7292" s="100" t="s">
        <v>7667</v>
      </c>
    </row>
    <row r="7293" spans="42:43" ht="20.100000000000001" customHeight="1" x14ac:dyDescent="0.25">
      <c r="AP7293" s="103" t="s">
        <v>6139</v>
      </c>
      <c r="AQ7293" s="100" t="s">
        <v>2343</v>
      </c>
    </row>
    <row r="7294" spans="42:43" ht="20.100000000000001" customHeight="1" x14ac:dyDescent="0.25">
      <c r="AP7294" s="103" t="s">
        <v>6140</v>
      </c>
      <c r="AQ7294" s="100" t="s">
        <v>7674</v>
      </c>
    </row>
    <row r="7295" spans="42:43" ht="20.100000000000001" customHeight="1" x14ac:dyDescent="0.25">
      <c r="AP7295" s="103" t="s">
        <v>6141</v>
      </c>
      <c r="AQ7295" s="100" t="s">
        <v>2301</v>
      </c>
    </row>
    <row r="7296" spans="42:43" ht="20.100000000000001" customHeight="1" x14ac:dyDescent="0.25">
      <c r="AP7296" s="103" t="s">
        <v>6141</v>
      </c>
      <c r="AQ7296" s="100" t="s">
        <v>7674</v>
      </c>
    </row>
    <row r="7297" spans="42:43" ht="20.100000000000001" customHeight="1" x14ac:dyDescent="0.25">
      <c r="AP7297" s="103" t="s">
        <v>6142</v>
      </c>
      <c r="AQ7297" s="100" t="s">
        <v>2295</v>
      </c>
    </row>
    <row r="7298" spans="42:43" ht="20.100000000000001" customHeight="1" x14ac:dyDescent="0.25">
      <c r="AP7298" s="103" t="s">
        <v>6142</v>
      </c>
      <c r="AQ7298" s="100" t="s">
        <v>2297</v>
      </c>
    </row>
    <row r="7299" spans="42:43" ht="20.100000000000001" customHeight="1" x14ac:dyDescent="0.25">
      <c r="AP7299" s="103" t="s">
        <v>6142</v>
      </c>
      <c r="AQ7299" s="100" t="s">
        <v>2298</v>
      </c>
    </row>
    <row r="7300" spans="42:43" ht="20.100000000000001" customHeight="1" x14ac:dyDescent="0.25">
      <c r="AP7300" s="103" t="s">
        <v>6142</v>
      </c>
      <c r="AQ7300" s="100" t="s">
        <v>2299</v>
      </c>
    </row>
    <row r="7301" spans="42:43" ht="20.100000000000001" customHeight="1" x14ac:dyDescent="0.25">
      <c r="AP7301" s="103" t="s">
        <v>6142</v>
      </c>
      <c r="AQ7301" s="100" t="s">
        <v>2296</v>
      </c>
    </row>
    <row r="7302" spans="42:43" ht="20.100000000000001" customHeight="1" x14ac:dyDescent="0.25">
      <c r="AP7302" s="103" t="s">
        <v>6142</v>
      </c>
      <c r="AQ7302" s="100" t="s">
        <v>7674</v>
      </c>
    </row>
    <row r="7303" spans="42:43" ht="20.100000000000001" customHeight="1" x14ac:dyDescent="0.25">
      <c r="AP7303" s="103" t="s">
        <v>6143</v>
      </c>
      <c r="AQ7303" s="100" t="s">
        <v>7674</v>
      </c>
    </row>
    <row r="7304" spans="42:43" ht="20.100000000000001" customHeight="1" x14ac:dyDescent="0.25">
      <c r="AP7304" s="103" t="s">
        <v>6144</v>
      </c>
      <c r="AQ7304" s="100" t="s">
        <v>2300</v>
      </c>
    </row>
    <row r="7305" spans="42:43" ht="20.100000000000001" customHeight="1" x14ac:dyDescent="0.25">
      <c r="AP7305" s="103" t="s">
        <v>6144</v>
      </c>
      <c r="AQ7305" s="100" t="s">
        <v>2295</v>
      </c>
    </row>
    <row r="7306" spans="42:43" ht="20.100000000000001" customHeight="1" x14ac:dyDescent="0.25">
      <c r="AP7306" s="103" t="s">
        <v>6144</v>
      </c>
      <c r="AQ7306" s="100" t="s">
        <v>2297</v>
      </c>
    </row>
    <row r="7307" spans="42:43" ht="20.100000000000001" customHeight="1" x14ac:dyDescent="0.25">
      <c r="AP7307" s="103" t="s">
        <v>6144</v>
      </c>
      <c r="AQ7307" s="100" t="s">
        <v>2298</v>
      </c>
    </row>
    <row r="7308" spans="42:43" ht="20.100000000000001" customHeight="1" x14ac:dyDescent="0.25">
      <c r="AP7308" s="103" t="s">
        <v>6144</v>
      </c>
      <c r="AQ7308" s="100" t="s">
        <v>2296</v>
      </c>
    </row>
    <row r="7309" spans="42:43" ht="20.100000000000001" customHeight="1" x14ac:dyDescent="0.25">
      <c r="AP7309" s="103" t="s">
        <v>6144</v>
      </c>
      <c r="AQ7309" s="100" t="s">
        <v>7674</v>
      </c>
    </row>
    <row r="7310" spans="42:43" ht="20.100000000000001" customHeight="1" x14ac:dyDescent="0.25">
      <c r="AP7310" s="103" t="s">
        <v>6145</v>
      </c>
      <c r="AQ7310" s="100" t="s">
        <v>2299</v>
      </c>
    </row>
    <row r="7311" spans="42:43" ht="20.100000000000001" customHeight="1" x14ac:dyDescent="0.25">
      <c r="AP7311" s="103" t="s">
        <v>6145</v>
      </c>
      <c r="AQ7311" s="100" t="s">
        <v>7674</v>
      </c>
    </row>
    <row r="7312" spans="42:43" ht="20.100000000000001" customHeight="1" x14ac:dyDescent="0.25">
      <c r="AP7312" s="103" t="s">
        <v>6146</v>
      </c>
      <c r="AQ7312" s="100" t="s">
        <v>1055</v>
      </c>
    </row>
    <row r="7313" spans="42:43" ht="20.100000000000001" customHeight="1" x14ac:dyDescent="0.25">
      <c r="AP7313" s="103" t="s">
        <v>6146</v>
      </c>
      <c r="AQ7313" s="100" t="s">
        <v>1056</v>
      </c>
    </row>
    <row r="7314" spans="42:43" ht="20.100000000000001" customHeight="1" x14ac:dyDescent="0.25">
      <c r="AP7314" s="103" t="s">
        <v>6146</v>
      </c>
      <c r="AQ7314" s="100" t="s">
        <v>1057</v>
      </c>
    </row>
    <row r="7315" spans="42:43" ht="20.100000000000001" customHeight="1" x14ac:dyDescent="0.25">
      <c r="AP7315" s="103" t="s">
        <v>6147</v>
      </c>
      <c r="AQ7315" s="100" t="s">
        <v>1055</v>
      </c>
    </row>
    <row r="7316" spans="42:43" ht="20.100000000000001" customHeight="1" x14ac:dyDescent="0.25">
      <c r="AP7316" s="103" t="s">
        <v>6148</v>
      </c>
      <c r="AQ7316" s="100" t="s">
        <v>1059</v>
      </c>
    </row>
    <row r="7317" spans="42:43" ht="20.100000000000001" customHeight="1" x14ac:dyDescent="0.25">
      <c r="AP7317" s="103" t="s">
        <v>6148</v>
      </c>
      <c r="AQ7317" s="100" t="s">
        <v>1061</v>
      </c>
    </row>
    <row r="7318" spans="42:43" ht="20.100000000000001" customHeight="1" x14ac:dyDescent="0.25">
      <c r="AP7318" s="103" t="s">
        <v>6148</v>
      </c>
      <c r="AQ7318" s="100" t="s">
        <v>1060</v>
      </c>
    </row>
    <row r="7319" spans="42:43" ht="20.100000000000001" customHeight="1" x14ac:dyDescent="0.25">
      <c r="AP7319" s="103" t="s">
        <v>6149</v>
      </c>
      <c r="AQ7319" s="100" t="s">
        <v>1062</v>
      </c>
    </row>
    <row r="7320" spans="42:43" ht="20.100000000000001" customHeight="1" x14ac:dyDescent="0.25">
      <c r="AP7320" s="103" t="s">
        <v>6149</v>
      </c>
      <c r="AQ7320" s="100" t="s">
        <v>1059</v>
      </c>
    </row>
    <row r="7321" spans="42:43" ht="20.100000000000001" customHeight="1" x14ac:dyDescent="0.25">
      <c r="AP7321" s="103" t="s">
        <v>6149</v>
      </c>
      <c r="AQ7321" s="100" t="s">
        <v>1060</v>
      </c>
    </row>
    <row r="7322" spans="42:43" ht="20.100000000000001" customHeight="1" x14ac:dyDescent="0.25">
      <c r="AP7322" s="103" t="s">
        <v>6150</v>
      </c>
      <c r="AQ7322" s="100" t="s">
        <v>7675</v>
      </c>
    </row>
    <row r="7323" spans="42:43" ht="20.100000000000001" customHeight="1" x14ac:dyDescent="0.25">
      <c r="AP7323" s="103" t="s">
        <v>6150</v>
      </c>
      <c r="AQ7323" s="100" t="s">
        <v>7676</v>
      </c>
    </row>
    <row r="7324" spans="42:43" ht="20.100000000000001" customHeight="1" x14ac:dyDescent="0.25">
      <c r="AP7324" s="103" t="s">
        <v>6151</v>
      </c>
      <c r="AQ7324" s="100" t="s">
        <v>7675</v>
      </c>
    </row>
    <row r="7325" spans="42:43" ht="20.100000000000001" customHeight="1" x14ac:dyDescent="0.25">
      <c r="AP7325" s="103" t="s">
        <v>6151</v>
      </c>
      <c r="AQ7325" s="100" t="s">
        <v>7676</v>
      </c>
    </row>
    <row r="7326" spans="42:43" ht="20.100000000000001" customHeight="1" x14ac:dyDescent="0.25">
      <c r="AP7326" s="103" t="s">
        <v>6151</v>
      </c>
      <c r="AQ7326" s="100" t="s">
        <v>7677</v>
      </c>
    </row>
    <row r="7327" spans="42:43" ht="20.100000000000001" customHeight="1" x14ac:dyDescent="0.25">
      <c r="AP7327" s="103" t="s">
        <v>6152</v>
      </c>
      <c r="AQ7327" s="100" t="s">
        <v>7676</v>
      </c>
    </row>
    <row r="7328" spans="42:43" ht="20.100000000000001" customHeight="1" x14ac:dyDescent="0.25">
      <c r="AP7328" s="103" t="s">
        <v>6152</v>
      </c>
      <c r="AQ7328" s="100" t="s">
        <v>7678</v>
      </c>
    </row>
    <row r="7329" spans="42:43" ht="20.100000000000001" customHeight="1" x14ac:dyDescent="0.25">
      <c r="AP7329" s="103" t="s">
        <v>6153</v>
      </c>
      <c r="AQ7329" s="100" t="s">
        <v>7679</v>
      </c>
    </row>
    <row r="7330" spans="42:43" ht="20.100000000000001" customHeight="1" x14ac:dyDescent="0.25">
      <c r="AP7330" s="103" t="s">
        <v>6153</v>
      </c>
      <c r="AQ7330" s="100" t="s">
        <v>7676</v>
      </c>
    </row>
    <row r="7331" spans="42:43" ht="20.100000000000001" customHeight="1" x14ac:dyDescent="0.25">
      <c r="AP7331" s="103" t="s">
        <v>6154</v>
      </c>
      <c r="AQ7331" s="100" t="s">
        <v>7677</v>
      </c>
    </row>
    <row r="7332" spans="42:43" ht="20.100000000000001" customHeight="1" x14ac:dyDescent="0.25">
      <c r="AP7332" s="103" t="s">
        <v>6154</v>
      </c>
      <c r="AQ7332" s="100" t="s">
        <v>7680</v>
      </c>
    </row>
    <row r="7333" spans="42:43" ht="20.100000000000001" customHeight="1" x14ac:dyDescent="0.25">
      <c r="AP7333" s="103" t="s">
        <v>6155</v>
      </c>
      <c r="AQ7333" s="100" t="s">
        <v>7681</v>
      </c>
    </row>
    <row r="7334" spans="42:43" ht="20.100000000000001" customHeight="1" x14ac:dyDescent="0.25">
      <c r="AP7334" s="103" t="s">
        <v>6156</v>
      </c>
      <c r="AQ7334" s="100" t="s">
        <v>7681</v>
      </c>
    </row>
    <row r="7335" spans="42:43" ht="20.100000000000001" customHeight="1" x14ac:dyDescent="0.25">
      <c r="AP7335" s="103" t="s">
        <v>6156</v>
      </c>
      <c r="AQ7335" s="100" t="s">
        <v>871</v>
      </c>
    </row>
    <row r="7336" spans="42:43" ht="20.100000000000001" customHeight="1" x14ac:dyDescent="0.25">
      <c r="AP7336" s="103" t="s">
        <v>6156</v>
      </c>
      <c r="AQ7336" s="100" t="s">
        <v>7682</v>
      </c>
    </row>
    <row r="7337" spans="42:43" ht="20.100000000000001" customHeight="1" x14ac:dyDescent="0.25">
      <c r="AP7337" s="103" t="s">
        <v>6156</v>
      </c>
      <c r="AQ7337" s="100" t="s">
        <v>869</v>
      </c>
    </row>
    <row r="7338" spans="42:43" ht="20.100000000000001" customHeight="1" x14ac:dyDescent="0.25">
      <c r="AP7338" s="103" t="s">
        <v>6156</v>
      </c>
      <c r="AQ7338" s="100" t="s">
        <v>870</v>
      </c>
    </row>
    <row r="7339" spans="42:43" ht="20.100000000000001" customHeight="1" x14ac:dyDescent="0.25">
      <c r="AP7339" s="103" t="s">
        <v>6157</v>
      </c>
      <c r="AQ7339" s="100" t="s">
        <v>7682</v>
      </c>
    </row>
    <row r="7340" spans="42:43" ht="20.100000000000001" customHeight="1" x14ac:dyDescent="0.25">
      <c r="AP7340" s="103" t="s">
        <v>6158</v>
      </c>
      <c r="AQ7340" s="100" t="s">
        <v>869</v>
      </c>
    </row>
    <row r="7341" spans="42:43" ht="20.100000000000001" customHeight="1" x14ac:dyDescent="0.25">
      <c r="AP7341" s="103" t="s">
        <v>6159</v>
      </c>
      <c r="AQ7341" s="100" t="s">
        <v>870</v>
      </c>
    </row>
    <row r="7342" spans="42:43" ht="20.100000000000001" customHeight="1" x14ac:dyDescent="0.25">
      <c r="AP7342" s="103" t="s">
        <v>6160</v>
      </c>
      <c r="AQ7342" s="100" t="s">
        <v>871</v>
      </c>
    </row>
    <row r="7343" spans="42:43" ht="20.100000000000001" customHeight="1" x14ac:dyDescent="0.25">
      <c r="AP7343" s="103" t="s">
        <v>6161</v>
      </c>
      <c r="AQ7343" s="100" t="s">
        <v>7683</v>
      </c>
    </row>
    <row r="7344" spans="42:43" ht="20.100000000000001" customHeight="1" x14ac:dyDescent="0.25">
      <c r="AP7344" s="103" t="s">
        <v>6162</v>
      </c>
      <c r="AQ7344" s="100" t="s">
        <v>7684</v>
      </c>
    </row>
    <row r="7345" spans="42:43" ht="20.100000000000001" customHeight="1" x14ac:dyDescent="0.25">
      <c r="AP7345" s="103" t="s">
        <v>6163</v>
      </c>
      <c r="AQ7345" s="100" t="s">
        <v>7684</v>
      </c>
    </row>
    <row r="7346" spans="42:43" ht="20.100000000000001" customHeight="1" x14ac:dyDescent="0.25">
      <c r="AP7346" s="103" t="s">
        <v>6164</v>
      </c>
      <c r="AQ7346" s="100" t="s">
        <v>858</v>
      </c>
    </row>
    <row r="7347" spans="42:43" ht="20.100000000000001" customHeight="1" x14ac:dyDescent="0.25">
      <c r="AP7347" s="103" t="s">
        <v>6164</v>
      </c>
      <c r="AQ7347" s="100" t="s">
        <v>859</v>
      </c>
    </row>
    <row r="7348" spans="42:43" ht="20.100000000000001" customHeight="1" x14ac:dyDescent="0.25">
      <c r="AP7348" s="103" t="s">
        <v>6164</v>
      </c>
      <c r="AQ7348" s="100" t="s">
        <v>860</v>
      </c>
    </row>
    <row r="7349" spans="42:43" ht="20.100000000000001" customHeight="1" x14ac:dyDescent="0.25">
      <c r="AP7349" s="103" t="s">
        <v>6164</v>
      </c>
      <c r="AQ7349" s="100" t="s">
        <v>861</v>
      </c>
    </row>
    <row r="7350" spans="42:43" ht="20.100000000000001" customHeight="1" x14ac:dyDescent="0.25">
      <c r="AP7350" s="103" t="s">
        <v>6164</v>
      </c>
      <c r="AQ7350" s="100" t="s">
        <v>7684</v>
      </c>
    </row>
    <row r="7351" spans="42:43" ht="20.100000000000001" customHeight="1" x14ac:dyDescent="0.25">
      <c r="AP7351" s="103" t="s">
        <v>6165</v>
      </c>
      <c r="AQ7351" s="100" t="s">
        <v>856</v>
      </c>
    </row>
    <row r="7352" spans="42:43" ht="20.100000000000001" customHeight="1" x14ac:dyDescent="0.25">
      <c r="AP7352" s="103" t="s">
        <v>6166</v>
      </c>
      <c r="AQ7352" s="100" t="s">
        <v>7685</v>
      </c>
    </row>
    <row r="7353" spans="42:43" ht="20.100000000000001" customHeight="1" x14ac:dyDescent="0.25">
      <c r="AP7353" s="103" t="s">
        <v>6166</v>
      </c>
      <c r="AQ7353" s="100" t="s">
        <v>7686</v>
      </c>
    </row>
    <row r="7354" spans="42:43" ht="20.100000000000001" customHeight="1" x14ac:dyDescent="0.25">
      <c r="AP7354" s="103" t="s">
        <v>6167</v>
      </c>
      <c r="AQ7354" s="100" t="s">
        <v>7685</v>
      </c>
    </row>
    <row r="7355" spans="42:43" ht="20.100000000000001" customHeight="1" x14ac:dyDescent="0.25">
      <c r="AP7355" s="103" t="s">
        <v>6168</v>
      </c>
      <c r="AQ7355" s="100" t="s">
        <v>7687</v>
      </c>
    </row>
    <row r="7356" spans="42:43" ht="20.100000000000001" customHeight="1" x14ac:dyDescent="0.25">
      <c r="AP7356" s="103" t="s">
        <v>6169</v>
      </c>
      <c r="AQ7356" s="100" t="s">
        <v>7688</v>
      </c>
    </row>
    <row r="7357" spans="42:43" ht="20.100000000000001" customHeight="1" x14ac:dyDescent="0.25">
      <c r="AP7357" s="103" t="s">
        <v>6169</v>
      </c>
      <c r="AQ7357" s="100" t="s">
        <v>863</v>
      </c>
    </row>
    <row r="7358" spans="42:43" ht="20.100000000000001" customHeight="1" x14ac:dyDescent="0.25">
      <c r="AP7358" s="103" t="s">
        <v>6169</v>
      </c>
      <c r="AQ7358" s="100" t="s">
        <v>7689</v>
      </c>
    </row>
    <row r="7359" spans="42:43" ht="20.100000000000001" customHeight="1" x14ac:dyDescent="0.25">
      <c r="AP7359" s="103" t="s">
        <v>6170</v>
      </c>
      <c r="AQ7359" s="100" t="s">
        <v>7688</v>
      </c>
    </row>
    <row r="7360" spans="42:43" ht="20.100000000000001" customHeight="1" x14ac:dyDescent="0.25">
      <c r="AP7360" s="103" t="s">
        <v>6170</v>
      </c>
      <c r="AQ7360" s="100" t="s">
        <v>863</v>
      </c>
    </row>
    <row r="7361" spans="42:43" ht="20.100000000000001" customHeight="1" x14ac:dyDescent="0.25">
      <c r="AP7361" s="103" t="s">
        <v>6170</v>
      </c>
      <c r="AQ7361" s="100" t="s">
        <v>7689</v>
      </c>
    </row>
    <row r="7362" spans="42:43" ht="20.100000000000001" customHeight="1" x14ac:dyDescent="0.25">
      <c r="AP7362" s="103" t="s">
        <v>6171</v>
      </c>
      <c r="AQ7362" s="100" t="s">
        <v>7690</v>
      </c>
    </row>
    <row r="7363" spans="42:43" ht="20.100000000000001" customHeight="1" x14ac:dyDescent="0.25">
      <c r="AP7363" s="103" t="s">
        <v>6171</v>
      </c>
      <c r="AQ7363" s="100" t="s">
        <v>7691</v>
      </c>
    </row>
    <row r="7364" spans="42:43" ht="20.100000000000001" customHeight="1" x14ac:dyDescent="0.25">
      <c r="AP7364" s="103" t="s">
        <v>6172</v>
      </c>
      <c r="AQ7364" s="100" t="s">
        <v>7692</v>
      </c>
    </row>
    <row r="7365" spans="42:43" ht="20.100000000000001" customHeight="1" x14ac:dyDescent="0.25">
      <c r="AP7365" s="103" t="s">
        <v>6173</v>
      </c>
      <c r="AQ7365" s="100" t="s">
        <v>7693</v>
      </c>
    </row>
    <row r="7366" spans="42:43" ht="20.100000000000001" customHeight="1" x14ac:dyDescent="0.25">
      <c r="AP7366" s="103" t="s">
        <v>6173</v>
      </c>
      <c r="AQ7366" s="100" t="s">
        <v>866</v>
      </c>
    </row>
    <row r="7367" spans="42:43" ht="20.100000000000001" customHeight="1" x14ac:dyDescent="0.25">
      <c r="AP7367" s="103" t="s">
        <v>6173</v>
      </c>
      <c r="AQ7367" s="100" t="s">
        <v>7694</v>
      </c>
    </row>
    <row r="7368" spans="42:43" ht="20.100000000000001" customHeight="1" x14ac:dyDescent="0.25">
      <c r="AP7368" s="103" t="s">
        <v>6173</v>
      </c>
      <c r="AQ7368" s="100" t="s">
        <v>7695</v>
      </c>
    </row>
    <row r="7369" spans="42:43" ht="20.100000000000001" customHeight="1" x14ac:dyDescent="0.25">
      <c r="AP7369" s="103" t="s">
        <v>6174</v>
      </c>
      <c r="AQ7369" s="100" t="s">
        <v>7693</v>
      </c>
    </row>
    <row r="7370" spans="42:43" ht="20.100000000000001" customHeight="1" x14ac:dyDescent="0.25">
      <c r="AP7370" s="103" t="s">
        <v>6174</v>
      </c>
      <c r="AQ7370" s="100" t="s">
        <v>866</v>
      </c>
    </row>
    <row r="7371" spans="42:43" ht="20.100000000000001" customHeight="1" x14ac:dyDescent="0.25">
      <c r="AP7371" s="103" t="s">
        <v>6174</v>
      </c>
      <c r="AQ7371" s="100" t="s">
        <v>7694</v>
      </c>
    </row>
    <row r="7372" spans="42:43" ht="20.100000000000001" customHeight="1" x14ac:dyDescent="0.25">
      <c r="AP7372" s="103" t="s">
        <v>6174</v>
      </c>
      <c r="AQ7372" s="100" t="s">
        <v>7695</v>
      </c>
    </row>
    <row r="7373" spans="42:43" ht="20.100000000000001" customHeight="1" x14ac:dyDescent="0.25">
      <c r="AP7373" s="103" t="s">
        <v>6175</v>
      </c>
      <c r="AQ7373" s="100" t="s">
        <v>1064</v>
      </c>
    </row>
    <row r="7374" spans="42:43" ht="20.100000000000001" customHeight="1" x14ac:dyDescent="0.25">
      <c r="AP7374" s="103" t="s">
        <v>6175</v>
      </c>
      <c r="AQ7374" s="100" t="s">
        <v>1065</v>
      </c>
    </row>
    <row r="7375" spans="42:43" ht="20.100000000000001" customHeight="1" x14ac:dyDescent="0.25">
      <c r="AP7375" s="103" t="s">
        <v>6176</v>
      </c>
      <c r="AQ7375" s="100" t="s">
        <v>1065</v>
      </c>
    </row>
    <row r="7376" spans="42:43" ht="20.100000000000001" customHeight="1" x14ac:dyDescent="0.25">
      <c r="AP7376" s="103" t="s">
        <v>6177</v>
      </c>
      <c r="AQ7376" s="100" t="s">
        <v>1065</v>
      </c>
    </row>
    <row r="7377" spans="42:43" ht="20.100000000000001" customHeight="1" x14ac:dyDescent="0.25">
      <c r="AP7377" s="103" t="s">
        <v>6178</v>
      </c>
      <c r="AQ7377" s="100" t="s">
        <v>7696</v>
      </c>
    </row>
    <row r="7378" spans="42:43" ht="20.100000000000001" customHeight="1" x14ac:dyDescent="0.25">
      <c r="AP7378" s="103" t="s">
        <v>6178</v>
      </c>
      <c r="AQ7378" s="100" t="s">
        <v>7697</v>
      </c>
    </row>
    <row r="7379" spans="42:43" ht="20.100000000000001" customHeight="1" x14ac:dyDescent="0.25">
      <c r="AP7379" s="103" t="s">
        <v>6178</v>
      </c>
      <c r="AQ7379" s="100" t="s">
        <v>874</v>
      </c>
    </row>
    <row r="7380" spans="42:43" ht="20.100000000000001" customHeight="1" x14ac:dyDescent="0.25">
      <c r="AP7380" s="103" t="s">
        <v>6178</v>
      </c>
      <c r="AQ7380" s="100" t="s">
        <v>875</v>
      </c>
    </row>
    <row r="7381" spans="42:43" ht="20.100000000000001" customHeight="1" x14ac:dyDescent="0.25">
      <c r="AP7381" s="103" t="s">
        <v>6178</v>
      </c>
      <c r="AQ7381" s="100" t="s">
        <v>876</v>
      </c>
    </row>
    <row r="7382" spans="42:43" ht="20.100000000000001" customHeight="1" x14ac:dyDescent="0.25">
      <c r="AP7382" s="103" t="s">
        <v>6178</v>
      </c>
      <c r="AQ7382" s="100" t="s">
        <v>877</v>
      </c>
    </row>
    <row r="7383" spans="42:43" ht="20.100000000000001" customHeight="1" x14ac:dyDescent="0.25">
      <c r="AP7383" s="103" t="s">
        <v>6178</v>
      </c>
      <c r="AQ7383" s="100" t="s">
        <v>878</v>
      </c>
    </row>
    <row r="7384" spans="42:43" ht="20.100000000000001" customHeight="1" x14ac:dyDescent="0.25">
      <c r="AP7384" s="103" t="s">
        <v>6178</v>
      </c>
      <c r="AQ7384" s="100" t="s">
        <v>879</v>
      </c>
    </row>
    <row r="7385" spans="42:43" ht="20.100000000000001" customHeight="1" x14ac:dyDescent="0.25">
      <c r="AP7385" s="103" t="s">
        <v>6178</v>
      </c>
      <c r="AQ7385" s="100" t="s">
        <v>880</v>
      </c>
    </row>
    <row r="7386" spans="42:43" ht="20.100000000000001" customHeight="1" x14ac:dyDescent="0.25">
      <c r="AP7386" s="103" t="s">
        <v>6178</v>
      </c>
      <c r="AQ7386" s="100" t="s">
        <v>881</v>
      </c>
    </row>
    <row r="7387" spans="42:43" ht="20.100000000000001" customHeight="1" x14ac:dyDescent="0.25">
      <c r="AP7387" s="103" t="s">
        <v>6178</v>
      </c>
      <c r="AQ7387" s="100" t="s">
        <v>882</v>
      </c>
    </row>
    <row r="7388" spans="42:43" ht="20.100000000000001" customHeight="1" x14ac:dyDescent="0.25">
      <c r="AP7388" s="103" t="s">
        <v>6178</v>
      </c>
      <c r="AQ7388" s="100" t="s">
        <v>883</v>
      </c>
    </row>
    <row r="7389" spans="42:43" ht="20.100000000000001" customHeight="1" x14ac:dyDescent="0.25">
      <c r="AP7389" s="103" t="s">
        <v>6178</v>
      </c>
      <c r="AQ7389" s="100" t="s">
        <v>7698</v>
      </c>
    </row>
    <row r="7390" spans="42:43" ht="20.100000000000001" customHeight="1" x14ac:dyDescent="0.25">
      <c r="AP7390" s="103" t="s">
        <v>6178</v>
      </c>
      <c r="AQ7390" s="100" t="s">
        <v>884</v>
      </c>
    </row>
    <row r="7391" spans="42:43" ht="20.100000000000001" customHeight="1" x14ac:dyDescent="0.25">
      <c r="AP7391" s="103" t="s">
        <v>6178</v>
      </c>
      <c r="AQ7391" s="100" t="s">
        <v>7699</v>
      </c>
    </row>
    <row r="7392" spans="42:43" ht="20.100000000000001" customHeight="1" x14ac:dyDescent="0.25">
      <c r="AP7392" s="103" t="s">
        <v>6178</v>
      </c>
      <c r="AQ7392" s="100" t="s">
        <v>885</v>
      </c>
    </row>
    <row r="7393" spans="42:43" ht="20.100000000000001" customHeight="1" x14ac:dyDescent="0.25">
      <c r="AP7393" s="103" t="s">
        <v>6178</v>
      </c>
      <c r="AQ7393" s="100" t="s">
        <v>886</v>
      </c>
    </row>
    <row r="7394" spans="42:43" ht="20.100000000000001" customHeight="1" x14ac:dyDescent="0.25">
      <c r="AP7394" s="103" t="s">
        <v>6178</v>
      </c>
      <c r="AQ7394" s="100" t="s">
        <v>887</v>
      </c>
    </row>
    <row r="7395" spans="42:43" ht="20.100000000000001" customHeight="1" x14ac:dyDescent="0.25">
      <c r="AP7395" s="103" t="s">
        <v>6178</v>
      </c>
      <c r="AQ7395" s="100" t="s">
        <v>888</v>
      </c>
    </row>
    <row r="7396" spans="42:43" ht="20.100000000000001" customHeight="1" x14ac:dyDescent="0.25">
      <c r="AP7396" s="103" t="s">
        <v>6178</v>
      </c>
      <c r="AQ7396" s="100" t="s">
        <v>889</v>
      </c>
    </row>
    <row r="7397" spans="42:43" ht="20.100000000000001" customHeight="1" x14ac:dyDescent="0.25">
      <c r="AP7397" s="103" t="s">
        <v>6178</v>
      </c>
      <c r="AQ7397" s="100" t="s">
        <v>890</v>
      </c>
    </row>
    <row r="7398" spans="42:43" ht="20.100000000000001" customHeight="1" x14ac:dyDescent="0.25">
      <c r="AP7398" s="103" t="s">
        <v>6178</v>
      </c>
      <c r="AQ7398" s="100" t="s">
        <v>891</v>
      </c>
    </row>
    <row r="7399" spans="42:43" ht="20.100000000000001" customHeight="1" x14ac:dyDescent="0.25">
      <c r="AP7399" s="103" t="s">
        <v>6178</v>
      </c>
      <c r="AQ7399" s="100" t="s">
        <v>892</v>
      </c>
    </row>
    <row r="7400" spans="42:43" ht="20.100000000000001" customHeight="1" x14ac:dyDescent="0.25">
      <c r="AP7400" s="103" t="s">
        <v>6178</v>
      </c>
      <c r="AQ7400" s="100" t="s">
        <v>7700</v>
      </c>
    </row>
    <row r="7401" spans="42:43" ht="20.100000000000001" customHeight="1" x14ac:dyDescent="0.25">
      <c r="AP7401" s="103" t="s">
        <v>6178</v>
      </c>
      <c r="AQ7401" s="100" t="s">
        <v>893</v>
      </c>
    </row>
    <row r="7402" spans="42:43" ht="20.100000000000001" customHeight="1" x14ac:dyDescent="0.25">
      <c r="AP7402" s="103" t="s">
        <v>6178</v>
      </c>
      <c r="AQ7402" s="100" t="s">
        <v>7701</v>
      </c>
    </row>
    <row r="7403" spans="42:43" ht="20.100000000000001" customHeight="1" x14ac:dyDescent="0.25">
      <c r="AP7403" s="103" t="s">
        <v>6178</v>
      </c>
      <c r="AQ7403" s="100" t="s">
        <v>894</v>
      </c>
    </row>
    <row r="7404" spans="42:43" ht="20.100000000000001" customHeight="1" x14ac:dyDescent="0.25">
      <c r="AP7404" s="103" t="s">
        <v>6178</v>
      </c>
      <c r="AQ7404" s="100" t="s">
        <v>895</v>
      </c>
    </row>
    <row r="7405" spans="42:43" ht="20.100000000000001" customHeight="1" x14ac:dyDescent="0.25">
      <c r="AP7405" s="103" t="s">
        <v>6178</v>
      </c>
      <c r="AQ7405" s="100" t="s">
        <v>896</v>
      </c>
    </row>
    <row r="7406" spans="42:43" ht="20.100000000000001" customHeight="1" x14ac:dyDescent="0.25">
      <c r="AP7406" s="103" t="s">
        <v>6178</v>
      </c>
      <c r="AQ7406" s="100" t="s">
        <v>897</v>
      </c>
    </row>
    <row r="7407" spans="42:43" ht="20.100000000000001" customHeight="1" x14ac:dyDescent="0.25">
      <c r="AP7407" s="103" t="s">
        <v>6178</v>
      </c>
      <c r="AQ7407" s="100" t="s">
        <v>898</v>
      </c>
    </row>
    <row r="7408" spans="42:43" ht="20.100000000000001" customHeight="1" x14ac:dyDescent="0.25">
      <c r="AP7408" s="103" t="s">
        <v>6178</v>
      </c>
      <c r="AQ7408" s="100" t="s">
        <v>899</v>
      </c>
    </row>
    <row r="7409" spans="42:43" ht="20.100000000000001" customHeight="1" x14ac:dyDescent="0.25">
      <c r="AP7409" s="103" t="s">
        <v>6178</v>
      </c>
      <c r="AQ7409" s="100" t="s">
        <v>900</v>
      </c>
    </row>
    <row r="7410" spans="42:43" ht="20.100000000000001" customHeight="1" x14ac:dyDescent="0.25">
      <c r="AP7410" s="103" t="s">
        <v>6178</v>
      </c>
      <c r="AQ7410" s="100" t="s">
        <v>901</v>
      </c>
    </row>
    <row r="7411" spans="42:43" ht="20.100000000000001" customHeight="1" x14ac:dyDescent="0.25">
      <c r="AP7411" s="103" t="s">
        <v>6178</v>
      </c>
      <c r="AQ7411" s="100" t="s">
        <v>7702</v>
      </c>
    </row>
    <row r="7412" spans="42:43" ht="20.100000000000001" customHeight="1" x14ac:dyDescent="0.25">
      <c r="AP7412" s="103" t="s">
        <v>6178</v>
      </c>
      <c r="AQ7412" s="100" t="s">
        <v>902</v>
      </c>
    </row>
    <row r="7413" spans="42:43" ht="20.100000000000001" customHeight="1" x14ac:dyDescent="0.25">
      <c r="AP7413" s="103" t="s">
        <v>6178</v>
      </c>
      <c r="AQ7413" s="100" t="s">
        <v>903</v>
      </c>
    </row>
    <row r="7414" spans="42:43" ht="20.100000000000001" customHeight="1" x14ac:dyDescent="0.25">
      <c r="AP7414" s="103" t="s">
        <v>6178</v>
      </c>
      <c r="AQ7414" s="100" t="s">
        <v>904</v>
      </c>
    </row>
    <row r="7415" spans="42:43" ht="20.100000000000001" customHeight="1" x14ac:dyDescent="0.25">
      <c r="AP7415" s="103" t="s">
        <v>6178</v>
      </c>
      <c r="AQ7415" s="100" t="s">
        <v>905</v>
      </c>
    </row>
    <row r="7416" spans="42:43" ht="20.100000000000001" customHeight="1" x14ac:dyDescent="0.25">
      <c r="AP7416" s="103" t="s">
        <v>6178</v>
      </c>
      <c r="AQ7416" s="100" t="s">
        <v>906</v>
      </c>
    </row>
    <row r="7417" spans="42:43" ht="20.100000000000001" customHeight="1" x14ac:dyDescent="0.25">
      <c r="AP7417" s="103" t="s">
        <v>6178</v>
      </c>
      <c r="AQ7417" s="100" t="s">
        <v>907</v>
      </c>
    </row>
    <row r="7418" spans="42:43" ht="20.100000000000001" customHeight="1" x14ac:dyDescent="0.25">
      <c r="AP7418" s="103" t="s">
        <v>6178</v>
      </c>
      <c r="AQ7418" s="100" t="s">
        <v>908</v>
      </c>
    </row>
    <row r="7419" spans="42:43" ht="20.100000000000001" customHeight="1" x14ac:dyDescent="0.25">
      <c r="AP7419" s="103" t="s">
        <v>6178</v>
      </c>
      <c r="AQ7419" s="100" t="s">
        <v>909</v>
      </c>
    </row>
    <row r="7420" spans="42:43" ht="20.100000000000001" customHeight="1" x14ac:dyDescent="0.25">
      <c r="AP7420" s="103" t="s">
        <v>6178</v>
      </c>
      <c r="AQ7420" s="100" t="s">
        <v>7703</v>
      </c>
    </row>
    <row r="7421" spans="42:43" ht="20.100000000000001" customHeight="1" x14ac:dyDescent="0.25">
      <c r="AP7421" s="103" t="s">
        <v>6178</v>
      </c>
      <c r="AQ7421" s="100" t="s">
        <v>910</v>
      </c>
    </row>
    <row r="7422" spans="42:43" ht="20.100000000000001" customHeight="1" x14ac:dyDescent="0.25">
      <c r="AP7422" s="103" t="s">
        <v>6178</v>
      </c>
      <c r="AQ7422" s="100" t="s">
        <v>7704</v>
      </c>
    </row>
    <row r="7423" spans="42:43" ht="20.100000000000001" customHeight="1" x14ac:dyDescent="0.25">
      <c r="AP7423" s="103" t="s">
        <v>6178</v>
      </c>
      <c r="AQ7423" s="100" t="s">
        <v>911</v>
      </c>
    </row>
    <row r="7424" spans="42:43" ht="20.100000000000001" customHeight="1" x14ac:dyDescent="0.25">
      <c r="AP7424" s="103" t="s">
        <v>6178</v>
      </c>
      <c r="AQ7424" s="100" t="s">
        <v>912</v>
      </c>
    </row>
    <row r="7425" spans="42:43" ht="20.100000000000001" customHeight="1" x14ac:dyDescent="0.25">
      <c r="AP7425" s="103" t="s">
        <v>6178</v>
      </c>
      <c r="AQ7425" s="100" t="s">
        <v>913</v>
      </c>
    </row>
    <row r="7426" spans="42:43" ht="20.100000000000001" customHeight="1" x14ac:dyDescent="0.25">
      <c r="AP7426" s="103" t="s">
        <v>6178</v>
      </c>
      <c r="AQ7426" s="100" t="s">
        <v>914</v>
      </c>
    </row>
    <row r="7427" spans="42:43" ht="20.100000000000001" customHeight="1" x14ac:dyDescent="0.25">
      <c r="AP7427" s="103" t="s">
        <v>6178</v>
      </c>
      <c r="AQ7427" s="100" t="s">
        <v>915</v>
      </c>
    </row>
    <row r="7428" spans="42:43" ht="20.100000000000001" customHeight="1" x14ac:dyDescent="0.25">
      <c r="AP7428" s="103" t="s">
        <v>6178</v>
      </c>
      <c r="AQ7428" s="100" t="s">
        <v>916</v>
      </c>
    </row>
    <row r="7429" spans="42:43" ht="20.100000000000001" customHeight="1" x14ac:dyDescent="0.25">
      <c r="AP7429" s="103" t="s">
        <v>6178</v>
      </c>
      <c r="AQ7429" s="100" t="s">
        <v>917</v>
      </c>
    </row>
    <row r="7430" spans="42:43" ht="20.100000000000001" customHeight="1" x14ac:dyDescent="0.25">
      <c r="AP7430" s="103" t="s">
        <v>6178</v>
      </c>
      <c r="AQ7430" s="100" t="s">
        <v>918</v>
      </c>
    </row>
    <row r="7431" spans="42:43" ht="20.100000000000001" customHeight="1" x14ac:dyDescent="0.25">
      <c r="AP7431" s="103" t="s">
        <v>6178</v>
      </c>
      <c r="AQ7431" s="100" t="s">
        <v>919</v>
      </c>
    </row>
    <row r="7432" spans="42:43" ht="20.100000000000001" customHeight="1" x14ac:dyDescent="0.25">
      <c r="AP7432" s="103" t="s">
        <v>6178</v>
      </c>
      <c r="AQ7432" s="100" t="s">
        <v>920</v>
      </c>
    </row>
    <row r="7433" spans="42:43" ht="20.100000000000001" customHeight="1" x14ac:dyDescent="0.25">
      <c r="AP7433" s="103" t="s">
        <v>6178</v>
      </c>
      <c r="AQ7433" s="100" t="s">
        <v>7705</v>
      </c>
    </row>
    <row r="7434" spans="42:43" ht="20.100000000000001" customHeight="1" x14ac:dyDescent="0.25">
      <c r="AP7434" s="103" t="s">
        <v>6178</v>
      </c>
      <c r="AQ7434" s="100" t="s">
        <v>921</v>
      </c>
    </row>
    <row r="7435" spans="42:43" ht="20.100000000000001" customHeight="1" x14ac:dyDescent="0.25">
      <c r="AP7435" s="103" t="s">
        <v>6178</v>
      </c>
      <c r="AQ7435" s="100" t="s">
        <v>922</v>
      </c>
    </row>
    <row r="7436" spans="42:43" ht="20.100000000000001" customHeight="1" x14ac:dyDescent="0.25">
      <c r="AP7436" s="103" t="s">
        <v>6178</v>
      </c>
      <c r="AQ7436" s="100" t="s">
        <v>923</v>
      </c>
    </row>
    <row r="7437" spans="42:43" ht="20.100000000000001" customHeight="1" x14ac:dyDescent="0.25">
      <c r="AP7437" s="103" t="s">
        <v>6178</v>
      </c>
      <c r="AQ7437" s="100" t="s">
        <v>924</v>
      </c>
    </row>
    <row r="7438" spans="42:43" ht="20.100000000000001" customHeight="1" x14ac:dyDescent="0.25">
      <c r="AP7438" s="103" t="s">
        <v>6178</v>
      </c>
      <c r="AQ7438" s="100" t="s">
        <v>925</v>
      </c>
    </row>
    <row r="7439" spans="42:43" ht="20.100000000000001" customHeight="1" x14ac:dyDescent="0.25">
      <c r="AP7439" s="103" t="s">
        <v>6178</v>
      </c>
      <c r="AQ7439" s="100" t="s">
        <v>926</v>
      </c>
    </row>
    <row r="7440" spans="42:43" ht="20.100000000000001" customHeight="1" x14ac:dyDescent="0.25">
      <c r="AP7440" s="103" t="s">
        <v>6178</v>
      </c>
      <c r="AQ7440" s="100" t="s">
        <v>927</v>
      </c>
    </row>
    <row r="7441" spans="42:43" ht="20.100000000000001" customHeight="1" x14ac:dyDescent="0.25">
      <c r="AP7441" s="103" t="s">
        <v>6178</v>
      </c>
      <c r="AQ7441" s="100" t="s">
        <v>928</v>
      </c>
    </row>
    <row r="7442" spans="42:43" ht="20.100000000000001" customHeight="1" x14ac:dyDescent="0.25">
      <c r="AP7442" s="103" t="s">
        <v>6178</v>
      </c>
      <c r="AQ7442" s="100" t="s">
        <v>929</v>
      </c>
    </row>
    <row r="7443" spans="42:43" ht="20.100000000000001" customHeight="1" x14ac:dyDescent="0.25">
      <c r="AP7443" s="103" t="s">
        <v>6178</v>
      </c>
      <c r="AQ7443" s="100" t="s">
        <v>930</v>
      </c>
    </row>
    <row r="7444" spans="42:43" ht="20.100000000000001" customHeight="1" x14ac:dyDescent="0.25">
      <c r="AP7444" s="103" t="s">
        <v>6178</v>
      </c>
      <c r="AQ7444" s="100" t="s">
        <v>7706</v>
      </c>
    </row>
    <row r="7445" spans="42:43" ht="20.100000000000001" customHeight="1" x14ac:dyDescent="0.25">
      <c r="AP7445" s="103" t="s">
        <v>6178</v>
      </c>
      <c r="AQ7445" s="100" t="s">
        <v>931</v>
      </c>
    </row>
    <row r="7446" spans="42:43" ht="20.100000000000001" customHeight="1" x14ac:dyDescent="0.25">
      <c r="AP7446" s="103" t="s">
        <v>6178</v>
      </c>
      <c r="AQ7446" s="100" t="s">
        <v>932</v>
      </c>
    </row>
    <row r="7447" spans="42:43" ht="20.100000000000001" customHeight="1" x14ac:dyDescent="0.25">
      <c r="AP7447" s="103" t="s">
        <v>6178</v>
      </c>
      <c r="AQ7447" s="100" t="s">
        <v>933</v>
      </c>
    </row>
    <row r="7448" spans="42:43" ht="20.100000000000001" customHeight="1" x14ac:dyDescent="0.25">
      <c r="AP7448" s="103" t="s">
        <v>6178</v>
      </c>
      <c r="AQ7448" s="100" t="s">
        <v>934</v>
      </c>
    </row>
    <row r="7449" spans="42:43" ht="20.100000000000001" customHeight="1" x14ac:dyDescent="0.25">
      <c r="AP7449" s="103" t="s">
        <v>6178</v>
      </c>
      <c r="AQ7449" s="100" t="s">
        <v>935</v>
      </c>
    </row>
    <row r="7450" spans="42:43" ht="20.100000000000001" customHeight="1" x14ac:dyDescent="0.25">
      <c r="AP7450" s="103" t="s">
        <v>6178</v>
      </c>
      <c r="AQ7450" s="100" t="s">
        <v>7707</v>
      </c>
    </row>
    <row r="7451" spans="42:43" ht="20.100000000000001" customHeight="1" x14ac:dyDescent="0.25">
      <c r="AP7451" s="103" t="s">
        <v>6178</v>
      </c>
      <c r="AQ7451" s="100" t="s">
        <v>936</v>
      </c>
    </row>
    <row r="7452" spans="42:43" ht="20.100000000000001" customHeight="1" x14ac:dyDescent="0.25">
      <c r="AP7452" s="103" t="s">
        <v>6178</v>
      </c>
      <c r="AQ7452" s="100" t="s">
        <v>937</v>
      </c>
    </row>
    <row r="7453" spans="42:43" ht="20.100000000000001" customHeight="1" x14ac:dyDescent="0.25">
      <c r="AP7453" s="103" t="s">
        <v>6178</v>
      </c>
      <c r="AQ7453" s="100" t="s">
        <v>938</v>
      </c>
    </row>
    <row r="7454" spans="42:43" ht="20.100000000000001" customHeight="1" x14ac:dyDescent="0.25">
      <c r="AP7454" s="103" t="s">
        <v>6178</v>
      </c>
      <c r="AQ7454" s="100" t="s">
        <v>939</v>
      </c>
    </row>
    <row r="7455" spans="42:43" ht="20.100000000000001" customHeight="1" x14ac:dyDescent="0.25">
      <c r="AP7455" s="103" t="s">
        <v>6178</v>
      </c>
      <c r="AQ7455" s="100" t="s">
        <v>940</v>
      </c>
    </row>
    <row r="7456" spans="42:43" ht="20.100000000000001" customHeight="1" x14ac:dyDescent="0.25">
      <c r="AP7456" s="103" t="s">
        <v>6178</v>
      </c>
      <c r="AQ7456" s="100" t="s">
        <v>941</v>
      </c>
    </row>
    <row r="7457" spans="42:43" ht="20.100000000000001" customHeight="1" x14ac:dyDescent="0.25">
      <c r="AP7457" s="103" t="s">
        <v>6178</v>
      </c>
      <c r="AQ7457" s="100" t="s">
        <v>942</v>
      </c>
    </row>
    <row r="7458" spans="42:43" ht="20.100000000000001" customHeight="1" x14ac:dyDescent="0.25">
      <c r="AP7458" s="103" t="s">
        <v>6178</v>
      </c>
      <c r="AQ7458" s="100" t="s">
        <v>943</v>
      </c>
    </row>
    <row r="7459" spans="42:43" ht="20.100000000000001" customHeight="1" x14ac:dyDescent="0.25">
      <c r="AP7459" s="103" t="s">
        <v>6178</v>
      </c>
      <c r="AQ7459" s="100" t="s">
        <v>944</v>
      </c>
    </row>
    <row r="7460" spans="42:43" ht="20.100000000000001" customHeight="1" x14ac:dyDescent="0.25">
      <c r="AP7460" s="103" t="s">
        <v>6178</v>
      </c>
      <c r="AQ7460" s="100" t="s">
        <v>945</v>
      </c>
    </row>
    <row r="7461" spans="42:43" ht="20.100000000000001" customHeight="1" x14ac:dyDescent="0.25">
      <c r="AP7461" s="103" t="s">
        <v>6178</v>
      </c>
      <c r="AQ7461" s="100" t="s">
        <v>946</v>
      </c>
    </row>
    <row r="7462" spans="42:43" ht="20.100000000000001" customHeight="1" x14ac:dyDescent="0.25">
      <c r="AP7462" s="103" t="s">
        <v>6178</v>
      </c>
      <c r="AQ7462" s="100" t="s">
        <v>947</v>
      </c>
    </row>
    <row r="7463" spans="42:43" ht="20.100000000000001" customHeight="1" x14ac:dyDescent="0.25">
      <c r="AP7463" s="103" t="s">
        <v>6178</v>
      </c>
      <c r="AQ7463" s="100" t="s">
        <v>948</v>
      </c>
    </row>
    <row r="7464" spans="42:43" ht="20.100000000000001" customHeight="1" x14ac:dyDescent="0.25">
      <c r="AP7464" s="103" t="s">
        <v>6178</v>
      </c>
      <c r="AQ7464" s="100" t="s">
        <v>949</v>
      </c>
    </row>
    <row r="7465" spans="42:43" ht="20.100000000000001" customHeight="1" x14ac:dyDescent="0.25">
      <c r="AP7465" s="103" t="s">
        <v>6178</v>
      </c>
      <c r="AQ7465" s="100" t="s">
        <v>7708</v>
      </c>
    </row>
    <row r="7466" spans="42:43" ht="20.100000000000001" customHeight="1" x14ac:dyDescent="0.25">
      <c r="AP7466" s="103" t="s">
        <v>6178</v>
      </c>
      <c r="AQ7466" s="100" t="s">
        <v>950</v>
      </c>
    </row>
    <row r="7467" spans="42:43" ht="20.100000000000001" customHeight="1" x14ac:dyDescent="0.25">
      <c r="AP7467" s="103" t="s">
        <v>6178</v>
      </c>
      <c r="AQ7467" s="100" t="s">
        <v>951</v>
      </c>
    </row>
    <row r="7468" spans="42:43" ht="20.100000000000001" customHeight="1" x14ac:dyDescent="0.25">
      <c r="AP7468" s="103" t="s">
        <v>6178</v>
      </c>
      <c r="AQ7468" s="100" t="s">
        <v>952</v>
      </c>
    </row>
    <row r="7469" spans="42:43" ht="20.100000000000001" customHeight="1" x14ac:dyDescent="0.25">
      <c r="AP7469" s="103" t="s">
        <v>6178</v>
      </c>
      <c r="AQ7469" s="100" t="s">
        <v>953</v>
      </c>
    </row>
    <row r="7470" spans="42:43" ht="20.100000000000001" customHeight="1" x14ac:dyDescent="0.25">
      <c r="AP7470" s="103" t="s">
        <v>6178</v>
      </c>
      <c r="AQ7470" s="100" t="s">
        <v>954</v>
      </c>
    </row>
    <row r="7471" spans="42:43" ht="20.100000000000001" customHeight="1" x14ac:dyDescent="0.25">
      <c r="AP7471" s="103" t="s">
        <v>6178</v>
      </c>
      <c r="AQ7471" s="100" t="s">
        <v>955</v>
      </c>
    </row>
    <row r="7472" spans="42:43" ht="20.100000000000001" customHeight="1" x14ac:dyDescent="0.25">
      <c r="AP7472" s="103" t="s">
        <v>6178</v>
      </c>
      <c r="AQ7472" s="100" t="s">
        <v>956</v>
      </c>
    </row>
    <row r="7473" spans="42:43" ht="20.100000000000001" customHeight="1" x14ac:dyDescent="0.25">
      <c r="AP7473" s="103" t="s">
        <v>6178</v>
      </c>
      <c r="AQ7473" s="100" t="s">
        <v>957</v>
      </c>
    </row>
    <row r="7474" spans="42:43" ht="20.100000000000001" customHeight="1" x14ac:dyDescent="0.25">
      <c r="AP7474" s="103" t="s">
        <v>6178</v>
      </c>
      <c r="AQ7474" s="100" t="s">
        <v>958</v>
      </c>
    </row>
    <row r="7475" spans="42:43" ht="20.100000000000001" customHeight="1" x14ac:dyDescent="0.25">
      <c r="AP7475" s="103" t="s">
        <v>6178</v>
      </c>
      <c r="AQ7475" s="100" t="s">
        <v>959</v>
      </c>
    </row>
    <row r="7476" spans="42:43" ht="20.100000000000001" customHeight="1" x14ac:dyDescent="0.25">
      <c r="AP7476" s="103" t="s">
        <v>6178</v>
      </c>
      <c r="AQ7476" s="100" t="s">
        <v>960</v>
      </c>
    </row>
    <row r="7477" spans="42:43" ht="20.100000000000001" customHeight="1" x14ac:dyDescent="0.25">
      <c r="AP7477" s="103" t="s">
        <v>6178</v>
      </c>
      <c r="AQ7477" s="100" t="s">
        <v>961</v>
      </c>
    </row>
    <row r="7478" spans="42:43" ht="20.100000000000001" customHeight="1" x14ac:dyDescent="0.25">
      <c r="AP7478" s="103" t="s">
        <v>6178</v>
      </c>
      <c r="AQ7478" s="100" t="s">
        <v>962</v>
      </c>
    </row>
    <row r="7479" spans="42:43" ht="20.100000000000001" customHeight="1" x14ac:dyDescent="0.25">
      <c r="AP7479" s="103" t="s">
        <v>6178</v>
      </c>
      <c r="AQ7479" s="100" t="s">
        <v>963</v>
      </c>
    </row>
    <row r="7480" spans="42:43" ht="20.100000000000001" customHeight="1" x14ac:dyDescent="0.25">
      <c r="AP7480" s="103" t="s">
        <v>6178</v>
      </c>
      <c r="AQ7480" s="100" t="s">
        <v>964</v>
      </c>
    </row>
    <row r="7481" spans="42:43" ht="20.100000000000001" customHeight="1" x14ac:dyDescent="0.25">
      <c r="AP7481" s="103" t="s">
        <v>6178</v>
      </c>
      <c r="AQ7481" s="100" t="s">
        <v>965</v>
      </c>
    </row>
    <row r="7482" spans="42:43" ht="20.100000000000001" customHeight="1" x14ac:dyDescent="0.25">
      <c r="AP7482" s="103" t="s">
        <v>6178</v>
      </c>
      <c r="AQ7482" s="100" t="s">
        <v>966</v>
      </c>
    </row>
    <row r="7483" spans="42:43" ht="20.100000000000001" customHeight="1" x14ac:dyDescent="0.25">
      <c r="AP7483" s="103" t="s">
        <v>6178</v>
      </c>
      <c r="AQ7483" s="100" t="s">
        <v>7709</v>
      </c>
    </row>
    <row r="7484" spans="42:43" ht="20.100000000000001" customHeight="1" x14ac:dyDescent="0.25">
      <c r="AP7484" s="103" t="s">
        <v>6178</v>
      </c>
      <c r="AQ7484" s="100" t="s">
        <v>7710</v>
      </c>
    </row>
    <row r="7485" spans="42:43" ht="20.100000000000001" customHeight="1" x14ac:dyDescent="0.25">
      <c r="AP7485" s="103" t="s">
        <v>6178</v>
      </c>
      <c r="AQ7485" s="100" t="s">
        <v>967</v>
      </c>
    </row>
    <row r="7486" spans="42:43" ht="20.100000000000001" customHeight="1" x14ac:dyDescent="0.25">
      <c r="AP7486" s="103" t="s">
        <v>6178</v>
      </c>
      <c r="AQ7486" s="100" t="s">
        <v>968</v>
      </c>
    </row>
    <row r="7487" spans="42:43" ht="20.100000000000001" customHeight="1" x14ac:dyDescent="0.25">
      <c r="AP7487" s="103" t="s">
        <v>6178</v>
      </c>
      <c r="AQ7487" s="100" t="s">
        <v>969</v>
      </c>
    </row>
    <row r="7488" spans="42:43" ht="20.100000000000001" customHeight="1" x14ac:dyDescent="0.25">
      <c r="AP7488" s="103" t="s">
        <v>6178</v>
      </c>
      <c r="AQ7488" s="100" t="s">
        <v>970</v>
      </c>
    </row>
    <row r="7489" spans="42:43" ht="20.100000000000001" customHeight="1" x14ac:dyDescent="0.25">
      <c r="AP7489" s="103" t="s">
        <v>6178</v>
      </c>
      <c r="AQ7489" s="100" t="s">
        <v>971</v>
      </c>
    </row>
    <row r="7490" spans="42:43" ht="20.100000000000001" customHeight="1" x14ac:dyDescent="0.25">
      <c r="AP7490" s="103" t="s">
        <v>6178</v>
      </c>
      <c r="AQ7490" s="100" t="s">
        <v>972</v>
      </c>
    </row>
    <row r="7491" spans="42:43" ht="20.100000000000001" customHeight="1" x14ac:dyDescent="0.25">
      <c r="AP7491" s="103" t="s">
        <v>6178</v>
      </c>
      <c r="AQ7491" s="100" t="s">
        <v>973</v>
      </c>
    </row>
    <row r="7492" spans="42:43" ht="20.100000000000001" customHeight="1" x14ac:dyDescent="0.25">
      <c r="AP7492" s="103" t="s">
        <v>6178</v>
      </c>
      <c r="AQ7492" s="100" t="s">
        <v>974</v>
      </c>
    </row>
    <row r="7493" spans="42:43" ht="20.100000000000001" customHeight="1" x14ac:dyDescent="0.25">
      <c r="AP7493" s="103" t="s">
        <v>6178</v>
      </c>
      <c r="AQ7493" s="100" t="s">
        <v>975</v>
      </c>
    </row>
    <row r="7494" spans="42:43" ht="20.100000000000001" customHeight="1" x14ac:dyDescent="0.25">
      <c r="AP7494" s="103" t="s">
        <v>6178</v>
      </c>
      <c r="AQ7494" s="100" t="s">
        <v>976</v>
      </c>
    </row>
    <row r="7495" spans="42:43" ht="20.100000000000001" customHeight="1" x14ac:dyDescent="0.25">
      <c r="AP7495" s="103" t="s">
        <v>6178</v>
      </c>
      <c r="AQ7495" s="100" t="s">
        <v>977</v>
      </c>
    </row>
    <row r="7496" spans="42:43" ht="20.100000000000001" customHeight="1" x14ac:dyDescent="0.25">
      <c r="AP7496" s="103" t="s">
        <v>6178</v>
      </c>
      <c r="AQ7496" s="100" t="s">
        <v>978</v>
      </c>
    </row>
    <row r="7497" spans="42:43" ht="20.100000000000001" customHeight="1" x14ac:dyDescent="0.25">
      <c r="AP7497" s="103" t="s">
        <v>6178</v>
      </c>
      <c r="AQ7497" s="100" t="s">
        <v>979</v>
      </c>
    </row>
    <row r="7498" spans="42:43" ht="20.100000000000001" customHeight="1" x14ac:dyDescent="0.25">
      <c r="AP7498" s="103" t="s">
        <v>6178</v>
      </c>
      <c r="AQ7498" s="100" t="s">
        <v>7711</v>
      </c>
    </row>
    <row r="7499" spans="42:43" ht="20.100000000000001" customHeight="1" x14ac:dyDescent="0.25">
      <c r="AP7499" s="103" t="s">
        <v>6178</v>
      </c>
      <c r="AQ7499" s="100" t="s">
        <v>980</v>
      </c>
    </row>
    <row r="7500" spans="42:43" ht="20.100000000000001" customHeight="1" x14ac:dyDescent="0.25">
      <c r="AP7500" s="103" t="s">
        <v>6178</v>
      </c>
      <c r="AQ7500" s="100" t="s">
        <v>981</v>
      </c>
    </row>
    <row r="7501" spans="42:43" ht="20.100000000000001" customHeight="1" x14ac:dyDescent="0.25">
      <c r="AP7501" s="103" t="s">
        <v>6178</v>
      </c>
      <c r="AQ7501" s="100" t="s">
        <v>7712</v>
      </c>
    </row>
    <row r="7502" spans="42:43" ht="20.100000000000001" customHeight="1" x14ac:dyDescent="0.25">
      <c r="AP7502" s="103" t="s">
        <v>6178</v>
      </c>
      <c r="AQ7502" s="100" t="s">
        <v>982</v>
      </c>
    </row>
    <row r="7503" spans="42:43" ht="20.100000000000001" customHeight="1" x14ac:dyDescent="0.25">
      <c r="AP7503" s="103" t="s">
        <v>6178</v>
      </c>
      <c r="AQ7503" s="100" t="s">
        <v>983</v>
      </c>
    </row>
    <row r="7504" spans="42:43" ht="20.100000000000001" customHeight="1" x14ac:dyDescent="0.25">
      <c r="AP7504" s="103" t="s">
        <v>6178</v>
      </c>
      <c r="AQ7504" s="100" t="s">
        <v>984</v>
      </c>
    </row>
    <row r="7505" spans="42:43" ht="20.100000000000001" customHeight="1" x14ac:dyDescent="0.25">
      <c r="AP7505" s="103" t="s">
        <v>6178</v>
      </c>
      <c r="AQ7505" s="100" t="s">
        <v>985</v>
      </c>
    </row>
    <row r="7506" spans="42:43" ht="20.100000000000001" customHeight="1" x14ac:dyDescent="0.25">
      <c r="AP7506" s="103" t="s">
        <v>6178</v>
      </c>
      <c r="AQ7506" s="100" t="s">
        <v>986</v>
      </c>
    </row>
    <row r="7507" spans="42:43" ht="20.100000000000001" customHeight="1" x14ac:dyDescent="0.25">
      <c r="AP7507" s="103" t="s">
        <v>6178</v>
      </c>
      <c r="AQ7507" s="100" t="s">
        <v>987</v>
      </c>
    </row>
    <row r="7508" spans="42:43" ht="20.100000000000001" customHeight="1" x14ac:dyDescent="0.25">
      <c r="AP7508" s="103" t="s">
        <v>6178</v>
      </c>
      <c r="AQ7508" s="100" t="s">
        <v>988</v>
      </c>
    </row>
    <row r="7509" spans="42:43" ht="20.100000000000001" customHeight="1" x14ac:dyDescent="0.25">
      <c r="AP7509" s="103" t="s">
        <v>6178</v>
      </c>
      <c r="AQ7509" s="100" t="s">
        <v>7713</v>
      </c>
    </row>
    <row r="7510" spans="42:43" ht="20.100000000000001" customHeight="1" x14ac:dyDescent="0.25">
      <c r="AP7510" s="103" t="s">
        <v>6178</v>
      </c>
      <c r="AQ7510" s="100" t="s">
        <v>989</v>
      </c>
    </row>
    <row r="7511" spans="42:43" ht="20.100000000000001" customHeight="1" x14ac:dyDescent="0.25">
      <c r="AP7511" s="103" t="s">
        <v>6178</v>
      </c>
      <c r="AQ7511" s="100" t="s">
        <v>990</v>
      </c>
    </row>
    <row r="7512" spans="42:43" ht="20.100000000000001" customHeight="1" x14ac:dyDescent="0.25">
      <c r="AP7512" s="103" t="s">
        <v>6178</v>
      </c>
      <c r="AQ7512" s="100" t="s">
        <v>991</v>
      </c>
    </row>
    <row r="7513" spans="42:43" ht="20.100000000000001" customHeight="1" x14ac:dyDescent="0.25">
      <c r="AP7513" s="103" t="s">
        <v>6178</v>
      </c>
      <c r="AQ7513" s="100" t="s">
        <v>7714</v>
      </c>
    </row>
    <row r="7514" spans="42:43" ht="20.100000000000001" customHeight="1" x14ac:dyDescent="0.25">
      <c r="AP7514" s="103" t="s">
        <v>6178</v>
      </c>
      <c r="AQ7514" s="100" t="s">
        <v>992</v>
      </c>
    </row>
    <row r="7515" spans="42:43" ht="20.100000000000001" customHeight="1" x14ac:dyDescent="0.25">
      <c r="AP7515" s="103" t="s">
        <v>6178</v>
      </c>
      <c r="AQ7515" s="100" t="s">
        <v>993</v>
      </c>
    </row>
    <row r="7516" spans="42:43" ht="20.100000000000001" customHeight="1" x14ac:dyDescent="0.25">
      <c r="AP7516" s="103" t="s">
        <v>6178</v>
      </c>
      <c r="AQ7516" s="100" t="s">
        <v>994</v>
      </c>
    </row>
    <row r="7517" spans="42:43" ht="20.100000000000001" customHeight="1" x14ac:dyDescent="0.25">
      <c r="AP7517" s="103" t="s">
        <v>6178</v>
      </c>
      <c r="AQ7517" s="100" t="s">
        <v>995</v>
      </c>
    </row>
    <row r="7518" spans="42:43" ht="20.100000000000001" customHeight="1" x14ac:dyDescent="0.25">
      <c r="AP7518" s="103" t="s">
        <v>6178</v>
      </c>
      <c r="AQ7518" s="100" t="s">
        <v>996</v>
      </c>
    </row>
    <row r="7519" spans="42:43" ht="20.100000000000001" customHeight="1" x14ac:dyDescent="0.25">
      <c r="AP7519" s="103" t="s">
        <v>6178</v>
      </c>
      <c r="AQ7519" s="100" t="s">
        <v>997</v>
      </c>
    </row>
    <row r="7520" spans="42:43" ht="20.100000000000001" customHeight="1" x14ac:dyDescent="0.25">
      <c r="AP7520" s="103" t="s">
        <v>6178</v>
      </c>
      <c r="AQ7520" s="100" t="s">
        <v>7715</v>
      </c>
    </row>
    <row r="7521" spans="42:43" ht="20.100000000000001" customHeight="1" x14ac:dyDescent="0.25">
      <c r="AP7521" s="103" t="s">
        <v>6178</v>
      </c>
      <c r="AQ7521" s="100" t="s">
        <v>998</v>
      </c>
    </row>
    <row r="7522" spans="42:43" ht="20.100000000000001" customHeight="1" x14ac:dyDescent="0.25">
      <c r="AP7522" s="103" t="s">
        <v>6178</v>
      </c>
      <c r="AQ7522" s="100" t="s">
        <v>999</v>
      </c>
    </row>
    <row r="7523" spans="42:43" ht="20.100000000000001" customHeight="1" x14ac:dyDescent="0.25">
      <c r="AP7523" s="103" t="s">
        <v>6178</v>
      </c>
      <c r="AQ7523" s="100" t="s">
        <v>1000</v>
      </c>
    </row>
    <row r="7524" spans="42:43" ht="20.100000000000001" customHeight="1" x14ac:dyDescent="0.25">
      <c r="AP7524" s="103" t="s">
        <v>6178</v>
      </c>
      <c r="AQ7524" s="100" t="s">
        <v>1001</v>
      </c>
    </row>
    <row r="7525" spans="42:43" ht="20.100000000000001" customHeight="1" x14ac:dyDescent="0.25">
      <c r="AP7525" s="103" t="s">
        <v>6178</v>
      </c>
      <c r="AQ7525" s="100" t="s">
        <v>1002</v>
      </c>
    </row>
    <row r="7526" spans="42:43" ht="20.100000000000001" customHeight="1" x14ac:dyDescent="0.25">
      <c r="AP7526" s="103" t="s">
        <v>6178</v>
      </c>
      <c r="AQ7526" s="100" t="s">
        <v>1003</v>
      </c>
    </row>
    <row r="7527" spans="42:43" ht="20.100000000000001" customHeight="1" x14ac:dyDescent="0.25">
      <c r="AP7527" s="103" t="s">
        <v>6178</v>
      </c>
      <c r="AQ7527" s="100" t="s">
        <v>7716</v>
      </c>
    </row>
    <row r="7528" spans="42:43" ht="20.100000000000001" customHeight="1" x14ac:dyDescent="0.25">
      <c r="AP7528" s="103" t="s">
        <v>6178</v>
      </c>
      <c r="AQ7528" s="100" t="s">
        <v>1004</v>
      </c>
    </row>
    <row r="7529" spans="42:43" ht="20.100000000000001" customHeight="1" x14ac:dyDescent="0.25">
      <c r="AP7529" s="103" t="s">
        <v>6178</v>
      </c>
      <c r="AQ7529" s="100" t="s">
        <v>1005</v>
      </c>
    </row>
    <row r="7530" spans="42:43" ht="20.100000000000001" customHeight="1" x14ac:dyDescent="0.25">
      <c r="AP7530" s="103" t="s">
        <v>6178</v>
      </c>
      <c r="AQ7530" s="100" t="s">
        <v>1006</v>
      </c>
    </row>
    <row r="7531" spans="42:43" ht="20.100000000000001" customHeight="1" x14ac:dyDescent="0.25">
      <c r="AP7531" s="103" t="s">
        <v>6178</v>
      </c>
      <c r="AQ7531" s="100" t="s">
        <v>7717</v>
      </c>
    </row>
    <row r="7532" spans="42:43" ht="20.100000000000001" customHeight="1" x14ac:dyDescent="0.25">
      <c r="AP7532" s="103" t="s">
        <v>6178</v>
      </c>
      <c r="AQ7532" s="100" t="s">
        <v>1007</v>
      </c>
    </row>
    <row r="7533" spans="42:43" ht="20.100000000000001" customHeight="1" x14ac:dyDescent="0.25">
      <c r="AP7533" s="103" t="s">
        <v>6178</v>
      </c>
      <c r="AQ7533" s="100" t="s">
        <v>1008</v>
      </c>
    </row>
    <row r="7534" spans="42:43" ht="20.100000000000001" customHeight="1" x14ac:dyDescent="0.25">
      <c r="AP7534" s="103" t="s">
        <v>6178</v>
      </c>
      <c r="AQ7534" s="100" t="s">
        <v>1009</v>
      </c>
    </row>
    <row r="7535" spans="42:43" ht="20.100000000000001" customHeight="1" x14ac:dyDescent="0.25">
      <c r="AP7535" s="103" t="s">
        <v>6178</v>
      </c>
      <c r="AQ7535" s="100" t="s">
        <v>1010</v>
      </c>
    </row>
    <row r="7536" spans="42:43" ht="20.100000000000001" customHeight="1" x14ac:dyDescent="0.25">
      <c r="AP7536" s="103" t="s">
        <v>6178</v>
      </c>
      <c r="AQ7536" s="100" t="s">
        <v>1011</v>
      </c>
    </row>
    <row r="7537" spans="42:43" ht="20.100000000000001" customHeight="1" x14ac:dyDescent="0.25">
      <c r="AP7537" s="103" t="s">
        <v>6178</v>
      </c>
      <c r="AQ7537" s="100" t="s">
        <v>1012</v>
      </c>
    </row>
    <row r="7538" spans="42:43" ht="20.100000000000001" customHeight="1" x14ac:dyDescent="0.25">
      <c r="AP7538" s="103" t="s">
        <v>6178</v>
      </c>
      <c r="AQ7538" s="100" t="s">
        <v>1013</v>
      </c>
    </row>
    <row r="7539" spans="42:43" ht="20.100000000000001" customHeight="1" x14ac:dyDescent="0.25">
      <c r="AP7539" s="103" t="s">
        <v>6178</v>
      </c>
      <c r="AQ7539" s="100" t="s">
        <v>1014</v>
      </c>
    </row>
    <row r="7540" spans="42:43" ht="20.100000000000001" customHeight="1" x14ac:dyDescent="0.25">
      <c r="AP7540" s="103" t="s">
        <v>6178</v>
      </c>
      <c r="AQ7540" s="100" t="s">
        <v>1015</v>
      </c>
    </row>
    <row r="7541" spans="42:43" ht="20.100000000000001" customHeight="1" x14ac:dyDescent="0.25">
      <c r="AP7541" s="103" t="s">
        <v>6178</v>
      </c>
      <c r="AQ7541" s="100" t="s">
        <v>1016</v>
      </c>
    </row>
    <row r="7542" spans="42:43" ht="20.100000000000001" customHeight="1" x14ac:dyDescent="0.25">
      <c r="AP7542" s="103" t="s">
        <v>6178</v>
      </c>
      <c r="AQ7542" s="100" t="s">
        <v>7718</v>
      </c>
    </row>
    <row r="7543" spans="42:43" ht="20.100000000000001" customHeight="1" x14ac:dyDescent="0.25">
      <c r="AP7543" s="103" t="s">
        <v>6178</v>
      </c>
      <c r="AQ7543" s="100" t="s">
        <v>1017</v>
      </c>
    </row>
    <row r="7544" spans="42:43" ht="20.100000000000001" customHeight="1" x14ac:dyDescent="0.25">
      <c r="AP7544" s="103" t="s">
        <v>6178</v>
      </c>
      <c r="AQ7544" s="100" t="s">
        <v>1018</v>
      </c>
    </row>
    <row r="7545" spans="42:43" ht="20.100000000000001" customHeight="1" x14ac:dyDescent="0.25">
      <c r="AP7545" s="103" t="s">
        <v>6178</v>
      </c>
      <c r="AQ7545" s="100" t="s">
        <v>1019</v>
      </c>
    </row>
    <row r="7546" spans="42:43" ht="20.100000000000001" customHeight="1" x14ac:dyDescent="0.25">
      <c r="AP7546" s="103" t="s">
        <v>6178</v>
      </c>
      <c r="AQ7546" s="100" t="s">
        <v>1020</v>
      </c>
    </row>
    <row r="7547" spans="42:43" ht="20.100000000000001" customHeight="1" x14ac:dyDescent="0.25">
      <c r="AP7547" s="103" t="s">
        <v>6178</v>
      </c>
      <c r="AQ7547" s="100" t="s">
        <v>7719</v>
      </c>
    </row>
    <row r="7548" spans="42:43" ht="20.100000000000001" customHeight="1" x14ac:dyDescent="0.25">
      <c r="AP7548" s="103" t="s">
        <v>6178</v>
      </c>
      <c r="AQ7548" s="100" t="s">
        <v>1021</v>
      </c>
    </row>
    <row r="7549" spans="42:43" ht="20.100000000000001" customHeight="1" x14ac:dyDescent="0.25">
      <c r="AP7549" s="103" t="s">
        <v>6178</v>
      </c>
      <c r="AQ7549" s="100" t="s">
        <v>1022</v>
      </c>
    </row>
    <row r="7550" spans="42:43" ht="20.100000000000001" customHeight="1" x14ac:dyDescent="0.25">
      <c r="AP7550" s="103" t="s">
        <v>6178</v>
      </c>
      <c r="AQ7550" s="100" t="s">
        <v>1023</v>
      </c>
    </row>
    <row r="7551" spans="42:43" ht="20.100000000000001" customHeight="1" x14ac:dyDescent="0.25">
      <c r="AP7551" s="103" t="s">
        <v>6178</v>
      </c>
      <c r="AQ7551" s="100" t="s">
        <v>1024</v>
      </c>
    </row>
    <row r="7552" spans="42:43" ht="20.100000000000001" customHeight="1" x14ac:dyDescent="0.25">
      <c r="AP7552" s="103" t="s">
        <v>6178</v>
      </c>
      <c r="AQ7552" s="100" t="s">
        <v>1025</v>
      </c>
    </row>
    <row r="7553" spans="42:43" ht="20.100000000000001" customHeight="1" x14ac:dyDescent="0.25">
      <c r="AP7553" s="103" t="s">
        <v>6178</v>
      </c>
      <c r="AQ7553" s="100" t="s">
        <v>7720</v>
      </c>
    </row>
    <row r="7554" spans="42:43" ht="20.100000000000001" customHeight="1" x14ac:dyDescent="0.25">
      <c r="AP7554" s="103" t="s">
        <v>6178</v>
      </c>
      <c r="AQ7554" s="100" t="s">
        <v>1026</v>
      </c>
    </row>
    <row r="7555" spans="42:43" ht="20.100000000000001" customHeight="1" x14ac:dyDescent="0.25">
      <c r="AP7555" s="103" t="s">
        <v>6178</v>
      </c>
      <c r="AQ7555" s="100" t="s">
        <v>1027</v>
      </c>
    </row>
    <row r="7556" spans="42:43" ht="20.100000000000001" customHeight="1" x14ac:dyDescent="0.25">
      <c r="AP7556" s="103" t="s">
        <v>6178</v>
      </c>
      <c r="AQ7556" s="100" t="s">
        <v>1028</v>
      </c>
    </row>
    <row r="7557" spans="42:43" ht="20.100000000000001" customHeight="1" x14ac:dyDescent="0.25">
      <c r="AP7557" s="103" t="s">
        <v>6178</v>
      </c>
      <c r="AQ7557" s="100" t="s">
        <v>1029</v>
      </c>
    </row>
    <row r="7558" spans="42:43" ht="20.100000000000001" customHeight="1" x14ac:dyDescent="0.25">
      <c r="AP7558" s="103" t="s">
        <v>6178</v>
      </c>
      <c r="AQ7558" s="100" t="s">
        <v>1030</v>
      </c>
    </row>
    <row r="7559" spans="42:43" ht="20.100000000000001" customHeight="1" x14ac:dyDescent="0.25">
      <c r="AP7559" s="103" t="s">
        <v>6178</v>
      </c>
      <c r="AQ7559" s="100" t="s">
        <v>1031</v>
      </c>
    </row>
    <row r="7560" spans="42:43" ht="20.100000000000001" customHeight="1" x14ac:dyDescent="0.25">
      <c r="AP7560" s="103" t="s">
        <v>6178</v>
      </c>
      <c r="AQ7560" s="100" t="s">
        <v>1032</v>
      </c>
    </row>
    <row r="7561" spans="42:43" ht="20.100000000000001" customHeight="1" x14ac:dyDescent="0.25">
      <c r="AP7561" s="103" t="s">
        <v>6178</v>
      </c>
      <c r="AQ7561" s="100" t="s">
        <v>1033</v>
      </c>
    </row>
    <row r="7562" spans="42:43" ht="20.100000000000001" customHeight="1" x14ac:dyDescent="0.25">
      <c r="AP7562" s="103" t="s">
        <v>6178</v>
      </c>
      <c r="AQ7562" s="100" t="s">
        <v>1034</v>
      </c>
    </row>
    <row r="7563" spans="42:43" ht="20.100000000000001" customHeight="1" x14ac:dyDescent="0.25">
      <c r="AP7563" s="103" t="s">
        <v>6178</v>
      </c>
      <c r="AQ7563" s="100" t="s">
        <v>7721</v>
      </c>
    </row>
    <row r="7564" spans="42:43" ht="20.100000000000001" customHeight="1" x14ac:dyDescent="0.25">
      <c r="AP7564" s="103" t="s">
        <v>6178</v>
      </c>
      <c r="AQ7564" s="100" t="s">
        <v>7722</v>
      </c>
    </row>
    <row r="7565" spans="42:43" ht="20.100000000000001" customHeight="1" x14ac:dyDescent="0.25">
      <c r="AP7565" s="103" t="s">
        <v>6178</v>
      </c>
      <c r="AQ7565" s="100" t="s">
        <v>1035</v>
      </c>
    </row>
    <row r="7566" spans="42:43" ht="20.100000000000001" customHeight="1" x14ac:dyDescent="0.25">
      <c r="AP7566" s="103" t="s">
        <v>6178</v>
      </c>
      <c r="AQ7566" s="100" t="s">
        <v>1036</v>
      </c>
    </row>
    <row r="7567" spans="42:43" ht="20.100000000000001" customHeight="1" x14ac:dyDescent="0.25">
      <c r="AP7567" s="103" t="s">
        <v>6178</v>
      </c>
      <c r="AQ7567" s="100" t="s">
        <v>1037</v>
      </c>
    </row>
    <row r="7568" spans="42:43" ht="20.100000000000001" customHeight="1" x14ac:dyDescent="0.25">
      <c r="AP7568" s="103" t="s">
        <v>6178</v>
      </c>
      <c r="AQ7568" s="100" t="s">
        <v>1038</v>
      </c>
    </row>
    <row r="7569" spans="42:43" ht="20.100000000000001" customHeight="1" x14ac:dyDescent="0.25">
      <c r="AP7569" s="103" t="s">
        <v>6178</v>
      </c>
      <c r="AQ7569" s="100" t="s">
        <v>1039</v>
      </c>
    </row>
    <row r="7570" spans="42:43" ht="20.100000000000001" customHeight="1" x14ac:dyDescent="0.25">
      <c r="AP7570" s="103" t="s">
        <v>6178</v>
      </c>
      <c r="AQ7570" s="100" t="s">
        <v>1040</v>
      </c>
    </row>
    <row r="7571" spans="42:43" ht="20.100000000000001" customHeight="1" x14ac:dyDescent="0.25">
      <c r="AP7571" s="103" t="s">
        <v>6178</v>
      </c>
      <c r="AQ7571" s="100" t="s">
        <v>1041</v>
      </c>
    </row>
    <row r="7572" spans="42:43" ht="20.100000000000001" customHeight="1" x14ac:dyDescent="0.25">
      <c r="AP7572" s="103" t="s">
        <v>6178</v>
      </c>
      <c r="AQ7572" s="100" t="s">
        <v>1042</v>
      </c>
    </row>
    <row r="7573" spans="42:43" ht="20.100000000000001" customHeight="1" x14ac:dyDescent="0.25">
      <c r="AP7573" s="103" t="s">
        <v>6178</v>
      </c>
      <c r="AQ7573" s="100" t="s">
        <v>1043</v>
      </c>
    </row>
    <row r="7574" spans="42:43" ht="20.100000000000001" customHeight="1" x14ac:dyDescent="0.25">
      <c r="AP7574" s="103" t="s">
        <v>6178</v>
      </c>
      <c r="AQ7574" s="100" t="s">
        <v>1044</v>
      </c>
    </row>
    <row r="7575" spans="42:43" ht="20.100000000000001" customHeight="1" x14ac:dyDescent="0.25">
      <c r="AP7575" s="103" t="s">
        <v>6178</v>
      </c>
      <c r="AQ7575" s="100" t="s">
        <v>7723</v>
      </c>
    </row>
    <row r="7576" spans="42:43" ht="20.100000000000001" customHeight="1" x14ac:dyDescent="0.25">
      <c r="AP7576" s="103" t="s">
        <v>6178</v>
      </c>
      <c r="AQ7576" s="100" t="s">
        <v>1045</v>
      </c>
    </row>
    <row r="7577" spans="42:43" ht="20.100000000000001" customHeight="1" x14ac:dyDescent="0.25">
      <c r="AP7577" s="103" t="s">
        <v>6178</v>
      </c>
      <c r="AQ7577" s="100" t="s">
        <v>7724</v>
      </c>
    </row>
    <row r="7578" spans="42:43" ht="20.100000000000001" customHeight="1" x14ac:dyDescent="0.25">
      <c r="AP7578" s="103" t="s">
        <v>6178</v>
      </c>
      <c r="AQ7578" s="100" t="s">
        <v>1046</v>
      </c>
    </row>
    <row r="7579" spans="42:43" ht="20.100000000000001" customHeight="1" x14ac:dyDescent="0.25">
      <c r="AP7579" s="103" t="s">
        <v>6178</v>
      </c>
      <c r="AQ7579" s="100" t="s">
        <v>1047</v>
      </c>
    </row>
    <row r="7580" spans="42:43" ht="20.100000000000001" customHeight="1" x14ac:dyDescent="0.25">
      <c r="AP7580" s="103" t="s">
        <v>6178</v>
      </c>
      <c r="AQ7580" s="100" t="s">
        <v>1048</v>
      </c>
    </row>
    <row r="7581" spans="42:43" ht="20.100000000000001" customHeight="1" x14ac:dyDescent="0.25">
      <c r="AP7581" s="103" t="s">
        <v>6178</v>
      </c>
      <c r="AQ7581" s="100" t="s">
        <v>1049</v>
      </c>
    </row>
    <row r="7582" spans="42:43" ht="20.100000000000001" customHeight="1" x14ac:dyDescent="0.25">
      <c r="AP7582" s="103" t="s">
        <v>6178</v>
      </c>
      <c r="AQ7582" s="100" t="s">
        <v>1050</v>
      </c>
    </row>
    <row r="7583" spans="42:43" ht="20.100000000000001" customHeight="1" x14ac:dyDescent="0.25">
      <c r="AP7583" s="103" t="s">
        <v>6178</v>
      </c>
      <c r="AQ7583" s="100" t="s">
        <v>1051</v>
      </c>
    </row>
    <row r="7584" spans="42:43" ht="20.100000000000001" customHeight="1" x14ac:dyDescent="0.25">
      <c r="AP7584" s="103" t="s">
        <v>6178</v>
      </c>
      <c r="AQ7584" s="100" t="s">
        <v>1052</v>
      </c>
    </row>
    <row r="7585" spans="42:43" ht="20.100000000000001" customHeight="1" x14ac:dyDescent="0.25">
      <c r="AP7585" s="103" t="s">
        <v>6178</v>
      </c>
      <c r="AQ7585" s="100" t="s">
        <v>1053</v>
      </c>
    </row>
    <row r="7586" spans="42:43" ht="20.100000000000001" customHeight="1" x14ac:dyDescent="0.25">
      <c r="AP7586" s="103" t="s">
        <v>6179</v>
      </c>
      <c r="AQ7586" s="100" t="s">
        <v>7696</v>
      </c>
    </row>
    <row r="7587" spans="42:43" ht="20.100000000000001" customHeight="1" x14ac:dyDescent="0.25">
      <c r="AP7587" s="103" t="s">
        <v>6179</v>
      </c>
      <c r="AQ7587" s="100" t="s">
        <v>7697</v>
      </c>
    </row>
    <row r="7588" spans="42:43" ht="20.100000000000001" customHeight="1" x14ac:dyDescent="0.25">
      <c r="AP7588" s="103" t="s">
        <v>6179</v>
      </c>
      <c r="AQ7588" s="100" t="s">
        <v>7698</v>
      </c>
    </row>
    <row r="7589" spans="42:43" ht="20.100000000000001" customHeight="1" x14ac:dyDescent="0.25">
      <c r="AP7589" s="103" t="s">
        <v>6179</v>
      </c>
      <c r="AQ7589" s="100" t="s">
        <v>7700</v>
      </c>
    </row>
    <row r="7590" spans="42:43" ht="20.100000000000001" customHeight="1" x14ac:dyDescent="0.25">
      <c r="AP7590" s="103" t="s">
        <v>6179</v>
      </c>
      <c r="AQ7590" s="100" t="s">
        <v>7702</v>
      </c>
    </row>
    <row r="7591" spans="42:43" ht="20.100000000000001" customHeight="1" x14ac:dyDescent="0.25">
      <c r="AP7591" s="103" t="s">
        <v>6179</v>
      </c>
      <c r="AQ7591" s="100" t="s">
        <v>7704</v>
      </c>
    </row>
    <row r="7592" spans="42:43" ht="20.100000000000001" customHeight="1" x14ac:dyDescent="0.25">
      <c r="AP7592" s="103" t="s">
        <v>6179</v>
      </c>
      <c r="AQ7592" s="100" t="s">
        <v>7705</v>
      </c>
    </row>
    <row r="7593" spans="42:43" ht="20.100000000000001" customHeight="1" x14ac:dyDescent="0.25">
      <c r="AP7593" s="103" t="s">
        <v>6179</v>
      </c>
      <c r="AQ7593" s="100" t="s">
        <v>7713</v>
      </c>
    </row>
    <row r="7594" spans="42:43" ht="20.100000000000001" customHeight="1" x14ac:dyDescent="0.25">
      <c r="AP7594" s="103" t="s">
        <v>6179</v>
      </c>
      <c r="AQ7594" s="100" t="s">
        <v>7715</v>
      </c>
    </row>
    <row r="7595" spans="42:43" ht="20.100000000000001" customHeight="1" x14ac:dyDescent="0.25">
      <c r="AP7595" s="103" t="s">
        <v>6179</v>
      </c>
      <c r="AQ7595" s="100" t="s">
        <v>7717</v>
      </c>
    </row>
    <row r="7596" spans="42:43" ht="20.100000000000001" customHeight="1" x14ac:dyDescent="0.25">
      <c r="AP7596" s="103" t="s">
        <v>6179</v>
      </c>
      <c r="AQ7596" s="100" t="s">
        <v>7718</v>
      </c>
    </row>
    <row r="7597" spans="42:43" ht="20.100000000000001" customHeight="1" x14ac:dyDescent="0.25">
      <c r="AP7597" s="103" t="s">
        <v>6179</v>
      </c>
      <c r="AQ7597" s="100" t="s">
        <v>7720</v>
      </c>
    </row>
    <row r="7598" spans="42:43" ht="20.100000000000001" customHeight="1" x14ac:dyDescent="0.25">
      <c r="AP7598" s="103" t="s">
        <v>6179</v>
      </c>
      <c r="AQ7598" s="100" t="s">
        <v>7722</v>
      </c>
    </row>
    <row r="7599" spans="42:43" ht="20.100000000000001" customHeight="1" x14ac:dyDescent="0.25">
      <c r="AP7599" s="103" t="s">
        <v>6179</v>
      </c>
      <c r="AQ7599" s="100" t="s">
        <v>7723</v>
      </c>
    </row>
    <row r="7600" spans="42:43" ht="20.100000000000001" customHeight="1" x14ac:dyDescent="0.25">
      <c r="AP7600" s="103" t="s">
        <v>6180</v>
      </c>
      <c r="AQ7600" s="100" t="s">
        <v>7696</v>
      </c>
    </row>
    <row r="7601" spans="42:43" ht="20.100000000000001" customHeight="1" x14ac:dyDescent="0.25">
      <c r="AP7601" s="103" t="s">
        <v>6181</v>
      </c>
      <c r="AQ7601" s="100" t="s">
        <v>873</v>
      </c>
    </row>
  </sheetData>
  <autoFilter ref="AM10:AN3128"/>
  <conditionalFormatting sqref="B11:B30 D11:D30 F11:F30 H11:H30 J11:J30 L11:L30 N11:N30 P11:P30">
    <cfRule type="expression" dxfId="1" priority="49">
      <formula>AND(COUNTIF(#REF!,INDEX($B:$B,ROW(),1))&gt;0,INDEX($B:$B,ROW(),1)&lt;&gt;"")</formula>
    </cfRule>
    <cfRule type="expression" dxfId="0" priority="50">
      <formula>AND(COUNTIF(#REF!,INDEX($B:$B,ROW(),1))=0,INDEX($B:$B,ROW(),1)&lt;&gt;"")</formula>
    </cfRule>
  </conditionalFormatting>
  <pageMargins left="0.7" right="0.7" top="0.75" bottom="0.75" header="0.3" footer="0.3"/>
  <pageSetup orientation="portrait" r:id="rId1"/>
  <ignoredErrors>
    <ignoredError sqref="AH19 AH22" twoDigitTextYear="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G1100"/>
  <sheetViews>
    <sheetView showGridLines="0" workbookViewId="0">
      <pane xSplit="1" ySplit="9" topLeftCell="B13" activePane="bottomRight" state="frozen"/>
      <selection pane="topRight" activeCell="B1" sqref="B1"/>
      <selection pane="bottomLeft" activeCell="A10" sqref="A10"/>
      <selection pane="bottomRight" activeCell="E15" sqref="E15"/>
    </sheetView>
  </sheetViews>
  <sheetFormatPr defaultRowHeight="15" outlineLevelRow="1" x14ac:dyDescent="0.25"/>
  <cols>
    <col min="1" max="1" width="0.75" customWidth="1"/>
    <col min="2" max="2" width="8.75" style="1" customWidth="1"/>
    <col min="3" max="3" width="18" customWidth="1"/>
    <col min="4" max="4" width="11.875" customWidth="1"/>
    <col min="5" max="5" width="148.5" customWidth="1"/>
    <col min="6" max="6" width="10" customWidth="1"/>
  </cols>
  <sheetData>
    <row r="2" spans="2:7" x14ac:dyDescent="0.25">
      <c r="E2" s="156" t="s">
        <v>3055</v>
      </c>
    </row>
    <row r="3" spans="2:7" ht="24.75" customHeight="1" thickBot="1" x14ac:dyDescent="0.3">
      <c r="C3" s="2"/>
      <c r="D3" s="3"/>
      <c r="E3" s="156"/>
    </row>
    <row r="4" spans="2:7" ht="66.75" customHeight="1" outlineLevel="1" x14ac:dyDescent="0.25">
      <c r="C4" s="2"/>
      <c r="D4" s="4" t="s">
        <v>3046</v>
      </c>
      <c r="E4" s="5" t="s">
        <v>3057</v>
      </c>
    </row>
    <row r="5" spans="2:7" ht="54" customHeight="1" outlineLevel="1" x14ac:dyDescent="0.25">
      <c r="D5" s="6" t="s">
        <v>3047</v>
      </c>
      <c r="E5" s="7" t="s">
        <v>3059</v>
      </c>
    </row>
    <row r="6" spans="2:7" ht="4.5" customHeight="1" thickBot="1" x14ac:dyDescent="0.3">
      <c r="C6" s="8"/>
      <c r="D6" s="8"/>
      <c r="E6" s="8"/>
    </row>
    <row r="7" spans="2:7" ht="41.25" customHeight="1" x14ac:dyDescent="0.25">
      <c r="C7" s="9" t="s">
        <v>3048</v>
      </c>
      <c r="D7" s="9" t="s">
        <v>3049</v>
      </c>
      <c r="E7" s="10" t="s">
        <v>3050</v>
      </c>
    </row>
    <row r="8" spans="2:7" ht="92.25" customHeight="1" thickBot="1" x14ac:dyDescent="0.3">
      <c r="C8" s="11">
        <f>COUNTA(D11:D540)</f>
        <v>4</v>
      </c>
      <c r="D8" s="12">
        <f>MAX($D$11:$D1100)</f>
        <v>0.04</v>
      </c>
      <c r="E8" s="13" t="str">
        <f>INDEX(E11:E1100,MATCH(D8,D11:D1100,FALSE),1)</f>
        <v>Creates new sheet by copying "BlankWS" (as it did before)</v>
      </c>
    </row>
    <row r="9" spans="2:7" ht="5.25" customHeight="1" x14ac:dyDescent="0.25">
      <c r="C9" s="14"/>
      <c r="D9" s="14"/>
      <c r="E9" s="14"/>
    </row>
    <row r="10" spans="2:7" ht="24" customHeight="1" x14ac:dyDescent="0.25">
      <c r="C10" s="15" t="s">
        <v>3051</v>
      </c>
      <c r="D10" s="15" t="s">
        <v>3052</v>
      </c>
      <c r="E10" s="16" t="s">
        <v>3053</v>
      </c>
      <c r="F10" s="17" t="s">
        <v>3054</v>
      </c>
      <c r="G10" s="18">
        <f>COUNTA(E11:E540)-C8</f>
        <v>0</v>
      </c>
    </row>
    <row r="11" spans="2:7" ht="74.25" customHeight="1" x14ac:dyDescent="0.25">
      <c r="B11" s="19"/>
      <c r="C11" s="20">
        <v>42907</v>
      </c>
      <c r="D11" s="21">
        <v>0.01</v>
      </c>
      <c r="E11" s="22" t="s">
        <v>3056</v>
      </c>
      <c r="F11" s="23"/>
    </row>
    <row r="12" spans="2:7" ht="74.25" customHeight="1" x14ac:dyDescent="0.25">
      <c r="B12" s="19"/>
      <c r="C12" s="24">
        <v>42908</v>
      </c>
      <c r="D12" s="25">
        <v>0.02</v>
      </c>
      <c r="E12" s="26" t="s">
        <v>6182</v>
      </c>
      <c r="F12" s="27"/>
    </row>
    <row r="13" spans="2:7" ht="74.25" customHeight="1" x14ac:dyDescent="0.25">
      <c r="B13" s="19"/>
      <c r="C13" s="24">
        <v>42915</v>
      </c>
      <c r="D13" s="25">
        <v>0.03</v>
      </c>
      <c r="E13" s="26" t="s">
        <v>8032</v>
      </c>
      <c r="F13" s="27"/>
    </row>
    <row r="14" spans="2:7" ht="74.25" customHeight="1" x14ac:dyDescent="0.25">
      <c r="B14" s="19"/>
      <c r="C14" s="24">
        <v>42915</v>
      </c>
      <c r="D14" s="25">
        <v>0.04</v>
      </c>
      <c r="E14" s="26" t="s">
        <v>8033</v>
      </c>
      <c r="F14" s="27"/>
    </row>
    <row r="15" spans="2:7" ht="74.25" customHeight="1" x14ac:dyDescent="0.25">
      <c r="B15" s="19"/>
      <c r="C15" s="24"/>
      <c r="D15" s="25"/>
      <c r="E15" s="26"/>
      <c r="F15" s="27"/>
    </row>
    <row r="16" spans="2:7" ht="74.25" customHeight="1" x14ac:dyDescent="0.25">
      <c r="B16" s="19"/>
      <c r="C16" s="24"/>
      <c r="D16" s="25"/>
      <c r="E16" s="26"/>
      <c r="F16" s="27"/>
    </row>
    <row r="17" spans="2:6" ht="74.25" customHeight="1" x14ac:dyDescent="0.25">
      <c r="B17" s="19"/>
      <c r="C17" s="24"/>
      <c r="D17" s="25"/>
      <c r="E17" s="26"/>
      <c r="F17" s="27"/>
    </row>
    <row r="18" spans="2:6" ht="74.25" customHeight="1" x14ac:dyDescent="0.25">
      <c r="B18" s="19"/>
      <c r="C18" s="24"/>
      <c r="D18" s="25"/>
      <c r="E18" s="26"/>
      <c r="F18" s="27"/>
    </row>
    <row r="19" spans="2:6" ht="74.25" customHeight="1" x14ac:dyDescent="0.25">
      <c r="B19" s="19"/>
      <c r="C19" s="24"/>
      <c r="D19" s="25"/>
      <c r="E19" s="26"/>
      <c r="F19" s="27"/>
    </row>
    <row r="20" spans="2:6" ht="74.25" customHeight="1" x14ac:dyDescent="0.25">
      <c r="B20" s="19"/>
      <c r="C20" s="24"/>
      <c r="D20" s="25"/>
      <c r="E20" s="26"/>
      <c r="F20" s="27"/>
    </row>
    <row r="21" spans="2:6" ht="74.25" customHeight="1" x14ac:dyDescent="0.25">
      <c r="B21" s="19"/>
      <c r="C21" s="24"/>
      <c r="D21" s="25"/>
      <c r="E21" s="26"/>
      <c r="F21" s="27"/>
    </row>
    <row r="22" spans="2:6" ht="74.25" customHeight="1" x14ac:dyDescent="0.25">
      <c r="B22" s="19"/>
      <c r="C22" s="24"/>
      <c r="D22" s="25"/>
      <c r="E22" s="28"/>
      <c r="F22" s="27"/>
    </row>
    <row r="23" spans="2:6" ht="74.25" customHeight="1" x14ac:dyDescent="0.25">
      <c r="B23" s="19"/>
      <c r="C23" s="24"/>
      <c r="D23" s="25"/>
      <c r="E23" s="26"/>
      <c r="F23" s="27"/>
    </row>
    <row r="24" spans="2:6" ht="74.25" customHeight="1" x14ac:dyDescent="0.25">
      <c r="B24" s="19"/>
      <c r="C24" s="24"/>
      <c r="D24" s="25"/>
      <c r="E24" s="26"/>
      <c r="F24" s="27"/>
    </row>
    <row r="25" spans="2:6" ht="74.25" customHeight="1" x14ac:dyDescent="0.25">
      <c r="B25" s="19"/>
      <c r="C25" s="24"/>
      <c r="D25" s="25"/>
      <c r="E25" s="26"/>
      <c r="F25" s="27"/>
    </row>
    <row r="26" spans="2:6" ht="74.25" customHeight="1" x14ac:dyDescent="0.25">
      <c r="B26" s="19"/>
      <c r="C26" s="24"/>
      <c r="D26" s="25"/>
      <c r="E26" s="26"/>
      <c r="F26" s="27"/>
    </row>
    <row r="27" spans="2:6" ht="74.25" customHeight="1" x14ac:dyDescent="0.25">
      <c r="B27" s="19"/>
      <c r="C27" s="24"/>
      <c r="D27" s="25"/>
      <c r="E27" s="26"/>
      <c r="F27" s="27"/>
    </row>
    <row r="28" spans="2:6" ht="74.25" customHeight="1" x14ac:dyDescent="0.25">
      <c r="B28" s="19"/>
      <c r="C28" s="24"/>
      <c r="D28" s="25"/>
      <c r="E28" s="26"/>
      <c r="F28" s="27"/>
    </row>
    <row r="29" spans="2:6" ht="74.25" customHeight="1" x14ac:dyDescent="0.25">
      <c r="B29" s="19"/>
      <c r="C29" s="24"/>
      <c r="D29" s="25"/>
      <c r="E29" s="26"/>
      <c r="F29" s="27"/>
    </row>
    <row r="30" spans="2:6" ht="74.25" customHeight="1" x14ac:dyDescent="0.25">
      <c r="B30" s="19"/>
      <c r="C30" s="24"/>
      <c r="D30" s="25"/>
      <c r="E30" s="26"/>
      <c r="F30" s="27"/>
    </row>
    <row r="31" spans="2:6" ht="74.25" customHeight="1" x14ac:dyDescent="0.25">
      <c r="B31" s="19"/>
      <c r="C31" s="24"/>
      <c r="D31" s="25"/>
      <c r="E31" s="26"/>
      <c r="F31" s="27"/>
    </row>
    <row r="32" spans="2:6" ht="74.25" customHeight="1" x14ac:dyDescent="0.25">
      <c r="B32" s="19"/>
      <c r="C32" s="24"/>
      <c r="D32" s="25"/>
      <c r="E32" s="26"/>
      <c r="F32" s="27"/>
    </row>
    <row r="33" spans="2:6" ht="74.25" customHeight="1" x14ac:dyDescent="0.25">
      <c r="B33" s="19"/>
      <c r="C33" s="24"/>
      <c r="D33" s="25"/>
      <c r="E33" s="26"/>
      <c r="F33" s="27"/>
    </row>
    <row r="34" spans="2:6" ht="74.25" customHeight="1" x14ac:dyDescent="0.25">
      <c r="B34" s="19"/>
      <c r="C34" s="24"/>
      <c r="D34" s="25"/>
      <c r="E34" s="26"/>
      <c r="F34" s="27"/>
    </row>
    <row r="35" spans="2:6" ht="74.25" customHeight="1" x14ac:dyDescent="0.25">
      <c r="B35" s="19"/>
      <c r="C35" s="24"/>
      <c r="D35" s="25"/>
      <c r="E35" s="26"/>
      <c r="F35" s="27"/>
    </row>
    <row r="36" spans="2:6" ht="74.25" customHeight="1" x14ac:dyDescent="0.25">
      <c r="B36" s="19"/>
      <c r="C36" s="24"/>
      <c r="D36" s="25"/>
      <c r="E36" s="26"/>
      <c r="F36" s="27"/>
    </row>
    <row r="37" spans="2:6" ht="74.25" customHeight="1" x14ac:dyDescent="0.25">
      <c r="B37" s="19"/>
      <c r="C37" s="24"/>
      <c r="D37" s="25"/>
      <c r="E37" s="26"/>
      <c r="F37" s="27"/>
    </row>
    <row r="38" spans="2:6" ht="74.25" customHeight="1" x14ac:dyDescent="0.25">
      <c r="B38" s="19"/>
      <c r="C38" s="24"/>
      <c r="D38" s="25"/>
      <c r="E38" s="26"/>
      <c r="F38" s="27"/>
    </row>
    <row r="39" spans="2:6" ht="74.25" customHeight="1" x14ac:dyDescent="0.25">
      <c r="B39" s="19"/>
      <c r="C39" s="24"/>
      <c r="D39" s="25"/>
      <c r="E39" s="26"/>
      <c r="F39" s="27"/>
    </row>
    <row r="40" spans="2:6" ht="74.25" customHeight="1" x14ac:dyDescent="0.25">
      <c r="B40" s="19"/>
      <c r="C40" s="24"/>
      <c r="D40" s="25"/>
      <c r="E40" s="26"/>
      <c r="F40" s="27"/>
    </row>
    <row r="41" spans="2:6" ht="74.25" customHeight="1" x14ac:dyDescent="0.25">
      <c r="B41" s="19"/>
      <c r="C41" s="24"/>
      <c r="D41" s="25"/>
      <c r="E41" s="26"/>
      <c r="F41" s="27"/>
    </row>
    <row r="42" spans="2:6" ht="74.25" customHeight="1" x14ac:dyDescent="0.25">
      <c r="B42" s="19"/>
      <c r="C42" s="24"/>
      <c r="D42" s="25"/>
      <c r="E42" s="26"/>
      <c r="F42" s="27"/>
    </row>
    <row r="43" spans="2:6" ht="74.25" customHeight="1" x14ac:dyDescent="0.25">
      <c r="B43" s="19"/>
      <c r="C43" s="24"/>
      <c r="D43" s="25"/>
      <c r="E43" s="26"/>
      <c r="F43" s="27"/>
    </row>
    <row r="44" spans="2:6" ht="74.25" customHeight="1" x14ac:dyDescent="0.25">
      <c r="B44" s="19"/>
      <c r="C44" s="24"/>
      <c r="D44" s="25"/>
      <c r="E44" s="26"/>
      <c r="F44" s="27"/>
    </row>
    <row r="45" spans="2:6" ht="74.25" customHeight="1" x14ac:dyDescent="0.25">
      <c r="B45" s="19"/>
      <c r="C45" s="24"/>
      <c r="D45" s="25"/>
      <c r="E45" s="26"/>
      <c r="F45" s="27"/>
    </row>
    <row r="46" spans="2:6" ht="74.25" customHeight="1" x14ac:dyDescent="0.25">
      <c r="B46" s="19"/>
      <c r="C46" s="24"/>
      <c r="D46" s="25"/>
      <c r="E46" s="26"/>
      <c r="F46" s="27"/>
    </row>
    <row r="47" spans="2:6" ht="74.25" customHeight="1" x14ac:dyDescent="0.25">
      <c r="B47" s="19"/>
      <c r="C47" s="24"/>
      <c r="D47" s="25"/>
      <c r="E47" s="26"/>
      <c r="F47" s="27"/>
    </row>
    <row r="48" spans="2:6" ht="74.25" customHeight="1" x14ac:dyDescent="0.25">
      <c r="B48" s="19"/>
      <c r="C48" s="24"/>
      <c r="D48" s="25"/>
      <c r="E48" s="26"/>
      <c r="F48" s="27"/>
    </row>
    <row r="49" spans="2:6" ht="74.25" customHeight="1" x14ac:dyDescent="0.25">
      <c r="B49" s="19"/>
      <c r="C49" s="24"/>
      <c r="D49" s="25"/>
      <c r="E49" s="26"/>
      <c r="F49" s="27"/>
    </row>
    <row r="50" spans="2:6" ht="74.25" customHeight="1" x14ac:dyDescent="0.25">
      <c r="B50" s="19"/>
      <c r="C50" s="24"/>
      <c r="D50" s="25"/>
      <c r="E50" s="26"/>
      <c r="F50" s="27"/>
    </row>
    <row r="51" spans="2:6" ht="74.25" customHeight="1" x14ac:dyDescent="0.25">
      <c r="B51" s="19"/>
      <c r="C51" s="24"/>
      <c r="D51" s="25"/>
      <c r="E51" s="26"/>
      <c r="F51" s="27"/>
    </row>
    <row r="52" spans="2:6" ht="74.25" customHeight="1" x14ac:dyDescent="0.25">
      <c r="B52" s="19"/>
      <c r="C52" s="24"/>
      <c r="D52" s="25"/>
      <c r="E52" s="26"/>
      <c r="F52" s="27"/>
    </row>
    <row r="53" spans="2:6" ht="74.25" customHeight="1" x14ac:dyDescent="0.25">
      <c r="B53" s="19"/>
      <c r="C53" s="24"/>
      <c r="D53" s="25"/>
      <c r="E53" s="26"/>
      <c r="F53" s="27"/>
    </row>
    <row r="54" spans="2:6" ht="74.25" customHeight="1" x14ac:dyDescent="0.25">
      <c r="B54" s="19"/>
      <c r="C54" s="24"/>
      <c r="D54" s="25"/>
      <c r="E54" s="26"/>
      <c r="F54" s="27"/>
    </row>
    <row r="55" spans="2:6" ht="74.25" customHeight="1" x14ac:dyDescent="0.25">
      <c r="B55" s="19"/>
      <c r="C55" s="24"/>
      <c r="D55" s="25"/>
      <c r="E55" s="26"/>
      <c r="F55" s="27"/>
    </row>
    <row r="56" spans="2:6" ht="74.25" customHeight="1" x14ac:dyDescent="0.25">
      <c r="B56" s="19"/>
      <c r="C56" s="24"/>
      <c r="D56" s="25"/>
      <c r="E56" s="26"/>
      <c r="F56" s="27"/>
    </row>
    <row r="57" spans="2:6" ht="74.25" customHeight="1" x14ac:dyDescent="0.25">
      <c r="B57" s="19"/>
      <c r="C57" s="24"/>
      <c r="D57" s="25"/>
      <c r="E57" s="26"/>
      <c r="F57" s="27"/>
    </row>
    <row r="58" spans="2:6" ht="74.25" customHeight="1" x14ac:dyDescent="0.25">
      <c r="B58" s="19"/>
      <c r="C58" s="24"/>
      <c r="D58" s="25"/>
      <c r="E58" s="26"/>
      <c r="F58" s="27"/>
    </row>
    <row r="59" spans="2:6" ht="74.25" customHeight="1" x14ac:dyDescent="0.25">
      <c r="B59" s="19"/>
      <c r="C59" s="24"/>
      <c r="D59" s="25"/>
      <c r="E59" s="26"/>
      <c r="F59" s="27"/>
    </row>
    <row r="60" spans="2:6" ht="74.25" customHeight="1" x14ac:dyDescent="0.25">
      <c r="B60" s="19"/>
      <c r="C60" s="24"/>
      <c r="D60" s="25"/>
      <c r="E60" s="26"/>
      <c r="F60" s="27"/>
    </row>
    <row r="61" spans="2:6" ht="74.25" customHeight="1" x14ac:dyDescent="0.25">
      <c r="B61" s="19"/>
      <c r="C61" s="24"/>
      <c r="D61" s="25"/>
      <c r="E61" s="26"/>
      <c r="F61" s="27"/>
    </row>
    <row r="62" spans="2:6" ht="74.25" customHeight="1" x14ac:dyDescent="0.25">
      <c r="B62" s="19"/>
      <c r="C62" s="24"/>
      <c r="D62" s="25"/>
      <c r="E62" s="26"/>
      <c r="F62" s="27"/>
    </row>
    <row r="63" spans="2:6" ht="74.25" customHeight="1" x14ac:dyDescent="0.25">
      <c r="B63" s="19"/>
      <c r="C63" s="24"/>
      <c r="D63" s="25"/>
      <c r="E63" s="26"/>
      <c r="F63" s="27"/>
    </row>
    <row r="64" spans="2:6" ht="74.25" customHeight="1" x14ac:dyDescent="0.25">
      <c r="B64" s="19"/>
      <c r="C64" s="24"/>
      <c r="D64" s="25"/>
      <c r="E64" s="26"/>
      <c r="F64" s="27"/>
    </row>
    <row r="65" spans="2:6" ht="74.25" customHeight="1" x14ac:dyDescent="0.25">
      <c r="B65" s="19"/>
      <c r="C65" s="24"/>
      <c r="D65" s="25"/>
      <c r="E65" s="26"/>
      <c r="F65" s="27"/>
    </row>
    <row r="66" spans="2:6" ht="74.25" customHeight="1" x14ac:dyDescent="0.25">
      <c r="B66" s="19"/>
      <c r="C66" s="24"/>
      <c r="D66" s="25"/>
      <c r="E66" s="26"/>
      <c r="F66" s="27"/>
    </row>
    <row r="67" spans="2:6" ht="74.25" customHeight="1" x14ac:dyDescent="0.25">
      <c r="B67" s="19"/>
      <c r="C67" s="24"/>
      <c r="D67" s="25"/>
      <c r="E67" s="26"/>
      <c r="F67" s="27"/>
    </row>
    <row r="68" spans="2:6" ht="74.25" customHeight="1" x14ac:dyDescent="0.25">
      <c r="B68" s="19"/>
      <c r="C68" s="24"/>
      <c r="D68" s="25"/>
      <c r="E68" s="26"/>
      <c r="F68" s="27"/>
    </row>
    <row r="69" spans="2:6" ht="74.25" customHeight="1" x14ac:dyDescent="0.25">
      <c r="B69" s="19"/>
      <c r="C69" s="24"/>
      <c r="D69" s="25"/>
      <c r="E69" s="26"/>
      <c r="F69" s="27"/>
    </row>
    <row r="70" spans="2:6" ht="74.25" customHeight="1" x14ac:dyDescent="0.25">
      <c r="B70" s="19"/>
      <c r="C70" s="24"/>
      <c r="D70" s="25"/>
      <c r="E70" s="26"/>
      <c r="F70" s="27"/>
    </row>
    <row r="71" spans="2:6" ht="74.25" customHeight="1" x14ac:dyDescent="0.25">
      <c r="B71" s="19"/>
      <c r="C71" s="24"/>
      <c r="D71" s="25"/>
      <c r="E71" s="26"/>
      <c r="F71" s="27"/>
    </row>
    <row r="72" spans="2:6" ht="74.25" customHeight="1" x14ac:dyDescent="0.25">
      <c r="B72" s="19"/>
      <c r="C72" s="24"/>
      <c r="D72" s="25"/>
      <c r="E72" s="26"/>
      <c r="F72" s="27"/>
    </row>
    <row r="73" spans="2:6" ht="74.25" customHeight="1" x14ac:dyDescent="0.25">
      <c r="B73" s="19"/>
      <c r="C73" s="24"/>
      <c r="D73" s="25"/>
      <c r="E73" s="26"/>
      <c r="F73" s="27"/>
    </row>
    <row r="74" spans="2:6" ht="74.25" customHeight="1" x14ac:dyDescent="0.25">
      <c r="B74" s="19"/>
      <c r="C74" s="24"/>
      <c r="D74" s="25"/>
      <c r="E74" s="26"/>
      <c r="F74" s="27"/>
    </row>
    <row r="75" spans="2:6" ht="74.25" customHeight="1" x14ac:dyDescent="0.25">
      <c r="B75" s="19"/>
      <c r="C75" s="24"/>
      <c r="D75" s="25"/>
      <c r="E75" s="26"/>
      <c r="F75" s="27"/>
    </row>
    <row r="76" spans="2:6" ht="74.25" customHeight="1" x14ac:dyDescent="0.25">
      <c r="B76" s="19"/>
      <c r="C76" s="24"/>
      <c r="D76" s="25"/>
      <c r="E76" s="26"/>
      <c r="F76" s="27"/>
    </row>
    <row r="77" spans="2:6" ht="74.25" customHeight="1" x14ac:dyDescent="0.25">
      <c r="B77" s="19"/>
      <c r="C77" s="24"/>
      <c r="D77" s="25"/>
      <c r="E77" s="26"/>
      <c r="F77" s="27"/>
    </row>
    <row r="78" spans="2:6" ht="74.25" customHeight="1" x14ac:dyDescent="0.25">
      <c r="B78" s="29"/>
      <c r="C78" s="24"/>
      <c r="D78" s="25"/>
      <c r="E78" s="26"/>
      <c r="F78" s="27"/>
    </row>
    <row r="79" spans="2:6" ht="74.25" customHeight="1" x14ac:dyDescent="0.25">
      <c r="B79" s="29"/>
      <c r="C79" s="24"/>
      <c r="D79" s="25"/>
      <c r="E79" s="26"/>
      <c r="F79" s="27"/>
    </row>
    <row r="80" spans="2:6" ht="74.25" customHeight="1" x14ac:dyDescent="0.25">
      <c r="B80" s="29"/>
      <c r="C80" s="24"/>
      <c r="D80" s="25"/>
      <c r="E80" s="26"/>
      <c r="F80" s="27"/>
    </row>
    <row r="81" spans="2:6" ht="74.25" customHeight="1" x14ac:dyDescent="0.25">
      <c r="B81" s="29"/>
      <c r="C81" s="24"/>
      <c r="D81" s="25"/>
      <c r="E81" s="26"/>
      <c r="F81" s="27"/>
    </row>
    <row r="82" spans="2:6" ht="74.25" customHeight="1" x14ac:dyDescent="0.25">
      <c r="B82" s="29"/>
      <c r="C82" s="24"/>
      <c r="D82" s="25"/>
      <c r="E82" s="26"/>
      <c r="F82" s="27"/>
    </row>
    <row r="83" spans="2:6" ht="74.25" customHeight="1" x14ac:dyDescent="0.25">
      <c r="B83" s="29"/>
      <c r="C83" s="24"/>
      <c r="D83" s="25"/>
      <c r="E83" s="26"/>
      <c r="F83" s="27"/>
    </row>
    <row r="84" spans="2:6" ht="74.25" customHeight="1" x14ac:dyDescent="0.25">
      <c r="B84" s="29"/>
      <c r="C84" s="24"/>
      <c r="D84" s="25"/>
      <c r="E84" s="26"/>
      <c r="F84" s="27"/>
    </row>
    <row r="85" spans="2:6" ht="74.25" customHeight="1" x14ac:dyDescent="0.25">
      <c r="B85" s="29"/>
      <c r="C85" s="24"/>
      <c r="D85" s="25"/>
      <c r="E85" s="26"/>
      <c r="F85" s="27"/>
    </row>
    <row r="86" spans="2:6" ht="74.25" customHeight="1" x14ac:dyDescent="0.25">
      <c r="B86" s="29"/>
      <c r="C86" s="24"/>
      <c r="D86" s="25"/>
      <c r="E86" s="26"/>
      <c r="F86" s="27"/>
    </row>
    <row r="87" spans="2:6" ht="74.25" customHeight="1" x14ac:dyDescent="0.25">
      <c r="B87" s="29"/>
      <c r="C87" s="24"/>
      <c r="D87" s="25"/>
      <c r="E87" s="26"/>
      <c r="F87" s="27"/>
    </row>
    <row r="88" spans="2:6" ht="74.25" customHeight="1" x14ac:dyDescent="0.25">
      <c r="B88" s="29"/>
      <c r="C88" s="24"/>
      <c r="D88" s="25"/>
      <c r="E88" s="26"/>
      <c r="F88" s="27"/>
    </row>
    <row r="89" spans="2:6" ht="74.25" customHeight="1" x14ac:dyDescent="0.25">
      <c r="B89" s="29"/>
      <c r="C89" s="24"/>
      <c r="D89" s="25"/>
      <c r="E89" s="26"/>
      <c r="F89" s="27"/>
    </row>
    <row r="90" spans="2:6" ht="74.25" customHeight="1" x14ac:dyDescent="0.25">
      <c r="B90" s="29"/>
      <c r="C90" s="24"/>
      <c r="D90" s="25"/>
      <c r="E90" s="26"/>
      <c r="F90" s="27"/>
    </row>
    <row r="91" spans="2:6" ht="74.25" customHeight="1" x14ac:dyDescent="0.25">
      <c r="B91" s="29"/>
      <c r="C91" s="24"/>
      <c r="D91" s="25"/>
      <c r="E91" s="26"/>
      <c r="F91" s="27"/>
    </row>
    <row r="92" spans="2:6" ht="74.25" customHeight="1" x14ac:dyDescent="0.25">
      <c r="B92" s="29"/>
      <c r="C92" s="24"/>
      <c r="D92" s="25"/>
      <c r="E92" s="26"/>
      <c r="F92" s="27"/>
    </row>
    <row r="93" spans="2:6" ht="74.25" customHeight="1" x14ac:dyDescent="0.25">
      <c r="B93" s="29"/>
      <c r="C93" s="24"/>
      <c r="D93" s="25"/>
      <c r="E93" s="26"/>
      <c r="F93" s="27"/>
    </row>
    <row r="94" spans="2:6" ht="74.25" customHeight="1" x14ac:dyDescent="0.25">
      <c r="B94" s="29"/>
      <c r="C94" s="24"/>
      <c r="D94" s="25"/>
      <c r="E94" s="26"/>
      <c r="F94" s="27"/>
    </row>
    <row r="95" spans="2:6" ht="74.25" customHeight="1" x14ac:dyDescent="0.25">
      <c r="B95" s="29"/>
      <c r="C95" s="24"/>
      <c r="D95" s="25"/>
      <c r="E95" s="26"/>
      <c r="F95" s="27"/>
    </row>
    <row r="96" spans="2:6" ht="74.25" customHeight="1" x14ac:dyDescent="0.25">
      <c r="B96" s="29"/>
      <c r="C96" s="24"/>
      <c r="D96" s="25"/>
      <c r="E96" s="26"/>
      <c r="F96" s="27"/>
    </row>
    <row r="97" spans="2:6" ht="74.25" customHeight="1" x14ac:dyDescent="0.25">
      <c r="B97" s="29"/>
      <c r="C97" s="24"/>
      <c r="D97" s="25"/>
      <c r="E97" s="26"/>
      <c r="F97" s="27"/>
    </row>
    <row r="98" spans="2:6" ht="74.25" customHeight="1" x14ac:dyDescent="0.25">
      <c r="B98" s="29"/>
      <c r="C98" s="24"/>
      <c r="D98" s="25"/>
      <c r="E98" s="26"/>
      <c r="F98" s="27"/>
    </row>
    <row r="99" spans="2:6" ht="74.25" customHeight="1" x14ac:dyDescent="0.25">
      <c r="B99" s="29"/>
      <c r="C99" s="24"/>
      <c r="D99" s="25"/>
      <c r="E99" s="26"/>
      <c r="F99" s="27"/>
    </row>
    <row r="100" spans="2:6" ht="74.25" customHeight="1" x14ac:dyDescent="0.25">
      <c r="B100" s="29"/>
      <c r="C100" s="24"/>
      <c r="D100" s="25"/>
      <c r="E100" s="26"/>
      <c r="F100" s="27"/>
    </row>
    <row r="101" spans="2:6" ht="74.25" customHeight="1" x14ac:dyDescent="0.25">
      <c r="B101" s="29"/>
      <c r="C101" s="24"/>
      <c r="D101" s="25"/>
      <c r="E101" s="26"/>
      <c r="F101" s="27"/>
    </row>
    <row r="102" spans="2:6" ht="74.25" customHeight="1" x14ac:dyDescent="0.25">
      <c r="B102" s="29"/>
      <c r="C102" s="24"/>
      <c r="D102" s="25"/>
      <c r="E102" s="26"/>
      <c r="F102" s="27"/>
    </row>
    <row r="103" spans="2:6" ht="74.25" customHeight="1" x14ac:dyDescent="0.25">
      <c r="B103" s="29"/>
      <c r="C103" s="24"/>
      <c r="D103" s="25"/>
      <c r="E103" s="26"/>
      <c r="F103" s="27"/>
    </row>
    <row r="104" spans="2:6" ht="74.25" customHeight="1" x14ac:dyDescent="0.25">
      <c r="B104" s="29"/>
      <c r="C104" s="24"/>
      <c r="D104" s="25"/>
      <c r="E104" s="26"/>
      <c r="F104" s="27"/>
    </row>
    <row r="105" spans="2:6" ht="74.25" customHeight="1" x14ac:dyDescent="0.25">
      <c r="B105" s="29"/>
      <c r="C105" s="24"/>
      <c r="D105" s="25"/>
      <c r="E105" s="26"/>
      <c r="F105" s="27"/>
    </row>
    <row r="106" spans="2:6" ht="74.25" customHeight="1" x14ac:dyDescent="0.25">
      <c r="B106" s="29"/>
      <c r="C106" s="24"/>
      <c r="D106" s="25"/>
      <c r="E106" s="26"/>
      <c r="F106" s="27"/>
    </row>
    <row r="107" spans="2:6" ht="74.25" customHeight="1" x14ac:dyDescent="0.25">
      <c r="C107" s="24"/>
      <c r="D107" s="25"/>
      <c r="E107" s="26"/>
      <c r="F107" s="27"/>
    </row>
    <row r="108" spans="2:6" ht="74.25" customHeight="1" x14ac:dyDescent="0.25">
      <c r="C108" s="24"/>
      <c r="D108" s="25"/>
      <c r="E108" s="26"/>
      <c r="F108" s="27"/>
    </row>
    <row r="109" spans="2:6" ht="74.25" customHeight="1" x14ac:dyDescent="0.25">
      <c r="C109" s="24"/>
      <c r="D109" s="25"/>
      <c r="E109" s="26"/>
      <c r="F109" s="27"/>
    </row>
    <row r="110" spans="2:6" ht="74.25" customHeight="1" x14ac:dyDescent="0.25">
      <c r="C110" s="24"/>
      <c r="D110" s="25"/>
      <c r="E110" s="26"/>
      <c r="F110" s="27"/>
    </row>
    <row r="111" spans="2:6" ht="74.25" customHeight="1" x14ac:dyDescent="0.25">
      <c r="C111" s="24"/>
      <c r="D111" s="25"/>
      <c r="E111" s="26"/>
      <c r="F111" s="27"/>
    </row>
    <row r="112" spans="2:6" ht="74.25" customHeight="1" x14ac:dyDescent="0.25">
      <c r="C112" s="24"/>
      <c r="D112" s="25"/>
      <c r="E112" s="26"/>
      <c r="F112" s="27"/>
    </row>
    <row r="113" spans="3:6" ht="74.25" customHeight="1" x14ac:dyDescent="0.25">
      <c r="C113" s="24"/>
      <c r="D113" s="25"/>
      <c r="E113" s="26"/>
      <c r="F113" s="27"/>
    </row>
    <row r="114" spans="3:6" ht="74.25" customHeight="1" x14ac:dyDescent="0.25">
      <c r="C114" s="24"/>
      <c r="D114" s="25"/>
      <c r="E114" s="26"/>
      <c r="F114" s="27"/>
    </row>
    <row r="115" spans="3:6" ht="74.25" customHeight="1" x14ac:dyDescent="0.25">
      <c r="C115" s="24"/>
      <c r="D115" s="25"/>
      <c r="E115" s="26"/>
      <c r="F115" s="27"/>
    </row>
    <row r="116" spans="3:6" ht="74.25" customHeight="1" x14ac:dyDescent="0.25">
      <c r="C116" s="24"/>
      <c r="D116" s="25"/>
      <c r="E116" s="26"/>
      <c r="F116" s="27"/>
    </row>
    <row r="117" spans="3:6" ht="74.25" customHeight="1" x14ac:dyDescent="0.25">
      <c r="C117" s="24"/>
      <c r="D117" s="25"/>
      <c r="E117" s="26"/>
      <c r="F117" s="27"/>
    </row>
    <row r="118" spans="3:6" ht="74.25" customHeight="1" x14ac:dyDescent="0.25">
      <c r="C118" s="24"/>
      <c r="D118" s="25"/>
      <c r="E118" s="26"/>
      <c r="F118" s="27"/>
    </row>
    <row r="119" spans="3:6" ht="74.25" customHeight="1" x14ac:dyDescent="0.25">
      <c r="C119" s="24"/>
      <c r="D119" s="25"/>
      <c r="E119" s="26"/>
      <c r="F119" s="27"/>
    </row>
    <row r="120" spans="3:6" ht="74.25" customHeight="1" x14ac:dyDescent="0.25">
      <c r="C120" s="24"/>
      <c r="D120" s="25"/>
      <c r="E120" s="26"/>
      <c r="F120" s="27"/>
    </row>
    <row r="121" spans="3:6" ht="74.25" customHeight="1" x14ac:dyDescent="0.25">
      <c r="C121" s="24"/>
      <c r="D121" s="25"/>
      <c r="E121" s="26"/>
      <c r="F121" s="27"/>
    </row>
    <row r="122" spans="3:6" ht="74.25" customHeight="1" x14ac:dyDescent="0.25">
      <c r="C122" s="24"/>
      <c r="D122" s="25"/>
      <c r="E122" s="26"/>
      <c r="F122" s="27"/>
    </row>
    <row r="123" spans="3:6" ht="74.25" customHeight="1" x14ac:dyDescent="0.25">
      <c r="C123" s="24"/>
      <c r="D123" s="25"/>
      <c r="E123" s="26"/>
      <c r="F123" s="27"/>
    </row>
    <row r="124" spans="3:6" ht="74.25" customHeight="1" x14ac:dyDescent="0.25">
      <c r="C124" s="24"/>
      <c r="D124" s="25"/>
      <c r="E124" s="26"/>
      <c r="F124" s="27"/>
    </row>
    <row r="125" spans="3:6" ht="74.25" customHeight="1" x14ac:dyDescent="0.25">
      <c r="C125" s="24"/>
      <c r="D125" s="25"/>
      <c r="E125" s="26"/>
      <c r="F125" s="27"/>
    </row>
    <row r="126" spans="3:6" ht="74.25" customHeight="1" x14ac:dyDescent="0.25">
      <c r="C126" s="24"/>
      <c r="D126" s="25"/>
      <c r="E126" s="26"/>
      <c r="F126" s="27"/>
    </row>
    <row r="127" spans="3:6" ht="74.25" customHeight="1" x14ac:dyDescent="0.25">
      <c r="C127" s="24"/>
      <c r="D127" s="25"/>
      <c r="E127" s="26"/>
      <c r="F127" s="27"/>
    </row>
    <row r="128" spans="3:6" ht="74.25" customHeight="1" x14ac:dyDescent="0.25">
      <c r="C128" s="24"/>
      <c r="D128" s="25"/>
      <c r="E128" s="26"/>
      <c r="F128" s="27"/>
    </row>
    <row r="129" spans="3:6" ht="74.25" customHeight="1" x14ac:dyDescent="0.25">
      <c r="C129" s="24"/>
      <c r="D129" s="25"/>
      <c r="E129" s="26"/>
      <c r="F129" s="27"/>
    </row>
    <row r="130" spans="3:6" ht="74.25" customHeight="1" x14ac:dyDescent="0.25">
      <c r="C130" s="24"/>
      <c r="D130" s="25"/>
      <c r="E130" s="26"/>
      <c r="F130" s="27"/>
    </row>
    <row r="131" spans="3:6" ht="74.25" customHeight="1" x14ac:dyDescent="0.25">
      <c r="C131" s="24"/>
      <c r="D131" s="25"/>
      <c r="E131" s="26"/>
      <c r="F131" s="27"/>
    </row>
    <row r="132" spans="3:6" ht="74.25" customHeight="1" x14ac:dyDescent="0.25">
      <c r="C132" s="24"/>
      <c r="D132" s="25"/>
      <c r="E132" s="26"/>
      <c r="F132" s="27"/>
    </row>
    <row r="133" spans="3:6" ht="74.25" customHeight="1" x14ac:dyDescent="0.25">
      <c r="C133" s="24"/>
      <c r="D133" s="25"/>
      <c r="E133" s="26"/>
      <c r="F133" s="27"/>
    </row>
    <row r="134" spans="3:6" ht="74.25" customHeight="1" x14ac:dyDescent="0.25">
      <c r="C134" s="24"/>
      <c r="D134" s="25"/>
      <c r="E134" s="26"/>
      <c r="F134" s="27"/>
    </row>
    <row r="135" spans="3:6" ht="74.25" customHeight="1" x14ac:dyDescent="0.25">
      <c r="C135" s="24"/>
      <c r="D135" s="25"/>
      <c r="E135" s="26"/>
      <c r="F135" s="27"/>
    </row>
    <row r="136" spans="3:6" ht="74.25" customHeight="1" x14ac:dyDescent="0.25">
      <c r="C136" s="24"/>
      <c r="D136" s="25"/>
      <c r="E136" s="26"/>
      <c r="F136" s="27"/>
    </row>
    <row r="137" spans="3:6" ht="74.25" customHeight="1" x14ac:dyDescent="0.25">
      <c r="C137" s="24"/>
      <c r="D137" s="25"/>
      <c r="E137" s="26"/>
      <c r="F137" s="27"/>
    </row>
    <row r="138" spans="3:6" ht="74.25" customHeight="1" x14ac:dyDescent="0.25">
      <c r="C138" s="24"/>
      <c r="D138" s="25"/>
      <c r="E138" s="26"/>
      <c r="F138" s="27"/>
    </row>
    <row r="139" spans="3:6" ht="74.25" customHeight="1" x14ac:dyDescent="0.25">
      <c r="C139" s="24"/>
      <c r="D139" s="25"/>
      <c r="E139" s="26"/>
      <c r="F139" s="27"/>
    </row>
    <row r="140" spans="3:6" ht="74.25" customHeight="1" x14ac:dyDescent="0.25">
      <c r="C140" s="24"/>
      <c r="D140" s="25"/>
      <c r="E140" s="26"/>
      <c r="F140" s="27"/>
    </row>
    <row r="141" spans="3:6" ht="74.25" customHeight="1" x14ac:dyDescent="0.25">
      <c r="C141" s="24"/>
      <c r="D141" s="25"/>
      <c r="E141" s="26"/>
      <c r="F141" s="27"/>
    </row>
    <row r="142" spans="3:6" ht="74.25" customHeight="1" x14ac:dyDescent="0.25">
      <c r="C142" s="24"/>
      <c r="D142" s="25"/>
      <c r="E142" s="26"/>
      <c r="F142" s="27"/>
    </row>
    <row r="143" spans="3:6" ht="74.25" customHeight="1" x14ac:dyDescent="0.25">
      <c r="C143" s="24"/>
      <c r="D143" s="25"/>
      <c r="E143" s="26"/>
      <c r="F143" s="27"/>
    </row>
    <row r="144" spans="3:6" ht="74.25" customHeight="1" x14ac:dyDescent="0.25">
      <c r="C144" s="24"/>
      <c r="D144" s="25"/>
      <c r="E144" s="26"/>
      <c r="F144" s="27"/>
    </row>
    <row r="145" spans="3:6" ht="74.25" customHeight="1" x14ac:dyDescent="0.25">
      <c r="C145" s="24"/>
      <c r="D145" s="25"/>
      <c r="E145" s="26"/>
      <c r="F145" s="27"/>
    </row>
    <row r="146" spans="3:6" ht="74.25" customHeight="1" x14ac:dyDescent="0.25">
      <c r="C146" s="24"/>
      <c r="D146" s="25"/>
      <c r="E146" s="26"/>
      <c r="F146" s="27"/>
    </row>
    <row r="147" spans="3:6" ht="74.25" customHeight="1" x14ac:dyDescent="0.25">
      <c r="C147" s="24"/>
      <c r="D147" s="25"/>
      <c r="E147" s="26"/>
      <c r="F147" s="27"/>
    </row>
    <row r="148" spans="3:6" ht="74.25" customHeight="1" x14ac:dyDescent="0.25">
      <c r="C148" s="24"/>
      <c r="D148" s="25"/>
      <c r="E148" s="26"/>
      <c r="F148" s="27"/>
    </row>
    <row r="149" spans="3:6" ht="74.25" customHeight="1" x14ac:dyDescent="0.25">
      <c r="C149" s="24"/>
      <c r="D149" s="25"/>
      <c r="E149" s="26"/>
      <c r="F149" s="27"/>
    </row>
    <row r="150" spans="3:6" ht="74.25" customHeight="1" x14ac:dyDescent="0.25">
      <c r="C150" s="24"/>
      <c r="D150" s="25"/>
      <c r="E150" s="26"/>
      <c r="F150" s="27"/>
    </row>
    <row r="151" spans="3:6" ht="74.25" customHeight="1" x14ac:dyDescent="0.25">
      <c r="C151" s="24"/>
      <c r="D151" s="25"/>
      <c r="E151" s="26"/>
      <c r="F151" s="27"/>
    </row>
    <row r="152" spans="3:6" ht="74.25" customHeight="1" x14ac:dyDescent="0.25">
      <c r="C152" s="24"/>
      <c r="D152" s="25"/>
      <c r="E152" s="26"/>
      <c r="F152" s="27"/>
    </row>
    <row r="153" spans="3:6" ht="74.25" customHeight="1" x14ac:dyDescent="0.25">
      <c r="C153" s="24"/>
      <c r="D153" s="25"/>
      <c r="E153" s="26"/>
      <c r="F153" s="27"/>
    </row>
    <row r="154" spans="3:6" ht="74.25" customHeight="1" x14ac:dyDescent="0.25">
      <c r="C154" s="24"/>
      <c r="D154" s="25"/>
      <c r="E154" s="26"/>
      <c r="F154" s="27"/>
    </row>
    <row r="155" spans="3:6" ht="74.25" customHeight="1" x14ac:dyDescent="0.25">
      <c r="C155" s="24"/>
      <c r="D155" s="25"/>
      <c r="E155" s="26"/>
      <c r="F155" s="27"/>
    </row>
    <row r="156" spans="3:6" ht="74.25" customHeight="1" x14ac:dyDescent="0.25">
      <c r="C156" s="24"/>
      <c r="D156" s="25"/>
      <c r="E156" s="26"/>
      <c r="F156" s="27"/>
    </row>
    <row r="157" spans="3:6" ht="74.25" customHeight="1" x14ac:dyDescent="0.25">
      <c r="C157" s="24"/>
      <c r="D157" s="25"/>
      <c r="E157" s="26"/>
      <c r="F157" s="27"/>
    </row>
    <row r="158" spans="3:6" ht="74.25" customHeight="1" x14ac:dyDescent="0.25">
      <c r="C158" s="24"/>
      <c r="D158" s="25"/>
      <c r="E158" s="26"/>
      <c r="F158" s="27"/>
    </row>
    <row r="159" spans="3:6" ht="74.25" customHeight="1" x14ac:dyDescent="0.25">
      <c r="C159" s="24"/>
      <c r="D159" s="25"/>
      <c r="E159" s="26"/>
      <c r="F159" s="27"/>
    </row>
    <row r="160" spans="3:6" ht="74.25" customHeight="1" x14ac:dyDescent="0.25">
      <c r="C160" s="24"/>
      <c r="D160" s="25"/>
      <c r="E160" s="26"/>
      <c r="F160" s="27"/>
    </row>
    <row r="161" spans="3:6" ht="74.25" customHeight="1" x14ac:dyDescent="0.25">
      <c r="C161" s="24"/>
      <c r="D161" s="25"/>
      <c r="E161" s="26"/>
      <c r="F161" s="27"/>
    </row>
    <row r="162" spans="3:6" ht="74.25" customHeight="1" x14ac:dyDescent="0.25">
      <c r="C162" s="24"/>
      <c r="D162" s="25"/>
      <c r="E162" s="26"/>
      <c r="F162" s="27"/>
    </row>
    <row r="163" spans="3:6" ht="74.25" customHeight="1" x14ac:dyDescent="0.25">
      <c r="C163" s="24"/>
      <c r="D163" s="25"/>
      <c r="E163" s="26"/>
      <c r="F163" s="27"/>
    </row>
    <row r="164" spans="3:6" ht="74.25" customHeight="1" x14ac:dyDescent="0.25">
      <c r="C164" s="24"/>
      <c r="D164" s="25"/>
      <c r="E164" s="26"/>
      <c r="F164" s="27"/>
    </row>
    <row r="165" spans="3:6" ht="74.25" customHeight="1" x14ac:dyDescent="0.25">
      <c r="C165" s="24"/>
      <c r="D165" s="25"/>
      <c r="E165" s="26"/>
      <c r="F165" s="27"/>
    </row>
    <row r="166" spans="3:6" ht="74.25" customHeight="1" x14ac:dyDescent="0.25">
      <c r="C166" s="24"/>
      <c r="D166" s="25"/>
      <c r="E166" s="26"/>
      <c r="F166" s="27"/>
    </row>
    <row r="167" spans="3:6" ht="74.25" customHeight="1" x14ac:dyDescent="0.25">
      <c r="C167" s="24"/>
      <c r="D167" s="25"/>
      <c r="E167" s="26"/>
      <c r="F167" s="27"/>
    </row>
    <row r="168" spans="3:6" ht="74.25" customHeight="1" x14ac:dyDescent="0.25">
      <c r="C168" s="24"/>
      <c r="D168" s="25"/>
      <c r="E168" s="26"/>
      <c r="F168" s="27"/>
    </row>
    <row r="169" spans="3:6" ht="74.25" customHeight="1" x14ac:dyDescent="0.25">
      <c r="C169" s="24"/>
      <c r="D169" s="25"/>
      <c r="E169" s="26"/>
      <c r="F169" s="27"/>
    </row>
    <row r="170" spans="3:6" ht="74.25" customHeight="1" x14ac:dyDescent="0.25">
      <c r="C170" s="24"/>
      <c r="D170" s="25"/>
      <c r="E170" s="26"/>
      <c r="F170" s="27"/>
    </row>
    <row r="171" spans="3:6" ht="74.25" customHeight="1" x14ac:dyDescent="0.25">
      <c r="C171" s="24"/>
      <c r="D171" s="25"/>
      <c r="E171" s="26"/>
      <c r="F171" s="27"/>
    </row>
    <row r="172" spans="3:6" ht="74.25" customHeight="1" x14ac:dyDescent="0.25">
      <c r="C172" s="24"/>
      <c r="D172" s="25"/>
      <c r="E172" s="26"/>
      <c r="F172" s="27"/>
    </row>
    <row r="173" spans="3:6" ht="74.25" customHeight="1" x14ac:dyDescent="0.25">
      <c r="C173" s="24"/>
      <c r="D173" s="25"/>
      <c r="E173" s="26"/>
      <c r="F173" s="27"/>
    </row>
    <row r="174" spans="3:6" ht="74.25" customHeight="1" x14ac:dyDescent="0.25">
      <c r="C174" s="24"/>
      <c r="D174" s="25"/>
      <c r="E174" s="26"/>
      <c r="F174" s="27"/>
    </row>
    <row r="175" spans="3:6" ht="74.25" customHeight="1" x14ac:dyDescent="0.25">
      <c r="C175" s="24"/>
      <c r="D175" s="25"/>
      <c r="E175" s="26"/>
      <c r="F175" s="27"/>
    </row>
    <row r="176" spans="3:6" ht="74.25" customHeight="1" x14ac:dyDescent="0.25">
      <c r="C176" s="24"/>
      <c r="D176" s="25"/>
      <c r="E176" s="26"/>
      <c r="F176" s="27"/>
    </row>
    <row r="177" spans="3:6" ht="74.25" customHeight="1" x14ac:dyDescent="0.25">
      <c r="C177" s="24"/>
      <c r="D177" s="25"/>
      <c r="E177" s="26"/>
      <c r="F177" s="27"/>
    </row>
    <row r="178" spans="3:6" ht="74.25" customHeight="1" x14ac:dyDescent="0.25">
      <c r="C178" s="24"/>
      <c r="D178" s="25"/>
      <c r="E178" s="26"/>
      <c r="F178" s="27"/>
    </row>
    <row r="179" spans="3:6" ht="74.25" customHeight="1" x14ac:dyDescent="0.25">
      <c r="C179" s="24"/>
      <c r="D179" s="25"/>
      <c r="E179" s="26"/>
      <c r="F179" s="27"/>
    </row>
    <row r="180" spans="3:6" ht="74.25" customHeight="1" x14ac:dyDescent="0.25">
      <c r="C180" s="24"/>
      <c r="D180" s="25"/>
      <c r="E180" s="26"/>
      <c r="F180" s="27"/>
    </row>
    <row r="181" spans="3:6" ht="74.25" customHeight="1" x14ac:dyDescent="0.25">
      <c r="C181" s="24"/>
      <c r="D181" s="25"/>
      <c r="E181" s="26"/>
      <c r="F181" s="27"/>
    </row>
    <row r="182" spans="3:6" ht="74.25" customHeight="1" x14ac:dyDescent="0.25">
      <c r="C182" s="24"/>
      <c r="D182" s="25"/>
      <c r="E182" s="26"/>
      <c r="F182" s="27"/>
    </row>
    <row r="183" spans="3:6" ht="74.25" customHeight="1" x14ac:dyDescent="0.25">
      <c r="C183" s="24"/>
      <c r="D183" s="25"/>
      <c r="E183" s="26"/>
      <c r="F183" s="27"/>
    </row>
    <row r="184" spans="3:6" ht="74.25" customHeight="1" x14ac:dyDescent="0.25">
      <c r="C184" s="24"/>
      <c r="D184" s="25"/>
      <c r="E184" s="26"/>
      <c r="F184" s="27"/>
    </row>
    <row r="185" spans="3:6" ht="74.25" customHeight="1" x14ac:dyDescent="0.25">
      <c r="C185" s="24"/>
      <c r="D185" s="25"/>
      <c r="E185" s="26"/>
      <c r="F185" s="27"/>
    </row>
    <row r="186" spans="3:6" ht="74.25" customHeight="1" x14ac:dyDescent="0.25">
      <c r="C186" s="24"/>
      <c r="D186" s="25"/>
      <c r="E186" s="26"/>
      <c r="F186" s="27"/>
    </row>
    <row r="187" spans="3:6" ht="74.25" customHeight="1" x14ac:dyDescent="0.25">
      <c r="C187" s="24"/>
      <c r="D187" s="25"/>
      <c r="E187" s="26"/>
      <c r="F187" s="27"/>
    </row>
    <row r="188" spans="3:6" ht="74.25" customHeight="1" x14ac:dyDescent="0.25">
      <c r="C188" s="24"/>
      <c r="D188" s="25"/>
      <c r="E188" s="26"/>
      <c r="F188" s="27"/>
    </row>
    <row r="189" spans="3:6" ht="74.25" customHeight="1" x14ac:dyDescent="0.25">
      <c r="C189" s="24"/>
      <c r="D189" s="25"/>
      <c r="E189" s="26"/>
      <c r="F189" s="27"/>
    </row>
    <row r="190" spans="3:6" ht="74.25" customHeight="1" x14ac:dyDescent="0.25">
      <c r="C190" s="24"/>
      <c r="D190" s="25"/>
      <c r="E190" s="26"/>
      <c r="F190" s="27"/>
    </row>
    <row r="191" spans="3:6" ht="74.25" customHeight="1" x14ac:dyDescent="0.25">
      <c r="C191" s="24"/>
      <c r="D191" s="25"/>
      <c r="E191" s="26"/>
      <c r="F191" s="27"/>
    </row>
    <row r="192" spans="3:6" ht="74.25" customHeight="1" x14ac:dyDescent="0.25">
      <c r="C192" s="24"/>
      <c r="D192" s="25"/>
      <c r="E192" s="26"/>
      <c r="F192" s="27"/>
    </row>
    <row r="193" spans="3:6" ht="74.25" customHeight="1" x14ac:dyDescent="0.25">
      <c r="C193" s="24"/>
      <c r="D193" s="25"/>
      <c r="E193" s="26"/>
      <c r="F193" s="27"/>
    </row>
    <row r="194" spans="3:6" ht="74.25" customHeight="1" x14ac:dyDescent="0.25">
      <c r="C194" s="24"/>
      <c r="D194" s="25"/>
      <c r="E194" s="26"/>
      <c r="F194" s="27"/>
    </row>
    <row r="195" spans="3:6" ht="74.25" customHeight="1" x14ac:dyDescent="0.25">
      <c r="C195" s="24"/>
      <c r="D195" s="25"/>
      <c r="E195" s="26"/>
      <c r="F195" s="27"/>
    </row>
    <row r="196" spans="3:6" ht="74.25" customHeight="1" x14ac:dyDescent="0.25">
      <c r="C196" s="24"/>
      <c r="D196" s="25"/>
      <c r="E196" s="26"/>
      <c r="F196" s="27"/>
    </row>
    <row r="197" spans="3:6" ht="74.25" customHeight="1" x14ac:dyDescent="0.25">
      <c r="C197" s="24"/>
      <c r="D197" s="25"/>
      <c r="E197" s="26"/>
      <c r="F197" s="27"/>
    </row>
    <row r="198" spans="3:6" ht="74.25" customHeight="1" x14ac:dyDescent="0.25">
      <c r="C198" s="24"/>
      <c r="D198" s="25"/>
      <c r="E198" s="26"/>
      <c r="F198" s="27"/>
    </row>
    <row r="199" spans="3:6" ht="74.25" customHeight="1" x14ac:dyDescent="0.25">
      <c r="C199" s="24"/>
      <c r="D199" s="25"/>
      <c r="E199" s="26"/>
      <c r="F199" s="27"/>
    </row>
    <row r="200" spans="3:6" ht="74.25" customHeight="1" x14ac:dyDescent="0.25">
      <c r="C200" s="24"/>
      <c r="D200" s="25"/>
      <c r="E200" s="26"/>
      <c r="F200" s="27"/>
    </row>
    <row r="201" spans="3:6" ht="74.25" customHeight="1" x14ac:dyDescent="0.25">
      <c r="C201" s="24"/>
      <c r="D201" s="25"/>
      <c r="E201" s="26"/>
      <c r="F201" s="27"/>
    </row>
    <row r="202" spans="3:6" ht="74.25" customHeight="1" x14ac:dyDescent="0.25">
      <c r="C202" s="24"/>
      <c r="D202" s="25"/>
      <c r="E202" s="26"/>
      <c r="F202" s="27"/>
    </row>
    <row r="203" spans="3:6" ht="74.25" customHeight="1" x14ac:dyDescent="0.25">
      <c r="C203" s="24"/>
      <c r="D203" s="25"/>
      <c r="E203" s="26"/>
      <c r="F203" s="27"/>
    </row>
    <row r="204" spans="3:6" ht="74.25" customHeight="1" x14ac:dyDescent="0.25">
      <c r="C204" s="24"/>
      <c r="D204" s="25"/>
      <c r="E204" s="26"/>
      <c r="F204" s="27"/>
    </row>
    <row r="205" spans="3:6" ht="74.25" customHeight="1" x14ac:dyDescent="0.25">
      <c r="C205" s="24"/>
      <c r="D205" s="25"/>
      <c r="E205" s="26"/>
      <c r="F205" s="27"/>
    </row>
    <row r="206" spans="3:6" ht="74.25" customHeight="1" x14ac:dyDescent="0.25">
      <c r="C206" s="24"/>
      <c r="D206" s="25"/>
      <c r="E206" s="26"/>
      <c r="F206" s="27"/>
    </row>
    <row r="207" spans="3:6" ht="74.25" customHeight="1" x14ac:dyDescent="0.25">
      <c r="C207" s="24"/>
      <c r="D207" s="25"/>
      <c r="E207" s="26"/>
      <c r="F207" s="27"/>
    </row>
    <row r="208" spans="3:6" ht="74.25" customHeight="1" x14ac:dyDescent="0.25">
      <c r="C208" s="24"/>
      <c r="D208" s="25"/>
      <c r="E208" s="26"/>
      <c r="F208" s="27"/>
    </row>
    <row r="209" spans="3:6" ht="74.25" customHeight="1" x14ac:dyDescent="0.25">
      <c r="C209" s="24"/>
      <c r="D209" s="25"/>
      <c r="E209" s="26"/>
      <c r="F209" s="27"/>
    </row>
    <row r="210" spans="3:6" ht="74.25" customHeight="1" x14ac:dyDescent="0.25">
      <c r="C210" s="24"/>
      <c r="D210" s="25"/>
      <c r="E210" s="26"/>
      <c r="F210" s="27"/>
    </row>
    <row r="211" spans="3:6" ht="74.25" customHeight="1" x14ac:dyDescent="0.25">
      <c r="C211" s="24"/>
      <c r="D211" s="25"/>
      <c r="E211" s="26"/>
      <c r="F211" s="27"/>
    </row>
    <row r="212" spans="3:6" ht="74.25" customHeight="1" x14ac:dyDescent="0.25">
      <c r="C212" s="24"/>
      <c r="D212" s="25"/>
      <c r="E212" s="26"/>
      <c r="F212" s="27"/>
    </row>
    <row r="213" spans="3:6" ht="74.25" customHeight="1" x14ac:dyDescent="0.25">
      <c r="C213" s="24"/>
      <c r="D213" s="25"/>
      <c r="E213" s="26"/>
      <c r="F213" s="27"/>
    </row>
    <row r="214" spans="3:6" ht="74.25" customHeight="1" x14ac:dyDescent="0.25">
      <c r="C214" s="24"/>
      <c r="D214" s="25"/>
      <c r="E214" s="26"/>
      <c r="F214" s="27"/>
    </row>
    <row r="215" spans="3:6" ht="74.25" customHeight="1" x14ac:dyDescent="0.25">
      <c r="C215" s="24"/>
      <c r="D215" s="25"/>
      <c r="E215" s="26"/>
      <c r="F215" s="27"/>
    </row>
    <row r="216" spans="3:6" ht="74.25" customHeight="1" x14ac:dyDescent="0.25">
      <c r="C216" s="24"/>
      <c r="D216" s="25"/>
      <c r="E216" s="26"/>
      <c r="F216" s="27"/>
    </row>
    <row r="217" spans="3:6" ht="74.25" customHeight="1" x14ac:dyDescent="0.25">
      <c r="C217" s="24"/>
      <c r="D217" s="25"/>
      <c r="E217" s="26"/>
      <c r="F217" s="27"/>
    </row>
    <row r="218" spans="3:6" ht="74.25" customHeight="1" x14ac:dyDescent="0.25">
      <c r="C218" s="24"/>
      <c r="D218" s="25"/>
      <c r="E218" s="26"/>
      <c r="F218" s="27"/>
    </row>
    <row r="219" spans="3:6" ht="74.25" customHeight="1" x14ac:dyDescent="0.25">
      <c r="C219" s="24"/>
      <c r="D219" s="25"/>
      <c r="E219" s="26"/>
      <c r="F219" s="27"/>
    </row>
    <row r="220" spans="3:6" ht="74.25" customHeight="1" x14ac:dyDescent="0.25">
      <c r="C220" s="24"/>
      <c r="D220" s="25"/>
      <c r="E220" s="26"/>
      <c r="F220" s="27"/>
    </row>
    <row r="221" spans="3:6" ht="74.25" customHeight="1" x14ac:dyDescent="0.25">
      <c r="C221" s="24"/>
      <c r="D221" s="25"/>
      <c r="E221" s="26"/>
      <c r="F221" s="27"/>
    </row>
    <row r="222" spans="3:6" ht="74.25" customHeight="1" x14ac:dyDescent="0.25">
      <c r="C222" s="24"/>
      <c r="D222" s="25"/>
      <c r="E222" s="26"/>
      <c r="F222" s="27"/>
    </row>
    <row r="223" spans="3:6" ht="74.25" customHeight="1" x14ac:dyDescent="0.25">
      <c r="C223" s="24"/>
      <c r="D223" s="25"/>
      <c r="E223" s="26"/>
      <c r="F223" s="27"/>
    </row>
    <row r="224" spans="3:6" ht="74.25" customHeight="1" x14ac:dyDescent="0.25">
      <c r="C224" s="24"/>
      <c r="D224" s="25"/>
      <c r="E224" s="26"/>
      <c r="F224" s="27"/>
    </row>
    <row r="225" spans="3:6" ht="74.25" customHeight="1" x14ac:dyDescent="0.25">
      <c r="C225" s="24"/>
      <c r="D225" s="25"/>
      <c r="E225" s="26"/>
      <c r="F225" s="27"/>
    </row>
    <row r="226" spans="3:6" ht="74.25" customHeight="1" x14ac:dyDescent="0.25">
      <c r="C226" s="24"/>
      <c r="D226" s="25"/>
      <c r="E226" s="26"/>
      <c r="F226" s="27"/>
    </row>
    <row r="227" spans="3:6" ht="74.25" customHeight="1" x14ac:dyDescent="0.25">
      <c r="C227" s="24"/>
      <c r="D227" s="25"/>
      <c r="E227" s="26"/>
      <c r="F227" s="27"/>
    </row>
    <row r="228" spans="3:6" ht="74.25" customHeight="1" x14ac:dyDescent="0.25">
      <c r="C228" s="24"/>
      <c r="D228" s="25"/>
      <c r="E228" s="26"/>
      <c r="F228" s="27"/>
    </row>
    <row r="229" spans="3:6" ht="74.25" customHeight="1" x14ac:dyDescent="0.25">
      <c r="C229" s="24"/>
      <c r="D229" s="25"/>
      <c r="E229" s="26"/>
      <c r="F229" s="27"/>
    </row>
    <row r="230" spans="3:6" ht="74.25" customHeight="1" x14ac:dyDescent="0.25">
      <c r="C230" s="24"/>
      <c r="D230" s="25"/>
      <c r="E230" s="26"/>
      <c r="F230" s="27"/>
    </row>
    <row r="231" spans="3:6" ht="74.25" customHeight="1" x14ac:dyDescent="0.25">
      <c r="C231" s="24"/>
      <c r="D231" s="25"/>
      <c r="E231" s="26"/>
      <c r="F231" s="27"/>
    </row>
    <row r="232" spans="3:6" ht="74.25" customHeight="1" x14ac:dyDescent="0.25">
      <c r="C232" s="24"/>
      <c r="D232" s="25"/>
      <c r="E232" s="26"/>
      <c r="F232" s="27"/>
    </row>
    <row r="233" spans="3:6" ht="74.25" customHeight="1" x14ac:dyDescent="0.25">
      <c r="C233" s="24"/>
      <c r="D233" s="25"/>
      <c r="E233" s="26"/>
      <c r="F233" s="27"/>
    </row>
    <row r="234" spans="3:6" ht="74.25" customHeight="1" x14ac:dyDescent="0.25">
      <c r="C234" s="24"/>
      <c r="D234" s="25"/>
      <c r="E234" s="26"/>
      <c r="F234" s="27"/>
    </row>
    <row r="235" spans="3:6" ht="74.25" customHeight="1" x14ac:dyDescent="0.25">
      <c r="C235" s="24"/>
      <c r="D235" s="25"/>
      <c r="E235" s="26"/>
      <c r="F235" s="27"/>
    </row>
    <row r="236" spans="3:6" ht="74.25" customHeight="1" x14ac:dyDescent="0.25">
      <c r="C236" s="24"/>
      <c r="D236" s="25"/>
      <c r="E236" s="26"/>
      <c r="F236" s="27"/>
    </row>
    <row r="237" spans="3:6" ht="74.25" customHeight="1" x14ac:dyDescent="0.25">
      <c r="C237" s="24"/>
      <c r="D237" s="25"/>
      <c r="E237" s="26"/>
      <c r="F237" s="27"/>
    </row>
    <row r="238" spans="3:6" ht="74.25" customHeight="1" x14ac:dyDescent="0.25">
      <c r="C238" s="24"/>
      <c r="D238" s="25"/>
      <c r="E238" s="26"/>
      <c r="F238" s="27"/>
    </row>
    <row r="239" spans="3:6" ht="74.25" customHeight="1" x14ac:dyDescent="0.25">
      <c r="C239" s="24"/>
      <c r="D239" s="25"/>
      <c r="E239" s="26"/>
      <c r="F239" s="27"/>
    </row>
    <row r="240" spans="3:6" ht="74.25" customHeight="1" x14ac:dyDescent="0.25">
      <c r="C240" s="24"/>
      <c r="D240" s="25"/>
      <c r="E240" s="26"/>
      <c r="F240" s="27"/>
    </row>
    <row r="241" spans="3:6" ht="74.25" customHeight="1" x14ac:dyDescent="0.25">
      <c r="C241" s="24"/>
      <c r="D241" s="25"/>
      <c r="E241" s="26"/>
      <c r="F241" s="27"/>
    </row>
    <row r="242" spans="3:6" ht="74.25" customHeight="1" x14ac:dyDescent="0.25">
      <c r="C242" s="24"/>
      <c r="D242" s="25"/>
      <c r="E242" s="26"/>
      <c r="F242" s="27"/>
    </row>
    <row r="243" spans="3:6" ht="74.25" customHeight="1" x14ac:dyDescent="0.25">
      <c r="C243" s="24"/>
      <c r="D243" s="25"/>
      <c r="E243" s="26"/>
      <c r="F243" s="27"/>
    </row>
    <row r="244" spans="3:6" ht="74.25" customHeight="1" x14ac:dyDescent="0.25">
      <c r="C244" s="24"/>
      <c r="D244" s="25"/>
      <c r="E244" s="26"/>
      <c r="F244" s="27"/>
    </row>
    <row r="245" spans="3:6" ht="74.25" customHeight="1" x14ac:dyDescent="0.25">
      <c r="C245" s="24"/>
      <c r="D245" s="25"/>
      <c r="E245" s="26"/>
      <c r="F245" s="27"/>
    </row>
    <row r="246" spans="3:6" ht="74.25" customHeight="1" x14ac:dyDescent="0.25">
      <c r="C246" s="24"/>
      <c r="D246" s="25"/>
      <c r="E246" s="26"/>
      <c r="F246" s="27"/>
    </row>
    <row r="247" spans="3:6" ht="74.25" customHeight="1" x14ac:dyDescent="0.25">
      <c r="C247" s="24"/>
      <c r="D247" s="25"/>
      <c r="E247" s="26"/>
      <c r="F247" s="27"/>
    </row>
    <row r="248" spans="3:6" ht="74.25" customHeight="1" x14ac:dyDescent="0.25">
      <c r="C248" s="24"/>
      <c r="D248" s="25"/>
      <c r="E248" s="26"/>
      <c r="F248" s="27"/>
    </row>
    <row r="249" spans="3:6" ht="74.25" customHeight="1" x14ac:dyDescent="0.25">
      <c r="C249" s="24"/>
      <c r="D249" s="25"/>
      <c r="E249" s="26"/>
      <c r="F249" s="27"/>
    </row>
    <row r="250" spans="3:6" ht="74.25" customHeight="1" x14ac:dyDescent="0.25">
      <c r="C250" s="24"/>
      <c r="D250" s="25"/>
      <c r="E250" s="26"/>
      <c r="F250" s="27"/>
    </row>
    <row r="251" spans="3:6" ht="74.25" customHeight="1" x14ac:dyDescent="0.25">
      <c r="C251" s="24"/>
      <c r="D251" s="25"/>
      <c r="E251" s="26"/>
      <c r="F251" s="27"/>
    </row>
    <row r="252" spans="3:6" ht="74.25" customHeight="1" x14ac:dyDescent="0.25">
      <c r="C252" s="24"/>
      <c r="D252" s="25"/>
      <c r="E252" s="26"/>
      <c r="F252" s="27"/>
    </row>
    <row r="253" spans="3:6" ht="74.25" customHeight="1" x14ac:dyDescent="0.25">
      <c r="C253" s="24"/>
      <c r="D253" s="25"/>
      <c r="E253" s="26"/>
      <c r="F253" s="27"/>
    </row>
    <row r="254" spans="3:6" ht="74.25" customHeight="1" x14ac:dyDescent="0.25">
      <c r="C254" s="24"/>
      <c r="D254" s="25"/>
      <c r="E254" s="26"/>
      <c r="F254" s="27"/>
    </row>
    <row r="255" spans="3:6" ht="74.25" customHeight="1" x14ac:dyDescent="0.25">
      <c r="C255" s="24"/>
      <c r="D255" s="25"/>
      <c r="E255" s="26"/>
      <c r="F255" s="27"/>
    </row>
    <row r="256" spans="3:6" ht="74.25" customHeight="1" x14ac:dyDescent="0.25">
      <c r="C256" s="24"/>
      <c r="D256" s="25"/>
      <c r="E256" s="26"/>
      <c r="F256" s="27"/>
    </row>
    <row r="257" spans="3:6" ht="74.25" customHeight="1" x14ac:dyDescent="0.25">
      <c r="C257" s="24"/>
      <c r="D257" s="25"/>
      <c r="E257" s="26"/>
      <c r="F257" s="27"/>
    </row>
    <row r="258" spans="3:6" ht="74.25" customHeight="1" x14ac:dyDescent="0.25">
      <c r="C258" s="24"/>
      <c r="D258" s="25"/>
      <c r="E258" s="26"/>
      <c r="F258" s="27"/>
    </row>
    <row r="259" spans="3:6" ht="74.25" customHeight="1" x14ac:dyDescent="0.25">
      <c r="C259" s="24"/>
      <c r="D259" s="25"/>
      <c r="E259" s="26"/>
      <c r="F259" s="27"/>
    </row>
    <row r="260" spans="3:6" ht="74.25" customHeight="1" x14ac:dyDescent="0.25">
      <c r="C260" s="24"/>
      <c r="D260" s="25"/>
      <c r="E260" s="26"/>
      <c r="F260" s="27"/>
    </row>
    <row r="261" spans="3:6" ht="74.25" customHeight="1" x14ac:dyDescent="0.25">
      <c r="C261" s="24"/>
      <c r="D261" s="25"/>
      <c r="E261" s="26"/>
      <c r="F261" s="27"/>
    </row>
    <row r="262" spans="3:6" ht="74.25" customHeight="1" x14ac:dyDescent="0.25">
      <c r="C262" s="24"/>
      <c r="D262" s="25"/>
      <c r="E262" s="26"/>
      <c r="F262" s="27"/>
    </row>
    <row r="263" spans="3:6" ht="74.25" customHeight="1" x14ac:dyDescent="0.25">
      <c r="C263" s="24"/>
      <c r="D263" s="25"/>
      <c r="E263" s="26"/>
      <c r="F263" s="27"/>
    </row>
    <row r="264" spans="3:6" ht="74.25" customHeight="1" x14ac:dyDescent="0.25">
      <c r="C264" s="24"/>
      <c r="D264" s="25"/>
      <c r="E264" s="26"/>
      <c r="F264" s="27"/>
    </row>
    <row r="265" spans="3:6" ht="74.25" customHeight="1" x14ac:dyDescent="0.25">
      <c r="C265" s="24"/>
      <c r="D265" s="25"/>
      <c r="E265" s="26"/>
      <c r="F265" s="27"/>
    </row>
    <row r="266" spans="3:6" ht="74.25" customHeight="1" x14ac:dyDescent="0.25">
      <c r="C266" s="24"/>
      <c r="D266" s="25"/>
      <c r="E266" s="26"/>
      <c r="F266" s="27"/>
    </row>
    <row r="267" spans="3:6" ht="74.25" customHeight="1" x14ac:dyDescent="0.25">
      <c r="C267" s="24"/>
      <c r="D267" s="25"/>
      <c r="E267" s="26"/>
      <c r="F267" s="27"/>
    </row>
    <row r="268" spans="3:6" ht="74.25" customHeight="1" x14ac:dyDescent="0.25">
      <c r="C268" s="24"/>
      <c r="D268" s="25"/>
      <c r="E268" s="26"/>
      <c r="F268" s="27"/>
    </row>
    <row r="269" spans="3:6" ht="74.25" customHeight="1" x14ac:dyDescent="0.25">
      <c r="C269" s="24"/>
      <c r="D269" s="25"/>
      <c r="E269" s="26"/>
      <c r="F269" s="27"/>
    </row>
    <row r="270" spans="3:6" ht="74.25" customHeight="1" x14ac:dyDescent="0.25">
      <c r="C270" s="24"/>
      <c r="D270" s="25"/>
      <c r="E270" s="26"/>
      <c r="F270" s="27"/>
    </row>
    <row r="271" spans="3:6" ht="74.25" customHeight="1" x14ac:dyDescent="0.25">
      <c r="C271" s="24"/>
      <c r="D271" s="25"/>
      <c r="E271" s="26"/>
      <c r="F271" s="27"/>
    </row>
    <row r="272" spans="3:6" ht="74.25" customHeight="1" x14ac:dyDescent="0.25">
      <c r="C272" s="24"/>
      <c r="D272" s="25"/>
      <c r="E272" s="26"/>
      <c r="F272" s="27"/>
    </row>
    <row r="273" spans="3:6" ht="74.25" customHeight="1" x14ac:dyDescent="0.25">
      <c r="C273" s="24"/>
      <c r="D273" s="25"/>
      <c r="E273" s="26"/>
      <c r="F273" s="27"/>
    </row>
    <row r="274" spans="3:6" ht="74.25" customHeight="1" x14ac:dyDescent="0.25">
      <c r="C274" s="24"/>
      <c r="D274" s="25"/>
      <c r="E274" s="26"/>
      <c r="F274" s="27"/>
    </row>
    <row r="275" spans="3:6" ht="74.25" customHeight="1" x14ac:dyDescent="0.25">
      <c r="C275" s="24"/>
      <c r="D275" s="25"/>
      <c r="E275" s="26"/>
      <c r="F275" s="27"/>
    </row>
    <row r="276" spans="3:6" ht="74.25" customHeight="1" x14ac:dyDescent="0.25">
      <c r="C276" s="24"/>
      <c r="D276" s="25"/>
      <c r="E276" s="26"/>
      <c r="F276" s="27"/>
    </row>
    <row r="277" spans="3:6" ht="74.25" customHeight="1" x14ac:dyDescent="0.25">
      <c r="C277" s="24"/>
      <c r="D277" s="25"/>
      <c r="E277" s="26"/>
      <c r="F277" s="27"/>
    </row>
    <row r="278" spans="3:6" ht="74.25" customHeight="1" x14ac:dyDescent="0.25">
      <c r="C278" s="24"/>
      <c r="D278" s="25"/>
      <c r="E278" s="26"/>
      <c r="F278" s="27"/>
    </row>
    <row r="279" spans="3:6" ht="74.25" customHeight="1" x14ac:dyDescent="0.25">
      <c r="C279" s="24"/>
      <c r="D279" s="25"/>
      <c r="E279" s="26"/>
      <c r="F279" s="27"/>
    </row>
    <row r="280" spans="3:6" ht="74.25" customHeight="1" x14ac:dyDescent="0.25">
      <c r="C280" s="24"/>
      <c r="D280" s="25"/>
      <c r="E280" s="26"/>
      <c r="F280" s="27"/>
    </row>
    <row r="281" spans="3:6" ht="74.25" customHeight="1" x14ac:dyDescent="0.25">
      <c r="C281" s="24"/>
      <c r="D281" s="25"/>
      <c r="E281" s="26"/>
      <c r="F281" s="27"/>
    </row>
    <row r="282" spans="3:6" ht="74.25" customHeight="1" x14ac:dyDescent="0.25">
      <c r="C282" s="24"/>
      <c r="D282" s="25"/>
      <c r="E282" s="26"/>
      <c r="F282" s="27"/>
    </row>
    <row r="283" spans="3:6" ht="74.25" customHeight="1" x14ac:dyDescent="0.25">
      <c r="C283" s="24"/>
      <c r="D283" s="25"/>
      <c r="E283" s="26"/>
      <c r="F283" s="27"/>
    </row>
    <row r="284" spans="3:6" ht="74.25" customHeight="1" x14ac:dyDescent="0.25">
      <c r="C284" s="24"/>
      <c r="D284" s="25"/>
      <c r="E284" s="26"/>
      <c r="F284" s="27"/>
    </row>
    <row r="285" spans="3:6" ht="74.25" customHeight="1" x14ac:dyDescent="0.25">
      <c r="C285" s="24"/>
      <c r="D285" s="25"/>
      <c r="E285" s="26"/>
      <c r="F285" s="27"/>
    </row>
    <row r="286" spans="3:6" ht="74.25" customHeight="1" x14ac:dyDescent="0.25">
      <c r="C286" s="24"/>
      <c r="D286" s="25"/>
      <c r="E286" s="26"/>
      <c r="F286" s="27"/>
    </row>
    <row r="287" spans="3:6" ht="74.25" customHeight="1" x14ac:dyDescent="0.25">
      <c r="C287" s="24"/>
      <c r="D287" s="25"/>
      <c r="E287" s="26"/>
      <c r="F287" s="27"/>
    </row>
    <row r="288" spans="3:6" ht="74.25" customHeight="1" x14ac:dyDescent="0.25">
      <c r="C288" s="24"/>
      <c r="D288" s="25"/>
      <c r="E288" s="26"/>
      <c r="F288" s="27"/>
    </row>
    <row r="289" spans="3:6" ht="74.25" customHeight="1" x14ac:dyDescent="0.25">
      <c r="C289" s="24"/>
      <c r="D289" s="25"/>
      <c r="E289" s="26"/>
      <c r="F289" s="27"/>
    </row>
    <row r="290" spans="3:6" ht="74.25" customHeight="1" x14ac:dyDescent="0.25">
      <c r="C290" s="24"/>
      <c r="D290" s="25"/>
      <c r="E290" s="26"/>
      <c r="F290" s="27"/>
    </row>
    <row r="291" spans="3:6" ht="74.25" customHeight="1" x14ac:dyDescent="0.25">
      <c r="C291" s="24"/>
      <c r="D291" s="25"/>
      <c r="E291" s="26"/>
      <c r="F291" s="27"/>
    </row>
    <row r="292" spans="3:6" ht="74.25" customHeight="1" x14ac:dyDescent="0.25">
      <c r="C292" s="24"/>
      <c r="D292" s="25"/>
      <c r="E292" s="26"/>
      <c r="F292" s="27"/>
    </row>
    <row r="293" spans="3:6" ht="74.25" customHeight="1" x14ac:dyDescent="0.25">
      <c r="C293" s="24"/>
      <c r="D293" s="25"/>
      <c r="E293" s="26"/>
      <c r="F293" s="27"/>
    </row>
    <row r="294" spans="3:6" ht="74.25" customHeight="1" x14ac:dyDescent="0.25">
      <c r="C294" s="24"/>
      <c r="D294" s="25"/>
      <c r="E294" s="26"/>
      <c r="F294" s="27"/>
    </row>
    <row r="295" spans="3:6" ht="74.25" customHeight="1" x14ac:dyDescent="0.25">
      <c r="C295" s="24"/>
      <c r="D295" s="25"/>
      <c r="E295" s="26"/>
      <c r="F295" s="27"/>
    </row>
    <row r="296" spans="3:6" ht="74.25" customHeight="1" x14ac:dyDescent="0.25">
      <c r="C296" s="24"/>
      <c r="D296" s="25"/>
      <c r="E296" s="26"/>
      <c r="F296" s="27"/>
    </row>
    <row r="297" spans="3:6" ht="74.25" customHeight="1" x14ac:dyDescent="0.25">
      <c r="C297" s="24"/>
      <c r="D297" s="25"/>
      <c r="E297" s="26"/>
      <c r="F297" s="27"/>
    </row>
    <row r="298" spans="3:6" ht="74.25" customHeight="1" x14ac:dyDescent="0.25">
      <c r="C298" s="24"/>
      <c r="D298" s="25"/>
      <c r="E298" s="26"/>
      <c r="F298" s="27"/>
    </row>
    <row r="299" spans="3:6" ht="74.25" customHeight="1" x14ac:dyDescent="0.25">
      <c r="C299" s="24"/>
      <c r="D299" s="25"/>
      <c r="E299" s="26"/>
      <c r="F299" s="27"/>
    </row>
    <row r="300" spans="3:6" ht="74.25" customHeight="1" x14ac:dyDescent="0.25">
      <c r="C300" s="24"/>
      <c r="D300" s="25"/>
      <c r="E300" s="26"/>
      <c r="F300" s="27"/>
    </row>
    <row r="301" spans="3:6" ht="74.25" customHeight="1" x14ac:dyDescent="0.25">
      <c r="C301" s="24"/>
      <c r="D301" s="25"/>
      <c r="E301" s="26"/>
      <c r="F301" s="27"/>
    </row>
    <row r="302" spans="3:6" ht="74.25" customHeight="1" x14ac:dyDescent="0.25">
      <c r="C302" s="24"/>
      <c r="D302" s="25"/>
      <c r="E302" s="26"/>
      <c r="F302" s="27"/>
    </row>
    <row r="303" spans="3:6" ht="74.25" customHeight="1" x14ac:dyDescent="0.25">
      <c r="C303" s="24"/>
      <c r="D303" s="25"/>
      <c r="E303" s="26"/>
      <c r="F303" s="27"/>
    </row>
    <row r="304" spans="3:6" ht="74.25" customHeight="1" x14ac:dyDescent="0.25">
      <c r="C304" s="24"/>
      <c r="D304" s="25"/>
      <c r="E304" s="26"/>
      <c r="F304" s="27"/>
    </row>
    <row r="305" spans="3:6" ht="74.25" customHeight="1" x14ac:dyDescent="0.25">
      <c r="C305" s="24"/>
      <c r="D305" s="25"/>
      <c r="E305" s="26"/>
      <c r="F305" s="27"/>
    </row>
    <row r="306" spans="3:6" ht="74.25" customHeight="1" x14ac:dyDescent="0.25">
      <c r="C306" s="24"/>
      <c r="D306" s="25"/>
      <c r="E306" s="26"/>
      <c r="F306" s="27"/>
    </row>
    <row r="307" spans="3:6" ht="74.25" customHeight="1" x14ac:dyDescent="0.25">
      <c r="C307" s="24"/>
      <c r="D307" s="25"/>
      <c r="E307" s="26"/>
      <c r="F307" s="27"/>
    </row>
    <row r="308" spans="3:6" ht="74.25" customHeight="1" x14ac:dyDescent="0.25">
      <c r="C308" s="24"/>
      <c r="D308" s="25"/>
      <c r="E308" s="26"/>
      <c r="F308" s="27"/>
    </row>
    <row r="309" spans="3:6" ht="74.25" customHeight="1" x14ac:dyDescent="0.25">
      <c r="C309" s="24"/>
      <c r="D309" s="25"/>
      <c r="E309" s="26"/>
      <c r="F309" s="27"/>
    </row>
    <row r="310" spans="3:6" ht="74.25" customHeight="1" x14ac:dyDescent="0.25">
      <c r="C310" s="24"/>
      <c r="D310" s="25"/>
      <c r="E310" s="26"/>
      <c r="F310" s="27"/>
    </row>
    <row r="311" spans="3:6" ht="74.25" customHeight="1" x14ac:dyDescent="0.25">
      <c r="C311" s="24"/>
      <c r="D311" s="25"/>
      <c r="E311" s="26"/>
      <c r="F311" s="27"/>
    </row>
    <row r="312" spans="3:6" ht="74.25" customHeight="1" x14ac:dyDescent="0.25">
      <c r="C312" s="24"/>
      <c r="D312" s="25"/>
      <c r="E312" s="26"/>
      <c r="F312" s="27"/>
    </row>
    <row r="313" spans="3:6" ht="74.25" customHeight="1" x14ac:dyDescent="0.25">
      <c r="C313" s="24"/>
      <c r="D313" s="25"/>
      <c r="E313" s="26"/>
      <c r="F313" s="27"/>
    </row>
    <row r="314" spans="3:6" ht="74.25" customHeight="1" x14ac:dyDescent="0.25">
      <c r="C314" s="24"/>
      <c r="D314" s="25"/>
      <c r="E314" s="26"/>
      <c r="F314" s="27"/>
    </row>
    <row r="315" spans="3:6" ht="74.25" customHeight="1" x14ac:dyDescent="0.25">
      <c r="C315" s="24"/>
      <c r="D315" s="25"/>
      <c r="E315" s="26"/>
      <c r="F315" s="27"/>
    </row>
    <row r="316" spans="3:6" ht="74.25" customHeight="1" x14ac:dyDescent="0.25">
      <c r="C316" s="24"/>
      <c r="D316" s="25"/>
      <c r="E316" s="26"/>
      <c r="F316" s="27"/>
    </row>
    <row r="317" spans="3:6" ht="74.25" customHeight="1" x14ac:dyDescent="0.25">
      <c r="C317" s="24"/>
      <c r="D317" s="25"/>
      <c r="E317" s="26"/>
      <c r="F317" s="27"/>
    </row>
    <row r="318" spans="3:6" ht="74.25" customHeight="1" x14ac:dyDescent="0.25">
      <c r="C318" s="24"/>
      <c r="D318" s="25"/>
      <c r="E318" s="26"/>
      <c r="F318" s="27"/>
    </row>
    <row r="319" spans="3:6" ht="74.25" customHeight="1" x14ac:dyDescent="0.25">
      <c r="C319" s="24"/>
      <c r="D319" s="25"/>
      <c r="E319" s="26"/>
      <c r="F319" s="27"/>
    </row>
    <row r="320" spans="3:6" ht="74.25" customHeight="1" x14ac:dyDescent="0.25">
      <c r="C320" s="24"/>
      <c r="D320" s="25"/>
      <c r="E320" s="26"/>
      <c r="F320" s="27"/>
    </row>
    <row r="321" spans="3:6" ht="74.25" customHeight="1" x14ac:dyDescent="0.25">
      <c r="C321" s="24"/>
      <c r="D321" s="25"/>
      <c r="E321" s="26"/>
      <c r="F321" s="27"/>
    </row>
    <row r="322" spans="3:6" ht="74.25" customHeight="1" x14ac:dyDescent="0.25">
      <c r="C322" s="24"/>
      <c r="D322" s="25"/>
      <c r="E322" s="26"/>
      <c r="F322" s="27"/>
    </row>
    <row r="323" spans="3:6" ht="74.25" customHeight="1" x14ac:dyDescent="0.25">
      <c r="C323" s="24"/>
      <c r="D323" s="25"/>
      <c r="E323" s="26"/>
      <c r="F323" s="27"/>
    </row>
    <row r="324" spans="3:6" ht="74.25" customHeight="1" x14ac:dyDescent="0.25">
      <c r="C324" s="24"/>
      <c r="D324" s="25"/>
      <c r="E324" s="26"/>
      <c r="F324" s="27"/>
    </row>
    <row r="325" spans="3:6" ht="74.25" customHeight="1" x14ac:dyDescent="0.25">
      <c r="C325" s="24"/>
      <c r="D325" s="25"/>
      <c r="E325" s="26"/>
      <c r="F325" s="27"/>
    </row>
    <row r="326" spans="3:6" ht="74.25" customHeight="1" x14ac:dyDescent="0.25">
      <c r="C326" s="24"/>
      <c r="D326" s="25"/>
      <c r="E326" s="26"/>
      <c r="F326" s="27"/>
    </row>
    <row r="327" spans="3:6" ht="74.25" customHeight="1" x14ac:dyDescent="0.25">
      <c r="C327" s="24"/>
      <c r="D327" s="25"/>
      <c r="E327" s="26"/>
      <c r="F327" s="27"/>
    </row>
    <row r="328" spans="3:6" ht="74.25" customHeight="1" x14ac:dyDescent="0.25">
      <c r="C328" s="24"/>
      <c r="D328" s="25"/>
      <c r="E328" s="26"/>
      <c r="F328" s="27"/>
    </row>
    <row r="329" spans="3:6" ht="74.25" customHeight="1" x14ac:dyDescent="0.25">
      <c r="C329" s="24"/>
      <c r="D329" s="25"/>
      <c r="E329" s="26"/>
      <c r="F329" s="27"/>
    </row>
    <row r="330" spans="3:6" ht="74.25" customHeight="1" x14ac:dyDescent="0.25">
      <c r="C330" s="24"/>
      <c r="D330" s="25"/>
      <c r="E330" s="26"/>
      <c r="F330" s="27"/>
    </row>
    <row r="331" spans="3:6" ht="74.25" customHeight="1" x14ac:dyDescent="0.25">
      <c r="C331" s="24"/>
      <c r="D331" s="25"/>
      <c r="E331" s="26"/>
      <c r="F331" s="27"/>
    </row>
    <row r="332" spans="3:6" ht="74.25" customHeight="1" x14ac:dyDescent="0.25">
      <c r="C332" s="24"/>
      <c r="D332" s="25"/>
      <c r="E332" s="26"/>
      <c r="F332" s="27"/>
    </row>
    <row r="333" spans="3:6" ht="74.25" customHeight="1" x14ac:dyDescent="0.25">
      <c r="C333" s="24"/>
      <c r="D333" s="25"/>
      <c r="E333" s="26"/>
      <c r="F333" s="27"/>
    </row>
    <row r="334" spans="3:6" ht="74.25" customHeight="1" x14ac:dyDescent="0.25">
      <c r="C334" s="24"/>
      <c r="D334" s="25"/>
      <c r="E334" s="26"/>
      <c r="F334" s="27"/>
    </row>
    <row r="335" spans="3:6" ht="74.25" customHeight="1" x14ac:dyDescent="0.25">
      <c r="C335" s="24"/>
      <c r="D335" s="25"/>
      <c r="E335" s="26"/>
      <c r="F335" s="27"/>
    </row>
    <row r="336" spans="3:6" ht="74.25" customHeight="1" x14ac:dyDescent="0.25">
      <c r="C336" s="24"/>
      <c r="D336" s="25"/>
      <c r="E336" s="26"/>
      <c r="F336" s="27"/>
    </row>
    <row r="337" spans="3:6" ht="74.25" customHeight="1" x14ac:dyDescent="0.25">
      <c r="C337" s="24"/>
      <c r="D337" s="25"/>
      <c r="E337" s="26"/>
      <c r="F337" s="27"/>
    </row>
    <row r="338" spans="3:6" ht="74.25" customHeight="1" x14ac:dyDescent="0.25">
      <c r="C338" s="24"/>
      <c r="D338" s="25"/>
      <c r="E338" s="26"/>
      <c r="F338" s="27"/>
    </row>
    <row r="339" spans="3:6" ht="74.25" customHeight="1" x14ac:dyDescent="0.25">
      <c r="C339" s="24"/>
      <c r="D339" s="25"/>
      <c r="E339" s="26"/>
      <c r="F339" s="27"/>
    </row>
    <row r="340" spans="3:6" ht="74.25" customHeight="1" x14ac:dyDescent="0.25">
      <c r="C340" s="24"/>
      <c r="D340" s="25"/>
      <c r="E340" s="26"/>
      <c r="F340" s="27"/>
    </row>
    <row r="341" spans="3:6" ht="74.25" customHeight="1" x14ac:dyDescent="0.25">
      <c r="C341" s="24"/>
      <c r="D341" s="25"/>
      <c r="E341" s="26"/>
      <c r="F341" s="27"/>
    </row>
    <row r="342" spans="3:6" ht="74.25" customHeight="1" x14ac:dyDescent="0.25">
      <c r="C342" s="24"/>
      <c r="D342" s="25"/>
      <c r="E342" s="26"/>
      <c r="F342" s="27"/>
    </row>
    <row r="343" spans="3:6" ht="74.25" customHeight="1" x14ac:dyDescent="0.25">
      <c r="C343" s="24"/>
      <c r="D343" s="25"/>
      <c r="E343" s="26"/>
      <c r="F343" s="27"/>
    </row>
    <row r="344" spans="3:6" ht="74.25" customHeight="1" x14ac:dyDescent="0.25">
      <c r="C344" s="24"/>
      <c r="D344" s="25"/>
      <c r="E344" s="26"/>
      <c r="F344" s="27"/>
    </row>
    <row r="345" spans="3:6" ht="74.25" customHeight="1" x14ac:dyDescent="0.25">
      <c r="C345" s="24"/>
      <c r="D345" s="25"/>
      <c r="E345" s="26"/>
      <c r="F345" s="27"/>
    </row>
    <row r="346" spans="3:6" ht="74.25" customHeight="1" x14ac:dyDescent="0.25">
      <c r="C346" s="24"/>
      <c r="D346" s="25"/>
      <c r="E346" s="26"/>
      <c r="F346" s="27"/>
    </row>
    <row r="347" spans="3:6" ht="74.25" customHeight="1" x14ac:dyDescent="0.25">
      <c r="C347" s="24"/>
      <c r="D347" s="25"/>
      <c r="E347" s="26"/>
      <c r="F347" s="27"/>
    </row>
    <row r="348" spans="3:6" ht="74.25" customHeight="1" x14ac:dyDescent="0.25">
      <c r="C348" s="24"/>
      <c r="D348" s="25"/>
      <c r="E348" s="26"/>
      <c r="F348" s="27"/>
    </row>
    <row r="349" spans="3:6" ht="74.25" customHeight="1" x14ac:dyDescent="0.25">
      <c r="C349" s="24"/>
      <c r="D349" s="25"/>
      <c r="E349" s="26"/>
      <c r="F349" s="27"/>
    </row>
    <row r="350" spans="3:6" ht="74.25" customHeight="1" x14ac:dyDescent="0.25">
      <c r="C350" s="24"/>
      <c r="D350" s="25"/>
      <c r="E350" s="26"/>
      <c r="F350" s="27"/>
    </row>
    <row r="351" spans="3:6" ht="74.25" customHeight="1" x14ac:dyDescent="0.25">
      <c r="C351" s="24"/>
      <c r="D351" s="25"/>
      <c r="E351" s="26"/>
      <c r="F351" s="27"/>
    </row>
    <row r="352" spans="3:6" ht="74.25" customHeight="1" x14ac:dyDescent="0.25">
      <c r="C352" s="24"/>
      <c r="D352" s="25"/>
      <c r="E352" s="26"/>
      <c r="F352" s="27"/>
    </row>
    <row r="353" spans="3:6" ht="74.25" customHeight="1" x14ac:dyDescent="0.25">
      <c r="C353" s="24"/>
      <c r="D353" s="25"/>
      <c r="E353" s="26"/>
      <c r="F353" s="27"/>
    </row>
    <row r="354" spans="3:6" ht="74.25" customHeight="1" x14ac:dyDescent="0.25">
      <c r="C354" s="24"/>
      <c r="D354" s="25"/>
      <c r="E354" s="26"/>
      <c r="F354" s="27"/>
    </row>
    <row r="355" spans="3:6" ht="74.25" customHeight="1" x14ac:dyDescent="0.25">
      <c r="C355" s="24"/>
      <c r="D355" s="25"/>
      <c r="E355" s="26"/>
      <c r="F355" s="27"/>
    </row>
    <row r="356" spans="3:6" ht="74.25" customHeight="1" x14ac:dyDescent="0.25">
      <c r="C356" s="24"/>
      <c r="D356" s="25"/>
      <c r="E356" s="26"/>
      <c r="F356" s="27"/>
    </row>
    <row r="357" spans="3:6" ht="74.25" customHeight="1" x14ac:dyDescent="0.25">
      <c r="C357" s="24"/>
      <c r="D357" s="25"/>
      <c r="E357" s="26"/>
      <c r="F357" s="27"/>
    </row>
    <row r="358" spans="3:6" ht="74.25" customHeight="1" x14ac:dyDescent="0.25">
      <c r="C358" s="24"/>
      <c r="D358" s="25"/>
      <c r="E358" s="26"/>
      <c r="F358" s="27"/>
    </row>
    <row r="359" spans="3:6" ht="74.25" customHeight="1" x14ac:dyDescent="0.25">
      <c r="C359" s="24"/>
      <c r="D359" s="25"/>
      <c r="E359" s="26"/>
      <c r="F359" s="27"/>
    </row>
    <row r="360" spans="3:6" ht="74.25" customHeight="1" x14ac:dyDescent="0.25">
      <c r="C360" s="24"/>
      <c r="D360" s="25"/>
      <c r="E360" s="26"/>
      <c r="F360" s="27"/>
    </row>
    <row r="361" spans="3:6" ht="74.25" customHeight="1" x14ac:dyDescent="0.25">
      <c r="C361" s="24"/>
      <c r="D361" s="25"/>
      <c r="E361" s="26"/>
      <c r="F361" s="27"/>
    </row>
    <row r="362" spans="3:6" ht="74.25" customHeight="1" x14ac:dyDescent="0.25">
      <c r="C362" s="24"/>
      <c r="D362" s="25"/>
      <c r="E362" s="26"/>
      <c r="F362" s="27"/>
    </row>
    <row r="363" spans="3:6" ht="74.25" customHeight="1" x14ac:dyDescent="0.25">
      <c r="C363" s="24"/>
      <c r="D363" s="25"/>
      <c r="E363" s="26"/>
      <c r="F363" s="27"/>
    </row>
    <row r="364" spans="3:6" ht="74.25" customHeight="1" x14ac:dyDescent="0.25">
      <c r="C364" s="24"/>
      <c r="D364" s="25"/>
      <c r="E364" s="26"/>
      <c r="F364" s="27"/>
    </row>
    <row r="365" spans="3:6" ht="74.25" customHeight="1" x14ac:dyDescent="0.25">
      <c r="C365" s="24"/>
      <c r="D365" s="25"/>
      <c r="E365" s="26"/>
      <c r="F365" s="27"/>
    </row>
    <row r="366" spans="3:6" ht="74.25" customHeight="1" x14ac:dyDescent="0.25">
      <c r="C366" s="24"/>
      <c r="D366" s="25"/>
      <c r="E366" s="26"/>
      <c r="F366" s="27"/>
    </row>
    <row r="367" spans="3:6" ht="74.25" customHeight="1" x14ac:dyDescent="0.25">
      <c r="C367" s="24"/>
      <c r="D367" s="25"/>
      <c r="E367" s="26"/>
      <c r="F367" s="27"/>
    </row>
    <row r="368" spans="3:6" ht="74.25" customHeight="1" x14ac:dyDescent="0.25">
      <c r="C368" s="24"/>
      <c r="D368" s="25"/>
      <c r="E368" s="26"/>
      <c r="F368" s="27"/>
    </row>
    <row r="369" spans="3:6" ht="74.25" customHeight="1" x14ac:dyDescent="0.25">
      <c r="C369" s="24"/>
      <c r="D369" s="25"/>
      <c r="E369" s="26"/>
      <c r="F369" s="27"/>
    </row>
    <row r="370" spans="3:6" ht="74.25" customHeight="1" x14ac:dyDescent="0.25">
      <c r="C370" s="24"/>
      <c r="D370" s="25"/>
      <c r="E370" s="26"/>
      <c r="F370" s="27"/>
    </row>
    <row r="371" spans="3:6" ht="74.25" customHeight="1" x14ac:dyDescent="0.25">
      <c r="C371" s="24"/>
      <c r="D371" s="25"/>
      <c r="E371" s="26"/>
      <c r="F371" s="27"/>
    </row>
    <row r="372" spans="3:6" ht="74.25" customHeight="1" x14ac:dyDescent="0.25">
      <c r="C372" s="24"/>
      <c r="D372" s="25"/>
      <c r="E372" s="26"/>
      <c r="F372" s="27"/>
    </row>
    <row r="373" spans="3:6" ht="74.25" customHeight="1" x14ac:dyDescent="0.25">
      <c r="C373" s="24"/>
      <c r="D373" s="25"/>
      <c r="E373" s="26"/>
      <c r="F373" s="27"/>
    </row>
    <row r="374" spans="3:6" ht="74.25" customHeight="1" x14ac:dyDescent="0.25">
      <c r="C374" s="24"/>
      <c r="D374" s="25"/>
      <c r="E374" s="26"/>
      <c r="F374" s="27"/>
    </row>
    <row r="375" spans="3:6" ht="74.25" customHeight="1" x14ac:dyDescent="0.25">
      <c r="C375" s="24"/>
      <c r="D375" s="25"/>
      <c r="E375" s="26"/>
      <c r="F375" s="27"/>
    </row>
    <row r="376" spans="3:6" ht="74.25" customHeight="1" x14ac:dyDescent="0.25">
      <c r="C376" s="24"/>
      <c r="D376" s="25"/>
      <c r="E376" s="26"/>
      <c r="F376" s="27"/>
    </row>
    <row r="377" spans="3:6" ht="74.25" customHeight="1" x14ac:dyDescent="0.25">
      <c r="C377" s="24"/>
      <c r="D377" s="25"/>
      <c r="E377" s="26"/>
      <c r="F377" s="27"/>
    </row>
    <row r="378" spans="3:6" ht="74.25" customHeight="1" x14ac:dyDescent="0.25">
      <c r="C378" s="24"/>
      <c r="D378" s="25"/>
      <c r="E378" s="26"/>
      <c r="F378" s="27"/>
    </row>
    <row r="379" spans="3:6" ht="74.25" customHeight="1" x14ac:dyDescent="0.25">
      <c r="C379" s="24"/>
      <c r="D379" s="25"/>
      <c r="E379" s="26"/>
      <c r="F379" s="27"/>
    </row>
    <row r="380" spans="3:6" ht="74.25" customHeight="1" x14ac:dyDescent="0.25">
      <c r="C380" s="24"/>
      <c r="D380" s="25"/>
      <c r="E380" s="26"/>
      <c r="F380" s="27"/>
    </row>
    <row r="381" spans="3:6" ht="74.25" customHeight="1" x14ac:dyDescent="0.25">
      <c r="C381" s="24"/>
      <c r="D381" s="25"/>
      <c r="E381" s="26"/>
      <c r="F381" s="27"/>
    </row>
    <row r="382" spans="3:6" ht="74.25" customHeight="1" x14ac:dyDescent="0.25">
      <c r="C382" s="24"/>
      <c r="D382" s="25"/>
      <c r="E382" s="26"/>
      <c r="F382" s="27"/>
    </row>
    <row r="383" spans="3:6" ht="74.25" customHeight="1" x14ac:dyDescent="0.25">
      <c r="C383" s="24"/>
      <c r="D383" s="25"/>
      <c r="E383" s="26"/>
      <c r="F383" s="27"/>
    </row>
    <row r="384" spans="3:6" ht="74.25" customHeight="1" x14ac:dyDescent="0.25">
      <c r="C384" s="24"/>
      <c r="D384" s="25"/>
      <c r="E384" s="26"/>
      <c r="F384" s="27"/>
    </row>
    <row r="385" spans="3:6" ht="74.25" customHeight="1" x14ac:dyDescent="0.25">
      <c r="C385" s="24"/>
      <c r="D385" s="25"/>
      <c r="E385" s="26"/>
      <c r="F385" s="27"/>
    </row>
    <row r="386" spans="3:6" ht="74.25" customHeight="1" x14ac:dyDescent="0.25">
      <c r="C386" s="24"/>
      <c r="D386" s="25"/>
      <c r="E386" s="26"/>
      <c r="F386" s="27"/>
    </row>
    <row r="387" spans="3:6" ht="74.25" customHeight="1" x14ac:dyDescent="0.25">
      <c r="C387" s="24"/>
      <c r="D387" s="25"/>
      <c r="E387" s="26"/>
      <c r="F387" s="27"/>
    </row>
    <row r="388" spans="3:6" ht="74.25" customHeight="1" x14ac:dyDescent="0.25">
      <c r="C388" s="24"/>
      <c r="D388" s="25"/>
      <c r="E388" s="26"/>
      <c r="F388" s="27"/>
    </row>
    <row r="389" spans="3:6" ht="74.25" customHeight="1" x14ac:dyDescent="0.25">
      <c r="C389" s="24"/>
      <c r="D389" s="25"/>
      <c r="E389" s="26"/>
      <c r="F389" s="27"/>
    </row>
    <row r="390" spans="3:6" ht="74.25" customHeight="1" x14ac:dyDescent="0.25">
      <c r="C390" s="24"/>
      <c r="D390" s="25"/>
      <c r="E390" s="26"/>
      <c r="F390" s="27"/>
    </row>
    <row r="391" spans="3:6" ht="74.25" customHeight="1" x14ac:dyDescent="0.25">
      <c r="C391" s="24"/>
      <c r="D391" s="25"/>
      <c r="E391" s="26"/>
      <c r="F391" s="27"/>
    </row>
    <row r="392" spans="3:6" ht="74.25" customHeight="1" x14ac:dyDescent="0.25">
      <c r="C392" s="24"/>
      <c r="D392" s="25"/>
      <c r="E392" s="26"/>
      <c r="F392" s="27"/>
    </row>
    <row r="393" spans="3:6" ht="74.25" customHeight="1" x14ac:dyDescent="0.25">
      <c r="C393" s="24"/>
      <c r="D393" s="25"/>
      <c r="E393" s="26"/>
      <c r="F393" s="27"/>
    </row>
    <row r="394" spans="3:6" ht="74.25" customHeight="1" x14ac:dyDescent="0.25">
      <c r="C394" s="24"/>
      <c r="D394" s="25"/>
      <c r="E394" s="26"/>
      <c r="F394" s="27"/>
    </row>
    <row r="395" spans="3:6" ht="74.25" customHeight="1" x14ac:dyDescent="0.25">
      <c r="C395" s="24"/>
      <c r="D395" s="25"/>
      <c r="E395" s="26"/>
      <c r="F395" s="27"/>
    </row>
    <row r="396" spans="3:6" ht="74.25" customHeight="1" x14ac:dyDescent="0.25">
      <c r="C396" s="24"/>
      <c r="D396" s="25"/>
      <c r="E396" s="26"/>
      <c r="F396" s="27"/>
    </row>
    <row r="397" spans="3:6" ht="74.25" customHeight="1" x14ac:dyDescent="0.25">
      <c r="C397" s="24"/>
      <c r="D397" s="25"/>
      <c r="E397" s="26"/>
      <c r="F397" s="27"/>
    </row>
    <row r="398" spans="3:6" ht="74.25" customHeight="1" x14ac:dyDescent="0.25">
      <c r="C398" s="24"/>
      <c r="D398" s="25"/>
      <c r="E398" s="26"/>
      <c r="F398" s="27"/>
    </row>
    <row r="399" spans="3:6" ht="74.25" customHeight="1" x14ac:dyDescent="0.25">
      <c r="C399" s="24"/>
      <c r="D399" s="25"/>
      <c r="E399" s="26"/>
      <c r="F399" s="27"/>
    </row>
    <row r="400" spans="3:6" ht="74.25" customHeight="1" x14ac:dyDescent="0.25">
      <c r="C400" s="24"/>
      <c r="D400" s="25"/>
      <c r="E400" s="26"/>
      <c r="F400" s="27"/>
    </row>
    <row r="401" spans="3:6" ht="74.25" customHeight="1" x14ac:dyDescent="0.25">
      <c r="C401" s="24"/>
      <c r="D401" s="25"/>
      <c r="E401" s="26"/>
      <c r="F401" s="27"/>
    </row>
    <row r="402" spans="3:6" ht="74.25" customHeight="1" x14ac:dyDescent="0.25">
      <c r="C402" s="24"/>
      <c r="D402" s="25"/>
      <c r="E402" s="26"/>
      <c r="F402" s="27"/>
    </row>
    <row r="403" spans="3:6" ht="74.25" customHeight="1" x14ac:dyDescent="0.25">
      <c r="C403" s="24"/>
      <c r="D403" s="25"/>
      <c r="E403" s="26"/>
      <c r="F403" s="27"/>
    </row>
    <row r="404" spans="3:6" ht="74.25" customHeight="1" x14ac:dyDescent="0.25">
      <c r="C404" s="24"/>
      <c r="D404" s="25"/>
      <c r="E404" s="26"/>
      <c r="F404" s="27"/>
    </row>
    <row r="405" spans="3:6" ht="74.25" customHeight="1" x14ac:dyDescent="0.25">
      <c r="C405" s="24"/>
      <c r="D405" s="25"/>
      <c r="E405" s="26"/>
      <c r="F405" s="27"/>
    </row>
    <row r="406" spans="3:6" ht="74.25" customHeight="1" x14ac:dyDescent="0.25">
      <c r="C406" s="24"/>
      <c r="D406" s="25"/>
      <c r="E406" s="26"/>
      <c r="F406" s="27"/>
    </row>
    <row r="407" spans="3:6" ht="74.25" customHeight="1" x14ac:dyDescent="0.25">
      <c r="C407" s="24"/>
      <c r="D407" s="25"/>
      <c r="E407" s="26"/>
      <c r="F407" s="27"/>
    </row>
    <row r="408" spans="3:6" ht="74.25" customHeight="1" x14ac:dyDescent="0.25">
      <c r="C408" s="24"/>
      <c r="D408" s="25"/>
      <c r="E408" s="26"/>
      <c r="F408" s="27"/>
    </row>
    <row r="409" spans="3:6" ht="74.25" customHeight="1" x14ac:dyDescent="0.25">
      <c r="C409" s="24"/>
      <c r="D409" s="25"/>
      <c r="E409" s="26"/>
      <c r="F409" s="27"/>
    </row>
    <row r="410" spans="3:6" ht="74.25" customHeight="1" x14ac:dyDescent="0.25">
      <c r="C410" s="24"/>
      <c r="D410" s="25"/>
      <c r="E410" s="26"/>
      <c r="F410" s="27"/>
    </row>
    <row r="411" spans="3:6" ht="74.25" customHeight="1" x14ac:dyDescent="0.25">
      <c r="C411" s="24"/>
      <c r="D411" s="25"/>
      <c r="E411" s="26"/>
      <c r="F411" s="27"/>
    </row>
    <row r="412" spans="3:6" ht="74.25" customHeight="1" x14ac:dyDescent="0.25">
      <c r="C412" s="24"/>
      <c r="D412" s="25"/>
      <c r="E412" s="26"/>
      <c r="F412" s="27"/>
    </row>
    <row r="413" spans="3:6" ht="74.25" customHeight="1" x14ac:dyDescent="0.25">
      <c r="C413" s="24"/>
      <c r="D413" s="25"/>
      <c r="E413" s="26"/>
      <c r="F413" s="27"/>
    </row>
    <row r="414" spans="3:6" ht="74.25" customHeight="1" x14ac:dyDescent="0.25">
      <c r="C414" s="24"/>
      <c r="D414" s="25"/>
      <c r="E414" s="26"/>
      <c r="F414" s="27"/>
    </row>
    <row r="415" spans="3:6" ht="74.25" customHeight="1" x14ac:dyDescent="0.25">
      <c r="C415" s="24"/>
      <c r="D415" s="25"/>
      <c r="E415" s="26"/>
      <c r="F415" s="27"/>
    </row>
    <row r="416" spans="3:6" ht="74.25" customHeight="1" x14ac:dyDescent="0.25">
      <c r="C416" s="24"/>
      <c r="D416" s="25"/>
      <c r="E416" s="26"/>
      <c r="F416" s="27"/>
    </row>
    <row r="417" spans="3:6" ht="74.25" customHeight="1" x14ac:dyDescent="0.25">
      <c r="C417" s="24"/>
      <c r="D417" s="25"/>
      <c r="E417" s="26"/>
      <c r="F417" s="27"/>
    </row>
    <row r="418" spans="3:6" ht="74.25" customHeight="1" x14ac:dyDescent="0.25">
      <c r="C418" s="24"/>
      <c r="D418" s="25"/>
      <c r="E418" s="26"/>
      <c r="F418" s="27"/>
    </row>
    <row r="419" spans="3:6" ht="74.25" customHeight="1" x14ac:dyDescent="0.25">
      <c r="C419" s="24"/>
      <c r="D419" s="25"/>
      <c r="E419" s="26"/>
      <c r="F419" s="27"/>
    </row>
    <row r="420" spans="3:6" ht="74.25" customHeight="1" x14ac:dyDescent="0.25">
      <c r="C420" s="24"/>
      <c r="D420" s="25"/>
      <c r="E420" s="26"/>
      <c r="F420" s="27"/>
    </row>
    <row r="421" spans="3:6" ht="74.25" customHeight="1" x14ac:dyDescent="0.25">
      <c r="C421" s="24"/>
      <c r="D421" s="25"/>
      <c r="E421" s="26"/>
      <c r="F421" s="27"/>
    </row>
    <row r="422" spans="3:6" ht="74.25" customHeight="1" x14ac:dyDescent="0.25">
      <c r="C422" s="24"/>
      <c r="D422" s="25"/>
      <c r="E422" s="26"/>
      <c r="F422" s="27"/>
    </row>
    <row r="423" spans="3:6" ht="74.25" customHeight="1" x14ac:dyDescent="0.25">
      <c r="C423" s="24"/>
      <c r="D423" s="25"/>
      <c r="E423" s="26"/>
      <c r="F423" s="27"/>
    </row>
    <row r="424" spans="3:6" ht="74.25" customHeight="1" x14ac:dyDescent="0.25">
      <c r="C424" s="24"/>
      <c r="D424" s="25"/>
      <c r="E424" s="26"/>
      <c r="F424" s="27"/>
    </row>
    <row r="425" spans="3:6" ht="74.25" customHeight="1" x14ac:dyDescent="0.25">
      <c r="C425" s="24"/>
      <c r="D425" s="25"/>
      <c r="E425" s="26"/>
      <c r="F425" s="27"/>
    </row>
    <row r="426" spans="3:6" ht="74.25" customHeight="1" x14ac:dyDescent="0.25">
      <c r="C426" s="24"/>
      <c r="D426" s="25"/>
      <c r="E426" s="26"/>
      <c r="F426" s="27"/>
    </row>
    <row r="427" spans="3:6" ht="74.25" customHeight="1" x14ac:dyDescent="0.25">
      <c r="C427" s="24"/>
      <c r="D427" s="25"/>
      <c r="E427" s="26"/>
      <c r="F427" s="27"/>
    </row>
    <row r="428" spans="3:6" ht="74.25" customHeight="1" x14ac:dyDescent="0.25">
      <c r="C428" s="24"/>
      <c r="D428" s="25"/>
      <c r="E428" s="26"/>
      <c r="F428" s="27"/>
    </row>
    <row r="429" spans="3:6" ht="74.25" customHeight="1" x14ac:dyDescent="0.25">
      <c r="C429" s="24"/>
      <c r="D429" s="25"/>
      <c r="E429" s="26"/>
      <c r="F429" s="27"/>
    </row>
    <row r="430" spans="3:6" ht="74.25" customHeight="1" x14ac:dyDescent="0.25">
      <c r="C430" s="24"/>
      <c r="D430" s="25"/>
      <c r="E430" s="26"/>
      <c r="F430" s="27"/>
    </row>
    <row r="431" spans="3:6" ht="74.25" customHeight="1" x14ac:dyDescent="0.25">
      <c r="C431" s="24"/>
      <c r="D431" s="25"/>
      <c r="E431" s="26"/>
      <c r="F431" s="27"/>
    </row>
    <row r="432" spans="3:6" ht="74.25" customHeight="1" x14ac:dyDescent="0.25">
      <c r="C432" s="24"/>
      <c r="D432" s="25"/>
      <c r="E432" s="26"/>
      <c r="F432" s="27"/>
    </row>
    <row r="433" spans="3:6" ht="74.25" customHeight="1" x14ac:dyDescent="0.25">
      <c r="C433" s="24"/>
      <c r="D433" s="25"/>
      <c r="E433" s="26"/>
      <c r="F433" s="27"/>
    </row>
    <row r="434" spans="3:6" ht="74.25" customHeight="1" x14ac:dyDescent="0.25">
      <c r="C434" s="24"/>
      <c r="D434" s="25"/>
      <c r="E434" s="26"/>
      <c r="F434" s="27"/>
    </row>
    <row r="435" spans="3:6" ht="74.25" customHeight="1" x14ac:dyDescent="0.25">
      <c r="C435" s="24"/>
      <c r="D435" s="25"/>
      <c r="E435" s="26"/>
      <c r="F435" s="27"/>
    </row>
    <row r="436" spans="3:6" ht="74.25" customHeight="1" x14ac:dyDescent="0.25">
      <c r="C436" s="24"/>
      <c r="D436" s="25"/>
      <c r="E436" s="26"/>
      <c r="F436" s="27"/>
    </row>
    <row r="437" spans="3:6" ht="74.25" customHeight="1" x14ac:dyDescent="0.25">
      <c r="C437" s="24"/>
      <c r="D437" s="25"/>
      <c r="E437" s="26"/>
      <c r="F437" s="27"/>
    </row>
    <row r="438" spans="3:6" ht="74.25" customHeight="1" x14ac:dyDescent="0.25">
      <c r="C438" s="24"/>
      <c r="D438" s="25"/>
      <c r="E438" s="26"/>
      <c r="F438" s="27"/>
    </row>
    <row r="439" spans="3:6" ht="74.25" customHeight="1" x14ac:dyDescent="0.25">
      <c r="C439" s="24"/>
      <c r="D439" s="25"/>
      <c r="E439" s="26"/>
      <c r="F439" s="27"/>
    </row>
    <row r="440" spans="3:6" ht="74.25" customHeight="1" x14ac:dyDescent="0.25">
      <c r="C440" s="24"/>
      <c r="D440" s="25"/>
      <c r="E440" s="26"/>
      <c r="F440" s="27"/>
    </row>
    <row r="441" spans="3:6" ht="74.25" customHeight="1" x14ac:dyDescent="0.25">
      <c r="C441" s="24"/>
      <c r="D441" s="25"/>
      <c r="E441" s="26"/>
      <c r="F441" s="27"/>
    </row>
    <row r="442" spans="3:6" ht="74.25" customHeight="1" x14ac:dyDescent="0.25">
      <c r="C442" s="24"/>
      <c r="D442" s="25"/>
      <c r="E442" s="26"/>
      <c r="F442" s="27"/>
    </row>
    <row r="443" spans="3:6" ht="74.25" customHeight="1" x14ac:dyDescent="0.25">
      <c r="C443" s="24"/>
      <c r="D443" s="25"/>
      <c r="E443" s="26"/>
      <c r="F443" s="27"/>
    </row>
    <row r="444" spans="3:6" ht="74.25" customHeight="1" x14ac:dyDescent="0.25">
      <c r="C444" s="24"/>
      <c r="D444" s="25"/>
      <c r="E444" s="26"/>
      <c r="F444" s="27"/>
    </row>
    <row r="445" spans="3:6" ht="74.25" customHeight="1" x14ac:dyDescent="0.25">
      <c r="C445" s="24"/>
      <c r="D445" s="25"/>
      <c r="E445" s="26"/>
      <c r="F445" s="27"/>
    </row>
    <row r="446" spans="3:6" ht="74.25" customHeight="1" x14ac:dyDescent="0.25">
      <c r="C446" s="24"/>
      <c r="D446" s="25"/>
      <c r="E446" s="26"/>
      <c r="F446" s="27"/>
    </row>
    <row r="447" spans="3:6" ht="74.25" customHeight="1" x14ac:dyDescent="0.25">
      <c r="C447" s="24"/>
      <c r="D447" s="25"/>
      <c r="E447" s="26"/>
      <c r="F447" s="27"/>
    </row>
    <row r="448" spans="3:6" ht="74.25" customHeight="1" x14ac:dyDescent="0.25">
      <c r="C448" s="24"/>
      <c r="D448" s="25"/>
      <c r="E448" s="26"/>
      <c r="F448" s="27"/>
    </row>
    <row r="449" spans="3:6" ht="74.25" customHeight="1" x14ac:dyDescent="0.25">
      <c r="C449" s="24"/>
      <c r="D449" s="25"/>
      <c r="E449" s="26"/>
      <c r="F449" s="27"/>
    </row>
    <row r="450" spans="3:6" ht="74.25" customHeight="1" x14ac:dyDescent="0.25">
      <c r="C450" s="24"/>
      <c r="D450" s="25"/>
      <c r="E450" s="26"/>
      <c r="F450" s="27"/>
    </row>
    <row r="451" spans="3:6" ht="74.25" customHeight="1" x14ac:dyDescent="0.25">
      <c r="C451" s="24"/>
      <c r="D451" s="25"/>
      <c r="E451" s="26"/>
      <c r="F451" s="27"/>
    </row>
    <row r="452" spans="3:6" ht="74.25" customHeight="1" x14ac:dyDescent="0.25">
      <c r="C452" s="24"/>
      <c r="D452" s="25"/>
      <c r="E452" s="26"/>
      <c r="F452" s="27"/>
    </row>
    <row r="453" spans="3:6" ht="74.25" customHeight="1" x14ac:dyDescent="0.25">
      <c r="C453" s="24"/>
      <c r="D453" s="25"/>
      <c r="E453" s="26"/>
      <c r="F453" s="27"/>
    </row>
    <row r="454" spans="3:6" ht="74.25" customHeight="1" x14ac:dyDescent="0.25">
      <c r="C454" s="24"/>
      <c r="D454" s="25"/>
      <c r="E454" s="26"/>
      <c r="F454" s="27"/>
    </row>
    <row r="455" spans="3:6" ht="74.25" customHeight="1" x14ac:dyDescent="0.25">
      <c r="C455" s="24"/>
      <c r="D455" s="25"/>
      <c r="E455" s="26"/>
      <c r="F455" s="27"/>
    </row>
    <row r="456" spans="3:6" ht="74.25" customHeight="1" x14ac:dyDescent="0.25">
      <c r="C456" s="24"/>
      <c r="D456" s="25"/>
      <c r="E456" s="26"/>
      <c r="F456" s="27"/>
    </row>
    <row r="457" spans="3:6" ht="74.25" customHeight="1" x14ac:dyDescent="0.25">
      <c r="C457" s="24"/>
      <c r="D457" s="25"/>
      <c r="E457" s="26"/>
      <c r="F457" s="27"/>
    </row>
    <row r="458" spans="3:6" ht="74.25" customHeight="1" x14ac:dyDescent="0.25">
      <c r="C458" s="24"/>
      <c r="D458" s="25"/>
      <c r="E458" s="26"/>
      <c r="F458" s="27"/>
    </row>
    <row r="459" spans="3:6" ht="74.25" customHeight="1" x14ac:dyDescent="0.25">
      <c r="C459" s="24"/>
      <c r="D459" s="25"/>
      <c r="E459" s="26"/>
      <c r="F459" s="27"/>
    </row>
    <row r="460" spans="3:6" ht="74.25" customHeight="1" x14ac:dyDescent="0.25">
      <c r="C460" s="24"/>
      <c r="D460" s="25"/>
      <c r="E460" s="26"/>
      <c r="F460" s="27"/>
    </row>
    <row r="461" spans="3:6" ht="74.25" customHeight="1" x14ac:dyDescent="0.25">
      <c r="C461" s="24"/>
      <c r="D461" s="25"/>
      <c r="E461" s="26"/>
      <c r="F461" s="27"/>
    </row>
    <row r="462" spans="3:6" ht="74.25" customHeight="1" x14ac:dyDescent="0.25">
      <c r="C462" s="24"/>
      <c r="D462" s="25"/>
      <c r="E462" s="26"/>
      <c r="F462" s="27"/>
    </row>
    <row r="463" spans="3:6" ht="74.25" customHeight="1" x14ac:dyDescent="0.25">
      <c r="C463" s="24"/>
      <c r="D463" s="25"/>
      <c r="E463" s="26"/>
      <c r="F463" s="27"/>
    </row>
    <row r="464" spans="3:6" ht="74.25" customHeight="1" x14ac:dyDescent="0.25">
      <c r="C464" s="24"/>
      <c r="D464" s="25"/>
      <c r="E464" s="26"/>
      <c r="F464" s="27"/>
    </row>
    <row r="465" spans="3:6" ht="74.25" customHeight="1" x14ac:dyDescent="0.25">
      <c r="C465" s="24"/>
      <c r="D465" s="25"/>
      <c r="E465" s="26"/>
      <c r="F465" s="27"/>
    </row>
    <row r="466" spans="3:6" ht="74.25" customHeight="1" x14ac:dyDescent="0.25">
      <c r="C466" s="24"/>
      <c r="D466" s="25"/>
      <c r="E466" s="26"/>
      <c r="F466" s="27"/>
    </row>
    <row r="467" spans="3:6" ht="74.25" customHeight="1" x14ac:dyDescent="0.25">
      <c r="C467" s="24"/>
      <c r="D467" s="25"/>
      <c r="E467" s="26"/>
      <c r="F467" s="27"/>
    </row>
    <row r="468" spans="3:6" ht="74.25" customHeight="1" x14ac:dyDescent="0.25">
      <c r="C468" s="24"/>
      <c r="D468" s="25"/>
      <c r="E468" s="26"/>
      <c r="F468" s="27"/>
    </row>
    <row r="469" spans="3:6" ht="74.25" customHeight="1" x14ac:dyDescent="0.25">
      <c r="C469" s="24"/>
      <c r="D469" s="25"/>
      <c r="E469" s="26"/>
      <c r="F469" s="27"/>
    </row>
    <row r="470" spans="3:6" ht="74.25" customHeight="1" x14ac:dyDescent="0.25">
      <c r="C470" s="24"/>
      <c r="D470" s="25"/>
      <c r="E470" s="26"/>
      <c r="F470" s="27"/>
    </row>
    <row r="471" spans="3:6" ht="74.25" customHeight="1" x14ac:dyDescent="0.25">
      <c r="C471" s="24"/>
      <c r="D471" s="25"/>
      <c r="E471" s="26"/>
      <c r="F471" s="27"/>
    </row>
    <row r="472" spans="3:6" ht="74.25" customHeight="1" x14ac:dyDescent="0.25">
      <c r="C472" s="24"/>
      <c r="D472" s="25"/>
      <c r="E472" s="26"/>
      <c r="F472" s="27"/>
    </row>
    <row r="473" spans="3:6" ht="74.25" customHeight="1" x14ac:dyDescent="0.25">
      <c r="C473" s="24"/>
      <c r="D473" s="25"/>
      <c r="E473" s="26"/>
      <c r="F473" s="27"/>
    </row>
    <row r="474" spans="3:6" ht="74.25" customHeight="1" x14ac:dyDescent="0.25">
      <c r="C474" s="24"/>
      <c r="D474" s="25"/>
      <c r="E474" s="26"/>
      <c r="F474" s="27"/>
    </row>
    <row r="475" spans="3:6" ht="74.25" customHeight="1" x14ac:dyDescent="0.25">
      <c r="C475" s="24"/>
      <c r="D475" s="25"/>
      <c r="E475" s="26"/>
      <c r="F475" s="27"/>
    </row>
    <row r="476" spans="3:6" ht="74.25" customHeight="1" x14ac:dyDescent="0.25">
      <c r="C476" s="24"/>
      <c r="D476" s="25"/>
      <c r="E476" s="26"/>
      <c r="F476" s="27"/>
    </row>
    <row r="477" spans="3:6" ht="74.25" customHeight="1" x14ac:dyDescent="0.25">
      <c r="C477" s="24"/>
      <c r="D477" s="25"/>
      <c r="E477" s="26"/>
      <c r="F477" s="27"/>
    </row>
    <row r="478" spans="3:6" ht="74.25" customHeight="1" x14ac:dyDescent="0.25">
      <c r="C478" s="24"/>
      <c r="D478" s="25"/>
      <c r="E478" s="26"/>
      <c r="F478" s="27"/>
    </row>
    <row r="479" spans="3:6" ht="74.25" customHeight="1" x14ac:dyDescent="0.25">
      <c r="C479" s="24"/>
      <c r="D479" s="25"/>
      <c r="E479" s="26"/>
      <c r="F479" s="27"/>
    </row>
    <row r="480" spans="3:6" ht="74.25" customHeight="1" x14ac:dyDescent="0.25">
      <c r="C480" s="24"/>
      <c r="D480" s="25"/>
      <c r="E480" s="26"/>
      <c r="F480" s="27"/>
    </row>
    <row r="481" spans="3:6" ht="74.25" customHeight="1" x14ac:dyDescent="0.25">
      <c r="C481" s="24"/>
      <c r="D481" s="25"/>
      <c r="E481" s="26"/>
      <c r="F481" s="27"/>
    </row>
    <row r="482" spans="3:6" ht="74.25" customHeight="1" x14ac:dyDescent="0.25">
      <c r="C482" s="24"/>
      <c r="D482" s="25"/>
      <c r="E482" s="26"/>
      <c r="F482" s="27"/>
    </row>
    <row r="483" spans="3:6" ht="74.25" customHeight="1" x14ac:dyDescent="0.25">
      <c r="C483" s="24"/>
      <c r="D483" s="25"/>
      <c r="E483" s="26"/>
      <c r="F483" s="27"/>
    </row>
    <row r="484" spans="3:6" ht="74.25" customHeight="1" x14ac:dyDescent="0.25">
      <c r="C484" s="24"/>
      <c r="D484" s="25"/>
      <c r="E484" s="26"/>
      <c r="F484" s="27"/>
    </row>
    <row r="485" spans="3:6" ht="74.25" customHeight="1" x14ac:dyDescent="0.25">
      <c r="C485" s="24"/>
      <c r="D485" s="25"/>
      <c r="E485" s="26"/>
      <c r="F485" s="27"/>
    </row>
    <row r="486" spans="3:6" ht="74.25" customHeight="1" x14ac:dyDescent="0.25">
      <c r="C486" s="24"/>
      <c r="D486" s="25"/>
      <c r="E486" s="26"/>
      <c r="F486" s="27"/>
    </row>
    <row r="487" spans="3:6" ht="74.25" customHeight="1" x14ac:dyDescent="0.25">
      <c r="C487" s="24"/>
      <c r="D487" s="25"/>
      <c r="E487" s="26"/>
      <c r="F487" s="27"/>
    </row>
    <row r="488" spans="3:6" ht="74.25" customHeight="1" x14ac:dyDescent="0.25">
      <c r="C488" s="24"/>
      <c r="D488" s="25"/>
      <c r="E488" s="26"/>
      <c r="F488" s="27"/>
    </row>
    <row r="489" spans="3:6" ht="74.25" customHeight="1" x14ac:dyDescent="0.25">
      <c r="C489" s="24"/>
      <c r="D489" s="25"/>
      <c r="E489" s="26"/>
      <c r="F489" s="27"/>
    </row>
    <row r="490" spans="3:6" ht="74.25" customHeight="1" x14ac:dyDescent="0.25">
      <c r="C490" s="24"/>
      <c r="D490" s="25"/>
      <c r="E490" s="26"/>
      <c r="F490" s="27"/>
    </row>
    <row r="491" spans="3:6" ht="74.25" customHeight="1" x14ac:dyDescent="0.25">
      <c r="C491" s="24"/>
      <c r="D491" s="25"/>
      <c r="E491" s="26"/>
      <c r="F491" s="27"/>
    </row>
    <row r="492" spans="3:6" ht="74.25" customHeight="1" x14ac:dyDescent="0.25">
      <c r="C492" s="24"/>
      <c r="D492" s="25"/>
      <c r="E492" s="26"/>
      <c r="F492" s="27"/>
    </row>
    <row r="493" spans="3:6" ht="74.25" customHeight="1" x14ac:dyDescent="0.25">
      <c r="C493" s="24"/>
      <c r="D493" s="25"/>
      <c r="E493" s="26"/>
      <c r="F493" s="27"/>
    </row>
    <row r="494" spans="3:6" ht="74.25" customHeight="1" x14ac:dyDescent="0.25">
      <c r="C494" s="24"/>
      <c r="D494" s="25"/>
      <c r="E494" s="26"/>
      <c r="F494" s="27"/>
    </row>
    <row r="495" spans="3:6" ht="74.25" customHeight="1" x14ac:dyDescent="0.25">
      <c r="C495" s="24"/>
      <c r="D495" s="25"/>
      <c r="E495" s="26"/>
      <c r="F495" s="27"/>
    </row>
    <row r="496" spans="3:6" ht="74.25" customHeight="1" x14ac:dyDescent="0.25">
      <c r="C496" s="24"/>
      <c r="D496" s="25"/>
      <c r="E496" s="26"/>
      <c r="F496" s="27"/>
    </row>
    <row r="497" spans="3:6" ht="74.25" customHeight="1" x14ac:dyDescent="0.25">
      <c r="C497" s="24"/>
      <c r="D497" s="25"/>
      <c r="E497" s="26"/>
      <c r="F497" s="27"/>
    </row>
    <row r="498" spans="3:6" ht="74.25" customHeight="1" x14ac:dyDescent="0.25">
      <c r="C498" s="24"/>
      <c r="D498" s="25"/>
      <c r="E498" s="26"/>
      <c r="F498" s="27"/>
    </row>
    <row r="499" spans="3:6" ht="74.25" customHeight="1" x14ac:dyDescent="0.25">
      <c r="C499" s="24"/>
      <c r="D499" s="25"/>
      <c r="E499" s="26"/>
      <c r="F499" s="27"/>
    </row>
    <row r="500" spans="3:6" ht="74.25" customHeight="1" x14ac:dyDescent="0.25">
      <c r="C500" s="24"/>
      <c r="D500" s="25"/>
      <c r="E500" s="26"/>
      <c r="F500" s="27"/>
    </row>
    <row r="501" spans="3:6" ht="74.25" customHeight="1" x14ac:dyDescent="0.25">
      <c r="C501" s="24"/>
      <c r="D501" s="25"/>
      <c r="E501" s="26"/>
      <c r="F501" s="27"/>
    </row>
    <row r="502" spans="3:6" ht="74.25" customHeight="1" x14ac:dyDescent="0.25">
      <c r="C502" s="24"/>
      <c r="D502" s="25"/>
      <c r="E502" s="26"/>
      <c r="F502" s="27"/>
    </row>
    <row r="503" spans="3:6" ht="74.25" customHeight="1" x14ac:dyDescent="0.25">
      <c r="C503" s="24"/>
      <c r="D503" s="25"/>
      <c r="E503" s="26"/>
      <c r="F503" s="27"/>
    </row>
    <row r="504" spans="3:6" ht="74.25" customHeight="1" x14ac:dyDescent="0.25">
      <c r="C504" s="24"/>
      <c r="D504" s="25"/>
      <c r="E504" s="26"/>
      <c r="F504" s="27"/>
    </row>
    <row r="505" spans="3:6" ht="74.25" customHeight="1" x14ac:dyDescent="0.25">
      <c r="C505" s="24"/>
      <c r="D505" s="25"/>
      <c r="E505" s="26"/>
      <c r="F505" s="27"/>
    </row>
    <row r="506" spans="3:6" ht="74.25" customHeight="1" x14ac:dyDescent="0.25">
      <c r="C506" s="24"/>
      <c r="D506" s="25"/>
      <c r="E506" s="26"/>
      <c r="F506" s="27"/>
    </row>
    <row r="507" spans="3:6" ht="74.25" customHeight="1" x14ac:dyDescent="0.25">
      <c r="C507" s="24"/>
      <c r="D507" s="25"/>
      <c r="E507" s="26"/>
      <c r="F507" s="27"/>
    </row>
    <row r="508" spans="3:6" ht="74.25" customHeight="1" x14ac:dyDescent="0.25">
      <c r="C508" s="24"/>
      <c r="D508" s="25"/>
      <c r="E508" s="26"/>
      <c r="F508" s="27"/>
    </row>
    <row r="509" spans="3:6" ht="74.25" customHeight="1" x14ac:dyDescent="0.25">
      <c r="C509" s="24"/>
      <c r="D509" s="25"/>
      <c r="E509" s="26"/>
      <c r="F509" s="27"/>
    </row>
    <row r="510" spans="3:6" ht="74.25" customHeight="1" x14ac:dyDescent="0.25">
      <c r="C510" s="24"/>
      <c r="D510" s="25"/>
      <c r="E510" s="26"/>
      <c r="F510" s="27"/>
    </row>
    <row r="511" spans="3:6" ht="74.25" customHeight="1" x14ac:dyDescent="0.25">
      <c r="C511" s="24"/>
      <c r="D511" s="25"/>
      <c r="E511" s="26"/>
      <c r="F511" s="27"/>
    </row>
    <row r="512" spans="3:6" ht="74.25" customHeight="1" x14ac:dyDescent="0.25">
      <c r="C512" s="24"/>
      <c r="D512" s="25"/>
      <c r="E512" s="26"/>
      <c r="F512" s="27"/>
    </row>
    <row r="513" spans="3:6" ht="74.25" customHeight="1" x14ac:dyDescent="0.25">
      <c r="C513" s="24"/>
      <c r="D513" s="25"/>
      <c r="E513" s="26"/>
      <c r="F513" s="27"/>
    </row>
    <row r="514" spans="3:6" ht="74.25" customHeight="1" x14ac:dyDescent="0.25">
      <c r="C514" s="24"/>
      <c r="D514" s="25"/>
      <c r="E514" s="26"/>
      <c r="F514" s="27"/>
    </row>
    <row r="515" spans="3:6" ht="74.25" customHeight="1" x14ac:dyDescent="0.25">
      <c r="C515" s="24"/>
      <c r="D515" s="25"/>
      <c r="E515" s="26"/>
      <c r="F515" s="27"/>
    </row>
    <row r="516" spans="3:6" ht="74.25" customHeight="1" x14ac:dyDescent="0.25">
      <c r="C516" s="24"/>
      <c r="D516" s="25"/>
      <c r="E516" s="26"/>
      <c r="F516" s="27"/>
    </row>
    <row r="517" spans="3:6" ht="74.25" customHeight="1" x14ac:dyDescent="0.25">
      <c r="C517" s="24"/>
      <c r="D517" s="25"/>
      <c r="E517" s="26"/>
      <c r="F517" s="27"/>
    </row>
    <row r="518" spans="3:6" ht="74.25" customHeight="1" x14ac:dyDescent="0.25">
      <c r="C518" s="24"/>
      <c r="D518" s="25"/>
      <c r="E518" s="26"/>
      <c r="F518" s="27"/>
    </row>
    <row r="519" spans="3:6" ht="74.25" customHeight="1" x14ac:dyDescent="0.25">
      <c r="C519" s="24"/>
      <c r="D519" s="25"/>
      <c r="E519" s="26"/>
      <c r="F519" s="27"/>
    </row>
    <row r="520" spans="3:6" ht="74.25" customHeight="1" x14ac:dyDescent="0.25">
      <c r="C520" s="24"/>
      <c r="D520" s="25"/>
      <c r="E520" s="26"/>
      <c r="F520" s="27"/>
    </row>
    <row r="521" spans="3:6" ht="74.25" customHeight="1" x14ac:dyDescent="0.25">
      <c r="C521" s="24"/>
      <c r="D521" s="25"/>
      <c r="E521" s="26"/>
      <c r="F521" s="27"/>
    </row>
    <row r="522" spans="3:6" ht="74.25" customHeight="1" x14ac:dyDescent="0.25">
      <c r="C522" s="24"/>
      <c r="D522" s="25"/>
      <c r="E522" s="26"/>
      <c r="F522" s="27"/>
    </row>
    <row r="523" spans="3:6" ht="74.25" customHeight="1" x14ac:dyDescent="0.25">
      <c r="C523" s="24"/>
      <c r="D523" s="25"/>
      <c r="E523" s="26"/>
      <c r="F523" s="27"/>
    </row>
    <row r="524" spans="3:6" ht="74.25" customHeight="1" x14ac:dyDescent="0.25">
      <c r="C524" s="24"/>
      <c r="D524" s="25"/>
      <c r="E524" s="26"/>
      <c r="F524" s="27"/>
    </row>
    <row r="525" spans="3:6" ht="74.25" customHeight="1" x14ac:dyDescent="0.25">
      <c r="C525" s="24"/>
      <c r="D525" s="25"/>
      <c r="E525" s="26"/>
      <c r="F525" s="27"/>
    </row>
    <row r="526" spans="3:6" ht="74.25" customHeight="1" x14ac:dyDescent="0.25">
      <c r="C526" s="24"/>
      <c r="D526" s="25"/>
      <c r="E526" s="26"/>
      <c r="F526" s="27"/>
    </row>
    <row r="527" spans="3:6" ht="74.25" customHeight="1" x14ac:dyDescent="0.25">
      <c r="C527" s="24"/>
      <c r="D527" s="25"/>
      <c r="E527" s="26"/>
      <c r="F527" s="27"/>
    </row>
    <row r="528" spans="3:6" ht="74.25" customHeight="1" x14ac:dyDescent="0.25">
      <c r="C528" s="24"/>
      <c r="D528" s="25"/>
      <c r="E528" s="26"/>
      <c r="F528" s="27"/>
    </row>
    <row r="529" spans="3:6" ht="74.25" customHeight="1" x14ac:dyDescent="0.25">
      <c r="C529" s="24"/>
      <c r="D529" s="25"/>
      <c r="E529" s="26"/>
      <c r="F529" s="27"/>
    </row>
    <row r="530" spans="3:6" ht="74.25" customHeight="1" x14ac:dyDescent="0.25">
      <c r="C530" s="24"/>
      <c r="D530" s="25"/>
      <c r="E530" s="26"/>
      <c r="F530" s="27"/>
    </row>
    <row r="531" spans="3:6" ht="74.25" customHeight="1" x14ac:dyDescent="0.25">
      <c r="C531" s="24"/>
      <c r="D531" s="25"/>
      <c r="E531" s="26"/>
      <c r="F531" s="27"/>
    </row>
    <row r="532" spans="3:6" ht="74.25" customHeight="1" x14ac:dyDescent="0.25">
      <c r="C532" s="24"/>
      <c r="D532" s="25"/>
      <c r="E532" s="26"/>
      <c r="F532" s="27"/>
    </row>
    <row r="533" spans="3:6" ht="74.25" customHeight="1" x14ac:dyDescent="0.25">
      <c r="C533" s="24"/>
      <c r="D533" s="25"/>
      <c r="E533" s="26"/>
      <c r="F533" s="27"/>
    </row>
    <row r="534" spans="3:6" ht="74.25" customHeight="1" x14ac:dyDescent="0.25">
      <c r="C534" s="24"/>
      <c r="D534" s="25"/>
      <c r="E534" s="26"/>
      <c r="F534" s="27"/>
    </row>
    <row r="535" spans="3:6" ht="74.25" customHeight="1" x14ac:dyDescent="0.25">
      <c r="C535" s="24"/>
      <c r="D535" s="25"/>
      <c r="E535" s="26"/>
      <c r="F535" s="27"/>
    </row>
    <row r="536" spans="3:6" ht="74.25" customHeight="1" x14ac:dyDescent="0.25">
      <c r="C536" s="24"/>
      <c r="D536" s="25"/>
      <c r="E536" s="26"/>
      <c r="F536" s="27"/>
    </row>
    <row r="537" spans="3:6" ht="74.25" customHeight="1" x14ac:dyDescent="0.25">
      <c r="C537" s="24"/>
      <c r="D537" s="25"/>
      <c r="E537" s="26"/>
      <c r="F537" s="27"/>
    </row>
    <row r="538" spans="3:6" ht="74.25" customHeight="1" x14ac:dyDescent="0.25">
      <c r="C538" s="24"/>
      <c r="D538" s="25"/>
      <c r="E538" s="26"/>
      <c r="F538" s="27"/>
    </row>
    <row r="539" spans="3:6" ht="74.25" customHeight="1" x14ac:dyDescent="0.25">
      <c r="C539" s="24"/>
      <c r="D539" s="25"/>
      <c r="E539" s="26"/>
      <c r="F539" s="27"/>
    </row>
    <row r="540" spans="3:6" ht="74.25" customHeight="1" x14ac:dyDescent="0.25">
      <c r="C540" s="24"/>
      <c r="D540" s="25"/>
      <c r="E540" s="26"/>
      <c r="F540" s="27"/>
    </row>
    <row r="541" spans="3:6" ht="74.25" customHeight="1" x14ac:dyDescent="0.25">
      <c r="C541" s="24"/>
      <c r="D541" s="25"/>
      <c r="E541" s="26"/>
      <c r="F541" s="27"/>
    </row>
    <row r="542" spans="3:6" ht="74.25" customHeight="1" x14ac:dyDescent="0.25">
      <c r="C542" s="24"/>
      <c r="D542" s="25"/>
      <c r="E542" s="26"/>
      <c r="F542" s="27"/>
    </row>
    <row r="543" spans="3:6" ht="74.25" customHeight="1" x14ac:dyDescent="0.25">
      <c r="C543" s="24"/>
      <c r="D543" s="25"/>
      <c r="E543" s="26"/>
      <c r="F543" s="27"/>
    </row>
    <row r="544" spans="3:6" ht="74.25" customHeight="1" x14ac:dyDescent="0.25">
      <c r="C544" s="24"/>
      <c r="D544" s="25"/>
      <c r="E544" s="26"/>
      <c r="F544" s="27"/>
    </row>
    <row r="545" spans="3:6" ht="74.25" customHeight="1" x14ac:dyDescent="0.25">
      <c r="C545" s="24"/>
      <c r="D545" s="25"/>
      <c r="E545" s="26"/>
      <c r="F545" s="27"/>
    </row>
    <row r="546" spans="3:6" ht="74.25" customHeight="1" x14ac:dyDescent="0.25">
      <c r="C546" s="24"/>
      <c r="D546" s="25"/>
      <c r="E546" s="26"/>
      <c r="F546" s="27"/>
    </row>
    <row r="547" spans="3:6" ht="74.25" customHeight="1" x14ac:dyDescent="0.25">
      <c r="C547" s="24"/>
      <c r="D547" s="25"/>
      <c r="E547" s="26"/>
      <c r="F547" s="27"/>
    </row>
    <row r="548" spans="3:6" ht="74.25" customHeight="1" x14ac:dyDescent="0.25">
      <c r="C548" s="24"/>
      <c r="D548" s="25"/>
      <c r="E548" s="26"/>
      <c r="F548" s="27"/>
    </row>
    <row r="549" spans="3:6" ht="74.25" customHeight="1" x14ac:dyDescent="0.25">
      <c r="C549" s="24"/>
      <c r="D549" s="25"/>
      <c r="E549" s="26"/>
      <c r="F549" s="27"/>
    </row>
    <row r="550" spans="3:6" ht="74.25" customHeight="1" x14ac:dyDescent="0.25">
      <c r="C550" s="24"/>
      <c r="D550" s="25"/>
      <c r="E550" s="26"/>
      <c r="F550" s="27"/>
    </row>
    <row r="551" spans="3:6" ht="74.25" customHeight="1" x14ac:dyDescent="0.25">
      <c r="C551" s="24"/>
      <c r="D551" s="25"/>
      <c r="E551" s="26"/>
      <c r="F551" s="27"/>
    </row>
    <row r="552" spans="3:6" ht="74.25" customHeight="1" x14ac:dyDescent="0.25">
      <c r="C552" s="24"/>
      <c r="D552" s="25"/>
      <c r="E552" s="26"/>
      <c r="F552" s="27"/>
    </row>
    <row r="553" spans="3:6" ht="74.25" customHeight="1" x14ac:dyDescent="0.25">
      <c r="C553" s="24"/>
      <c r="D553" s="25"/>
      <c r="E553" s="26"/>
      <c r="F553" s="27"/>
    </row>
    <row r="554" spans="3:6" ht="74.25" customHeight="1" x14ac:dyDescent="0.25">
      <c r="C554" s="24"/>
      <c r="D554" s="25"/>
      <c r="E554" s="26"/>
      <c r="F554" s="27"/>
    </row>
    <row r="555" spans="3:6" ht="74.25" customHeight="1" x14ac:dyDescent="0.25">
      <c r="C555" s="24"/>
      <c r="D555" s="25"/>
      <c r="E555" s="26"/>
      <c r="F555" s="27"/>
    </row>
    <row r="556" spans="3:6" ht="74.25" customHeight="1" x14ac:dyDescent="0.25">
      <c r="C556" s="24"/>
      <c r="D556" s="25"/>
      <c r="E556" s="26"/>
      <c r="F556" s="27"/>
    </row>
    <row r="557" spans="3:6" ht="74.25" customHeight="1" x14ac:dyDescent="0.25">
      <c r="C557" s="24"/>
      <c r="D557" s="25"/>
      <c r="E557" s="26"/>
      <c r="F557" s="27"/>
    </row>
    <row r="558" spans="3:6" ht="74.25" customHeight="1" x14ac:dyDescent="0.25">
      <c r="C558" s="24"/>
      <c r="D558" s="25"/>
      <c r="E558" s="26"/>
      <c r="F558" s="27"/>
    </row>
    <row r="559" spans="3:6" ht="74.25" customHeight="1" x14ac:dyDescent="0.25">
      <c r="C559" s="24"/>
      <c r="D559" s="25"/>
      <c r="E559" s="26"/>
      <c r="F559" s="27"/>
    </row>
    <row r="560" spans="3:6" ht="74.25" customHeight="1" x14ac:dyDescent="0.25">
      <c r="C560" s="24"/>
      <c r="D560" s="25"/>
      <c r="E560" s="26"/>
      <c r="F560" s="27"/>
    </row>
    <row r="561" spans="3:6" ht="74.25" customHeight="1" x14ac:dyDescent="0.25">
      <c r="C561" s="24"/>
      <c r="D561" s="25"/>
      <c r="E561" s="26"/>
      <c r="F561" s="27"/>
    </row>
    <row r="562" spans="3:6" ht="74.25" customHeight="1" x14ac:dyDescent="0.25">
      <c r="C562" s="24"/>
      <c r="D562" s="25"/>
      <c r="E562" s="26"/>
      <c r="F562" s="27"/>
    </row>
    <row r="563" spans="3:6" ht="74.25" customHeight="1" x14ac:dyDescent="0.25">
      <c r="C563" s="24"/>
      <c r="D563" s="25"/>
      <c r="E563" s="26"/>
      <c r="F563" s="27"/>
    </row>
    <row r="564" spans="3:6" ht="74.25" customHeight="1" x14ac:dyDescent="0.25">
      <c r="C564" s="24"/>
      <c r="D564" s="25"/>
      <c r="E564" s="26"/>
      <c r="F564" s="27"/>
    </row>
    <row r="565" spans="3:6" ht="74.25" customHeight="1" x14ac:dyDescent="0.25">
      <c r="C565" s="24"/>
      <c r="D565" s="25"/>
      <c r="E565" s="26"/>
      <c r="F565" s="27"/>
    </row>
    <row r="566" spans="3:6" ht="74.25" customHeight="1" x14ac:dyDescent="0.25">
      <c r="C566" s="24"/>
      <c r="D566" s="25"/>
      <c r="E566" s="26"/>
      <c r="F566" s="27"/>
    </row>
    <row r="567" spans="3:6" ht="74.25" customHeight="1" x14ac:dyDescent="0.25">
      <c r="C567" s="24"/>
      <c r="D567" s="25"/>
      <c r="E567" s="26"/>
      <c r="F567" s="27"/>
    </row>
    <row r="568" spans="3:6" ht="74.25" customHeight="1" x14ac:dyDescent="0.25">
      <c r="C568" s="24"/>
      <c r="D568" s="25"/>
      <c r="E568" s="26"/>
      <c r="F568" s="27"/>
    </row>
    <row r="569" spans="3:6" ht="74.25" customHeight="1" x14ac:dyDescent="0.25">
      <c r="C569" s="24"/>
      <c r="D569" s="25"/>
      <c r="E569" s="26"/>
      <c r="F569" s="27"/>
    </row>
    <row r="570" spans="3:6" ht="74.25" customHeight="1" x14ac:dyDescent="0.25">
      <c r="C570" s="24"/>
      <c r="D570" s="25"/>
      <c r="E570" s="26"/>
      <c r="F570" s="27"/>
    </row>
    <row r="571" spans="3:6" ht="74.25" customHeight="1" x14ac:dyDescent="0.25">
      <c r="C571" s="24"/>
      <c r="D571" s="25"/>
      <c r="E571" s="26"/>
      <c r="F571" s="27"/>
    </row>
    <row r="572" spans="3:6" ht="74.25" customHeight="1" x14ac:dyDescent="0.25">
      <c r="C572" s="24"/>
      <c r="D572" s="25"/>
      <c r="E572" s="26"/>
      <c r="F572" s="27"/>
    </row>
    <row r="573" spans="3:6" ht="74.25" customHeight="1" x14ac:dyDescent="0.25">
      <c r="C573" s="24"/>
      <c r="D573" s="25"/>
      <c r="E573" s="26"/>
      <c r="F573" s="27"/>
    </row>
    <row r="574" spans="3:6" ht="74.25" customHeight="1" x14ac:dyDescent="0.25">
      <c r="C574" s="24"/>
      <c r="D574" s="25"/>
      <c r="E574" s="26"/>
      <c r="F574" s="27"/>
    </row>
    <row r="575" spans="3:6" ht="74.25" customHeight="1" x14ac:dyDescent="0.25">
      <c r="C575" s="24"/>
      <c r="D575" s="25"/>
      <c r="E575" s="26"/>
      <c r="F575" s="27"/>
    </row>
    <row r="576" spans="3:6" ht="74.25" customHeight="1" x14ac:dyDescent="0.25">
      <c r="C576" s="24"/>
      <c r="D576" s="25"/>
      <c r="E576" s="26"/>
      <c r="F576" s="27"/>
    </row>
    <row r="577" spans="3:6" ht="74.25" customHeight="1" x14ac:dyDescent="0.25">
      <c r="C577" s="24"/>
      <c r="D577" s="25"/>
      <c r="E577" s="26"/>
      <c r="F577" s="27"/>
    </row>
    <row r="578" spans="3:6" ht="74.25" customHeight="1" x14ac:dyDescent="0.25">
      <c r="C578" s="24"/>
      <c r="D578" s="25"/>
      <c r="E578" s="26"/>
      <c r="F578" s="27"/>
    </row>
    <row r="579" spans="3:6" ht="74.25" customHeight="1" x14ac:dyDescent="0.25">
      <c r="C579" s="24"/>
      <c r="D579" s="25"/>
      <c r="E579" s="26"/>
      <c r="F579" s="27"/>
    </row>
    <row r="580" spans="3:6" ht="74.25" customHeight="1" x14ac:dyDescent="0.25">
      <c r="C580" s="24"/>
      <c r="D580" s="25"/>
      <c r="E580" s="26"/>
      <c r="F580" s="27"/>
    </row>
    <row r="581" spans="3:6" ht="74.25" customHeight="1" x14ac:dyDescent="0.25">
      <c r="C581" s="24"/>
      <c r="D581" s="25"/>
      <c r="E581" s="26"/>
      <c r="F581" s="27"/>
    </row>
    <row r="582" spans="3:6" ht="74.25" customHeight="1" x14ac:dyDescent="0.25">
      <c r="C582" s="24"/>
      <c r="D582" s="25"/>
      <c r="E582" s="26"/>
      <c r="F582" s="27"/>
    </row>
    <row r="583" spans="3:6" ht="74.25" customHeight="1" x14ac:dyDescent="0.25">
      <c r="C583" s="24"/>
      <c r="D583" s="25"/>
      <c r="E583" s="26"/>
      <c r="F583" s="27"/>
    </row>
    <row r="584" spans="3:6" ht="74.25" customHeight="1" x14ac:dyDescent="0.25">
      <c r="C584" s="24"/>
      <c r="D584" s="25"/>
      <c r="E584" s="26"/>
      <c r="F584" s="27"/>
    </row>
    <row r="585" spans="3:6" ht="74.25" customHeight="1" x14ac:dyDescent="0.25">
      <c r="C585" s="24"/>
      <c r="D585" s="25"/>
      <c r="E585" s="26"/>
      <c r="F585" s="27"/>
    </row>
    <row r="586" spans="3:6" ht="74.25" customHeight="1" x14ac:dyDescent="0.25">
      <c r="C586" s="24"/>
      <c r="D586" s="25"/>
      <c r="E586" s="26"/>
      <c r="F586" s="27"/>
    </row>
    <row r="587" spans="3:6" ht="74.25" customHeight="1" x14ac:dyDescent="0.25">
      <c r="C587" s="24"/>
      <c r="D587" s="25"/>
      <c r="E587" s="26"/>
      <c r="F587" s="27"/>
    </row>
    <row r="588" spans="3:6" ht="74.25" customHeight="1" x14ac:dyDescent="0.25">
      <c r="C588" s="24"/>
      <c r="D588" s="25"/>
      <c r="E588" s="26"/>
      <c r="F588" s="27"/>
    </row>
    <row r="589" spans="3:6" ht="74.25" customHeight="1" x14ac:dyDescent="0.25">
      <c r="C589" s="24"/>
      <c r="D589" s="25"/>
      <c r="E589" s="26"/>
      <c r="F589" s="27"/>
    </row>
    <row r="590" spans="3:6" ht="74.25" customHeight="1" x14ac:dyDescent="0.25">
      <c r="C590" s="24"/>
      <c r="D590" s="25"/>
      <c r="E590" s="26"/>
      <c r="F590" s="27"/>
    </row>
    <row r="591" spans="3:6" ht="74.25" customHeight="1" x14ac:dyDescent="0.25">
      <c r="C591" s="24"/>
      <c r="D591" s="25"/>
      <c r="E591" s="26"/>
      <c r="F591" s="27"/>
    </row>
    <row r="592" spans="3:6" ht="74.25" customHeight="1" x14ac:dyDescent="0.25">
      <c r="C592" s="24"/>
      <c r="D592" s="25"/>
      <c r="E592" s="26"/>
      <c r="F592" s="27"/>
    </row>
    <row r="593" spans="3:6" ht="74.25" customHeight="1" x14ac:dyDescent="0.25">
      <c r="C593" s="24"/>
      <c r="D593" s="25"/>
      <c r="E593" s="26"/>
      <c r="F593" s="27"/>
    </row>
    <row r="594" spans="3:6" ht="74.25" customHeight="1" x14ac:dyDescent="0.25">
      <c r="C594" s="24"/>
      <c r="D594" s="25"/>
      <c r="E594" s="26"/>
      <c r="F594" s="27"/>
    </row>
    <row r="595" spans="3:6" ht="74.25" customHeight="1" x14ac:dyDescent="0.25">
      <c r="C595" s="24"/>
      <c r="D595" s="25"/>
      <c r="E595" s="26"/>
      <c r="F595" s="27"/>
    </row>
    <row r="596" spans="3:6" ht="74.25" customHeight="1" x14ac:dyDescent="0.25">
      <c r="C596" s="24"/>
      <c r="D596" s="25"/>
      <c r="E596" s="26"/>
      <c r="F596" s="27"/>
    </row>
    <row r="597" spans="3:6" ht="74.25" customHeight="1" x14ac:dyDescent="0.25">
      <c r="C597" s="24"/>
      <c r="D597" s="25"/>
      <c r="E597" s="26"/>
      <c r="F597" s="27"/>
    </row>
    <row r="598" spans="3:6" ht="74.25" customHeight="1" x14ac:dyDescent="0.25">
      <c r="C598" s="24"/>
      <c r="D598" s="25"/>
      <c r="E598" s="26"/>
      <c r="F598" s="27"/>
    </row>
    <row r="599" spans="3:6" ht="74.25" customHeight="1" x14ac:dyDescent="0.25">
      <c r="C599" s="24"/>
      <c r="D599" s="25"/>
      <c r="E599" s="26"/>
      <c r="F599" s="27"/>
    </row>
    <row r="600" spans="3:6" ht="74.25" customHeight="1" x14ac:dyDescent="0.25">
      <c r="C600" s="24"/>
      <c r="D600" s="25"/>
      <c r="E600" s="26"/>
      <c r="F600" s="27"/>
    </row>
    <row r="601" spans="3:6" ht="74.25" customHeight="1" x14ac:dyDescent="0.25">
      <c r="C601" s="24"/>
      <c r="D601" s="25"/>
      <c r="E601" s="26"/>
      <c r="F601" s="27"/>
    </row>
    <row r="602" spans="3:6" ht="74.25" customHeight="1" x14ac:dyDescent="0.25">
      <c r="C602" s="24"/>
      <c r="D602" s="25"/>
      <c r="E602" s="26"/>
      <c r="F602" s="27"/>
    </row>
    <row r="603" spans="3:6" ht="74.25" customHeight="1" x14ac:dyDescent="0.25">
      <c r="C603" s="24"/>
      <c r="D603" s="25"/>
      <c r="E603" s="26"/>
      <c r="F603" s="27"/>
    </row>
    <row r="604" spans="3:6" ht="74.25" customHeight="1" x14ac:dyDescent="0.25">
      <c r="C604" s="24"/>
      <c r="D604" s="25"/>
      <c r="E604" s="26"/>
      <c r="F604" s="27"/>
    </row>
    <row r="605" spans="3:6" ht="74.25" customHeight="1" x14ac:dyDescent="0.25">
      <c r="C605" s="24"/>
      <c r="D605" s="25"/>
      <c r="E605" s="26"/>
      <c r="F605" s="27"/>
    </row>
    <row r="606" spans="3:6" ht="74.25" customHeight="1" x14ac:dyDescent="0.25">
      <c r="C606" s="24"/>
      <c r="D606" s="25"/>
      <c r="E606" s="26"/>
      <c r="F606" s="27"/>
    </row>
    <row r="607" spans="3:6" ht="74.25" customHeight="1" x14ac:dyDescent="0.25">
      <c r="C607" s="24"/>
      <c r="D607" s="25"/>
      <c r="E607" s="26"/>
      <c r="F607" s="27"/>
    </row>
    <row r="608" spans="3:6" ht="74.25" customHeight="1" x14ac:dyDescent="0.25">
      <c r="C608" s="24"/>
      <c r="D608" s="25"/>
      <c r="E608" s="26"/>
      <c r="F608" s="27"/>
    </row>
    <row r="609" spans="3:6" ht="74.25" customHeight="1" x14ac:dyDescent="0.25">
      <c r="C609" s="24"/>
      <c r="D609" s="25"/>
      <c r="E609" s="26"/>
      <c r="F609" s="27"/>
    </row>
    <row r="610" spans="3:6" ht="74.25" customHeight="1" x14ac:dyDescent="0.25">
      <c r="C610" s="24"/>
      <c r="D610" s="25"/>
      <c r="E610" s="26"/>
      <c r="F610" s="27"/>
    </row>
    <row r="611" spans="3:6" ht="74.25" customHeight="1" x14ac:dyDescent="0.25">
      <c r="C611" s="24"/>
      <c r="D611" s="25"/>
      <c r="E611" s="26"/>
      <c r="F611" s="27"/>
    </row>
    <row r="612" spans="3:6" ht="74.25" customHeight="1" x14ac:dyDescent="0.25">
      <c r="C612" s="24"/>
      <c r="D612" s="25"/>
      <c r="E612" s="26"/>
      <c r="F612" s="27"/>
    </row>
    <row r="613" spans="3:6" ht="74.25" customHeight="1" x14ac:dyDescent="0.25">
      <c r="C613" s="24"/>
      <c r="D613" s="25"/>
      <c r="E613" s="26"/>
      <c r="F613" s="27"/>
    </row>
    <row r="614" spans="3:6" ht="74.25" customHeight="1" x14ac:dyDescent="0.25">
      <c r="C614" s="24"/>
      <c r="D614" s="25"/>
      <c r="E614" s="26"/>
      <c r="F614" s="27"/>
    </row>
    <row r="615" spans="3:6" ht="74.25" customHeight="1" x14ac:dyDescent="0.25">
      <c r="C615" s="24"/>
      <c r="D615" s="25"/>
      <c r="E615" s="26"/>
      <c r="F615" s="27"/>
    </row>
    <row r="616" spans="3:6" ht="74.25" customHeight="1" x14ac:dyDescent="0.25">
      <c r="C616" s="24"/>
      <c r="D616" s="25"/>
      <c r="E616" s="26"/>
      <c r="F616" s="27"/>
    </row>
    <row r="617" spans="3:6" ht="74.25" customHeight="1" x14ac:dyDescent="0.25">
      <c r="C617" s="24"/>
      <c r="D617" s="25"/>
      <c r="E617" s="26"/>
      <c r="F617" s="27"/>
    </row>
    <row r="618" spans="3:6" ht="74.25" customHeight="1" x14ac:dyDescent="0.25">
      <c r="C618" s="24"/>
      <c r="D618" s="25"/>
      <c r="E618" s="26"/>
      <c r="F618" s="27"/>
    </row>
    <row r="619" spans="3:6" ht="74.25" customHeight="1" x14ac:dyDescent="0.25">
      <c r="C619" s="24"/>
      <c r="D619" s="25"/>
      <c r="E619" s="26"/>
      <c r="F619" s="27"/>
    </row>
    <row r="620" spans="3:6" ht="74.25" customHeight="1" x14ac:dyDescent="0.25">
      <c r="C620" s="24"/>
      <c r="D620" s="25"/>
      <c r="E620" s="26"/>
      <c r="F620" s="27"/>
    </row>
    <row r="621" spans="3:6" ht="74.25" customHeight="1" x14ac:dyDescent="0.25">
      <c r="C621" s="24"/>
      <c r="D621" s="25"/>
      <c r="E621" s="26"/>
      <c r="F621" s="27"/>
    </row>
    <row r="622" spans="3:6" ht="74.25" customHeight="1" x14ac:dyDescent="0.25">
      <c r="C622" s="24"/>
      <c r="D622" s="25"/>
      <c r="E622" s="26"/>
      <c r="F622" s="27"/>
    </row>
    <row r="623" spans="3:6" ht="74.25" customHeight="1" x14ac:dyDescent="0.25">
      <c r="C623" s="24"/>
      <c r="D623" s="25"/>
      <c r="E623" s="26"/>
      <c r="F623" s="27"/>
    </row>
    <row r="624" spans="3:6" ht="74.25" customHeight="1" x14ac:dyDescent="0.25">
      <c r="C624" s="24"/>
      <c r="D624" s="25"/>
      <c r="E624" s="26"/>
      <c r="F624" s="27"/>
    </row>
    <row r="625" spans="3:6" ht="74.25" customHeight="1" x14ac:dyDescent="0.25">
      <c r="C625" s="24"/>
      <c r="D625" s="25"/>
      <c r="E625" s="26"/>
      <c r="F625" s="27"/>
    </row>
    <row r="626" spans="3:6" ht="74.25" customHeight="1" x14ac:dyDescent="0.25">
      <c r="C626" s="24"/>
      <c r="D626" s="25"/>
      <c r="E626" s="26"/>
      <c r="F626" s="27"/>
    </row>
    <row r="627" spans="3:6" ht="74.25" customHeight="1" x14ac:dyDescent="0.25">
      <c r="C627" s="24"/>
      <c r="D627" s="25"/>
      <c r="E627" s="26"/>
      <c r="F627" s="27"/>
    </row>
    <row r="628" spans="3:6" ht="74.25" customHeight="1" x14ac:dyDescent="0.25">
      <c r="C628" s="24"/>
      <c r="D628" s="25"/>
      <c r="E628" s="26"/>
      <c r="F628" s="27"/>
    </row>
    <row r="629" spans="3:6" ht="74.25" customHeight="1" x14ac:dyDescent="0.25">
      <c r="C629" s="24"/>
      <c r="D629" s="25"/>
      <c r="E629" s="26"/>
      <c r="F629" s="27"/>
    </row>
    <row r="630" spans="3:6" ht="74.25" customHeight="1" x14ac:dyDescent="0.25">
      <c r="C630" s="24"/>
      <c r="D630" s="25"/>
      <c r="E630" s="26"/>
      <c r="F630" s="27"/>
    </row>
    <row r="631" spans="3:6" ht="74.25" customHeight="1" x14ac:dyDescent="0.25">
      <c r="C631" s="24"/>
      <c r="D631" s="25"/>
      <c r="E631" s="26"/>
      <c r="F631" s="27"/>
    </row>
    <row r="632" spans="3:6" ht="74.25" customHeight="1" x14ac:dyDescent="0.25">
      <c r="C632" s="24"/>
      <c r="D632" s="25"/>
      <c r="E632" s="26"/>
      <c r="F632" s="27"/>
    </row>
    <row r="633" spans="3:6" ht="74.25" customHeight="1" x14ac:dyDescent="0.25">
      <c r="C633" s="24"/>
      <c r="D633" s="25"/>
      <c r="E633" s="26"/>
      <c r="F633" s="27"/>
    </row>
    <row r="634" spans="3:6" ht="74.25" customHeight="1" x14ac:dyDescent="0.25">
      <c r="C634" s="24"/>
      <c r="D634" s="25"/>
      <c r="E634" s="26"/>
      <c r="F634" s="27"/>
    </row>
    <row r="635" spans="3:6" ht="74.25" customHeight="1" x14ac:dyDescent="0.25">
      <c r="C635" s="24"/>
      <c r="D635" s="25"/>
      <c r="E635" s="26"/>
      <c r="F635" s="27"/>
    </row>
    <row r="636" spans="3:6" ht="74.25" customHeight="1" x14ac:dyDescent="0.25">
      <c r="C636" s="24"/>
      <c r="D636" s="25"/>
      <c r="E636" s="26"/>
      <c r="F636" s="27"/>
    </row>
    <row r="637" spans="3:6" ht="74.25" customHeight="1" x14ac:dyDescent="0.25">
      <c r="C637" s="24"/>
      <c r="D637" s="25"/>
      <c r="E637" s="26"/>
      <c r="F637" s="27"/>
    </row>
    <row r="638" spans="3:6" ht="74.25" customHeight="1" x14ac:dyDescent="0.25">
      <c r="C638" s="24"/>
      <c r="D638" s="25"/>
      <c r="E638" s="26"/>
      <c r="F638" s="27"/>
    </row>
    <row r="639" spans="3:6" ht="74.25" customHeight="1" x14ac:dyDescent="0.25">
      <c r="C639" s="24"/>
      <c r="D639" s="25"/>
      <c r="E639" s="26"/>
      <c r="F639" s="27"/>
    </row>
    <row r="640" spans="3:6" ht="74.25" customHeight="1" x14ac:dyDescent="0.25">
      <c r="C640" s="24"/>
      <c r="D640" s="25"/>
      <c r="E640" s="26"/>
      <c r="F640" s="27"/>
    </row>
    <row r="641" spans="3:6" ht="74.25" customHeight="1" x14ac:dyDescent="0.25">
      <c r="C641" s="24"/>
      <c r="D641" s="25"/>
      <c r="E641" s="26"/>
      <c r="F641" s="27"/>
    </row>
    <row r="642" spans="3:6" ht="74.25" customHeight="1" x14ac:dyDescent="0.25">
      <c r="C642" s="24"/>
      <c r="D642" s="25"/>
      <c r="E642" s="26"/>
      <c r="F642" s="27"/>
    </row>
    <row r="643" spans="3:6" ht="74.25" customHeight="1" x14ac:dyDescent="0.25">
      <c r="C643" s="24"/>
      <c r="D643" s="25"/>
      <c r="E643" s="26"/>
      <c r="F643" s="27"/>
    </row>
    <row r="644" spans="3:6" ht="74.25" customHeight="1" x14ac:dyDescent="0.25">
      <c r="C644" s="24"/>
      <c r="D644" s="25"/>
      <c r="E644" s="26"/>
      <c r="F644" s="27"/>
    </row>
    <row r="645" spans="3:6" ht="74.25" customHeight="1" x14ac:dyDescent="0.25">
      <c r="C645" s="24"/>
      <c r="D645" s="25"/>
      <c r="E645" s="26"/>
      <c r="F645" s="27"/>
    </row>
    <row r="646" spans="3:6" ht="74.25" customHeight="1" x14ac:dyDescent="0.25">
      <c r="C646" s="24"/>
      <c r="D646" s="25"/>
      <c r="E646" s="26"/>
      <c r="F646" s="27"/>
    </row>
    <row r="647" spans="3:6" ht="74.25" customHeight="1" x14ac:dyDescent="0.25">
      <c r="C647" s="24"/>
      <c r="D647" s="25"/>
      <c r="E647" s="26"/>
      <c r="F647" s="27"/>
    </row>
    <row r="648" spans="3:6" ht="74.25" customHeight="1" x14ac:dyDescent="0.25">
      <c r="C648" s="24"/>
      <c r="D648" s="25"/>
      <c r="E648" s="26"/>
      <c r="F648" s="27"/>
    </row>
    <row r="649" spans="3:6" ht="74.25" customHeight="1" x14ac:dyDescent="0.25">
      <c r="C649" s="24"/>
      <c r="D649" s="25"/>
      <c r="E649" s="26"/>
      <c r="F649" s="27"/>
    </row>
    <row r="650" spans="3:6" ht="74.25" customHeight="1" x14ac:dyDescent="0.25">
      <c r="C650" s="24"/>
      <c r="D650" s="25"/>
      <c r="E650" s="26"/>
      <c r="F650" s="27"/>
    </row>
    <row r="651" spans="3:6" ht="74.25" customHeight="1" x14ac:dyDescent="0.25">
      <c r="C651" s="24"/>
      <c r="D651" s="25"/>
      <c r="E651" s="26"/>
      <c r="F651" s="27"/>
    </row>
    <row r="652" spans="3:6" ht="74.25" customHeight="1" x14ac:dyDescent="0.25">
      <c r="C652" s="24"/>
      <c r="D652" s="25"/>
      <c r="E652" s="26"/>
      <c r="F652" s="27"/>
    </row>
    <row r="653" spans="3:6" ht="74.25" customHeight="1" x14ac:dyDescent="0.25">
      <c r="C653" s="24"/>
      <c r="D653" s="25"/>
      <c r="E653" s="26"/>
      <c r="F653" s="27"/>
    </row>
    <row r="654" spans="3:6" ht="74.25" customHeight="1" x14ac:dyDescent="0.25">
      <c r="C654" s="24"/>
      <c r="D654" s="25"/>
      <c r="E654" s="26"/>
      <c r="F654" s="27"/>
    </row>
    <row r="655" spans="3:6" ht="74.25" customHeight="1" x14ac:dyDescent="0.25">
      <c r="C655" s="24"/>
      <c r="D655" s="25"/>
      <c r="E655" s="26"/>
      <c r="F655" s="27"/>
    </row>
    <row r="656" spans="3:6" ht="74.25" customHeight="1" x14ac:dyDescent="0.25">
      <c r="C656" s="24"/>
      <c r="D656" s="25"/>
      <c r="E656" s="26"/>
      <c r="F656" s="27"/>
    </row>
    <row r="657" spans="3:6" ht="74.25" customHeight="1" x14ac:dyDescent="0.25">
      <c r="C657" s="24"/>
      <c r="D657" s="25"/>
      <c r="E657" s="26"/>
      <c r="F657" s="27"/>
    </row>
    <row r="658" spans="3:6" ht="74.25" customHeight="1" x14ac:dyDescent="0.25">
      <c r="C658" s="24"/>
      <c r="D658" s="25"/>
      <c r="E658" s="26"/>
      <c r="F658" s="27"/>
    </row>
    <row r="659" spans="3:6" ht="74.25" customHeight="1" x14ac:dyDescent="0.25">
      <c r="C659" s="24"/>
      <c r="D659" s="25"/>
      <c r="E659" s="26"/>
      <c r="F659" s="27"/>
    </row>
    <row r="660" spans="3:6" ht="74.25" customHeight="1" x14ac:dyDescent="0.25">
      <c r="C660" s="24"/>
      <c r="D660" s="25"/>
      <c r="E660" s="26"/>
      <c r="F660" s="27"/>
    </row>
    <row r="661" spans="3:6" ht="74.25" customHeight="1" x14ac:dyDescent="0.25">
      <c r="C661" s="24"/>
      <c r="D661" s="25"/>
      <c r="E661" s="26"/>
      <c r="F661" s="27"/>
    </row>
    <row r="662" spans="3:6" ht="74.25" customHeight="1" x14ac:dyDescent="0.25">
      <c r="C662" s="24"/>
      <c r="D662" s="25"/>
      <c r="E662" s="26"/>
      <c r="F662" s="27"/>
    </row>
    <row r="663" spans="3:6" ht="74.25" customHeight="1" x14ac:dyDescent="0.25">
      <c r="C663" s="24"/>
      <c r="D663" s="25"/>
      <c r="E663" s="26"/>
      <c r="F663" s="27"/>
    </row>
    <row r="664" spans="3:6" ht="74.25" customHeight="1" x14ac:dyDescent="0.25">
      <c r="C664" s="24"/>
      <c r="D664" s="25"/>
      <c r="E664" s="26"/>
      <c r="F664" s="27"/>
    </row>
    <row r="665" spans="3:6" ht="74.25" customHeight="1" x14ac:dyDescent="0.25">
      <c r="C665" s="24"/>
      <c r="D665" s="25"/>
      <c r="E665" s="26"/>
      <c r="F665" s="27"/>
    </row>
    <row r="666" spans="3:6" ht="74.25" customHeight="1" x14ac:dyDescent="0.25">
      <c r="C666" s="24"/>
      <c r="D666" s="25"/>
      <c r="E666" s="26"/>
      <c r="F666" s="27"/>
    </row>
    <row r="667" spans="3:6" ht="74.25" customHeight="1" x14ac:dyDescent="0.25">
      <c r="C667" s="24"/>
      <c r="D667" s="25"/>
      <c r="E667" s="26"/>
      <c r="F667" s="27"/>
    </row>
    <row r="668" spans="3:6" ht="74.25" customHeight="1" x14ac:dyDescent="0.25">
      <c r="C668" s="24"/>
      <c r="D668" s="25"/>
      <c r="E668" s="26"/>
      <c r="F668" s="27"/>
    </row>
    <row r="669" spans="3:6" ht="74.25" customHeight="1" x14ac:dyDescent="0.25">
      <c r="C669" s="24"/>
      <c r="D669" s="25"/>
      <c r="E669" s="26"/>
      <c r="F669" s="27"/>
    </row>
    <row r="670" spans="3:6" ht="74.25" customHeight="1" x14ac:dyDescent="0.25">
      <c r="C670" s="24"/>
      <c r="D670" s="25"/>
      <c r="E670" s="26"/>
      <c r="F670" s="27"/>
    </row>
    <row r="671" spans="3:6" ht="74.25" customHeight="1" x14ac:dyDescent="0.25">
      <c r="C671" s="24"/>
      <c r="D671" s="25"/>
      <c r="E671" s="26"/>
      <c r="F671" s="27"/>
    </row>
    <row r="672" spans="3:6" ht="74.25" customHeight="1" x14ac:dyDescent="0.25">
      <c r="C672" s="24"/>
      <c r="D672" s="25"/>
      <c r="E672" s="26"/>
      <c r="F672" s="27"/>
    </row>
    <row r="673" spans="3:6" ht="74.25" customHeight="1" x14ac:dyDescent="0.25">
      <c r="C673" s="24"/>
      <c r="D673" s="25"/>
      <c r="E673" s="26"/>
      <c r="F673" s="27"/>
    </row>
    <row r="674" spans="3:6" ht="74.25" customHeight="1" x14ac:dyDescent="0.25">
      <c r="C674" s="24"/>
      <c r="D674" s="25"/>
      <c r="E674" s="26"/>
      <c r="F674" s="27"/>
    </row>
    <row r="675" spans="3:6" ht="74.25" customHeight="1" x14ac:dyDescent="0.25">
      <c r="C675" s="24"/>
      <c r="D675" s="25"/>
      <c r="E675" s="26"/>
      <c r="F675" s="27"/>
    </row>
    <row r="676" spans="3:6" ht="74.25" customHeight="1" x14ac:dyDescent="0.25">
      <c r="C676" s="24"/>
      <c r="D676" s="25"/>
      <c r="E676" s="26"/>
      <c r="F676" s="27"/>
    </row>
    <row r="677" spans="3:6" ht="74.25" customHeight="1" x14ac:dyDescent="0.25">
      <c r="C677" s="24"/>
      <c r="D677" s="25"/>
      <c r="E677" s="26"/>
      <c r="F677" s="27"/>
    </row>
    <row r="678" spans="3:6" ht="74.25" customHeight="1" x14ac:dyDescent="0.25">
      <c r="C678" s="24"/>
      <c r="D678" s="25"/>
      <c r="E678" s="26"/>
      <c r="F678" s="27"/>
    </row>
    <row r="679" spans="3:6" ht="74.25" customHeight="1" x14ac:dyDescent="0.25">
      <c r="C679" s="24"/>
      <c r="D679" s="25"/>
      <c r="E679" s="26"/>
      <c r="F679" s="27"/>
    </row>
    <row r="680" spans="3:6" ht="74.25" customHeight="1" x14ac:dyDescent="0.25">
      <c r="C680" s="24"/>
      <c r="D680" s="25"/>
      <c r="E680" s="26"/>
      <c r="F680" s="27"/>
    </row>
    <row r="681" spans="3:6" ht="74.25" customHeight="1" x14ac:dyDescent="0.25">
      <c r="C681" s="24"/>
      <c r="D681" s="25"/>
      <c r="E681" s="26"/>
      <c r="F681" s="27"/>
    </row>
    <row r="682" spans="3:6" ht="74.25" customHeight="1" x14ac:dyDescent="0.25">
      <c r="C682" s="24"/>
      <c r="D682" s="25"/>
      <c r="E682" s="26"/>
      <c r="F682" s="27"/>
    </row>
    <row r="683" spans="3:6" ht="74.25" customHeight="1" x14ac:dyDescent="0.25">
      <c r="C683" s="24"/>
      <c r="D683" s="25"/>
      <c r="E683" s="26"/>
      <c r="F683" s="27"/>
    </row>
    <row r="684" spans="3:6" ht="74.25" customHeight="1" x14ac:dyDescent="0.25">
      <c r="C684" s="24"/>
      <c r="D684" s="25"/>
      <c r="E684" s="26"/>
      <c r="F684" s="27"/>
    </row>
    <row r="685" spans="3:6" ht="74.25" customHeight="1" x14ac:dyDescent="0.25">
      <c r="C685" s="24"/>
      <c r="D685" s="25"/>
      <c r="E685" s="26"/>
      <c r="F685" s="27"/>
    </row>
    <row r="686" spans="3:6" ht="74.25" customHeight="1" x14ac:dyDescent="0.25">
      <c r="C686" s="24"/>
      <c r="D686" s="25"/>
      <c r="E686" s="26"/>
      <c r="F686" s="27"/>
    </row>
    <row r="687" spans="3:6" ht="74.25" customHeight="1" x14ac:dyDescent="0.25">
      <c r="C687" s="24"/>
      <c r="D687" s="25"/>
      <c r="E687" s="26"/>
      <c r="F687" s="27"/>
    </row>
    <row r="688" spans="3:6" ht="74.25" customHeight="1" x14ac:dyDescent="0.25">
      <c r="C688" s="24"/>
      <c r="D688" s="25"/>
      <c r="E688" s="26"/>
      <c r="F688" s="27"/>
    </row>
    <row r="689" spans="3:6" ht="74.25" customHeight="1" x14ac:dyDescent="0.25">
      <c r="C689" s="24"/>
      <c r="D689" s="25"/>
      <c r="E689" s="26"/>
      <c r="F689" s="27"/>
    </row>
    <row r="690" spans="3:6" ht="74.25" customHeight="1" x14ac:dyDescent="0.25">
      <c r="C690" s="24"/>
      <c r="D690" s="25"/>
      <c r="E690" s="26"/>
      <c r="F690" s="27"/>
    </row>
    <row r="691" spans="3:6" ht="74.25" customHeight="1" x14ac:dyDescent="0.25">
      <c r="C691" s="24"/>
      <c r="D691" s="25"/>
      <c r="E691" s="26"/>
      <c r="F691" s="27"/>
    </row>
    <row r="692" spans="3:6" ht="74.25" customHeight="1" x14ac:dyDescent="0.25">
      <c r="C692" s="24"/>
      <c r="D692" s="25"/>
      <c r="E692" s="26"/>
      <c r="F692" s="27"/>
    </row>
    <row r="693" spans="3:6" ht="74.25" customHeight="1" x14ac:dyDescent="0.25">
      <c r="C693" s="24"/>
      <c r="D693" s="25"/>
      <c r="E693" s="26"/>
      <c r="F693" s="27"/>
    </row>
    <row r="694" spans="3:6" ht="74.25" customHeight="1" x14ac:dyDescent="0.25">
      <c r="C694" s="24"/>
      <c r="D694" s="25"/>
      <c r="E694" s="26"/>
      <c r="F694" s="27"/>
    </row>
    <row r="695" spans="3:6" ht="74.25" customHeight="1" x14ac:dyDescent="0.25">
      <c r="C695" s="24"/>
      <c r="D695" s="25"/>
      <c r="E695" s="26"/>
      <c r="F695" s="27"/>
    </row>
    <row r="696" spans="3:6" ht="74.25" customHeight="1" x14ac:dyDescent="0.25">
      <c r="C696" s="24"/>
      <c r="D696" s="25"/>
      <c r="E696" s="26"/>
      <c r="F696" s="27"/>
    </row>
    <row r="697" spans="3:6" ht="74.25" customHeight="1" x14ac:dyDescent="0.25">
      <c r="C697" s="24"/>
      <c r="D697" s="25"/>
      <c r="E697" s="26"/>
      <c r="F697" s="27"/>
    </row>
    <row r="698" spans="3:6" ht="74.25" customHeight="1" x14ac:dyDescent="0.25">
      <c r="C698" s="24"/>
      <c r="D698" s="25"/>
      <c r="E698" s="26"/>
      <c r="F698" s="27"/>
    </row>
    <row r="699" spans="3:6" ht="74.25" customHeight="1" x14ac:dyDescent="0.25">
      <c r="C699" s="24"/>
      <c r="D699" s="25"/>
      <c r="E699" s="26"/>
      <c r="F699" s="27"/>
    </row>
    <row r="700" spans="3:6" ht="74.25" customHeight="1" x14ac:dyDescent="0.25">
      <c r="C700" s="24"/>
      <c r="D700" s="25"/>
      <c r="E700" s="26"/>
      <c r="F700" s="27"/>
    </row>
    <row r="701" spans="3:6" ht="74.25" customHeight="1" x14ac:dyDescent="0.25">
      <c r="C701" s="24"/>
      <c r="D701" s="25"/>
      <c r="E701" s="26"/>
      <c r="F701" s="27"/>
    </row>
    <row r="702" spans="3:6" ht="74.25" customHeight="1" x14ac:dyDescent="0.25">
      <c r="C702" s="24"/>
      <c r="D702" s="25"/>
      <c r="E702" s="26"/>
      <c r="F702" s="27"/>
    </row>
    <row r="703" spans="3:6" ht="74.25" customHeight="1" x14ac:dyDescent="0.25">
      <c r="C703" s="24"/>
      <c r="D703" s="25"/>
      <c r="E703" s="26"/>
      <c r="F703" s="27"/>
    </row>
    <row r="704" spans="3:6" ht="74.25" customHeight="1" x14ac:dyDescent="0.25">
      <c r="C704" s="24"/>
      <c r="D704" s="25"/>
      <c r="E704" s="26"/>
      <c r="F704" s="27"/>
    </row>
    <row r="705" spans="3:6" ht="74.25" customHeight="1" x14ac:dyDescent="0.25">
      <c r="C705" s="24"/>
      <c r="D705" s="25"/>
      <c r="E705" s="26"/>
      <c r="F705" s="27"/>
    </row>
    <row r="706" spans="3:6" ht="74.25" customHeight="1" x14ac:dyDescent="0.25">
      <c r="C706" s="24"/>
      <c r="D706" s="25"/>
      <c r="E706" s="26"/>
      <c r="F706" s="27"/>
    </row>
    <row r="707" spans="3:6" ht="74.25" customHeight="1" x14ac:dyDescent="0.25">
      <c r="C707" s="24"/>
      <c r="D707" s="25"/>
      <c r="E707" s="26"/>
      <c r="F707" s="27"/>
    </row>
    <row r="708" spans="3:6" ht="74.25" customHeight="1" x14ac:dyDescent="0.25">
      <c r="C708" s="24"/>
      <c r="D708" s="25"/>
      <c r="E708" s="26"/>
      <c r="F708" s="27"/>
    </row>
    <row r="709" spans="3:6" ht="74.25" customHeight="1" x14ac:dyDescent="0.25">
      <c r="C709" s="24"/>
      <c r="D709" s="25"/>
      <c r="E709" s="26"/>
      <c r="F709" s="27"/>
    </row>
    <row r="710" spans="3:6" ht="74.25" customHeight="1" x14ac:dyDescent="0.25">
      <c r="C710" s="24"/>
      <c r="D710" s="25"/>
      <c r="E710" s="26"/>
      <c r="F710" s="27"/>
    </row>
    <row r="711" spans="3:6" ht="74.25" customHeight="1" x14ac:dyDescent="0.25">
      <c r="C711" s="24"/>
      <c r="D711" s="25"/>
      <c r="E711" s="26"/>
      <c r="F711" s="27"/>
    </row>
    <row r="712" spans="3:6" ht="74.25" customHeight="1" x14ac:dyDescent="0.25">
      <c r="C712" s="24"/>
      <c r="D712" s="25"/>
      <c r="E712" s="26"/>
      <c r="F712" s="27"/>
    </row>
    <row r="713" spans="3:6" ht="74.25" customHeight="1" x14ac:dyDescent="0.25">
      <c r="C713" s="24"/>
      <c r="D713" s="25"/>
      <c r="E713" s="26"/>
      <c r="F713" s="27"/>
    </row>
    <row r="714" spans="3:6" ht="74.25" customHeight="1" x14ac:dyDescent="0.25">
      <c r="C714" s="24"/>
      <c r="D714" s="25"/>
      <c r="E714" s="26"/>
      <c r="F714" s="27"/>
    </row>
    <row r="715" spans="3:6" ht="74.25" customHeight="1" x14ac:dyDescent="0.25">
      <c r="C715" s="24"/>
      <c r="D715" s="25"/>
      <c r="E715" s="26"/>
      <c r="F715" s="27"/>
    </row>
    <row r="716" spans="3:6" ht="74.25" customHeight="1" x14ac:dyDescent="0.25">
      <c r="C716" s="24"/>
      <c r="D716" s="25"/>
      <c r="E716" s="26"/>
      <c r="F716" s="27"/>
    </row>
    <row r="717" spans="3:6" ht="74.25" customHeight="1" x14ac:dyDescent="0.25">
      <c r="C717" s="24"/>
      <c r="D717" s="25"/>
      <c r="E717" s="26"/>
      <c r="F717" s="27"/>
    </row>
    <row r="718" spans="3:6" ht="74.25" customHeight="1" x14ac:dyDescent="0.25">
      <c r="C718" s="24"/>
      <c r="D718" s="25"/>
      <c r="E718" s="26"/>
      <c r="F718" s="27"/>
    </row>
    <row r="719" spans="3:6" ht="74.25" customHeight="1" x14ac:dyDescent="0.25">
      <c r="C719" s="24"/>
      <c r="D719" s="25"/>
      <c r="E719" s="26"/>
      <c r="F719" s="27"/>
    </row>
    <row r="720" spans="3:6" ht="74.25" customHeight="1" x14ac:dyDescent="0.25">
      <c r="C720" s="24"/>
      <c r="D720" s="25"/>
      <c r="E720" s="26"/>
      <c r="F720" s="27"/>
    </row>
    <row r="721" spans="3:6" ht="74.25" customHeight="1" x14ac:dyDescent="0.25">
      <c r="C721" s="24"/>
      <c r="D721" s="25"/>
      <c r="E721" s="26"/>
      <c r="F721" s="27"/>
    </row>
    <row r="722" spans="3:6" ht="74.25" customHeight="1" x14ac:dyDescent="0.25">
      <c r="C722" s="24"/>
      <c r="D722" s="25"/>
      <c r="E722" s="26"/>
      <c r="F722" s="27"/>
    </row>
    <row r="723" spans="3:6" ht="74.25" customHeight="1" x14ac:dyDescent="0.25">
      <c r="C723" s="24"/>
      <c r="D723" s="25"/>
      <c r="E723" s="26"/>
      <c r="F723" s="27"/>
    </row>
    <row r="724" spans="3:6" ht="74.25" customHeight="1" x14ac:dyDescent="0.25">
      <c r="C724" s="24"/>
      <c r="D724" s="25"/>
      <c r="E724" s="26"/>
      <c r="F724" s="27"/>
    </row>
    <row r="725" spans="3:6" ht="74.25" customHeight="1" x14ac:dyDescent="0.25">
      <c r="C725" s="24"/>
      <c r="D725" s="25"/>
      <c r="E725" s="26"/>
      <c r="F725" s="27"/>
    </row>
    <row r="726" spans="3:6" ht="74.25" customHeight="1" x14ac:dyDescent="0.25">
      <c r="C726" s="24"/>
      <c r="D726" s="25"/>
      <c r="E726" s="26"/>
      <c r="F726" s="27"/>
    </row>
    <row r="727" spans="3:6" ht="74.25" customHeight="1" x14ac:dyDescent="0.25">
      <c r="C727" s="24"/>
      <c r="D727" s="25"/>
      <c r="E727" s="26"/>
      <c r="F727" s="27"/>
    </row>
    <row r="728" spans="3:6" ht="74.25" customHeight="1" x14ac:dyDescent="0.25">
      <c r="C728" s="24"/>
      <c r="D728" s="25"/>
      <c r="E728" s="26"/>
      <c r="F728" s="27"/>
    </row>
    <row r="729" spans="3:6" ht="74.25" customHeight="1" x14ac:dyDescent="0.25">
      <c r="C729" s="24"/>
      <c r="D729" s="25"/>
      <c r="E729" s="26"/>
      <c r="F729" s="27"/>
    </row>
    <row r="730" spans="3:6" ht="74.25" customHeight="1" x14ac:dyDescent="0.25">
      <c r="C730" s="24"/>
      <c r="D730" s="25"/>
      <c r="E730" s="26"/>
      <c r="F730" s="27"/>
    </row>
    <row r="731" spans="3:6" ht="74.25" customHeight="1" x14ac:dyDescent="0.25">
      <c r="C731" s="24"/>
      <c r="D731" s="25"/>
      <c r="E731" s="26"/>
      <c r="F731" s="27"/>
    </row>
    <row r="732" spans="3:6" ht="74.25" customHeight="1" x14ac:dyDescent="0.25">
      <c r="C732" s="24"/>
      <c r="D732" s="25"/>
      <c r="E732" s="26"/>
      <c r="F732" s="27"/>
    </row>
    <row r="733" spans="3:6" ht="74.25" customHeight="1" x14ac:dyDescent="0.25">
      <c r="C733" s="24"/>
      <c r="D733" s="25"/>
      <c r="E733" s="26"/>
      <c r="F733" s="27"/>
    </row>
    <row r="734" spans="3:6" ht="74.25" customHeight="1" x14ac:dyDescent="0.25">
      <c r="C734" s="24"/>
      <c r="D734" s="25"/>
      <c r="E734" s="26"/>
      <c r="F734" s="27"/>
    </row>
    <row r="735" spans="3:6" ht="74.25" customHeight="1" x14ac:dyDescent="0.25">
      <c r="C735" s="24"/>
      <c r="D735" s="25"/>
      <c r="E735" s="26"/>
      <c r="F735" s="27"/>
    </row>
    <row r="736" spans="3:6" ht="74.25" customHeight="1" x14ac:dyDescent="0.25">
      <c r="C736" s="24"/>
      <c r="D736" s="25"/>
      <c r="E736" s="26"/>
      <c r="F736" s="27"/>
    </row>
    <row r="737" spans="3:6" ht="74.25" customHeight="1" x14ac:dyDescent="0.25">
      <c r="C737" s="24"/>
      <c r="D737" s="25"/>
      <c r="E737" s="26"/>
      <c r="F737" s="27"/>
    </row>
    <row r="738" spans="3:6" ht="74.25" customHeight="1" x14ac:dyDescent="0.25">
      <c r="C738" s="24"/>
      <c r="D738" s="25"/>
      <c r="E738" s="26"/>
      <c r="F738" s="27"/>
    </row>
    <row r="739" spans="3:6" ht="74.25" customHeight="1" x14ac:dyDescent="0.25">
      <c r="C739" s="24"/>
      <c r="D739" s="25"/>
      <c r="E739" s="26"/>
      <c r="F739" s="27"/>
    </row>
    <row r="740" spans="3:6" ht="74.25" customHeight="1" x14ac:dyDescent="0.25">
      <c r="C740" s="24"/>
      <c r="D740" s="25"/>
      <c r="E740" s="26"/>
      <c r="F740" s="27"/>
    </row>
    <row r="741" spans="3:6" ht="74.25" customHeight="1" x14ac:dyDescent="0.25">
      <c r="C741" s="24"/>
      <c r="D741" s="25"/>
      <c r="E741" s="26"/>
      <c r="F741" s="27"/>
    </row>
    <row r="742" spans="3:6" ht="74.25" customHeight="1" x14ac:dyDescent="0.25">
      <c r="C742" s="24"/>
      <c r="D742" s="25"/>
      <c r="E742" s="26"/>
      <c r="F742" s="27"/>
    </row>
    <row r="743" spans="3:6" ht="74.25" customHeight="1" x14ac:dyDescent="0.25">
      <c r="C743" s="24"/>
      <c r="D743" s="25"/>
      <c r="E743" s="26"/>
      <c r="F743" s="27"/>
    </row>
    <row r="744" spans="3:6" ht="74.25" customHeight="1" x14ac:dyDescent="0.25">
      <c r="C744" s="24"/>
      <c r="D744" s="25"/>
      <c r="E744" s="26"/>
      <c r="F744" s="27"/>
    </row>
    <row r="745" spans="3:6" ht="74.25" customHeight="1" x14ac:dyDescent="0.25">
      <c r="C745" s="24"/>
      <c r="D745" s="25"/>
      <c r="E745" s="26"/>
      <c r="F745" s="27"/>
    </row>
    <row r="746" spans="3:6" ht="74.25" customHeight="1" x14ac:dyDescent="0.25">
      <c r="C746" s="24"/>
      <c r="D746" s="25"/>
      <c r="E746" s="26"/>
      <c r="F746" s="27"/>
    </row>
    <row r="747" spans="3:6" ht="74.25" customHeight="1" x14ac:dyDescent="0.25">
      <c r="C747" s="24"/>
      <c r="D747" s="25"/>
      <c r="E747" s="26"/>
      <c r="F747" s="27"/>
    </row>
    <row r="748" spans="3:6" ht="74.25" customHeight="1" x14ac:dyDescent="0.25">
      <c r="C748" s="24"/>
      <c r="D748" s="25"/>
      <c r="E748" s="26"/>
      <c r="F748" s="27"/>
    </row>
    <row r="749" spans="3:6" ht="74.25" customHeight="1" x14ac:dyDescent="0.25">
      <c r="C749" s="24"/>
      <c r="D749" s="25"/>
      <c r="E749" s="26"/>
      <c r="F749" s="27"/>
    </row>
    <row r="750" spans="3:6" ht="74.25" customHeight="1" x14ac:dyDescent="0.25">
      <c r="C750" s="24"/>
      <c r="D750" s="25"/>
      <c r="E750" s="26"/>
      <c r="F750" s="27"/>
    </row>
    <row r="751" spans="3:6" ht="74.25" customHeight="1" x14ac:dyDescent="0.25">
      <c r="C751" s="24"/>
      <c r="D751" s="25"/>
      <c r="E751" s="26"/>
      <c r="F751" s="27"/>
    </row>
    <row r="752" spans="3:6" ht="74.25" customHeight="1" x14ac:dyDescent="0.25">
      <c r="C752" s="24"/>
      <c r="D752" s="25"/>
      <c r="E752" s="26"/>
      <c r="F752" s="27"/>
    </row>
    <row r="753" spans="3:6" ht="74.25" customHeight="1" x14ac:dyDescent="0.25">
      <c r="C753" s="24"/>
      <c r="D753" s="25"/>
      <c r="E753" s="26"/>
      <c r="F753" s="27"/>
    </row>
    <row r="754" spans="3:6" ht="74.25" customHeight="1" x14ac:dyDescent="0.25">
      <c r="C754" s="24"/>
      <c r="D754" s="25"/>
      <c r="E754" s="26"/>
      <c r="F754" s="27"/>
    </row>
    <row r="755" spans="3:6" ht="74.25" customHeight="1" x14ac:dyDescent="0.25">
      <c r="C755" s="24"/>
      <c r="D755" s="25"/>
      <c r="E755" s="26"/>
      <c r="F755" s="27"/>
    </row>
    <row r="756" spans="3:6" ht="74.25" customHeight="1" x14ac:dyDescent="0.25">
      <c r="C756" s="24"/>
      <c r="D756" s="25"/>
      <c r="E756" s="26"/>
      <c r="F756" s="27"/>
    </row>
    <row r="757" spans="3:6" ht="74.25" customHeight="1" x14ac:dyDescent="0.25">
      <c r="C757" s="24"/>
      <c r="D757" s="25"/>
      <c r="E757" s="26"/>
      <c r="F757" s="27"/>
    </row>
    <row r="758" spans="3:6" ht="74.25" customHeight="1" x14ac:dyDescent="0.25">
      <c r="C758" s="24"/>
      <c r="D758" s="25"/>
      <c r="E758" s="26"/>
      <c r="F758" s="27"/>
    </row>
    <row r="759" spans="3:6" ht="74.25" customHeight="1" x14ac:dyDescent="0.25">
      <c r="C759" s="24"/>
      <c r="D759" s="25"/>
      <c r="E759" s="26"/>
      <c r="F759" s="27"/>
    </row>
    <row r="760" spans="3:6" ht="74.25" customHeight="1" x14ac:dyDescent="0.25">
      <c r="C760" s="24"/>
      <c r="D760" s="25"/>
      <c r="E760" s="26"/>
      <c r="F760" s="27"/>
    </row>
    <row r="761" spans="3:6" ht="74.25" customHeight="1" x14ac:dyDescent="0.25">
      <c r="C761" s="24"/>
      <c r="D761" s="25"/>
      <c r="E761" s="26"/>
      <c r="F761" s="27"/>
    </row>
    <row r="762" spans="3:6" ht="74.25" customHeight="1" x14ac:dyDescent="0.25">
      <c r="C762" s="24"/>
      <c r="D762" s="25"/>
      <c r="E762" s="26"/>
      <c r="F762" s="27"/>
    </row>
    <row r="763" spans="3:6" ht="74.25" customHeight="1" x14ac:dyDescent="0.25">
      <c r="C763" s="24"/>
      <c r="D763" s="25"/>
      <c r="E763" s="26"/>
      <c r="F763" s="27"/>
    </row>
    <row r="764" spans="3:6" ht="74.25" customHeight="1" x14ac:dyDescent="0.25">
      <c r="C764" s="24"/>
      <c r="D764" s="25"/>
      <c r="E764" s="26"/>
      <c r="F764" s="27"/>
    </row>
    <row r="765" spans="3:6" ht="74.25" customHeight="1" x14ac:dyDescent="0.25">
      <c r="C765" s="24"/>
      <c r="D765" s="25"/>
      <c r="E765" s="26"/>
      <c r="F765" s="27"/>
    </row>
    <row r="766" spans="3:6" ht="74.25" customHeight="1" x14ac:dyDescent="0.25">
      <c r="C766" s="24"/>
      <c r="D766" s="25"/>
      <c r="E766" s="26"/>
      <c r="F766" s="27"/>
    </row>
    <row r="767" spans="3:6" ht="74.25" customHeight="1" x14ac:dyDescent="0.25">
      <c r="C767" s="24"/>
      <c r="D767" s="25"/>
      <c r="E767" s="26"/>
      <c r="F767" s="27"/>
    </row>
    <row r="768" spans="3:6" ht="74.25" customHeight="1" x14ac:dyDescent="0.25">
      <c r="C768" s="24"/>
      <c r="D768" s="25"/>
      <c r="E768" s="26"/>
      <c r="F768" s="27"/>
    </row>
    <row r="769" spans="3:6" ht="74.25" customHeight="1" x14ac:dyDescent="0.25">
      <c r="C769" s="24"/>
      <c r="D769" s="25"/>
      <c r="E769" s="26"/>
      <c r="F769" s="27"/>
    </row>
    <row r="770" spans="3:6" ht="74.25" customHeight="1" x14ac:dyDescent="0.25">
      <c r="C770" s="24"/>
      <c r="D770" s="25"/>
      <c r="E770" s="26"/>
      <c r="F770" s="27"/>
    </row>
    <row r="771" spans="3:6" ht="74.25" customHeight="1" x14ac:dyDescent="0.25">
      <c r="C771" s="24"/>
      <c r="D771" s="25"/>
      <c r="E771" s="26"/>
      <c r="F771" s="27"/>
    </row>
    <row r="772" spans="3:6" ht="74.25" customHeight="1" x14ac:dyDescent="0.25">
      <c r="C772" s="24"/>
      <c r="D772" s="25"/>
      <c r="E772" s="26"/>
      <c r="F772" s="27"/>
    </row>
    <row r="773" spans="3:6" ht="74.25" customHeight="1" x14ac:dyDescent="0.25">
      <c r="C773" s="24"/>
      <c r="D773" s="25"/>
      <c r="E773" s="26"/>
      <c r="F773" s="27"/>
    </row>
    <row r="774" spans="3:6" ht="74.25" customHeight="1" x14ac:dyDescent="0.25">
      <c r="C774" s="24"/>
      <c r="D774" s="25"/>
      <c r="E774" s="26"/>
      <c r="F774" s="27"/>
    </row>
    <row r="775" spans="3:6" ht="74.25" customHeight="1" x14ac:dyDescent="0.25">
      <c r="C775" s="24"/>
      <c r="D775" s="25"/>
      <c r="E775" s="26"/>
      <c r="F775" s="27"/>
    </row>
    <row r="776" spans="3:6" ht="74.25" customHeight="1" x14ac:dyDescent="0.25">
      <c r="C776" s="24"/>
      <c r="D776" s="25"/>
      <c r="E776" s="26"/>
      <c r="F776" s="27"/>
    </row>
    <row r="777" spans="3:6" ht="74.25" customHeight="1" x14ac:dyDescent="0.25">
      <c r="C777" s="24"/>
      <c r="D777" s="25"/>
      <c r="E777" s="26"/>
      <c r="F777" s="27"/>
    </row>
    <row r="778" spans="3:6" ht="74.25" customHeight="1" x14ac:dyDescent="0.25">
      <c r="C778" s="24"/>
      <c r="D778" s="25"/>
      <c r="E778" s="26"/>
      <c r="F778" s="27"/>
    </row>
    <row r="779" spans="3:6" ht="74.25" customHeight="1" x14ac:dyDescent="0.25">
      <c r="C779" s="24"/>
      <c r="D779" s="25"/>
      <c r="E779" s="26"/>
      <c r="F779" s="27"/>
    </row>
    <row r="780" spans="3:6" ht="74.25" customHeight="1" x14ac:dyDescent="0.25">
      <c r="C780" s="24"/>
      <c r="D780" s="25"/>
      <c r="E780" s="26"/>
      <c r="F780" s="27"/>
    </row>
    <row r="781" spans="3:6" ht="74.25" customHeight="1" x14ac:dyDescent="0.25">
      <c r="C781" s="24"/>
      <c r="D781" s="25"/>
      <c r="E781" s="26"/>
      <c r="F781" s="27"/>
    </row>
    <row r="782" spans="3:6" ht="74.25" customHeight="1" x14ac:dyDescent="0.25">
      <c r="C782" s="24"/>
      <c r="D782" s="25"/>
      <c r="E782" s="26"/>
      <c r="F782" s="27"/>
    </row>
    <row r="783" spans="3:6" ht="74.25" customHeight="1" x14ac:dyDescent="0.25">
      <c r="C783" s="24"/>
      <c r="D783" s="25"/>
      <c r="E783" s="26"/>
      <c r="F783" s="27"/>
    </row>
    <row r="784" spans="3:6" ht="74.25" customHeight="1" x14ac:dyDescent="0.25">
      <c r="C784" s="24"/>
      <c r="D784" s="25"/>
      <c r="E784" s="26"/>
      <c r="F784" s="27"/>
    </row>
    <row r="785" spans="3:6" ht="74.25" customHeight="1" x14ac:dyDescent="0.25">
      <c r="C785" s="24"/>
      <c r="D785" s="25"/>
      <c r="E785" s="26"/>
      <c r="F785" s="27"/>
    </row>
    <row r="786" spans="3:6" ht="74.25" customHeight="1" x14ac:dyDescent="0.25">
      <c r="C786" s="24"/>
      <c r="D786" s="25"/>
      <c r="E786" s="26"/>
      <c r="F786" s="27"/>
    </row>
    <row r="787" spans="3:6" ht="74.25" customHeight="1" x14ac:dyDescent="0.25">
      <c r="C787" s="24"/>
      <c r="D787" s="25"/>
      <c r="E787" s="26"/>
      <c r="F787" s="27"/>
    </row>
    <row r="788" spans="3:6" ht="74.25" customHeight="1" x14ac:dyDescent="0.25">
      <c r="C788" s="24"/>
      <c r="D788" s="25"/>
      <c r="E788" s="26"/>
      <c r="F788" s="27"/>
    </row>
    <row r="789" spans="3:6" ht="74.25" customHeight="1" x14ac:dyDescent="0.25">
      <c r="C789" s="24"/>
      <c r="D789" s="25"/>
      <c r="E789" s="26"/>
      <c r="F789" s="27"/>
    </row>
    <row r="790" spans="3:6" ht="74.25" customHeight="1" x14ac:dyDescent="0.25">
      <c r="C790" s="24"/>
      <c r="D790" s="25"/>
      <c r="E790" s="26"/>
      <c r="F790" s="27"/>
    </row>
    <row r="791" spans="3:6" ht="74.25" customHeight="1" x14ac:dyDescent="0.25">
      <c r="C791" s="24"/>
      <c r="D791" s="25"/>
      <c r="E791" s="26"/>
      <c r="F791" s="27"/>
    </row>
    <row r="792" spans="3:6" ht="74.25" customHeight="1" x14ac:dyDescent="0.25">
      <c r="C792" s="24"/>
      <c r="D792" s="25"/>
      <c r="E792" s="26"/>
      <c r="F792" s="27"/>
    </row>
    <row r="793" spans="3:6" ht="74.25" customHeight="1" x14ac:dyDescent="0.25">
      <c r="C793" s="24"/>
      <c r="D793" s="25"/>
      <c r="E793" s="26"/>
      <c r="F793" s="27"/>
    </row>
    <row r="794" spans="3:6" ht="74.25" customHeight="1" x14ac:dyDescent="0.25">
      <c r="C794" s="24"/>
      <c r="D794" s="25"/>
      <c r="E794" s="26"/>
      <c r="F794" s="27"/>
    </row>
    <row r="795" spans="3:6" ht="74.25" customHeight="1" x14ac:dyDescent="0.25">
      <c r="C795" s="24"/>
      <c r="D795" s="25"/>
      <c r="E795" s="26"/>
      <c r="F795" s="27"/>
    </row>
    <row r="796" spans="3:6" ht="74.25" customHeight="1" x14ac:dyDescent="0.25">
      <c r="C796" s="24"/>
      <c r="D796" s="25"/>
      <c r="E796" s="26"/>
      <c r="F796" s="27"/>
    </row>
    <row r="797" spans="3:6" ht="74.25" customHeight="1" x14ac:dyDescent="0.25">
      <c r="C797" s="24"/>
      <c r="D797" s="25"/>
      <c r="E797" s="26"/>
      <c r="F797" s="27"/>
    </row>
    <row r="798" spans="3:6" ht="74.25" customHeight="1" x14ac:dyDescent="0.25">
      <c r="C798" s="24"/>
      <c r="D798" s="25"/>
      <c r="E798" s="26"/>
      <c r="F798" s="27"/>
    </row>
    <row r="799" spans="3:6" ht="74.25" customHeight="1" x14ac:dyDescent="0.25">
      <c r="C799" s="24"/>
      <c r="D799" s="25"/>
      <c r="E799" s="26"/>
      <c r="F799" s="27"/>
    </row>
    <row r="800" spans="3:6" ht="74.25" customHeight="1" x14ac:dyDescent="0.25">
      <c r="C800" s="24"/>
      <c r="D800" s="25"/>
      <c r="E800" s="26"/>
      <c r="F800" s="27"/>
    </row>
    <row r="801" spans="3:6" ht="74.25" customHeight="1" x14ac:dyDescent="0.25">
      <c r="C801" s="24"/>
      <c r="D801" s="25"/>
      <c r="E801" s="26"/>
      <c r="F801" s="27"/>
    </row>
    <row r="802" spans="3:6" ht="74.25" customHeight="1" x14ac:dyDescent="0.25">
      <c r="C802" s="24"/>
      <c r="D802" s="25"/>
      <c r="E802" s="26"/>
      <c r="F802" s="27"/>
    </row>
    <row r="803" spans="3:6" ht="74.25" customHeight="1" x14ac:dyDescent="0.25">
      <c r="C803" s="24"/>
      <c r="D803" s="25"/>
      <c r="E803" s="26"/>
      <c r="F803" s="27"/>
    </row>
    <row r="804" spans="3:6" ht="74.25" customHeight="1" x14ac:dyDescent="0.25">
      <c r="C804" s="24"/>
      <c r="D804" s="25"/>
      <c r="E804" s="26"/>
      <c r="F804" s="27"/>
    </row>
    <row r="805" spans="3:6" ht="74.25" customHeight="1" x14ac:dyDescent="0.25">
      <c r="C805" s="24"/>
      <c r="D805" s="25"/>
      <c r="E805" s="26"/>
      <c r="F805" s="27"/>
    </row>
    <row r="806" spans="3:6" ht="74.25" customHeight="1" x14ac:dyDescent="0.25">
      <c r="C806" s="24"/>
      <c r="D806" s="25"/>
      <c r="E806" s="26"/>
      <c r="F806" s="27"/>
    </row>
    <row r="807" spans="3:6" ht="74.25" customHeight="1" x14ac:dyDescent="0.25">
      <c r="C807" s="24"/>
      <c r="D807" s="25"/>
      <c r="E807" s="26"/>
      <c r="F807" s="27"/>
    </row>
    <row r="808" spans="3:6" ht="74.25" customHeight="1" x14ac:dyDescent="0.25">
      <c r="C808" s="24"/>
      <c r="D808" s="25"/>
      <c r="E808" s="26"/>
      <c r="F808" s="27"/>
    </row>
    <row r="809" spans="3:6" ht="74.25" customHeight="1" x14ac:dyDescent="0.25">
      <c r="C809" s="24"/>
      <c r="D809" s="25"/>
      <c r="E809" s="26"/>
      <c r="F809" s="27"/>
    </row>
    <row r="810" spans="3:6" ht="74.25" customHeight="1" x14ac:dyDescent="0.25">
      <c r="C810" s="24"/>
      <c r="D810" s="25"/>
      <c r="E810" s="26"/>
      <c r="F810" s="27"/>
    </row>
    <row r="811" spans="3:6" ht="74.25" customHeight="1" x14ac:dyDescent="0.25">
      <c r="C811" s="24"/>
      <c r="D811" s="25"/>
      <c r="E811" s="26"/>
      <c r="F811" s="27"/>
    </row>
    <row r="812" spans="3:6" ht="74.25" customHeight="1" x14ac:dyDescent="0.25">
      <c r="C812" s="24"/>
      <c r="D812" s="25"/>
      <c r="E812" s="26"/>
      <c r="F812" s="27"/>
    </row>
    <row r="813" spans="3:6" ht="74.25" customHeight="1" x14ac:dyDescent="0.25">
      <c r="C813" s="24"/>
      <c r="D813" s="25"/>
      <c r="E813" s="26"/>
      <c r="F813" s="27"/>
    </row>
    <row r="814" spans="3:6" ht="74.25" customHeight="1" x14ac:dyDescent="0.25">
      <c r="C814" s="24"/>
      <c r="D814" s="25"/>
      <c r="E814" s="26"/>
      <c r="F814" s="27"/>
    </row>
    <row r="815" spans="3:6" ht="74.25" customHeight="1" x14ac:dyDescent="0.25">
      <c r="C815" s="24"/>
      <c r="D815" s="25"/>
      <c r="E815" s="26"/>
      <c r="F815" s="27"/>
    </row>
    <row r="816" spans="3:6" ht="74.25" customHeight="1" x14ac:dyDescent="0.25">
      <c r="C816" s="24"/>
      <c r="D816" s="25"/>
      <c r="E816" s="26"/>
      <c r="F816" s="27"/>
    </row>
    <row r="817" spans="3:6" ht="74.25" customHeight="1" x14ac:dyDescent="0.25">
      <c r="C817" s="24"/>
      <c r="D817" s="25"/>
      <c r="E817" s="26"/>
      <c r="F817" s="27"/>
    </row>
    <row r="818" spans="3:6" ht="74.25" customHeight="1" x14ac:dyDescent="0.25">
      <c r="C818" s="24"/>
      <c r="D818" s="25"/>
      <c r="E818" s="26"/>
      <c r="F818" s="27"/>
    </row>
    <row r="819" spans="3:6" ht="74.25" customHeight="1" x14ac:dyDescent="0.25">
      <c r="C819" s="24"/>
      <c r="D819" s="25"/>
      <c r="E819" s="26"/>
      <c r="F819" s="27"/>
    </row>
    <row r="820" spans="3:6" ht="74.25" customHeight="1" x14ac:dyDescent="0.25">
      <c r="C820" s="24"/>
      <c r="D820" s="25"/>
      <c r="E820" s="26"/>
      <c r="F820" s="27"/>
    </row>
    <row r="821" spans="3:6" ht="74.25" customHeight="1" x14ac:dyDescent="0.25">
      <c r="C821" s="24"/>
      <c r="D821" s="25"/>
      <c r="E821" s="26"/>
      <c r="F821" s="27"/>
    </row>
    <row r="822" spans="3:6" ht="74.25" customHeight="1" x14ac:dyDescent="0.25">
      <c r="C822" s="24"/>
      <c r="D822" s="25"/>
      <c r="E822" s="26"/>
      <c r="F822" s="27"/>
    </row>
    <row r="823" spans="3:6" ht="74.25" customHeight="1" x14ac:dyDescent="0.25">
      <c r="C823" s="24"/>
      <c r="D823" s="25"/>
      <c r="E823" s="26"/>
      <c r="F823" s="27"/>
    </row>
    <row r="824" spans="3:6" ht="74.25" customHeight="1" x14ac:dyDescent="0.25">
      <c r="C824" s="24"/>
      <c r="D824" s="25"/>
      <c r="E824" s="26"/>
      <c r="F824" s="27"/>
    </row>
    <row r="825" spans="3:6" ht="74.25" customHeight="1" x14ac:dyDescent="0.25">
      <c r="C825" s="24"/>
      <c r="D825" s="25"/>
      <c r="E825" s="26"/>
      <c r="F825" s="27"/>
    </row>
    <row r="826" spans="3:6" ht="74.25" customHeight="1" x14ac:dyDescent="0.25">
      <c r="C826" s="24"/>
      <c r="D826" s="25"/>
      <c r="E826" s="26"/>
      <c r="F826" s="27"/>
    </row>
    <row r="827" spans="3:6" ht="74.25" customHeight="1" x14ac:dyDescent="0.25">
      <c r="C827" s="24"/>
      <c r="D827" s="25"/>
      <c r="E827" s="26"/>
      <c r="F827" s="27"/>
    </row>
    <row r="828" spans="3:6" ht="74.25" customHeight="1" x14ac:dyDescent="0.25">
      <c r="C828" s="24"/>
      <c r="D828" s="25"/>
      <c r="E828" s="26"/>
      <c r="F828" s="27"/>
    </row>
    <row r="829" spans="3:6" ht="74.25" customHeight="1" x14ac:dyDescent="0.25">
      <c r="C829" s="24"/>
      <c r="D829" s="25"/>
      <c r="E829" s="26"/>
      <c r="F829" s="27"/>
    </row>
    <row r="830" spans="3:6" ht="74.25" customHeight="1" x14ac:dyDescent="0.25">
      <c r="C830" s="24"/>
      <c r="D830" s="25"/>
      <c r="E830" s="26"/>
      <c r="F830" s="27"/>
    </row>
    <row r="831" spans="3:6" ht="74.25" customHeight="1" x14ac:dyDescent="0.25">
      <c r="C831" s="24"/>
      <c r="D831" s="25"/>
      <c r="E831" s="26"/>
      <c r="F831" s="27"/>
    </row>
    <row r="832" spans="3:6" ht="74.25" customHeight="1" x14ac:dyDescent="0.25">
      <c r="C832" s="24"/>
      <c r="D832" s="25"/>
      <c r="E832" s="26"/>
      <c r="F832" s="27"/>
    </row>
    <row r="833" spans="3:6" ht="74.25" customHeight="1" x14ac:dyDescent="0.25">
      <c r="C833" s="24"/>
      <c r="D833" s="25"/>
      <c r="E833" s="26"/>
      <c r="F833" s="27"/>
    </row>
    <row r="834" spans="3:6" ht="74.25" customHeight="1" x14ac:dyDescent="0.25">
      <c r="C834" s="24"/>
      <c r="D834" s="25"/>
      <c r="E834" s="26"/>
      <c r="F834" s="27"/>
    </row>
    <row r="835" spans="3:6" ht="74.25" customHeight="1" x14ac:dyDescent="0.25">
      <c r="C835" s="24"/>
      <c r="D835" s="25"/>
      <c r="E835" s="26"/>
      <c r="F835" s="27"/>
    </row>
    <row r="836" spans="3:6" ht="74.25" customHeight="1" x14ac:dyDescent="0.25">
      <c r="C836" s="24"/>
      <c r="D836" s="25"/>
      <c r="E836" s="26"/>
      <c r="F836" s="27"/>
    </row>
    <row r="837" spans="3:6" ht="74.25" customHeight="1" x14ac:dyDescent="0.25">
      <c r="C837" s="24"/>
      <c r="D837" s="25"/>
      <c r="E837" s="26"/>
      <c r="F837" s="27"/>
    </row>
    <row r="838" spans="3:6" ht="74.25" customHeight="1" x14ac:dyDescent="0.25">
      <c r="C838" s="24"/>
      <c r="D838" s="25"/>
      <c r="E838" s="26"/>
      <c r="F838" s="27"/>
    </row>
    <row r="839" spans="3:6" ht="74.25" customHeight="1" x14ac:dyDescent="0.25">
      <c r="C839" s="24"/>
      <c r="D839" s="25"/>
      <c r="E839" s="26"/>
      <c r="F839" s="27"/>
    </row>
    <row r="840" spans="3:6" ht="74.25" customHeight="1" x14ac:dyDescent="0.25">
      <c r="C840" s="24"/>
      <c r="D840" s="25"/>
      <c r="E840" s="26"/>
      <c r="F840" s="27"/>
    </row>
    <row r="841" spans="3:6" ht="74.25" customHeight="1" x14ac:dyDescent="0.25">
      <c r="C841" s="24"/>
      <c r="D841" s="25"/>
      <c r="E841" s="26"/>
      <c r="F841" s="27"/>
    </row>
    <row r="842" spans="3:6" ht="74.25" customHeight="1" x14ac:dyDescent="0.25">
      <c r="C842" s="24"/>
      <c r="D842" s="25"/>
      <c r="E842" s="26"/>
      <c r="F842" s="27"/>
    </row>
    <row r="843" spans="3:6" ht="74.25" customHeight="1" x14ac:dyDescent="0.25">
      <c r="C843" s="24"/>
      <c r="D843" s="25"/>
      <c r="E843" s="26"/>
      <c r="F843" s="27"/>
    </row>
    <row r="844" spans="3:6" ht="74.25" customHeight="1" x14ac:dyDescent="0.25">
      <c r="C844" s="24"/>
      <c r="D844" s="25"/>
      <c r="E844" s="26"/>
      <c r="F844" s="27"/>
    </row>
    <row r="845" spans="3:6" ht="74.25" customHeight="1" x14ac:dyDescent="0.25">
      <c r="C845" s="24"/>
      <c r="D845" s="25"/>
      <c r="E845" s="26"/>
      <c r="F845" s="27"/>
    </row>
    <row r="846" spans="3:6" ht="74.25" customHeight="1" x14ac:dyDescent="0.25">
      <c r="C846" s="24"/>
      <c r="D846" s="25"/>
      <c r="E846" s="26"/>
      <c r="F846" s="27"/>
    </row>
    <row r="847" spans="3:6" ht="74.25" customHeight="1" x14ac:dyDescent="0.25">
      <c r="C847" s="24"/>
      <c r="D847" s="25"/>
      <c r="E847" s="26"/>
      <c r="F847" s="27"/>
    </row>
    <row r="848" spans="3:6" ht="74.25" customHeight="1" x14ac:dyDescent="0.25">
      <c r="C848" s="24"/>
      <c r="D848" s="25"/>
      <c r="E848" s="26"/>
      <c r="F848" s="27"/>
    </row>
    <row r="849" spans="3:6" ht="74.25" customHeight="1" x14ac:dyDescent="0.25">
      <c r="C849" s="24"/>
      <c r="D849" s="25"/>
      <c r="E849" s="26"/>
      <c r="F849" s="27"/>
    </row>
    <row r="850" spans="3:6" ht="74.25" customHeight="1" x14ac:dyDescent="0.25">
      <c r="C850" s="24"/>
      <c r="D850" s="25"/>
      <c r="E850" s="26"/>
      <c r="F850" s="27"/>
    </row>
    <row r="851" spans="3:6" ht="74.25" customHeight="1" x14ac:dyDescent="0.25">
      <c r="C851" s="24"/>
      <c r="D851" s="25"/>
      <c r="E851" s="26"/>
      <c r="F851" s="27"/>
    </row>
    <row r="852" spans="3:6" ht="74.25" customHeight="1" x14ac:dyDescent="0.25">
      <c r="C852" s="24"/>
      <c r="D852" s="25"/>
      <c r="E852" s="26"/>
      <c r="F852" s="27"/>
    </row>
    <row r="853" spans="3:6" ht="74.25" customHeight="1" x14ac:dyDescent="0.25">
      <c r="C853" s="24"/>
      <c r="D853" s="25"/>
      <c r="E853" s="26"/>
      <c r="F853" s="27"/>
    </row>
    <row r="854" spans="3:6" ht="74.25" customHeight="1" x14ac:dyDescent="0.25">
      <c r="C854" s="24"/>
      <c r="D854" s="25"/>
      <c r="E854" s="26"/>
      <c r="F854" s="27"/>
    </row>
    <row r="855" spans="3:6" ht="74.25" customHeight="1" x14ac:dyDescent="0.25">
      <c r="C855" s="24"/>
      <c r="D855" s="25"/>
      <c r="E855" s="26"/>
      <c r="F855" s="27"/>
    </row>
    <row r="856" spans="3:6" ht="74.25" customHeight="1" x14ac:dyDescent="0.25">
      <c r="C856" s="24"/>
      <c r="D856" s="25"/>
      <c r="E856" s="26"/>
      <c r="F856" s="27"/>
    </row>
    <row r="857" spans="3:6" ht="74.25" customHeight="1" x14ac:dyDescent="0.25">
      <c r="C857" s="24"/>
      <c r="D857" s="25"/>
      <c r="E857" s="26"/>
      <c r="F857" s="27"/>
    </row>
    <row r="858" spans="3:6" ht="74.25" customHeight="1" x14ac:dyDescent="0.25">
      <c r="C858" s="24"/>
      <c r="D858" s="25"/>
      <c r="E858" s="26"/>
      <c r="F858" s="27"/>
    </row>
    <row r="859" spans="3:6" ht="74.25" customHeight="1" x14ac:dyDescent="0.25">
      <c r="C859" s="24"/>
      <c r="D859" s="25"/>
      <c r="E859" s="26"/>
      <c r="F859" s="27"/>
    </row>
    <row r="860" spans="3:6" ht="74.25" customHeight="1" x14ac:dyDescent="0.25">
      <c r="C860" s="24"/>
      <c r="D860" s="25"/>
      <c r="E860" s="26"/>
      <c r="F860" s="27"/>
    </row>
    <row r="861" spans="3:6" ht="74.25" customHeight="1" x14ac:dyDescent="0.25">
      <c r="C861" s="24"/>
      <c r="D861" s="25"/>
      <c r="E861" s="26"/>
      <c r="F861" s="27"/>
    </row>
    <row r="862" spans="3:6" ht="74.25" customHeight="1" x14ac:dyDescent="0.25">
      <c r="C862" s="24"/>
      <c r="D862" s="25"/>
      <c r="E862" s="26"/>
      <c r="F862" s="27"/>
    </row>
    <row r="863" spans="3:6" ht="74.25" customHeight="1" x14ac:dyDescent="0.25">
      <c r="C863" s="24"/>
      <c r="D863" s="25"/>
      <c r="E863" s="26"/>
      <c r="F863" s="27"/>
    </row>
    <row r="864" spans="3:6" ht="74.25" customHeight="1" x14ac:dyDescent="0.25">
      <c r="C864" s="24"/>
      <c r="D864" s="25"/>
      <c r="E864" s="26"/>
      <c r="F864" s="27"/>
    </row>
    <row r="865" spans="3:6" ht="74.25" customHeight="1" x14ac:dyDescent="0.25">
      <c r="C865" s="24"/>
      <c r="D865" s="25"/>
      <c r="E865" s="26"/>
      <c r="F865" s="27"/>
    </row>
    <row r="866" spans="3:6" ht="74.25" customHeight="1" x14ac:dyDescent="0.25">
      <c r="C866" s="24"/>
      <c r="D866" s="25"/>
      <c r="E866" s="26"/>
      <c r="F866" s="27"/>
    </row>
    <row r="867" spans="3:6" ht="74.25" customHeight="1" x14ac:dyDescent="0.25">
      <c r="C867" s="24"/>
      <c r="D867" s="25"/>
      <c r="E867" s="26"/>
      <c r="F867" s="27"/>
    </row>
    <row r="868" spans="3:6" ht="74.25" customHeight="1" x14ac:dyDescent="0.25">
      <c r="C868" s="24"/>
      <c r="D868" s="25"/>
      <c r="E868" s="26"/>
      <c r="F868" s="27"/>
    </row>
    <row r="869" spans="3:6" ht="74.25" customHeight="1" x14ac:dyDescent="0.25">
      <c r="C869" s="24"/>
      <c r="D869" s="25"/>
      <c r="E869" s="26"/>
      <c r="F869" s="27"/>
    </row>
    <row r="870" spans="3:6" ht="74.25" customHeight="1" x14ac:dyDescent="0.25">
      <c r="C870" s="24"/>
      <c r="D870" s="25"/>
      <c r="E870" s="26"/>
      <c r="F870" s="27"/>
    </row>
    <row r="871" spans="3:6" ht="74.25" customHeight="1" x14ac:dyDescent="0.25">
      <c r="C871" s="24"/>
      <c r="D871" s="25"/>
      <c r="E871" s="26"/>
      <c r="F871" s="27"/>
    </row>
    <row r="872" spans="3:6" ht="74.25" customHeight="1" x14ac:dyDescent="0.25">
      <c r="C872" s="24"/>
      <c r="D872" s="25"/>
      <c r="E872" s="26"/>
      <c r="F872" s="27"/>
    </row>
    <row r="873" spans="3:6" ht="74.25" customHeight="1" x14ac:dyDescent="0.25">
      <c r="C873" s="24"/>
      <c r="D873" s="25"/>
      <c r="E873" s="26"/>
      <c r="F873" s="27"/>
    </row>
    <row r="874" spans="3:6" ht="74.25" customHeight="1" x14ac:dyDescent="0.25">
      <c r="C874" s="24"/>
      <c r="D874" s="25"/>
      <c r="E874" s="26"/>
      <c r="F874" s="27"/>
    </row>
    <row r="875" spans="3:6" ht="74.25" customHeight="1" x14ac:dyDescent="0.25">
      <c r="C875" s="24"/>
      <c r="D875" s="25"/>
      <c r="E875" s="26"/>
      <c r="F875" s="27"/>
    </row>
    <row r="876" spans="3:6" ht="74.25" customHeight="1" x14ac:dyDescent="0.25">
      <c r="C876" s="24"/>
      <c r="D876" s="25"/>
      <c r="E876" s="26"/>
      <c r="F876" s="27"/>
    </row>
    <row r="877" spans="3:6" ht="74.25" customHeight="1" x14ac:dyDescent="0.25">
      <c r="C877" s="24"/>
      <c r="D877" s="25"/>
      <c r="E877" s="26"/>
      <c r="F877" s="27"/>
    </row>
    <row r="878" spans="3:6" ht="74.25" customHeight="1" x14ac:dyDescent="0.25">
      <c r="C878" s="24"/>
      <c r="D878" s="25"/>
      <c r="E878" s="26"/>
      <c r="F878" s="27"/>
    </row>
    <row r="879" spans="3:6" ht="74.25" customHeight="1" x14ac:dyDescent="0.25">
      <c r="C879" s="24"/>
      <c r="D879" s="25"/>
      <c r="E879" s="26"/>
      <c r="F879" s="27"/>
    </row>
    <row r="880" spans="3:6" ht="74.25" customHeight="1" x14ac:dyDescent="0.25">
      <c r="C880" s="24"/>
      <c r="D880" s="25"/>
      <c r="E880" s="26"/>
      <c r="F880" s="27"/>
    </row>
    <row r="881" spans="3:6" ht="74.25" customHeight="1" x14ac:dyDescent="0.25">
      <c r="C881" s="24"/>
      <c r="D881" s="25"/>
      <c r="E881" s="26"/>
      <c r="F881" s="27"/>
    </row>
    <row r="882" spans="3:6" ht="74.25" customHeight="1" x14ac:dyDescent="0.25">
      <c r="C882" s="24"/>
      <c r="D882" s="25"/>
      <c r="E882" s="26"/>
      <c r="F882" s="27"/>
    </row>
    <row r="883" spans="3:6" ht="74.25" customHeight="1" x14ac:dyDescent="0.25">
      <c r="C883" s="24"/>
      <c r="D883" s="25"/>
      <c r="E883" s="26"/>
      <c r="F883" s="27"/>
    </row>
    <row r="884" spans="3:6" ht="74.25" customHeight="1" x14ac:dyDescent="0.25">
      <c r="C884" s="24"/>
      <c r="D884" s="25"/>
      <c r="E884" s="26"/>
      <c r="F884" s="27"/>
    </row>
    <row r="885" spans="3:6" ht="74.25" customHeight="1" x14ac:dyDescent="0.25">
      <c r="C885" s="24"/>
      <c r="D885" s="25"/>
      <c r="E885" s="26"/>
      <c r="F885" s="27"/>
    </row>
    <row r="886" spans="3:6" ht="74.25" customHeight="1" x14ac:dyDescent="0.25">
      <c r="C886" s="24"/>
      <c r="D886" s="25"/>
      <c r="E886" s="26"/>
      <c r="F886" s="27"/>
    </row>
    <row r="887" spans="3:6" ht="74.25" customHeight="1" x14ac:dyDescent="0.25">
      <c r="C887" s="24"/>
      <c r="D887" s="25"/>
      <c r="E887" s="26"/>
      <c r="F887" s="27"/>
    </row>
    <row r="888" spans="3:6" ht="74.25" customHeight="1" x14ac:dyDescent="0.25">
      <c r="C888" s="24"/>
      <c r="D888" s="25"/>
      <c r="E888" s="26"/>
      <c r="F888" s="27"/>
    </row>
    <row r="889" spans="3:6" ht="74.25" customHeight="1" x14ac:dyDescent="0.25">
      <c r="C889" s="24"/>
      <c r="D889" s="25"/>
      <c r="E889" s="26"/>
      <c r="F889" s="27"/>
    </row>
    <row r="890" spans="3:6" ht="74.25" customHeight="1" x14ac:dyDescent="0.25">
      <c r="C890" s="24"/>
      <c r="D890" s="25"/>
      <c r="E890" s="26"/>
      <c r="F890" s="27"/>
    </row>
    <row r="891" spans="3:6" ht="74.25" customHeight="1" x14ac:dyDescent="0.25">
      <c r="C891" s="24"/>
      <c r="D891" s="25"/>
      <c r="E891" s="26"/>
      <c r="F891" s="27"/>
    </row>
    <row r="892" spans="3:6" ht="74.25" customHeight="1" x14ac:dyDescent="0.25">
      <c r="C892" s="24"/>
      <c r="D892" s="25"/>
      <c r="E892" s="26"/>
      <c r="F892" s="27"/>
    </row>
    <row r="893" spans="3:6" ht="74.25" customHeight="1" x14ac:dyDescent="0.25">
      <c r="C893" s="24"/>
      <c r="D893" s="25"/>
      <c r="E893" s="26"/>
      <c r="F893" s="27"/>
    </row>
    <row r="894" spans="3:6" ht="74.25" customHeight="1" x14ac:dyDescent="0.25">
      <c r="C894" s="24"/>
      <c r="D894" s="25"/>
      <c r="E894" s="26"/>
      <c r="F894" s="27"/>
    </row>
    <row r="895" spans="3:6" ht="74.25" customHeight="1" x14ac:dyDescent="0.25">
      <c r="C895" s="24"/>
      <c r="D895" s="25"/>
      <c r="E895" s="26"/>
      <c r="F895" s="27"/>
    </row>
    <row r="896" spans="3:6" ht="74.25" customHeight="1" x14ac:dyDescent="0.25">
      <c r="C896" s="24"/>
      <c r="D896" s="25"/>
      <c r="E896" s="26"/>
      <c r="F896" s="27"/>
    </row>
    <row r="897" spans="3:6" ht="74.25" customHeight="1" x14ac:dyDescent="0.25">
      <c r="C897" s="24"/>
      <c r="D897" s="25"/>
      <c r="E897" s="26"/>
      <c r="F897" s="27"/>
    </row>
    <row r="898" spans="3:6" ht="74.25" customHeight="1" x14ac:dyDescent="0.25">
      <c r="C898" s="24"/>
      <c r="D898" s="25"/>
      <c r="E898" s="26"/>
      <c r="F898" s="27"/>
    </row>
    <row r="899" spans="3:6" ht="74.25" customHeight="1" x14ac:dyDescent="0.25">
      <c r="C899" s="24"/>
      <c r="D899" s="25"/>
      <c r="E899" s="26"/>
      <c r="F899" s="27"/>
    </row>
    <row r="900" spans="3:6" ht="74.25" customHeight="1" x14ac:dyDescent="0.25">
      <c r="C900" s="24"/>
      <c r="D900" s="25"/>
      <c r="E900" s="26"/>
      <c r="F900" s="27"/>
    </row>
    <row r="901" spans="3:6" ht="74.25" customHeight="1" x14ac:dyDescent="0.25">
      <c r="C901" s="24"/>
      <c r="D901" s="25"/>
      <c r="E901" s="26"/>
      <c r="F901" s="27"/>
    </row>
    <row r="902" spans="3:6" ht="74.25" customHeight="1" x14ac:dyDescent="0.25">
      <c r="C902" s="24"/>
      <c r="D902" s="25"/>
      <c r="E902" s="26"/>
      <c r="F902" s="27"/>
    </row>
    <row r="903" spans="3:6" ht="74.25" customHeight="1" x14ac:dyDescent="0.25">
      <c r="C903" s="24"/>
      <c r="D903" s="25"/>
      <c r="E903" s="26"/>
      <c r="F903" s="27"/>
    </row>
    <row r="904" spans="3:6" ht="74.25" customHeight="1" x14ac:dyDescent="0.25">
      <c r="C904" s="24"/>
      <c r="D904" s="25"/>
      <c r="E904" s="26"/>
      <c r="F904" s="27"/>
    </row>
    <row r="905" spans="3:6" ht="74.25" customHeight="1" x14ac:dyDescent="0.25">
      <c r="C905" s="24"/>
      <c r="D905" s="25"/>
      <c r="E905" s="26"/>
      <c r="F905" s="27"/>
    </row>
    <row r="906" spans="3:6" ht="74.25" customHeight="1" x14ac:dyDescent="0.25">
      <c r="C906" s="24"/>
      <c r="D906" s="25"/>
      <c r="E906" s="26"/>
      <c r="F906" s="27"/>
    </row>
    <row r="907" spans="3:6" ht="74.25" customHeight="1" x14ac:dyDescent="0.25">
      <c r="C907" s="24"/>
      <c r="D907" s="25"/>
      <c r="E907" s="26"/>
      <c r="F907" s="27"/>
    </row>
    <row r="908" spans="3:6" ht="74.25" customHeight="1" x14ac:dyDescent="0.25">
      <c r="C908" s="24"/>
      <c r="D908" s="25"/>
      <c r="E908" s="26"/>
      <c r="F908" s="27"/>
    </row>
    <row r="909" spans="3:6" ht="74.25" customHeight="1" x14ac:dyDescent="0.25">
      <c r="C909" s="24"/>
      <c r="D909" s="25"/>
      <c r="E909" s="26"/>
      <c r="F909" s="27"/>
    </row>
    <row r="910" spans="3:6" ht="74.25" customHeight="1" x14ac:dyDescent="0.25">
      <c r="C910" s="24"/>
      <c r="D910" s="25"/>
      <c r="E910" s="26"/>
      <c r="F910" s="27"/>
    </row>
    <row r="911" spans="3:6" ht="74.25" customHeight="1" x14ac:dyDescent="0.25">
      <c r="C911" s="24"/>
      <c r="D911" s="25"/>
      <c r="E911" s="26"/>
      <c r="F911" s="27"/>
    </row>
    <row r="912" spans="3:6" ht="74.25" customHeight="1" x14ac:dyDescent="0.25">
      <c r="C912" s="24"/>
      <c r="D912" s="25"/>
      <c r="E912" s="26"/>
      <c r="F912" s="27"/>
    </row>
    <row r="913" spans="3:6" ht="74.25" customHeight="1" x14ac:dyDescent="0.25">
      <c r="C913" s="24"/>
      <c r="D913" s="25"/>
      <c r="E913" s="26"/>
      <c r="F913" s="27"/>
    </row>
    <row r="914" spans="3:6" ht="74.25" customHeight="1" x14ac:dyDescent="0.25">
      <c r="C914" s="24"/>
      <c r="D914" s="25"/>
      <c r="E914" s="26"/>
      <c r="F914" s="27"/>
    </row>
    <row r="915" spans="3:6" ht="74.25" customHeight="1" x14ac:dyDescent="0.25">
      <c r="C915" s="24"/>
      <c r="D915" s="25"/>
      <c r="E915" s="26"/>
      <c r="F915" s="27"/>
    </row>
    <row r="916" spans="3:6" ht="74.25" customHeight="1" x14ac:dyDescent="0.25">
      <c r="C916" s="24"/>
      <c r="D916" s="25"/>
      <c r="E916" s="26"/>
      <c r="F916" s="27"/>
    </row>
    <row r="917" spans="3:6" ht="74.25" customHeight="1" x14ac:dyDescent="0.25">
      <c r="C917" s="24"/>
      <c r="D917" s="25"/>
      <c r="E917" s="26"/>
      <c r="F917" s="27"/>
    </row>
    <row r="918" spans="3:6" ht="74.25" customHeight="1" x14ac:dyDescent="0.25">
      <c r="C918" s="24"/>
      <c r="D918" s="25"/>
      <c r="E918" s="26"/>
      <c r="F918" s="27"/>
    </row>
    <row r="919" spans="3:6" ht="74.25" customHeight="1" x14ac:dyDescent="0.25">
      <c r="C919" s="24"/>
      <c r="D919" s="25"/>
      <c r="E919" s="26"/>
      <c r="F919" s="27"/>
    </row>
    <row r="920" spans="3:6" ht="74.25" customHeight="1" x14ac:dyDescent="0.25">
      <c r="C920" s="24"/>
      <c r="D920" s="25"/>
      <c r="E920" s="26"/>
      <c r="F920" s="27"/>
    </row>
    <row r="921" spans="3:6" ht="74.25" customHeight="1" x14ac:dyDescent="0.25">
      <c r="C921" s="24"/>
      <c r="D921" s="25"/>
      <c r="E921" s="26"/>
      <c r="F921" s="27"/>
    </row>
    <row r="922" spans="3:6" ht="74.25" customHeight="1" x14ac:dyDescent="0.25">
      <c r="C922" s="24"/>
      <c r="D922" s="25"/>
      <c r="E922" s="26"/>
      <c r="F922" s="27"/>
    </row>
    <row r="923" spans="3:6" ht="74.25" customHeight="1" x14ac:dyDescent="0.25">
      <c r="C923" s="24"/>
      <c r="D923" s="25"/>
      <c r="E923" s="26"/>
      <c r="F923" s="27"/>
    </row>
    <row r="924" spans="3:6" ht="74.25" customHeight="1" x14ac:dyDescent="0.25">
      <c r="C924" s="24"/>
      <c r="D924" s="25"/>
      <c r="E924" s="26"/>
      <c r="F924" s="27"/>
    </row>
    <row r="925" spans="3:6" ht="74.25" customHeight="1" x14ac:dyDescent="0.25">
      <c r="C925" s="24"/>
      <c r="D925" s="25"/>
      <c r="E925" s="26"/>
      <c r="F925" s="27"/>
    </row>
    <row r="926" spans="3:6" ht="74.25" customHeight="1" x14ac:dyDescent="0.25">
      <c r="C926" s="24"/>
      <c r="D926" s="25"/>
      <c r="E926" s="26"/>
      <c r="F926" s="27"/>
    </row>
    <row r="927" spans="3:6" ht="74.25" customHeight="1" x14ac:dyDescent="0.25">
      <c r="C927" s="24"/>
      <c r="D927" s="25"/>
      <c r="E927" s="26"/>
      <c r="F927" s="27"/>
    </row>
    <row r="928" spans="3:6" ht="74.25" customHeight="1" x14ac:dyDescent="0.25">
      <c r="C928" s="24"/>
      <c r="D928" s="25"/>
      <c r="E928" s="26"/>
      <c r="F928" s="27"/>
    </row>
    <row r="929" spans="3:6" ht="74.25" customHeight="1" x14ac:dyDescent="0.25">
      <c r="C929" s="24"/>
      <c r="D929" s="25"/>
      <c r="E929" s="26"/>
      <c r="F929" s="27"/>
    </row>
    <row r="930" spans="3:6" ht="74.25" customHeight="1" x14ac:dyDescent="0.25">
      <c r="C930" s="24"/>
      <c r="D930" s="25"/>
      <c r="E930" s="26"/>
      <c r="F930" s="27"/>
    </row>
    <row r="931" spans="3:6" ht="74.25" customHeight="1" x14ac:dyDescent="0.25">
      <c r="C931" s="24"/>
      <c r="D931" s="25"/>
      <c r="E931" s="26"/>
      <c r="F931" s="27"/>
    </row>
    <row r="932" spans="3:6" ht="74.25" customHeight="1" x14ac:dyDescent="0.25">
      <c r="C932" s="24"/>
      <c r="D932" s="25"/>
      <c r="E932" s="26"/>
      <c r="F932" s="27"/>
    </row>
    <row r="933" spans="3:6" ht="74.25" customHeight="1" x14ac:dyDescent="0.25">
      <c r="C933" s="24"/>
      <c r="D933" s="25"/>
      <c r="E933" s="26"/>
      <c r="F933" s="27"/>
    </row>
    <row r="934" spans="3:6" ht="74.25" customHeight="1" x14ac:dyDescent="0.25">
      <c r="C934" s="24"/>
      <c r="D934" s="25"/>
      <c r="E934" s="26"/>
      <c r="F934" s="27"/>
    </row>
    <row r="935" spans="3:6" ht="74.25" customHeight="1" x14ac:dyDescent="0.25">
      <c r="C935" s="24"/>
      <c r="D935" s="25"/>
      <c r="E935" s="26"/>
      <c r="F935" s="27"/>
    </row>
    <row r="936" spans="3:6" ht="74.25" customHeight="1" x14ac:dyDescent="0.25">
      <c r="C936" s="24"/>
      <c r="D936" s="25"/>
      <c r="E936" s="26"/>
      <c r="F936" s="27"/>
    </row>
    <row r="937" spans="3:6" ht="74.25" customHeight="1" x14ac:dyDescent="0.25">
      <c r="C937" s="24"/>
      <c r="D937" s="25"/>
      <c r="E937" s="26"/>
      <c r="F937" s="27"/>
    </row>
    <row r="938" spans="3:6" ht="74.25" customHeight="1" x14ac:dyDescent="0.25">
      <c r="C938" s="24"/>
      <c r="D938" s="25"/>
      <c r="E938" s="26"/>
      <c r="F938" s="27"/>
    </row>
    <row r="939" spans="3:6" ht="74.25" customHeight="1" x14ac:dyDescent="0.25">
      <c r="C939" s="24"/>
      <c r="D939" s="25"/>
      <c r="E939" s="26"/>
      <c r="F939" s="27"/>
    </row>
    <row r="940" spans="3:6" ht="74.25" customHeight="1" x14ac:dyDescent="0.25">
      <c r="C940" s="24"/>
      <c r="D940" s="25"/>
      <c r="E940" s="26"/>
      <c r="F940" s="27"/>
    </row>
    <row r="941" spans="3:6" ht="74.25" customHeight="1" x14ac:dyDescent="0.25">
      <c r="C941" s="24"/>
      <c r="D941" s="25"/>
      <c r="E941" s="26"/>
      <c r="F941" s="27"/>
    </row>
    <row r="942" spans="3:6" ht="74.25" customHeight="1" x14ac:dyDescent="0.25">
      <c r="C942" s="24"/>
      <c r="D942" s="25"/>
      <c r="E942" s="26"/>
      <c r="F942" s="27"/>
    </row>
    <row r="943" spans="3:6" ht="74.25" customHeight="1" x14ac:dyDescent="0.25">
      <c r="C943" s="24"/>
      <c r="D943" s="25"/>
      <c r="E943" s="26"/>
      <c r="F943" s="27"/>
    </row>
    <row r="944" spans="3:6" ht="74.25" customHeight="1" x14ac:dyDescent="0.25">
      <c r="C944" s="24"/>
      <c r="D944" s="25"/>
      <c r="E944" s="26"/>
      <c r="F944" s="27"/>
    </row>
    <row r="945" spans="3:6" ht="74.25" customHeight="1" x14ac:dyDescent="0.25">
      <c r="C945" s="24"/>
      <c r="D945" s="25"/>
      <c r="E945" s="26"/>
      <c r="F945" s="27"/>
    </row>
    <row r="946" spans="3:6" ht="74.25" customHeight="1" x14ac:dyDescent="0.25">
      <c r="C946" s="24"/>
      <c r="D946" s="25"/>
      <c r="E946" s="26"/>
      <c r="F946" s="27"/>
    </row>
    <row r="947" spans="3:6" ht="74.25" customHeight="1" x14ac:dyDescent="0.25">
      <c r="C947" s="24"/>
      <c r="D947" s="25"/>
      <c r="E947" s="26"/>
      <c r="F947" s="27"/>
    </row>
    <row r="948" spans="3:6" ht="74.25" customHeight="1" x14ac:dyDescent="0.25">
      <c r="C948" s="24"/>
      <c r="D948" s="25"/>
      <c r="E948" s="26"/>
      <c r="F948" s="27"/>
    </row>
    <row r="949" spans="3:6" ht="74.25" customHeight="1" x14ac:dyDescent="0.25">
      <c r="C949" s="24"/>
      <c r="D949" s="25"/>
      <c r="E949" s="26"/>
      <c r="F949" s="27"/>
    </row>
    <row r="950" spans="3:6" ht="74.25" customHeight="1" x14ac:dyDescent="0.25">
      <c r="C950" s="24"/>
      <c r="D950" s="25"/>
      <c r="E950" s="26"/>
      <c r="F950" s="27"/>
    </row>
    <row r="951" spans="3:6" ht="74.25" customHeight="1" x14ac:dyDescent="0.25">
      <c r="C951" s="24"/>
      <c r="D951" s="25"/>
      <c r="E951" s="26"/>
      <c r="F951" s="27"/>
    </row>
    <row r="952" spans="3:6" ht="74.25" customHeight="1" x14ac:dyDescent="0.25">
      <c r="C952" s="24"/>
      <c r="D952" s="25"/>
      <c r="E952" s="26"/>
      <c r="F952" s="27"/>
    </row>
    <row r="953" spans="3:6" ht="74.25" customHeight="1" x14ac:dyDescent="0.25">
      <c r="C953" s="24"/>
      <c r="D953" s="25"/>
      <c r="E953" s="26"/>
      <c r="F953" s="27"/>
    </row>
    <row r="954" spans="3:6" ht="74.25" customHeight="1" x14ac:dyDescent="0.25">
      <c r="C954" s="24"/>
      <c r="D954" s="25"/>
      <c r="E954" s="26"/>
      <c r="F954" s="27"/>
    </row>
    <row r="955" spans="3:6" ht="74.25" customHeight="1" x14ac:dyDescent="0.25">
      <c r="C955" s="24"/>
      <c r="D955" s="25"/>
      <c r="E955" s="26"/>
      <c r="F955" s="27"/>
    </row>
    <row r="956" spans="3:6" ht="74.25" customHeight="1" x14ac:dyDescent="0.25">
      <c r="C956" s="24"/>
      <c r="D956" s="25"/>
      <c r="E956" s="26"/>
      <c r="F956" s="27"/>
    </row>
    <row r="957" spans="3:6" ht="74.25" customHeight="1" x14ac:dyDescent="0.25">
      <c r="C957" s="24"/>
      <c r="D957" s="25"/>
      <c r="E957" s="26"/>
      <c r="F957" s="27"/>
    </row>
    <row r="958" spans="3:6" ht="74.25" customHeight="1" x14ac:dyDescent="0.25">
      <c r="C958" s="24"/>
      <c r="D958" s="25"/>
      <c r="E958" s="26"/>
      <c r="F958" s="27"/>
    </row>
    <row r="959" spans="3:6" ht="74.25" customHeight="1" x14ac:dyDescent="0.25">
      <c r="C959" s="24"/>
      <c r="D959" s="25"/>
      <c r="E959" s="26"/>
      <c r="F959" s="27"/>
    </row>
    <row r="960" spans="3:6" ht="74.25" customHeight="1" x14ac:dyDescent="0.25">
      <c r="C960" s="24"/>
      <c r="D960" s="25"/>
      <c r="E960" s="26"/>
      <c r="F960" s="27"/>
    </row>
    <row r="961" spans="3:6" ht="74.25" customHeight="1" x14ac:dyDescent="0.25">
      <c r="C961" s="24"/>
      <c r="D961" s="25"/>
      <c r="E961" s="26"/>
      <c r="F961" s="27"/>
    </row>
    <row r="962" spans="3:6" ht="74.25" customHeight="1" x14ac:dyDescent="0.25">
      <c r="C962" s="24"/>
      <c r="D962" s="25"/>
      <c r="E962" s="26"/>
      <c r="F962" s="27"/>
    </row>
    <row r="963" spans="3:6" ht="74.25" customHeight="1" x14ac:dyDescent="0.25">
      <c r="C963" s="24"/>
      <c r="D963" s="25"/>
      <c r="E963" s="26"/>
      <c r="F963" s="27"/>
    </row>
    <row r="964" spans="3:6" ht="74.25" customHeight="1" x14ac:dyDescent="0.25">
      <c r="C964" s="24"/>
      <c r="D964" s="25"/>
      <c r="E964" s="26"/>
      <c r="F964" s="27"/>
    </row>
    <row r="965" spans="3:6" ht="74.25" customHeight="1" x14ac:dyDescent="0.25">
      <c r="C965" s="24"/>
      <c r="D965" s="25"/>
      <c r="E965" s="26"/>
      <c r="F965" s="27"/>
    </row>
    <row r="966" spans="3:6" ht="74.25" customHeight="1" x14ac:dyDescent="0.25">
      <c r="C966" s="24"/>
      <c r="D966" s="25"/>
      <c r="E966" s="26"/>
      <c r="F966" s="27"/>
    </row>
    <row r="967" spans="3:6" ht="74.25" customHeight="1" x14ac:dyDescent="0.25">
      <c r="C967" s="24"/>
      <c r="D967" s="25"/>
      <c r="E967" s="26"/>
      <c r="F967" s="27"/>
    </row>
    <row r="968" spans="3:6" ht="74.25" customHeight="1" x14ac:dyDescent="0.25">
      <c r="C968" s="24"/>
      <c r="D968" s="25"/>
      <c r="E968" s="26"/>
      <c r="F968" s="27"/>
    </row>
    <row r="969" spans="3:6" ht="74.25" customHeight="1" x14ac:dyDescent="0.25">
      <c r="C969" s="24"/>
      <c r="D969" s="25"/>
      <c r="E969" s="26"/>
      <c r="F969" s="27"/>
    </row>
    <row r="970" spans="3:6" ht="74.25" customHeight="1" x14ac:dyDescent="0.25">
      <c r="C970" s="24"/>
      <c r="D970" s="25"/>
      <c r="E970" s="26"/>
      <c r="F970" s="27"/>
    </row>
    <row r="971" spans="3:6" ht="74.25" customHeight="1" x14ac:dyDescent="0.25">
      <c r="C971" s="24"/>
      <c r="D971" s="25"/>
      <c r="E971" s="26"/>
      <c r="F971" s="27"/>
    </row>
    <row r="972" spans="3:6" ht="74.25" customHeight="1" x14ac:dyDescent="0.25">
      <c r="C972" s="24"/>
      <c r="D972" s="25"/>
      <c r="E972" s="26"/>
      <c r="F972" s="27"/>
    </row>
    <row r="973" spans="3:6" ht="74.25" customHeight="1" x14ac:dyDescent="0.25">
      <c r="C973" s="24"/>
      <c r="D973" s="25"/>
      <c r="E973" s="26"/>
      <c r="F973" s="27"/>
    </row>
    <row r="974" spans="3:6" ht="74.25" customHeight="1" x14ac:dyDescent="0.25">
      <c r="C974" s="24"/>
      <c r="D974" s="25"/>
      <c r="E974" s="26"/>
      <c r="F974" s="27"/>
    </row>
    <row r="975" spans="3:6" ht="74.25" customHeight="1" x14ac:dyDescent="0.25">
      <c r="C975" s="24"/>
      <c r="D975" s="25"/>
      <c r="E975" s="26"/>
      <c r="F975" s="27"/>
    </row>
    <row r="976" spans="3:6" ht="74.25" customHeight="1" x14ac:dyDescent="0.25">
      <c r="C976" s="24"/>
      <c r="D976" s="25"/>
      <c r="E976" s="26"/>
      <c r="F976" s="27"/>
    </row>
    <row r="977" spans="3:6" ht="74.25" customHeight="1" x14ac:dyDescent="0.25">
      <c r="C977" s="24"/>
      <c r="D977" s="25"/>
      <c r="E977" s="26"/>
      <c r="F977" s="27"/>
    </row>
    <row r="978" spans="3:6" ht="74.25" customHeight="1" x14ac:dyDescent="0.25">
      <c r="C978" s="24"/>
      <c r="D978" s="25"/>
      <c r="E978" s="26"/>
      <c r="F978" s="27"/>
    </row>
    <row r="979" spans="3:6" ht="74.25" customHeight="1" x14ac:dyDescent="0.25">
      <c r="C979" s="24"/>
      <c r="D979" s="25"/>
      <c r="E979" s="26"/>
      <c r="F979" s="27"/>
    </row>
    <row r="980" spans="3:6" ht="74.25" customHeight="1" x14ac:dyDescent="0.25">
      <c r="C980" s="24"/>
      <c r="D980" s="25"/>
      <c r="E980" s="26"/>
      <c r="F980" s="27"/>
    </row>
    <row r="981" spans="3:6" ht="74.25" customHeight="1" x14ac:dyDescent="0.25">
      <c r="C981" s="24"/>
      <c r="D981" s="25"/>
      <c r="E981" s="26"/>
      <c r="F981" s="27"/>
    </row>
    <row r="982" spans="3:6" ht="74.25" customHeight="1" x14ac:dyDescent="0.25">
      <c r="C982" s="24"/>
      <c r="D982" s="25"/>
      <c r="E982" s="26"/>
      <c r="F982" s="27"/>
    </row>
    <row r="983" spans="3:6" ht="74.25" customHeight="1" x14ac:dyDescent="0.25">
      <c r="C983" s="24"/>
      <c r="D983" s="25"/>
      <c r="E983" s="26"/>
      <c r="F983" s="27"/>
    </row>
    <row r="984" spans="3:6" ht="74.25" customHeight="1" x14ac:dyDescent="0.25">
      <c r="C984" s="24"/>
      <c r="D984" s="25"/>
      <c r="E984" s="26"/>
      <c r="F984" s="27"/>
    </row>
    <row r="985" spans="3:6" ht="74.25" customHeight="1" x14ac:dyDescent="0.25">
      <c r="C985" s="24"/>
      <c r="D985" s="25"/>
      <c r="E985" s="26"/>
      <c r="F985" s="27"/>
    </row>
    <row r="986" spans="3:6" ht="74.25" customHeight="1" x14ac:dyDescent="0.25">
      <c r="C986" s="24"/>
      <c r="D986" s="25"/>
      <c r="E986" s="26"/>
      <c r="F986" s="27"/>
    </row>
    <row r="987" spans="3:6" ht="74.25" customHeight="1" x14ac:dyDescent="0.25">
      <c r="C987" s="24"/>
      <c r="D987" s="25"/>
      <c r="E987" s="26"/>
      <c r="F987" s="27"/>
    </row>
    <row r="988" spans="3:6" ht="74.25" customHeight="1" x14ac:dyDescent="0.25">
      <c r="C988" s="24"/>
      <c r="D988" s="25"/>
      <c r="E988" s="26"/>
      <c r="F988" s="27"/>
    </row>
    <row r="989" spans="3:6" ht="74.25" customHeight="1" x14ac:dyDescent="0.25">
      <c r="C989" s="24"/>
      <c r="D989" s="25"/>
      <c r="E989" s="26"/>
      <c r="F989" s="27"/>
    </row>
    <row r="990" spans="3:6" ht="74.25" customHeight="1" x14ac:dyDescent="0.25">
      <c r="C990" s="24"/>
      <c r="D990" s="25"/>
      <c r="E990" s="26"/>
      <c r="F990" s="27"/>
    </row>
    <row r="991" spans="3:6" ht="74.25" customHeight="1" x14ac:dyDescent="0.25">
      <c r="C991" s="24"/>
      <c r="D991" s="25"/>
      <c r="E991" s="26"/>
      <c r="F991" s="27"/>
    </row>
    <row r="992" spans="3:6" ht="74.25" customHeight="1" x14ac:dyDescent="0.25">
      <c r="C992" s="24"/>
      <c r="D992" s="25"/>
      <c r="E992" s="26"/>
      <c r="F992" s="27"/>
    </row>
    <row r="993" spans="3:6" ht="74.25" customHeight="1" x14ac:dyDescent="0.25">
      <c r="C993" s="24"/>
      <c r="D993" s="25"/>
      <c r="E993" s="26"/>
      <c r="F993" s="27"/>
    </row>
    <row r="994" spans="3:6" ht="74.25" customHeight="1" x14ac:dyDescent="0.25">
      <c r="C994" s="24"/>
      <c r="D994" s="25"/>
      <c r="E994" s="26"/>
      <c r="F994" s="27"/>
    </row>
    <row r="995" spans="3:6" ht="74.25" customHeight="1" x14ac:dyDescent="0.25">
      <c r="C995" s="24"/>
      <c r="D995" s="25"/>
      <c r="E995" s="26"/>
      <c r="F995" s="27"/>
    </row>
    <row r="996" spans="3:6" ht="74.25" customHeight="1" x14ac:dyDescent="0.25">
      <c r="C996" s="24"/>
      <c r="D996" s="25"/>
      <c r="E996" s="26"/>
      <c r="F996" s="27"/>
    </row>
    <row r="997" spans="3:6" ht="74.25" customHeight="1" x14ac:dyDescent="0.25">
      <c r="C997" s="24"/>
      <c r="D997" s="25"/>
      <c r="E997" s="26"/>
      <c r="F997" s="27"/>
    </row>
    <row r="998" spans="3:6" ht="74.25" customHeight="1" x14ac:dyDescent="0.25">
      <c r="C998" s="24"/>
      <c r="D998" s="25"/>
      <c r="E998" s="26"/>
      <c r="F998" s="27"/>
    </row>
    <row r="999" spans="3:6" ht="74.25" customHeight="1" x14ac:dyDescent="0.25">
      <c r="C999" s="24"/>
      <c r="D999" s="25"/>
      <c r="E999" s="26"/>
      <c r="F999" s="27"/>
    </row>
    <row r="1000" spans="3:6" ht="74.25" customHeight="1" x14ac:dyDescent="0.25">
      <c r="C1000" s="24"/>
      <c r="D1000" s="25"/>
      <c r="E1000" s="26"/>
      <c r="F1000" s="27"/>
    </row>
    <row r="1001" spans="3:6" ht="74.25" customHeight="1" x14ac:dyDescent="0.25">
      <c r="C1001" s="24"/>
      <c r="D1001" s="25"/>
      <c r="E1001" s="26"/>
      <c r="F1001" s="27"/>
    </row>
    <row r="1002" spans="3:6" ht="74.25" customHeight="1" x14ac:dyDescent="0.25">
      <c r="C1002" s="24"/>
      <c r="D1002" s="25"/>
      <c r="E1002" s="26"/>
      <c r="F1002" s="27"/>
    </row>
    <row r="1003" spans="3:6" ht="74.25" customHeight="1" x14ac:dyDescent="0.25">
      <c r="C1003" s="24"/>
      <c r="D1003" s="25"/>
      <c r="E1003" s="26"/>
      <c r="F1003" s="27"/>
    </row>
    <row r="1004" spans="3:6" ht="74.25" customHeight="1" x14ac:dyDescent="0.25">
      <c r="C1004" s="24"/>
      <c r="D1004" s="25"/>
      <c r="E1004" s="26"/>
      <c r="F1004" s="27"/>
    </row>
    <row r="1005" spans="3:6" ht="74.25" customHeight="1" x14ac:dyDescent="0.25">
      <c r="C1005" s="24"/>
      <c r="D1005" s="25"/>
      <c r="E1005" s="26"/>
      <c r="F1005" s="27"/>
    </row>
    <row r="1006" spans="3:6" ht="74.25" customHeight="1" x14ac:dyDescent="0.25">
      <c r="C1006" s="24"/>
      <c r="D1006" s="25"/>
      <c r="E1006" s="26"/>
      <c r="F1006" s="27"/>
    </row>
    <row r="1007" spans="3:6" ht="74.25" customHeight="1" x14ac:dyDescent="0.25">
      <c r="C1007" s="24"/>
      <c r="D1007" s="25"/>
      <c r="E1007" s="26"/>
      <c r="F1007" s="27"/>
    </row>
    <row r="1008" spans="3:6" ht="74.25" customHeight="1" x14ac:dyDescent="0.25">
      <c r="C1008" s="24"/>
      <c r="D1008" s="25"/>
      <c r="E1008" s="26"/>
      <c r="F1008" s="27"/>
    </row>
    <row r="1009" spans="3:6" ht="74.25" customHeight="1" x14ac:dyDescent="0.25">
      <c r="C1009" s="24"/>
      <c r="D1009" s="25"/>
      <c r="E1009" s="26"/>
      <c r="F1009" s="27"/>
    </row>
    <row r="1010" spans="3:6" ht="74.25" customHeight="1" x14ac:dyDescent="0.25">
      <c r="C1010" s="24"/>
      <c r="D1010" s="25"/>
      <c r="E1010" s="26"/>
      <c r="F1010" s="27"/>
    </row>
    <row r="1011" spans="3:6" ht="74.25" customHeight="1" x14ac:dyDescent="0.25">
      <c r="C1011" s="24"/>
      <c r="D1011" s="25"/>
      <c r="E1011" s="26"/>
      <c r="F1011" s="27"/>
    </row>
    <row r="1012" spans="3:6" ht="74.25" customHeight="1" x14ac:dyDescent="0.25">
      <c r="C1012" s="24"/>
      <c r="D1012" s="25"/>
      <c r="E1012" s="26"/>
      <c r="F1012" s="27"/>
    </row>
    <row r="1013" spans="3:6" ht="74.25" customHeight="1" x14ac:dyDescent="0.25">
      <c r="C1013" s="24"/>
      <c r="D1013" s="25"/>
      <c r="E1013" s="26"/>
      <c r="F1013" s="27"/>
    </row>
    <row r="1014" spans="3:6" ht="74.25" customHeight="1" x14ac:dyDescent="0.25">
      <c r="C1014" s="24"/>
      <c r="D1014" s="25"/>
      <c r="E1014" s="26"/>
      <c r="F1014" s="27"/>
    </row>
    <row r="1015" spans="3:6" ht="74.25" customHeight="1" x14ac:dyDescent="0.25">
      <c r="C1015" s="24"/>
      <c r="D1015" s="25"/>
      <c r="E1015" s="26"/>
      <c r="F1015" s="27"/>
    </row>
    <row r="1016" spans="3:6" ht="74.25" customHeight="1" x14ac:dyDescent="0.25">
      <c r="C1016" s="24"/>
      <c r="D1016" s="25"/>
      <c r="E1016" s="26"/>
      <c r="F1016" s="27"/>
    </row>
    <row r="1017" spans="3:6" ht="74.25" customHeight="1" x14ac:dyDescent="0.25">
      <c r="C1017" s="24"/>
      <c r="D1017" s="25"/>
      <c r="E1017" s="26"/>
      <c r="F1017" s="27"/>
    </row>
    <row r="1018" spans="3:6" ht="74.25" customHeight="1" x14ac:dyDescent="0.25">
      <c r="C1018" s="24"/>
      <c r="D1018" s="25"/>
      <c r="E1018" s="26"/>
      <c r="F1018" s="27"/>
    </row>
    <row r="1019" spans="3:6" ht="74.25" customHeight="1" x14ac:dyDescent="0.25">
      <c r="C1019" s="24"/>
      <c r="D1019" s="25"/>
      <c r="E1019" s="26"/>
      <c r="F1019" s="27"/>
    </row>
    <row r="1020" spans="3:6" ht="74.25" customHeight="1" x14ac:dyDescent="0.25">
      <c r="C1020" s="24"/>
      <c r="D1020" s="25"/>
      <c r="E1020" s="26"/>
      <c r="F1020" s="27"/>
    </row>
    <row r="1021" spans="3:6" ht="74.25" customHeight="1" x14ac:dyDescent="0.25">
      <c r="C1021" s="24"/>
      <c r="D1021" s="25"/>
      <c r="E1021" s="26"/>
      <c r="F1021" s="27"/>
    </row>
    <row r="1022" spans="3:6" ht="74.25" customHeight="1" x14ac:dyDescent="0.25">
      <c r="C1022" s="24"/>
      <c r="D1022" s="25"/>
      <c r="E1022" s="26"/>
      <c r="F1022" s="27"/>
    </row>
    <row r="1023" spans="3:6" ht="74.25" customHeight="1" x14ac:dyDescent="0.25">
      <c r="C1023" s="24"/>
      <c r="D1023" s="25"/>
      <c r="E1023" s="26"/>
      <c r="F1023" s="27"/>
    </row>
    <row r="1024" spans="3:6" ht="74.25" customHeight="1" x14ac:dyDescent="0.25">
      <c r="C1024" s="24"/>
      <c r="D1024" s="25"/>
      <c r="E1024" s="26"/>
      <c r="F1024" s="27"/>
    </row>
    <row r="1025" spans="3:6" ht="74.25" customHeight="1" x14ac:dyDescent="0.25">
      <c r="C1025" s="24"/>
      <c r="D1025" s="25"/>
      <c r="E1025" s="26"/>
      <c r="F1025" s="27"/>
    </row>
    <row r="1026" spans="3:6" ht="74.25" customHeight="1" x14ac:dyDescent="0.25">
      <c r="C1026" s="24"/>
      <c r="D1026" s="25"/>
      <c r="E1026" s="26"/>
      <c r="F1026" s="27"/>
    </row>
    <row r="1027" spans="3:6" ht="74.25" customHeight="1" x14ac:dyDescent="0.25">
      <c r="C1027" s="24"/>
      <c r="D1027" s="25"/>
      <c r="E1027" s="26"/>
      <c r="F1027" s="27"/>
    </row>
    <row r="1028" spans="3:6" ht="74.25" customHeight="1" x14ac:dyDescent="0.25">
      <c r="C1028" s="24"/>
      <c r="D1028" s="25"/>
      <c r="E1028" s="26"/>
      <c r="F1028" s="27"/>
    </row>
    <row r="1029" spans="3:6" ht="74.25" customHeight="1" x14ac:dyDescent="0.25">
      <c r="C1029" s="24"/>
      <c r="D1029" s="25"/>
      <c r="E1029" s="26"/>
      <c r="F1029" s="27"/>
    </row>
    <row r="1030" spans="3:6" ht="74.25" customHeight="1" x14ac:dyDescent="0.25">
      <c r="C1030" s="24"/>
      <c r="D1030" s="25"/>
      <c r="E1030" s="26"/>
      <c r="F1030" s="27"/>
    </row>
    <row r="1031" spans="3:6" ht="74.25" customHeight="1" x14ac:dyDescent="0.25">
      <c r="C1031" s="24"/>
      <c r="D1031" s="25"/>
      <c r="E1031" s="26"/>
      <c r="F1031" s="27"/>
    </row>
    <row r="1032" spans="3:6" ht="74.25" customHeight="1" x14ac:dyDescent="0.25">
      <c r="C1032" s="24"/>
      <c r="D1032" s="25"/>
      <c r="E1032" s="26"/>
      <c r="F1032" s="27"/>
    </row>
    <row r="1033" spans="3:6" ht="74.25" customHeight="1" x14ac:dyDescent="0.25">
      <c r="C1033" s="24"/>
      <c r="D1033" s="25"/>
      <c r="E1033" s="26"/>
      <c r="F1033" s="27"/>
    </row>
    <row r="1034" spans="3:6" ht="74.25" customHeight="1" x14ac:dyDescent="0.25">
      <c r="C1034" s="24"/>
      <c r="D1034" s="25"/>
      <c r="E1034" s="26"/>
      <c r="F1034" s="27"/>
    </row>
    <row r="1035" spans="3:6" ht="74.25" customHeight="1" x14ac:dyDescent="0.25">
      <c r="C1035" s="24"/>
      <c r="D1035" s="25"/>
      <c r="E1035" s="26"/>
      <c r="F1035" s="27"/>
    </row>
    <row r="1036" spans="3:6" ht="74.25" customHeight="1" x14ac:dyDescent="0.25">
      <c r="C1036" s="24"/>
      <c r="D1036" s="25"/>
      <c r="E1036" s="26"/>
      <c r="F1036" s="27"/>
    </row>
    <row r="1037" spans="3:6" ht="74.25" customHeight="1" x14ac:dyDescent="0.25">
      <c r="C1037" s="24"/>
      <c r="D1037" s="25"/>
      <c r="E1037" s="26"/>
      <c r="F1037" s="27"/>
    </row>
    <row r="1038" spans="3:6" ht="74.25" customHeight="1" x14ac:dyDescent="0.25">
      <c r="C1038" s="24"/>
      <c r="D1038" s="25"/>
      <c r="E1038" s="26"/>
      <c r="F1038" s="27"/>
    </row>
    <row r="1039" spans="3:6" ht="74.25" customHeight="1" x14ac:dyDescent="0.25">
      <c r="C1039" s="24"/>
      <c r="D1039" s="25"/>
      <c r="E1039" s="26"/>
      <c r="F1039" s="27"/>
    </row>
    <row r="1040" spans="3:6" ht="74.25" customHeight="1" x14ac:dyDescent="0.25">
      <c r="C1040" s="24"/>
      <c r="D1040" s="25"/>
      <c r="E1040" s="26"/>
      <c r="F1040" s="27"/>
    </row>
    <row r="1041" spans="3:6" ht="74.25" customHeight="1" x14ac:dyDescent="0.25">
      <c r="C1041" s="24"/>
      <c r="D1041" s="25"/>
      <c r="E1041" s="26"/>
      <c r="F1041" s="27"/>
    </row>
    <row r="1042" spans="3:6" ht="74.25" customHeight="1" x14ac:dyDescent="0.25">
      <c r="C1042" s="24"/>
      <c r="D1042" s="25"/>
      <c r="E1042" s="26"/>
      <c r="F1042" s="27"/>
    </row>
    <row r="1043" spans="3:6" ht="74.25" customHeight="1" x14ac:dyDescent="0.25">
      <c r="C1043" s="24"/>
      <c r="D1043" s="25"/>
      <c r="E1043" s="26"/>
      <c r="F1043" s="27"/>
    </row>
    <row r="1044" spans="3:6" ht="74.25" customHeight="1" x14ac:dyDescent="0.25">
      <c r="C1044" s="24"/>
      <c r="D1044" s="25"/>
      <c r="E1044" s="26"/>
      <c r="F1044" s="27"/>
    </row>
    <row r="1045" spans="3:6" ht="74.25" customHeight="1" x14ac:dyDescent="0.25">
      <c r="C1045" s="24"/>
      <c r="D1045" s="25"/>
      <c r="E1045" s="26"/>
      <c r="F1045" s="27"/>
    </row>
    <row r="1046" spans="3:6" ht="74.25" customHeight="1" x14ac:dyDescent="0.25">
      <c r="C1046" s="24"/>
      <c r="D1046" s="25"/>
      <c r="E1046" s="26"/>
      <c r="F1046" s="27"/>
    </row>
    <row r="1047" spans="3:6" ht="74.25" customHeight="1" x14ac:dyDescent="0.25">
      <c r="C1047" s="24"/>
      <c r="D1047" s="25"/>
      <c r="E1047" s="26"/>
      <c r="F1047" s="27"/>
    </row>
    <row r="1048" spans="3:6" ht="74.25" customHeight="1" x14ac:dyDescent="0.25">
      <c r="C1048" s="24"/>
      <c r="D1048" s="25"/>
      <c r="E1048" s="26"/>
      <c r="F1048" s="27"/>
    </row>
    <row r="1049" spans="3:6" ht="74.25" customHeight="1" x14ac:dyDescent="0.25">
      <c r="C1049" s="24"/>
      <c r="D1049" s="25"/>
      <c r="E1049" s="26"/>
      <c r="F1049" s="27"/>
    </row>
    <row r="1050" spans="3:6" ht="74.25" customHeight="1" x14ac:dyDescent="0.25">
      <c r="C1050" s="24"/>
      <c r="D1050" s="25"/>
      <c r="E1050" s="26"/>
      <c r="F1050" s="27"/>
    </row>
    <row r="1051" spans="3:6" ht="74.25" customHeight="1" x14ac:dyDescent="0.25">
      <c r="C1051" s="24"/>
      <c r="D1051" s="25"/>
      <c r="E1051" s="26"/>
      <c r="F1051" s="27"/>
    </row>
    <row r="1052" spans="3:6" ht="74.25" customHeight="1" x14ac:dyDescent="0.25">
      <c r="C1052" s="24"/>
      <c r="D1052" s="25"/>
      <c r="E1052" s="26"/>
      <c r="F1052" s="27"/>
    </row>
    <row r="1053" spans="3:6" ht="74.25" customHeight="1" x14ac:dyDescent="0.25">
      <c r="C1053" s="24"/>
      <c r="D1053" s="25"/>
      <c r="E1053" s="26"/>
      <c r="F1053" s="27"/>
    </row>
    <row r="1054" spans="3:6" ht="74.25" customHeight="1" x14ac:dyDescent="0.25">
      <c r="C1054" s="24"/>
      <c r="D1054" s="25"/>
      <c r="E1054" s="26"/>
      <c r="F1054" s="27"/>
    </row>
    <row r="1055" spans="3:6" ht="74.25" customHeight="1" x14ac:dyDescent="0.25">
      <c r="C1055" s="24"/>
      <c r="D1055" s="25"/>
      <c r="E1055" s="26"/>
      <c r="F1055" s="27"/>
    </row>
    <row r="1056" spans="3:6" ht="74.25" customHeight="1" x14ac:dyDescent="0.25">
      <c r="C1056" s="24"/>
      <c r="D1056" s="25"/>
      <c r="E1056" s="26"/>
      <c r="F1056" s="27"/>
    </row>
    <row r="1057" spans="3:6" ht="74.25" customHeight="1" x14ac:dyDescent="0.25">
      <c r="C1057" s="24"/>
      <c r="D1057" s="25"/>
      <c r="E1057" s="26"/>
      <c r="F1057" s="27"/>
    </row>
    <row r="1058" spans="3:6" ht="74.25" customHeight="1" x14ac:dyDescent="0.25">
      <c r="C1058" s="24"/>
      <c r="D1058" s="25"/>
      <c r="E1058" s="26"/>
      <c r="F1058" s="27"/>
    </row>
    <row r="1059" spans="3:6" ht="74.25" customHeight="1" x14ac:dyDescent="0.25">
      <c r="C1059" s="24"/>
      <c r="D1059" s="25"/>
      <c r="E1059" s="26"/>
      <c r="F1059" s="27"/>
    </row>
    <row r="1060" spans="3:6" ht="74.25" customHeight="1" x14ac:dyDescent="0.25">
      <c r="C1060" s="24"/>
      <c r="D1060" s="25"/>
      <c r="E1060" s="26"/>
      <c r="F1060" s="27"/>
    </row>
    <row r="1061" spans="3:6" ht="74.25" customHeight="1" x14ac:dyDescent="0.25">
      <c r="C1061" s="24"/>
      <c r="D1061" s="25"/>
      <c r="E1061" s="26"/>
      <c r="F1061" s="27"/>
    </row>
    <row r="1062" spans="3:6" ht="74.25" customHeight="1" x14ac:dyDescent="0.25">
      <c r="C1062" s="24"/>
      <c r="D1062" s="25"/>
      <c r="E1062" s="26"/>
      <c r="F1062" s="27"/>
    </row>
    <row r="1063" spans="3:6" ht="74.25" customHeight="1" x14ac:dyDescent="0.25">
      <c r="C1063" s="24"/>
      <c r="D1063" s="25"/>
      <c r="E1063" s="26"/>
      <c r="F1063" s="27"/>
    </row>
    <row r="1064" spans="3:6" ht="74.25" customHeight="1" x14ac:dyDescent="0.25">
      <c r="C1064" s="24"/>
      <c r="D1064" s="25"/>
      <c r="E1064" s="26"/>
      <c r="F1064" s="27"/>
    </row>
    <row r="1065" spans="3:6" ht="74.25" customHeight="1" x14ac:dyDescent="0.25">
      <c r="C1065" s="24"/>
      <c r="D1065" s="25"/>
      <c r="E1065" s="26"/>
      <c r="F1065" s="27"/>
    </row>
    <row r="1066" spans="3:6" ht="74.25" customHeight="1" x14ac:dyDescent="0.25">
      <c r="C1066" s="24"/>
      <c r="D1066" s="25"/>
      <c r="E1066" s="26"/>
      <c r="F1066" s="27"/>
    </row>
    <row r="1067" spans="3:6" ht="74.25" customHeight="1" x14ac:dyDescent="0.25">
      <c r="C1067" s="24"/>
      <c r="D1067" s="25"/>
      <c r="E1067" s="26"/>
      <c r="F1067" s="27"/>
    </row>
    <row r="1068" spans="3:6" ht="74.25" customHeight="1" x14ac:dyDescent="0.25">
      <c r="C1068" s="24"/>
      <c r="D1068" s="25"/>
      <c r="E1068" s="26"/>
      <c r="F1068" s="27"/>
    </row>
    <row r="1069" spans="3:6" ht="74.25" customHeight="1" x14ac:dyDescent="0.25">
      <c r="C1069" s="24"/>
      <c r="D1069" s="25"/>
      <c r="E1069" s="26"/>
      <c r="F1069" s="27"/>
    </row>
    <row r="1070" spans="3:6" ht="74.25" customHeight="1" x14ac:dyDescent="0.25">
      <c r="C1070" s="24"/>
      <c r="D1070" s="25"/>
      <c r="E1070" s="26"/>
      <c r="F1070" s="27"/>
    </row>
    <row r="1071" spans="3:6" ht="74.25" customHeight="1" x14ac:dyDescent="0.25">
      <c r="C1071" s="24"/>
      <c r="D1071" s="25"/>
      <c r="E1071" s="26"/>
      <c r="F1071" s="27"/>
    </row>
    <row r="1072" spans="3:6" ht="74.25" customHeight="1" x14ac:dyDescent="0.25">
      <c r="C1072" s="24"/>
      <c r="D1072" s="25"/>
      <c r="E1072" s="26"/>
      <c r="F1072" s="27"/>
    </row>
    <row r="1073" spans="3:6" ht="74.25" customHeight="1" x14ac:dyDescent="0.25">
      <c r="C1073" s="24"/>
      <c r="D1073" s="25"/>
      <c r="E1073" s="26"/>
      <c r="F1073" s="27"/>
    </row>
    <row r="1074" spans="3:6" ht="74.25" customHeight="1" x14ac:dyDescent="0.25">
      <c r="C1074" s="24"/>
      <c r="D1074" s="25"/>
      <c r="E1074" s="26"/>
      <c r="F1074" s="27"/>
    </row>
    <row r="1075" spans="3:6" ht="74.25" customHeight="1" x14ac:dyDescent="0.25">
      <c r="C1075" s="24"/>
      <c r="D1075" s="25"/>
      <c r="E1075" s="26"/>
      <c r="F1075" s="27"/>
    </row>
    <row r="1076" spans="3:6" ht="74.25" customHeight="1" x14ac:dyDescent="0.25">
      <c r="C1076" s="24"/>
      <c r="D1076" s="25"/>
      <c r="E1076" s="26"/>
      <c r="F1076" s="27"/>
    </row>
    <row r="1077" spans="3:6" ht="74.25" customHeight="1" x14ac:dyDescent="0.25">
      <c r="C1077" s="24"/>
      <c r="D1077" s="25"/>
      <c r="E1077" s="26"/>
      <c r="F1077" s="27"/>
    </row>
    <row r="1078" spans="3:6" ht="74.25" customHeight="1" x14ac:dyDescent="0.25">
      <c r="C1078" s="24"/>
      <c r="D1078" s="25"/>
      <c r="E1078" s="26"/>
      <c r="F1078" s="27"/>
    </row>
    <row r="1079" spans="3:6" ht="74.25" customHeight="1" x14ac:dyDescent="0.25">
      <c r="C1079" s="24"/>
      <c r="D1079" s="25"/>
      <c r="E1079" s="26"/>
      <c r="F1079" s="27"/>
    </row>
    <row r="1080" spans="3:6" ht="74.25" customHeight="1" x14ac:dyDescent="0.25">
      <c r="C1080" s="24"/>
      <c r="D1080" s="25"/>
      <c r="E1080" s="26"/>
      <c r="F1080" s="27"/>
    </row>
    <row r="1081" spans="3:6" ht="74.25" customHeight="1" x14ac:dyDescent="0.25">
      <c r="C1081" s="24"/>
      <c r="D1081" s="25"/>
      <c r="E1081" s="26"/>
      <c r="F1081" s="27"/>
    </row>
    <row r="1082" spans="3:6" ht="74.25" customHeight="1" x14ac:dyDescent="0.25">
      <c r="C1082" s="24"/>
      <c r="D1082" s="25"/>
      <c r="E1082" s="26"/>
      <c r="F1082" s="27"/>
    </row>
    <row r="1083" spans="3:6" ht="74.25" customHeight="1" x14ac:dyDescent="0.25">
      <c r="C1083" s="24"/>
      <c r="D1083" s="25"/>
      <c r="E1083" s="26"/>
      <c r="F1083" s="27"/>
    </row>
    <row r="1084" spans="3:6" ht="74.25" customHeight="1" x14ac:dyDescent="0.25">
      <c r="C1084" s="24"/>
      <c r="D1084" s="25"/>
      <c r="E1084" s="26"/>
      <c r="F1084" s="27"/>
    </row>
    <row r="1085" spans="3:6" ht="74.25" customHeight="1" x14ac:dyDescent="0.25">
      <c r="C1085" s="24"/>
      <c r="D1085" s="25"/>
      <c r="E1085" s="26"/>
      <c r="F1085" s="27"/>
    </row>
    <row r="1086" spans="3:6" ht="74.25" customHeight="1" x14ac:dyDescent="0.25">
      <c r="C1086" s="24"/>
      <c r="D1086" s="25"/>
      <c r="E1086" s="26"/>
      <c r="F1086" s="27"/>
    </row>
    <row r="1087" spans="3:6" ht="74.25" customHeight="1" x14ac:dyDescent="0.25">
      <c r="C1087" s="24"/>
      <c r="D1087" s="25"/>
      <c r="E1087" s="26"/>
      <c r="F1087" s="27"/>
    </row>
    <row r="1088" spans="3:6" ht="74.25" customHeight="1" x14ac:dyDescent="0.25">
      <c r="C1088" s="24"/>
      <c r="D1088" s="25"/>
      <c r="E1088" s="26"/>
      <c r="F1088" s="27"/>
    </row>
    <row r="1089" spans="3:6" ht="74.25" customHeight="1" x14ac:dyDescent="0.25">
      <c r="C1089" s="24"/>
      <c r="D1089" s="25"/>
      <c r="E1089" s="26"/>
      <c r="F1089" s="27"/>
    </row>
    <row r="1090" spans="3:6" ht="74.25" customHeight="1" x14ac:dyDescent="0.25">
      <c r="C1090" s="24"/>
      <c r="D1090" s="25"/>
      <c r="E1090" s="26"/>
      <c r="F1090" s="27"/>
    </row>
    <row r="1091" spans="3:6" ht="74.25" customHeight="1" x14ac:dyDescent="0.25">
      <c r="C1091" s="24"/>
      <c r="D1091" s="25"/>
      <c r="E1091" s="26"/>
      <c r="F1091" s="27"/>
    </row>
    <row r="1092" spans="3:6" ht="74.25" customHeight="1" x14ac:dyDescent="0.25">
      <c r="C1092" s="24"/>
      <c r="D1092" s="25"/>
      <c r="E1092" s="26"/>
      <c r="F1092" s="27"/>
    </row>
    <row r="1093" spans="3:6" ht="74.25" customHeight="1" x14ac:dyDescent="0.25">
      <c r="C1093" s="24"/>
      <c r="D1093" s="25"/>
      <c r="E1093" s="26"/>
      <c r="F1093" s="27"/>
    </row>
    <row r="1094" spans="3:6" ht="74.25" customHeight="1" x14ac:dyDescent="0.25">
      <c r="C1094" s="24"/>
      <c r="D1094" s="25"/>
      <c r="E1094" s="26"/>
      <c r="F1094" s="27"/>
    </row>
    <row r="1095" spans="3:6" ht="74.25" customHeight="1" x14ac:dyDescent="0.25">
      <c r="C1095" s="24"/>
      <c r="D1095" s="25"/>
      <c r="E1095" s="26"/>
      <c r="F1095" s="27"/>
    </row>
    <row r="1096" spans="3:6" ht="74.25" customHeight="1" x14ac:dyDescent="0.25">
      <c r="C1096" s="24"/>
      <c r="D1096" s="25"/>
      <c r="E1096" s="26"/>
      <c r="F1096" s="27"/>
    </row>
    <row r="1097" spans="3:6" ht="74.25" customHeight="1" x14ac:dyDescent="0.25">
      <c r="C1097" s="24"/>
      <c r="D1097" s="25"/>
      <c r="E1097" s="26"/>
      <c r="F1097" s="27"/>
    </row>
    <row r="1098" spans="3:6" ht="74.25" customHeight="1" x14ac:dyDescent="0.25">
      <c r="C1098" s="24"/>
      <c r="D1098" s="25"/>
      <c r="E1098" s="26"/>
      <c r="F1098" s="27"/>
    </row>
    <row r="1099" spans="3:6" ht="74.25" customHeight="1" x14ac:dyDescent="0.25">
      <c r="C1099" s="24"/>
      <c r="D1099" s="25"/>
      <c r="E1099" s="26"/>
      <c r="F1099" s="27"/>
    </row>
    <row r="1100" spans="3:6" ht="74.25" customHeight="1" x14ac:dyDescent="0.25">
      <c r="C1100" s="30"/>
      <c r="D1100" s="31"/>
      <c r="E1100" s="32"/>
      <c r="F1100" s="33"/>
    </row>
  </sheetData>
  <mergeCells count="1">
    <mergeCell ref="E2:E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45"/>
  <sheetViews>
    <sheetView workbookViewId="0">
      <selection activeCell="L11" sqref="L11"/>
    </sheetView>
  </sheetViews>
  <sheetFormatPr defaultRowHeight="15" x14ac:dyDescent="0.25"/>
  <cols>
    <col min="1" max="1" width="14.25" style="142" bestFit="1" customWidth="1"/>
    <col min="2" max="16384" width="9" style="142"/>
  </cols>
  <sheetData>
    <row r="1" spans="1:14" x14ac:dyDescent="0.25">
      <c r="A1" s="142" t="s">
        <v>8021</v>
      </c>
      <c r="B1" s="142">
        <v>12</v>
      </c>
    </row>
    <row r="2" spans="1:14" x14ac:dyDescent="0.25">
      <c r="A2" s="142" t="s">
        <v>8022</v>
      </c>
      <c r="B2" s="142">
        <v>5</v>
      </c>
    </row>
    <row r="3" spans="1:14" x14ac:dyDescent="0.25">
      <c r="A3" s="142" t="s">
        <v>8023</v>
      </c>
      <c r="B3" s="143">
        <f>MIN(B6:N6)</f>
        <v>2.8109756097560972</v>
      </c>
    </row>
    <row r="4" spans="1:14" x14ac:dyDescent="0.25">
      <c r="A4" s="142" t="s">
        <v>8024</v>
      </c>
      <c r="B4" s="142">
        <f>HLOOKUP($B$3,B6:N8,2,FALSE)</f>
        <v>160</v>
      </c>
    </row>
    <row r="6" spans="1:14" x14ac:dyDescent="0.25">
      <c r="A6" s="142" t="s">
        <v>8025</v>
      </c>
      <c r="B6" s="144" t="str">
        <f t="shared" ref="B6:N6" si="0">IF(B8&gt;0,ABS(B$8-$B$2)/B$8,"")</f>
        <v/>
      </c>
      <c r="C6" s="144">
        <f t="shared" si="0"/>
        <v>19</v>
      </c>
      <c r="D6" s="144">
        <f t="shared" si="0"/>
        <v>14.15151515151515</v>
      </c>
      <c r="E6" s="144">
        <f t="shared" si="0"/>
        <v>12.333333333333334</v>
      </c>
      <c r="F6" s="144">
        <f t="shared" si="0"/>
        <v>11.315270935960591</v>
      </c>
      <c r="G6" s="144">
        <f t="shared" si="0"/>
        <v>7.8967971530249095</v>
      </c>
      <c r="H6" s="144">
        <f t="shared" si="0"/>
        <v>9</v>
      </c>
      <c r="I6" s="144">
        <f t="shared" si="0"/>
        <v>6.2674418604651168</v>
      </c>
      <c r="J6" s="144">
        <f t="shared" si="0"/>
        <v>4.9241706161137442</v>
      </c>
      <c r="K6" s="144">
        <f t="shared" si="0"/>
        <v>4</v>
      </c>
      <c r="L6" s="144">
        <f t="shared" si="0"/>
        <v>3.4444444444444446</v>
      </c>
      <c r="M6" s="144">
        <f t="shared" si="0"/>
        <v>2.8109756097560972</v>
      </c>
      <c r="N6" s="144">
        <f t="shared" si="0"/>
        <v>4</v>
      </c>
    </row>
    <row r="7" spans="1:14" x14ac:dyDescent="0.25">
      <c r="A7" s="142" t="s">
        <v>8024</v>
      </c>
      <c r="B7" s="145">
        <v>10</v>
      </c>
      <c r="C7" s="145">
        <v>20</v>
      </c>
      <c r="D7" s="145">
        <v>30</v>
      </c>
      <c r="E7" s="145" t="s">
        <v>8026</v>
      </c>
      <c r="F7" s="145">
        <v>40</v>
      </c>
      <c r="G7" s="145">
        <v>60</v>
      </c>
      <c r="H7" s="145" t="s">
        <v>8027</v>
      </c>
      <c r="I7" s="145">
        <v>80</v>
      </c>
      <c r="J7" s="145">
        <v>100</v>
      </c>
      <c r="K7" s="145">
        <v>120</v>
      </c>
      <c r="L7" s="145">
        <v>140</v>
      </c>
      <c r="M7" s="145">
        <v>160</v>
      </c>
      <c r="N7" s="145" t="s">
        <v>8028</v>
      </c>
    </row>
    <row r="8" spans="1:14" x14ac:dyDescent="0.25">
      <c r="A8" s="142" t="s">
        <v>8029</v>
      </c>
      <c r="B8" s="146">
        <f>VLOOKUP($B$1,ScheduleGuesser!$A$16:$N$45,2,FALSE)</f>
        <v>0</v>
      </c>
      <c r="C8" s="146">
        <f>VLOOKUP($B$1,ScheduleGuesser!$A$16:$N$45,3,FALSE)</f>
        <v>0.25</v>
      </c>
      <c r="D8" s="146">
        <f>VLOOKUP($B$1,ScheduleGuesser!$A$16:$N$45,4,FALSE)</f>
        <v>0.33</v>
      </c>
      <c r="E8" s="146">
        <f>VLOOKUP($B$1,ScheduleGuesser!$A$16:$N$45,5,FALSE)</f>
        <v>0.375</v>
      </c>
      <c r="F8" s="146">
        <f>VLOOKUP($B$1,ScheduleGuesser!$A$16:$N$45,6,FALSE)</f>
        <v>0.40600000000000003</v>
      </c>
      <c r="G8" s="146">
        <f>VLOOKUP($B$1,ScheduleGuesser!$A$16:$N$45,7,FALSE)</f>
        <v>0.56200000000000006</v>
      </c>
      <c r="H8" s="146">
        <f>VLOOKUP($B$1,ScheduleGuesser!$A$16:$N$45,8,FALSE)</f>
        <v>0.5</v>
      </c>
      <c r="I8" s="146">
        <f>VLOOKUP($B$1,ScheduleGuesser!$A$16:$N$45,9,FALSE)</f>
        <v>0.68799999999999994</v>
      </c>
      <c r="J8" s="146">
        <f>VLOOKUP($B$1,ScheduleGuesser!$A$16:$N$45,10,FALSE)</f>
        <v>0.84399999999999997</v>
      </c>
      <c r="K8" s="146">
        <f>VLOOKUP($B$1,ScheduleGuesser!$A$16:$N$45,11,FALSE)</f>
        <v>1</v>
      </c>
      <c r="L8" s="146">
        <f>VLOOKUP($B$1,ScheduleGuesser!$A$16:$N$45,12,FALSE)</f>
        <v>1.125</v>
      </c>
      <c r="M8" s="146">
        <f>VLOOKUP($B$1,ScheduleGuesser!$A$16:$N$45,13,FALSE)</f>
        <v>1.3120000000000001</v>
      </c>
      <c r="N8" s="146">
        <f>VLOOKUP($B$1,ScheduleGuesser!$A$16:$N$45,14,FALSE)</f>
        <v>1</v>
      </c>
    </row>
    <row r="14" spans="1:14" ht="15.75" thickBot="1" x14ac:dyDescent="0.3"/>
    <row r="15" spans="1:14" ht="29.25" thickBot="1" x14ac:dyDescent="0.3">
      <c r="A15" s="147" t="s">
        <v>8030</v>
      </c>
      <c r="B15" s="157" t="s">
        <v>8024</v>
      </c>
      <c r="C15" s="158"/>
      <c r="D15" s="158"/>
      <c r="E15" s="158"/>
      <c r="F15" s="158"/>
      <c r="G15" s="158"/>
      <c r="H15" s="158"/>
      <c r="I15" s="158"/>
      <c r="J15" s="158"/>
      <c r="K15" s="158"/>
      <c r="L15" s="158"/>
      <c r="M15" s="158"/>
      <c r="N15" s="159"/>
    </row>
    <row r="16" spans="1:14" ht="15.75" thickBot="1" x14ac:dyDescent="0.3">
      <c r="A16" s="148" t="s">
        <v>8031</v>
      </c>
      <c r="B16" s="149">
        <v>10</v>
      </c>
      <c r="C16" s="149">
        <v>20</v>
      </c>
      <c r="D16" s="149">
        <v>30</v>
      </c>
      <c r="E16" s="149" t="s">
        <v>8026</v>
      </c>
      <c r="F16" s="149">
        <v>40</v>
      </c>
      <c r="G16" s="149">
        <v>60</v>
      </c>
      <c r="H16" s="149" t="s">
        <v>8027</v>
      </c>
      <c r="I16" s="149">
        <v>80</v>
      </c>
      <c r="J16" s="149">
        <v>100</v>
      </c>
      <c r="K16" s="149">
        <v>120</v>
      </c>
      <c r="L16" s="149">
        <v>140</v>
      </c>
      <c r="M16" s="149">
        <v>160</v>
      </c>
      <c r="N16" s="150" t="s">
        <v>8028</v>
      </c>
    </row>
    <row r="17" spans="1:14" ht="15.75" thickBot="1" x14ac:dyDescent="0.3">
      <c r="A17" s="151">
        <v>0.125</v>
      </c>
      <c r="B17" s="149"/>
      <c r="C17" s="149"/>
      <c r="D17" s="149"/>
      <c r="E17" s="149">
        <v>6.8000000000000005E-2</v>
      </c>
      <c r="F17" s="149">
        <v>6.8000000000000005E-2</v>
      </c>
      <c r="G17" s="149"/>
      <c r="H17" s="149">
        <v>9.5000000000000001E-2</v>
      </c>
      <c r="I17" s="149">
        <v>9.5000000000000001E-2</v>
      </c>
      <c r="J17" s="149"/>
      <c r="K17" s="149"/>
      <c r="L17" s="149"/>
      <c r="M17" s="149"/>
      <c r="N17" s="150"/>
    </row>
    <row r="18" spans="1:14" ht="15.75" thickBot="1" x14ac:dyDescent="0.3">
      <c r="A18" s="151">
        <v>0.25</v>
      </c>
      <c r="B18" s="149"/>
      <c r="C18" s="149"/>
      <c r="D18" s="149"/>
      <c r="E18" s="149">
        <v>8.7999999999999995E-2</v>
      </c>
      <c r="F18" s="149">
        <v>8.7999999999999995E-2</v>
      </c>
      <c r="G18" s="149"/>
      <c r="H18" s="149">
        <v>0.11899999999999999</v>
      </c>
      <c r="I18" s="149">
        <v>0.11899999999999999</v>
      </c>
      <c r="J18" s="149"/>
      <c r="K18" s="149"/>
      <c r="L18" s="149"/>
      <c r="M18" s="149"/>
      <c r="N18" s="150"/>
    </row>
    <row r="19" spans="1:14" ht="15.75" thickBot="1" x14ac:dyDescent="0.3">
      <c r="A19" s="151">
        <v>0.375</v>
      </c>
      <c r="B19" s="149"/>
      <c r="C19" s="149"/>
      <c r="D19" s="149"/>
      <c r="E19" s="149">
        <v>9.0999999999999998E-2</v>
      </c>
      <c r="F19" s="149">
        <v>9.0999999999999998E-2</v>
      </c>
      <c r="G19" s="149"/>
      <c r="H19" s="149">
        <v>0.126</v>
      </c>
      <c r="I19" s="149">
        <v>0.126</v>
      </c>
      <c r="J19" s="149"/>
      <c r="K19" s="149"/>
      <c r="L19" s="149"/>
      <c r="M19" s="149"/>
      <c r="N19" s="150"/>
    </row>
    <row r="20" spans="1:14" ht="15.75" thickBot="1" x14ac:dyDescent="0.3">
      <c r="A20" s="151">
        <v>0.5</v>
      </c>
      <c r="B20" s="149"/>
      <c r="C20" s="149"/>
      <c r="D20" s="149"/>
      <c r="E20" s="149">
        <v>0.109</v>
      </c>
      <c r="F20" s="149">
        <v>0.109</v>
      </c>
      <c r="G20" s="149"/>
      <c r="H20" s="149">
        <v>0.14699999999999999</v>
      </c>
      <c r="I20" s="149">
        <v>0.14699999999999999</v>
      </c>
      <c r="J20" s="149"/>
      <c r="K20" s="149"/>
      <c r="L20" s="149"/>
      <c r="M20" s="149">
        <v>0.188</v>
      </c>
      <c r="N20" s="150">
        <v>0.29399999999999998</v>
      </c>
    </row>
    <row r="21" spans="1:14" ht="15.75" thickBot="1" x14ac:dyDescent="0.3">
      <c r="A21" s="151">
        <v>0.75</v>
      </c>
      <c r="B21" s="149"/>
      <c r="C21" s="149"/>
      <c r="D21" s="149"/>
      <c r="E21" s="149">
        <v>0.113</v>
      </c>
      <c r="F21" s="149">
        <v>0.113</v>
      </c>
      <c r="G21" s="149"/>
      <c r="H21" s="149">
        <v>0.154</v>
      </c>
      <c r="I21" s="149">
        <v>0.154</v>
      </c>
      <c r="J21" s="149"/>
      <c r="K21" s="149"/>
      <c r="L21" s="149"/>
      <c r="M21" s="149">
        <v>0.219</v>
      </c>
      <c r="N21" s="150">
        <v>0.308</v>
      </c>
    </row>
    <row r="22" spans="1:14" ht="15.75" thickBot="1" x14ac:dyDescent="0.3">
      <c r="A22" s="151">
        <v>1</v>
      </c>
      <c r="B22" s="149"/>
      <c r="C22" s="149"/>
      <c r="D22" s="149"/>
      <c r="E22" s="149">
        <v>0.13300000000000001</v>
      </c>
      <c r="F22" s="149">
        <v>0.13300000000000001</v>
      </c>
      <c r="G22" s="149"/>
      <c r="H22" s="149">
        <v>0.17899999999999999</v>
      </c>
      <c r="I22" s="149">
        <v>0.17899999999999999</v>
      </c>
      <c r="J22" s="149"/>
      <c r="K22" s="149"/>
      <c r="L22" s="149"/>
      <c r="M22" s="149">
        <v>0.25</v>
      </c>
      <c r="N22" s="150">
        <v>0.35799999999999998</v>
      </c>
    </row>
    <row r="23" spans="1:14" ht="15.75" thickBot="1" x14ac:dyDescent="0.3">
      <c r="A23" s="151">
        <v>1.25</v>
      </c>
      <c r="B23" s="149"/>
      <c r="C23" s="149"/>
      <c r="D23" s="149"/>
      <c r="E23" s="149">
        <v>0.14000000000000001</v>
      </c>
      <c r="F23" s="149">
        <v>0.14000000000000001</v>
      </c>
      <c r="G23" s="149"/>
      <c r="H23" s="149">
        <v>0.191</v>
      </c>
      <c r="I23" s="149">
        <v>0.191</v>
      </c>
      <c r="J23" s="149"/>
      <c r="K23" s="149"/>
      <c r="L23" s="149"/>
      <c r="M23" s="149">
        <v>0.25</v>
      </c>
      <c r="N23" s="150">
        <v>0.38200000000000001</v>
      </c>
    </row>
    <row r="24" spans="1:14" ht="15.75" thickBot="1" x14ac:dyDescent="0.3">
      <c r="A24" s="151">
        <v>1.5</v>
      </c>
      <c r="B24" s="149"/>
      <c r="C24" s="149"/>
      <c r="D24" s="149"/>
      <c r="E24" s="149">
        <v>0.14499999999999999</v>
      </c>
      <c r="F24" s="149">
        <v>0.14499999999999999</v>
      </c>
      <c r="G24" s="149"/>
      <c r="H24" s="149">
        <v>0.2</v>
      </c>
      <c r="I24" s="149">
        <v>0.2</v>
      </c>
      <c r="J24" s="149"/>
      <c r="K24" s="149"/>
      <c r="L24" s="149"/>
      <c r="M24" s="149">
        <v>0.28100000000000003</v>
      </c>
      <c r="N24" s="150">
        <v>0.4</v>
      </c>
    </row>
    <row r="25" spans="1:14" ht="15.75" thickBot="1" x14ac:dyDescent="0.3">
      <c r="A25" s="151">
        <v>2</v>
      </c>
      <c r="B25" s="149"/>
      <c r="C25" s="149"/>
      <c r="D25" s="149"/>
      <c r="E25" s="149">
        <v>0.154</v>
      </c>
      <c r="F25" s="149">
        <v>0.154</v>
      </c>
      <c r="G25" s="149"/>
      <c r="H25" s="149">
        <v>0.218</v>
      </c>
      <c r="I25" s="149">
        <v>0.218</v>
      </c>
      <c r="J25" s="149"/>
      <c r="K25" s="149"/>
      <c r="L25" s="149"/>
      <c r="M25" s="149">
        <v>0.34399999999999997</v>
      </c>
      <c r="N25" s="150">
        <v>0.436</v>
      </c>
    </row>
    <row r="26" spans="1:14" ht="15.75" thickBot="1" x14ac:dyDescent="0.3">
      <c r="A26" s="151">
        <v>2.5</v>
      </c>
      <c r="B26" s="149"/>
      <c r="C26" s="149"/>
      <c r="D26" s="149"/>
      <c r="E26" s="149">
        <v>0.20300000000000001</v>
      </c>
      <c r="F26" s="149">
        <v>0.20300000000000001</v>
      </c>
      <c r="G26" s="149"/>
      <c r="H26" s="149">
        <v>0.27600000000000002</v>
      </c>
      <c r="I26" s="149">
        <v>0.27600000000000002</v>
      </c>
      <c r="J26" s="149"/>
      <c r="K26" s="149"/>
      <c r="L26" s="149"/>
      <c r="M26" s="149">
        <v>0.375</v>
      </c>
      <c r="N26" s="150">
        <v>0.55200000000000005</v>
      </c>
    </row>
    <row r="27" spans="1:14" ht="15.75" thickBot="1" x14ac:dyDescent="0.3">
      <c r="A27" s="151">
        <v>3</v>
      </c>
      <c r="B27" s="149"/>
      <c r="C27" s="149"/>
      <c r="D27" s="149"/>
      <c r="E27" s="149">
        <v>0.216</v>
      </c>
      <c r="F27" s="149">
        <v>0.216</v>
      </c>
      <c r="G27" s="149"/>
      <c r="H27" s="149">
        <v>0.3</v>
      </c>
      <c r="I27" s="149">
        <v>0.3</v>
      </c>
      <c r="J27" s="149"/>
      <c r="K27" s="149"/>
      <c r="L27" s="149"/>
      <c r="M27" s="149">
        <v>0.438</v>
      </c>
      <c r="N27" s="150">
        <v>0.6</v>
      </c>
    </row>
    <row r="28" spans="1:14" ht="15.75" thickBot="1" x14ac:dyDescent="0.3">
      <c r="A28" s="151">
        <v>3.5</v>
      </c>
      <c r="B28" s="149"/>
      <c r="C28" s="149"/>
      <c r="D28" s="149"/>
      <c r="E28" s="149">
        <v>0.22600000000000001</v>
      </c>
      <c r="F28" s="149">
        <v>0.22600000000000001</v>
      </c>
      <c r="G28" s="149"/>
      <c r="H28" s="149">
        <v>0.318</v>
      </c>
      <c r="I28" s="149">
        <v>0.318</v>
      </c>
      <c r="J28" s="149"/>
      <c r="K28" s="149"/>
      <c r="L28" s="149"/>
      <c r="M28" s="149"/>
      <c r="N28" s="150"/>
    </row>
    <row r="29" spans="1:14" ht="15.75" thickBot="1" x14ac:dyDescent="0.3">
      <c r="A29" s="151">
        <v>4</v>
      </c>
      <c r="B29" s="149"/>
      <c r="C29" s="149"/>
      <c r="D29" s="149"/>
      <c r="E29" s="149">
        <v>0.23699999999999999</v>
      </c>
      <c r="F29" s="149">
        <v>0.23699999999999999</v>
      </c>
      <c r="G29" s="149"/>
      <c r="H29" s="149">
        <v>0.33700000000000002</v>
      </c>
      <c r="I29" s="149">
        <v>0.33700000000000002</v>
      </c>
      <c r="J29" s="149"/>
      <c r="K29" s="149">
        <v>0.438</v>
      </c>
      <c r="L29" s="149"/>
      <c r="M29" s="149">
        <v>0.53100000000000003</v>
      </c>
      <c r="N29" s="150">
        <v>0.67400000000000004</v>
      </c>
    </row>
    <row r="30" spans="1:14" ht="15.75" thickBot="1" x14ac:dyDescent="0.3">
      <c r="A30" s="151">
        <v>5</v>
      </c>
      <c r="B30" s="149"/>
      <c r="C30" s="149"/>
      <c r="D30" s="149"/>
      <c r="E30" s="149">
        <v>0.25800000000000001</v>
      </c>
      <c r="F30" s="149">
        <v>0.25800000000000001</v>
      </c>
      <c r="G30" s="149"/>
      <c r="H30" s="149">
        <v>0.375</v>
      </c>
      <c r="I30" s="149">
        <v>0.375</v>
      </c>
      <c r="J30" s="149"/>
      <c r="K30" s="149">
        <v>0.5</v>
      </c>
      <c r="L30" s="149"/>
      <c r="M30" s="149">
        <v>0.625</v>
      </c>
      <c r="N30" s="150">
        <v>0.75</v>
      </c>
    </row>
    <row r="31" spans="1:14" ht="15.75" thickBot="1" x14ac:dyDescent="0.3">
      <c r="A31" s="151">
        <v>6</v>
      </c>
      <c r="B31" s="149"/>
      <c r="C31" s="149"/>
      <c r="D31" s="149"/>
      <c r="E31" s="149">
        <v>0.28000000000000003</v>
      </c>
      <c r="F31" s="149">
        <v>0.28000000000000003</v>
      </c>
      <c r="G31" s="149"/>
      <c r="H31" s="149">
        <v>0.432</v>
      </c>
      <c r="I31" s="149">
        <v>0.432</v>
      </c>
      <c r="J31" s="149"/>
      <c r="K31" s="149">
        <v>0.56200000000000006</v>
      </c>
      <c r="L31" s="149"/>
      <c r="M31" s="149">
        <v>0.71899999999999997</v>
      </c>
      <c r="N31" s="150">
        <v>0.86399999999999999</v>
      </c>
    </row>
    <row r="32" spans="1:14" ht="15.75" thickBot="1" x14ac:dyDescent="0.3">
      <c r="A32" s="151">
        <v>8</v>
      </c>
      <c r="B32" s="149"/>
      <c r="C32" s="149">
        <v>0.25</v>
      </c>
      <c r="D32" s="149">
        <v>0.27700000000000002</v>
      </c>
      <c r="E32" s="149">
        <v>0.32200000000000001</v>
      </c>
      <c r="F32" s="149">
        <v>0.32200000000000001</v>
      </c>
      <c r="G32" s="149">
        <v>0.40600000000000003</v>
      </c>
      <c r="H32" s="149">
        <v>0.5</v>
      </c>
      <c r="I32" s="149">
        <v>0.5</v>
      </c>
      <c r="J32" s="149">
        <v>0.59399999999999997</v>
      </c>
      <c r="K32" s="149">
        <v>0.71899999999999997</v>
      </c>
      <c r="L32" s="149">
        <v>0.81200000000000006</v>
      </c>
      <c r="M32" s="149">
        <v>0.90600000000000003</v>
      </c>
      <c r="N32" s="150">
        <v>0.875</v>
      </c>
    </row>
    <row r="33" spans="1:14" ht="15.75" thickBot="1" x14ac:dyDescent="0.3">
      <c r="A33" s="151">
        <v>10</v>
      </c>
      <c r="B33" s="149"/>
      <c r="C33" s="149">
        <v>0.25</v>
      </c>
      <c r="D33" s="149">
        <v>0.307</v>
      </c>
      <c r="E33" s="149">
        <v>0.36499999999999999</v>
      </c>
      <c r="F33" s="149">
        <v>0.36499999999999999</v>
      </c>
      <c r="G33" s="149">
        <v>0.5</v>
      </c>
      <c r="H33" s="149">
        <v>0.5</v>
      </c>
      <c r="I33" s="149">
        <v>0.59399999999999997</v>
      </c>
      <c r="J33" s="149">
        <v>0.71899999999999997</v>
      </c>
      <c r="K33" s="149">
        <v>0.84399999999999997</v>
      </c>
      <c r="L33" s="149">
        <v>1</v>
      </c>
      <c r="M33" s="149">
        <v>1.125</v>
      </c>
      <c r="N33" s="150">
        <v>1</v>
      </c>
    </row>
    <row r="34" spans="1:14" ht="15.75" thickBot="1" x14ac:dyDescent="0.3">
      <c r="A34" s="151">
        <v>12</v>
      </c>
      <c r="B34" s="149"/>
      <c r="C34" s="149">
        <v>0.25</v>
      </c>
      <c r="D34" s="149">
        <v>0.33</v>
      </c>
      <c r="E34" s="149">
        <v>0.375</v>
      </c>
      <c r="F34" s="149">
        <v>0.40600000000000003</v>
      </c>
      <c r="G34" s="149">
        <v>0.56200000000000006</v>
      </c>
      <c r="H34" s="149">
        <v>0.5</v>
      </c>
      <c r="I34" s="149">
        <v>0.68799999999999994</v>
      </c>
      <c r="J34" s="149">
        <v>0.84399999999999997</v>
      </c>
      <c r="K34" s="149">
        <v>1</v>
      </c>
      <c r="L34" s="149">
        <v>1.125</v>
      </c>
      <c r="M34" s="149">
        <v>1.3120000000000001</v>
      </c>
      <c r="N34" s="150">
        <v>1</v>
      </c>
    </row>
    <row r="35" spans="1:14" ht="15.75" thickBot="1" x14ac:dyDescent="0.3">
      <c r="A35" s="151">
        <v>14</v>
      </c>
      <c r="B35" s="149">
        <v>0.25</v>
      </c>
      <c r="C35" s="149">
        <v>0.312</v>
      </c>
      <c r="D35" s="149">
        <v>0.375</v>
      </c>
      <c r="E35" s="149">
        <v>0.375</v>
      </c>
      <c r="F35" s="149">
        <v>0.438</v>
      </c>
      <c r="G35" s="149">
        <v>0.59399999999999997</v>
      </c>
      <c r="H35" s="149">
        <v>0.5</v>
      </c>
      <c r="I35" s="149">
        <v>0.75</v>
      </c>
      <c r="J35" s="149">
        <v>0.93799999999999994</v>
      </c>
      <c r="K35" s="149">
        <v>1.0940000000000001</v>
      </c>
      <c r="L35" s="149">
        <v>1.25</v>
      </c>
      <c r="M35" s="149">
        <v>1.4059999999999999</v>
      </c>
      <c r="N35" s="150"/>
    </row>
    <row r="36" spans="1:14" ht="15.75" thickBot="1" x14ac:dyDescent="0.3">
      <c r="A36" s="151">
        <v>16</v>
      </c>
      <c r="B36" s="149">
        <v>0.25</v>
      </c>
      <c r="C36" s="149">
        <v>0.312</v>
      </c>
      <c r="D36" s="149">
        <v>0.375</v>
      </c>
      <c r="E36" s="149">
        <v>0.375</v>
      </c>
      <c r="F36" s="149">
        <v>0.5</v>
      </c>
      <c r="G36" s="149">
        <v>0.65600000000000003</v>
      </c>
      <c r="H36" s="149">
        <v>0.5</v>
      </c>
      <c r="I36" s="149">
        <v>0.84399999999999997</v>
      </c>
      <c r="J36" s="149">
        <v>1.0309999999999999</v>
      </c>
      <c r="K36" s="149">
        <v>1.2190000000000001</v>
      </c>
      <c r="L36" s="149">
        <v>1.4379999999999999</v>
      </c>
      <c r="M36" s="149">
        <v>1.5940000000000001</v>
      </c>
      <c r="N36" s="150"/>
    </row>
    <row r="37" spans="1:14" ht="15.75" thickBot="1" x14ac:dyDescent="0.3">
      <c r="A37" s="151">
        <v>18</v>
      </c>
      <c r="B37" s="149">
        <v>0.25</v>
      </c>
      <c r="C37" s="149">
        <v>0.312</v>
      </c>
      <c r="D37" s="149">
        <v>0.438</v>
      </c>
      <c r="E37" s="149">
        <v>0.375</v>
      </c>
      <c r="F37" s="149">
        <v>0.56200000000000006</v>
      </c>
      <c r="G37" s="149">
        <v>0.75</v>
      </c>
      <c r="H37" s="149">
        <v>0.5</v>
      </c>
      <c r="I37" s="149">
        <v>0.93799999999999994</v>
      </c>
      <c r="J37" s="149">
        <v>1.1559999999999999</v>
      </c>
      <c r="K37" s="149">
        <v>1.375</v>
      </c>
      <c r="L37" s="149">
        <v>1.5620000000000001</v>
      </c>
      <c r="M37" s="149">
        <v>1.7809999999999999</v>
      </c>
      <c r="N37" s="150"/>
    </row>
    <row r="38" spans="1:14" ht="15.75" thickBot="1" x14ac:dyDescent="0.3">
      <c r="A38" s="151">
        <v>20</v>
      </c>
      <c r="B38" s="149">
        <v>0.25</v>
      </c>
      <c r="C38" s="149">
        <v>0.375</v>
      </c>
      <c r="D38" s="149">
        <v>0.5</v>
      </c>
      <c r="E38" s="149">
        <v>0.375</v>
      </c>
      <c r="F38" s="149">
        <v>0.59399999999999997</v>
      </c>
      <c r="G38" s="149">
        <v>0.81200000000000006</v>
      </c>
      <c r="H38" s="149">
        <v>0.5</v>
      </c>
      <c r="I38" s="149">
        <v>1.0309999999999999</v>
      </c>
      <c r="J38" s="149">
        <v>1.28</v>
      </c>
      <c r="K38" s="149">
        <v>1.5</v>
      </c>
      <c r="L38" s="149">
        <v>1.75</v>
      </c>
      <c r="M38" s="149">
        <v>1.968</v>
      </c>
      <c r="N38" s="150"/>
    </row>
    <row r="39" spans="1:14" ht="15.75" thickBot="1" x14ac:dyDescent="0.3">
      <c r="A39" s="151">
        <v>22</v>
      </c>
      <c r="B39" s="149">
        <v>0.25</v>
      </c>
      <c r="C39" s="149">
        <v>0.375</v>
      </c>
      <c r="D39" s="149">
        <v>0.5</v>
      </c>
      <c r="E39" s="149">
        <v>0.375</v>
      </c>
      <c r="F39" s="149"/>
      <c r="G39" s="149">
        <v>0.875</v>
      </c>
      <c r="H39" s="149">
        <v>0.5</v>
      </c>
      <c r="I39" s="149">
        <v>1.125</v>
      </c>
      <c r="J39" s="149">
        <v>1.375</v>
      </c>
      <c r="K39" s="149">
        <v>1.625</v>
      </c>
      <c r="L39" s="149">
        <v>1.875</v>
      </c>
      <c r="M39" s="149">
        <v>2.125</v>
      </c>
      <c r="N39" s="150"/>
    </row>
    <row r="40" spans="1:14" ht="15.75" thickBot="1" x14ac:dyDescent="0.3">
      <c r="A40" s="151">
        <v>24</v>
      </c>
      <c r="B40" s="149">
        <v>0.25</v>
      </c>
      <c r="C40" s="149">
        <v>0.375</v>
      </c>
      <c r="D40" s="149">
        <v>0.56200000000000006</v>
      </c>
      <c r="E40" s="149">
        <v>0.375</v>
      </c>
      <c r="F40" s="149">
        <v>0.68799999999999994</v>
      </c>
      <c r="G40" s="149">
        <v>0.98899999999999999</v>
      </c>
      <c r="H40" s="149">
        <v>0.5</v>
      </c>
      <c r="I40" s="149">
        <v>1.2190000000000001</v>
      </c>
      <c r="J40" s="149">
        <v>1.5309999999999999</v>
      </c>
      <c r="K40" s="149">
        <v>1.8120000000000001</v>
      </c>
      <c r="L40" s="149">
        <v>2.0619999999999998</v>
      </c>
      <c r="M40" s="149">
        <v>2.3439999999999999</v>
      </c>
      <c r="N40" s="150"/>
    </row>
    <row r="41" spans="1:14" ht="15.75" thickBot="1" x14ac:dyDescent="0.3">
      <c r="A41" s="151">
        <v>30</v>
      </c>
      <c r="B41" s="149">
        <v>0.312</v>
      </c>
      <c r="C41" s="149">
        <v>0.5</v>
      </c>
      <c r="D41" s="149">
        <v>0.625</v>
      </c>
      <c r="E41" s="149">
        <v>0.375</v>
      </c>
      <c r="F41" s="149"/>
      <c r="G41" s="149"/>
      <c r="H41" s="149">
        <v>0.5</v>
      </c>
      <c r="I41" s="149"/>
      <c r="J41" s="149"/>
      <c r="K41" s="149"/>
      <c r="L41" s="149"/>
      <c r="M41" s="149"/>
      <c r="N41" s="150"/>
    </row>
    <row r="42" spans="1:14" ht="15.75" thickBot="1" x14ac:dyDescent="0.3">
      <c r="A42" s="151">
        <v>32</v>
      </c>
      <c r="B42" s="149">
        <v>0.312</v>
      </c>
      <c r="C42" s="149">
        <v>0.5</v>
      </c>
      <c r="D42" s="149">
        <v>0.625</v>
      </c>
      <c r="E42" s="149">
        <v>0.375</v>
      </c>
      <c r="F42" s="149">
        <v>0.68799999999999994</v>
      </c>
      <c r="G42" s="149"/>
      <c r="H42" s="149"/>
      <c r="I42" s="149"/>
      <c r="J42" s="149"/>
      <c r="K42" s="149"/>
      <c r="L42" s="149"/>
      <c r="M42" s="149"/>
      <c r="N42" s="150"/>
    </row>
    <row r="43" spans="1:14" ht="15.75" thickBot="1" x14ac:dyDescent="0.3">
      <c r="A43" s="151">
        <v>34</v>
      </c>
      <c r="B43" s="149">
        <v>0.312</v>
      </c>
      <c r="C43" s="149">
        <v>0.5</v>
      </c>
      <c r="D43" s="149">
        <v>0.625</v>
      </c>
      <c r="E43" s="149">
        <v>0.375</v>
      </c>
      <c r="F43" s="149">
        <v>0.68799999999999994</v>
      </c>
      <c r="G43" s="149"/>
      <c r="H43" s="149"/>
      <c r="I43" s="149"/>
      <c r="J43" s="149"/>
      <c r="K43" s="149"/>
      <c r="L43" s="149"/>
      <c r="M43" s="149"/>
      <c r="N43" s="150"/>
    </row>
    <row r="44" spans="1:14" ht="15.75" thickBot="1" x14ac:dyDescent="0.3">
      <c r="A44" s="151">
        <v>36</v>
      </c>
      <c r="B44" s="149">
        <v>0.312</v>
      </c>
      <c r="C44" s="149">
        <v>0.5</v>
      </c>
      <c r="D44" s="149">
        <v>0.625</v>
      </c>
      <c r="E44" s="149">
        <v>0.375</v>
      </c>
      <c r="F44" s="149">
        <v>0.75</v>
      </c>
      <c r="G44" s="149"/>
      <c r="H44" s="149"/>
      <c r="I44" s="149"/>
      <c r="J44" s="149"/>
      <c r="K44" s="149"/>
      <c r="L44" s="149"/>
      <c r="M44" s="149"/>
      <c r="N44" s="150"/>
    </row>
    <row r="45" spans="1:14" ht="15.75" thickBot="1" x14ac:dyDescent="0.3">
      <c r="A45" s="152">
        <v>42</v>
      </c>
      <c r="B45" s="153"/>
      <c r="C45" s="153">
        <v>0.5</v>
      </c>
      <c r="D45" s="153">
        <v>0.625</v>
      </c>
      <c r="E45" s="153">
        <v>0.375</v>
      </c>
      <c r="F45" s="153">
        <v>0.75</v>
      </c>
      <c r="G45" s="154"/>
      <c r="H45" s="154"/>
      <c r="I45" s="154"/>
      <c r="J45" s="154"/>
      <c r="K45" s="154"/>
      <c r="L45" s="154"/>
      <c r="M45" s="154"/>
      <c r="N45" s="155"/>
    </row>
  </sheetData>
  <mergeCells count="1">
    <mergeCell ref="B15:N1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FD72"/>
  <sheetViews>
    <sheetView showGridLines="0"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6" style="91" bestFit="1" customWidth="1"/>
    <col min="2" max="2" width="13" style="91" customWidth="1"/>
    <col min="3" max="3" width="15.5" style="91" customWidth="1"/>
    <col min="4" max="4" width="12.625" style="91" customWidth="1"/>
    <col min="5" max="5" width="17.875" style="91" customWidth="1"/>
    <col min="6" max="6" width="19" style="92" customWidth="1"/>
    <col min="7" max="7" width="22.5" style="93" customWidth="1"/>
    <col min="8" max="8" width="14.625" style="92" customWidth="1"/>
    <col min="9" max="9" width="9.5" style="91" bestFit="1" customWidth="1"/>
    <col min="10" max="11" width="9.875" style="91" bestFit="1" customWidth="1"/>
    <col min="12" max="12" width="8.125" style="93" bestFit="1" customWidth="1"/>
    <col min="13" max="13" width="3.75" style="91" bestFit="1" customWidth="1"/>
    <col min="14" max="14" width="4" style="91" bestFit="1" customWidth="1"/>
    <col min="15" max="15" width="4" style="91" customWidth="1"/>
    <col min="16" max="17" width="4" style="91" bestFit="1" customWidth="1"/>
    <col min="18" max="18" width="40" style="91" customWidth="1"/>
    <col min="19" max="20" width="29.375" style="91" customWidth="1"/>
    <col min="21" max="21" width="31" style="91" customWidth="1"/>
    <col min="22" max="22" width="8.25" style="95" customWidth="1"/>
    <col min="23" max="23" width="8.625" style="95" customWidth="1"/>
    <col min="24" max="24" width="8.5" style="95" customWidth="1"/>
    <col min="25" max="25" width="8.875" style="95" customWidth="1"/>
    <col min="26" max="26" width="8.5" style="95" customWidth="1"/>
    <col min="27" max="27" width="8.875" style="95" customWidth="1"/>
    <col min="28" max="28" width="8.25" style="95" customWidth="1"/>
    <col min="29" max="29" width="8.625" style="95" customWidth="1"/>
    <col min="30" max="30" width="8.875" style="95" customWidth="1"/>
    <col min="31" max="31" width="9.25" style="95" customWidth="1"/>
    <col min="32" max="32" width="8.25" style="95" customWidth="1"/>
    <col min="33" max="35" width="8.625" style="95" customWidth="1"/>
    <col min="36" max="36" width="12.375" style="95" customWidth="1"/>
    <col min="37" max="37" width="12.875" style="95" customWidth="1"/>
    <col min="38" max="38" width="12.5" style="95" customWidth="1"/>
    <col min="39" max="39" width="12.125" style="95" customWidth="1"/>
    <col min="40" max="40" width="12.75" style="95" customWidth="1"/>
    <col min="41" max="41" width="12.375" style="95" customWidth="1"/>
    <col min="42" max="42" width="12.75" style="95" customWidth="1"/>
    <col min="43" max="43" width="13.5" style="95" customWidth="1"/>
    <col min="44" max="44" width="12.875" style="95" customWidth="1"/>
    <col min="45" max="45" width="12.5" style="95" customWidth="1"/>
    <col min="46" max="46" width="13.375" style="95" customWidth="1"/>
    <col min="47" max="47" width="12.75" style="95" customWidth="1"/>
    <col min="48" max="48" width="12.5" style="95" customWidth="1"/>
    <col min="49" max="49" width="13.375" style="95" customWidth="1"/>
    <col min="50" max="50" width="12.75" style="95" customWidth="1"/>
    <col min="51" max="51" width="12.375" style="95" customWidth="1"/>
    <col min="52" max="52" width="12.875" style="95" customWidth="1"/>
    <col min="53" max="53" width="12.5" style="95" customWidth="1"/>
    <col min="54" max="54" width="12.875" style="95" customWidth="1"/>
    <col min="55" max="55" width="13.75" style="95" customWidth="1"/>
    <col min="56" max="56" width="13.375" style="95" customWidth="1"/>
    <col min="57" max="57" width="12.75" style="95" customWidth="1"/>
    <col min="58" max="58" width="13.5" style="95" customWidth="1"/>
    <col min="59" max="59" width="12.875" style="95" customWidth="1"/>
    <col min="60" max="60" width="12.5" style="95" customWidth="1"/>
    <col min="61" max="61" width="13.375" style="95" customWidth="1"/>
    <col min="62" max="62" width="12.75" style="95" customWidth="1"/>
    <col min="63" max="63" width="12.375" style="95" customWidth="1"/>
    <col min="64" max="64" width="12.875" style="95" customWidth="1"/>
    <col min="65" max="66" width="12.5" style="95" customWidth="1"/>
    <col min="67" max="67" width="13.375" style="95" customWidth="1"/>
    <col min="68" max="68" width="12.75" style="95" customWidth="1"/>
    <col min="69" max="69" width="12.375" style="95" customWidth="1"/>
    <col min="70" max="70" width="12.875" style="95" customWidth="1"/>
    <col min="71" max="71" width="12.5" style="95" customWidth="1"/>
    <col min="72" max="72" width="12.875" style="95" customWidth="1"/>
    <col min="73" max="73" width="13.75" style="95" customWidth="1"/>
    <col min="74" max="74" width="13.375" style="95" customWidth="1"/>
    <col min="75" max="75" width="12.75" style="95" customWidth="1"/>
    <col min="76" max="76" width="13.5" style="95" customWidth="1"/>
    <col min="77" max="78" width="12.875" style="95" customWidth="1"/>
    <col min="79" max="79" width="13.75" style="95" customWidth="1"/>
    <col min="80" max="80" width="13.375" style="95" customWidth="1"/>
    <col min="81" max="81" width="12.75" style="95" customWidth="1"/>
    <col min="82" max="82" width="13.5" style="95" customWidth="1"/>
    <col min="83" max="83" width="12.875" style="95" customWidth="1"/>
    <col min="84" max="84" width="13.375" style="95" bestFit="1" customWidth="1"/>
    <col min="85" max="85" width="13.875" style="95" customWidth="1"/>
    <col min="86" max="86" width="13.5" style="95" customWidth="1"/>
    <col min="87" max="87" width="12.875" style="95" customWidth="1"/>
    <col min="88" max="88" width="13.75" style="95" customWidth="1"/>
    <col min="89" max="89" width="13.375" style="95" customWidth="1"/>
    <col min="90" max="90" width="13.75" style="95" bestFit="1" customWidth="1"/>
    <col min="91" max="91" width="14.25" style="95" customWidth="1"/>
    <col min="92" max="92" width="13.875" style="95" customWidth="1"/>
    <col min="93" max="93" width="13.5" style="95" customWidth="1"/>
    <col min="94" max="94" width="14.125" style="95" customWidth="1"/>
    <col min="95" max="95" width="13.75" style="95" customWidth="1"/>
    <col min="96" max="96" width="13.75" style="95" bestFit="1" customWidth="1"/>
    <col min="97" max="97" width="14.25" style="95" customWidth="1"/>
    <col min="98" max="98" width="13.875" style="95" customWidth="1"/>
    <col min="99" max="99" width="13.5" style="95" customWidth="1"/>
    <col min="100" max="100" width="14.125" style="95" customWidth="1"/>
    <col min="101" max="101" width="13.75" style="95" customWidth="1"/>
    <col min="102" max="102" width="14.125" style="95" bestFit="1" customWidth="1"/>
    <col min="103" max="103" width="14.625" style="95" customWidth="1"/>
    <col min="104" max="104" width="14.25" style="95" customWidth="1"/>
    <col min="105" max="105" width="13.875" style="95" customWidth="1"/>
    <col min="106" max="106" width="14.5" style="95" customWidth="1"/>
    <col min="107" max="107" width="14.125" style="95" customWidth="1"/>
    <col min="108" max="108" width="13.75" style="95" bestFit="1" customWidth="1"/>
    <col min="109" max="109" width="14.25" style="95" customWidth="1"/>
    <col min="110" max="110" width="13.875" style="95" customWidth="1"/>
    <col min="111" max="111" width="13.5" style="95" customWidth="1"/>
    <col min="112" max="112" width="14.125" style="95" customWidth="1"/>
    <col min="113" max="113" width="13.75" style="95" customWidth="1"/>
    <col min="114" max="114" width="14.125" style="95" bestFit="1" customWidth="1"/>
    <col min="115" max="115" width="14.625" style="95" customWidth="1"/>
    <col min="116" max="116" width="14.25" style="95" customWidth="1"/>
    <col min="117" max="117" width="13.875" style="95" customWidth="1"/>
    <col min="118" max="118" width="14.5" style="95" customWidth="1"/>
    <col min="119" max="119" width="14.125" style="95" customWidth="1"/>
    <col min="120" max="120" width="13.75" style="95" bestFit="1" customWidth="1"/>
    <col min="121" max="121" width="14.25" style="95" customWidth="1"/>
    <col min="122" max="122" width="13.875" style="95" customWidth="1"/>
    <col min="123" max="123" width="13.5" style="95" customWidth="1"/>
    <col min="124" max="124" width="14.125" style="95" customWidth="1"/>
    <col min="125" max="125" width="13.75" style="95" customWidth="1"/>
    <col min="126" max="126" width="14.125" style="95" bestFit="1" customWidth="1"/>
    <col min="127" max="127" width="14.625" style="95" customWidth="1"/>
    <col min="128" max="128" width="14.25" style="95" customWidth="1"/>
    <col min="129" max="129" width="13.875" style="95" customWidth="1"/>
    <col min="130" max="130" width="14.5" style="95" customWidth="1"/>
    <col min="131" max="131" width="14.125" style="95" customWidth="1"/>
    <col min="132" max="132" width="13.5" style="95" bestFit="1" customWidth="1"/>
    <col min="133" max="133" width="13.875" style="95" bestFit="1" customWidth="1"/>
    <col min="134" max="134" width="11.125" style="95" bestFit="1" customWidth="1"/>
    <col min="135" max="135" width="11.5" style="95" bestFit="1" customWidth="1"/>
    <col min="136" max="136" width="13.375" style="95" bestFit="1" customWidth="1"/>
    <col min="137" max="137" width="13.75" style="95" bestFit="1" customWidth="1"/>
    <col min="138" max="138" width="13.375" style="95" bestFit="1" customWidth="1"/>
    <col min="139" max="139" width="13.75" style="95" bestFit="1" customWidth="1"/>
    <col min="140" max="140" width="13.375" style="95" bestFit="1" customWidth="1"/>
    <col min="141" max="141" width="11.75" style="95" bestFit="1" customWidth="1"/>
    <col min="142" max="142" width="13.5" style="95" bestFit="1" customWidth="1"/>
    <col min="143" max="143" width="13.875" style="95" bestFit="1" customWidth="1"/>
    <col min="144" max="144" width="11.125" style="95" bestFit="1" customWidth="1"/>
    <col min="145" max="145" width="11.5" style="95" bestFit="1" customWidth="1"/>
    <col min="146" max="146" width="13.375" style="95" bestFit="1" customWidth="1"/>
    <col min="147" max="147" width="13.75" style="95" bestFit="1" customWidth="1"/>
    <col min="148" max="148" width="13.375" style="95" bestFit="1" customWidth="1"/>
    <col min="149" max="149" width="13.75" style="95" bestFit="1" customWidth="1"/>
    <col min="150" max="150" width="13.375" style="95" bestFit="1" customWidth="1"/>
    <col min="151" max="151" width="11.75" style="95" bestFit="1" customWidth="1"/>
    <col min="152" max="152" width="13.5" style="95" bestFit="1" customWidth="1"/>
    <col min="153" max="153" width="13.875" style="95" bestFit="1" customWidth="1"/>
    <col min="154" max="154" width="11.125" style="95" bestFit="1" customWidth="1"/>
    <col min="155" max="155" width="11.5" style="95" bestFit="1" customWidth="1"/>
    <col min="156" max="156" width="13.375" style="95" bestFit="1" customWidth="1"/>
    <col min="157" max="157" width="13.75" style="95" bestFit="1" customWidth="1"/>
    <col min="158" max="158" width="13.375" style="95" bestFit="1" customWidth="1"/>
    <col min="159" max="159" width="13.75" style="95" bestFit="1" customWidth="1"/>
    <col min="160" max="160" width="13.375" style="95" bestFit="1" customWidth="1"/>
    <col min="161" max="161" width="11.75" style="95" bestFit="1" customWidth="1"/>
    <col min="162" max="162" width="13.375" style="95" bestFit="1" customWidth="1"/>
    <col min="163" max="164" width="13.75" style="95" bestFit="1" customWidth="1"/>
    <col min="165" max="165" width="14" style="95" bestFit="1" customWidth="1"/>
    <col min="166" max="166" width="13.375" style="95" bestFit="1" customWidth="1"/>
    <col min="167" max="167" width="13.625" style="95" bestFit="1" customWidth="1"/>
    <col min="168" max="168" width="13.375" style="95" bestFit="1" customWidth="1"/>
    <col min="169" max="170" width="13.75" style="95" bestFit="1" customWidth="1"/>
    <col min="171" max="171" width="14" style="95" bestFit="1" customWidth="1"/>
    <col min="172" max="172" width="13.375" style="95" bestFit="1" customWidth="1"/>
    <col min="173" max="173" width="13.75" style="95" bestFit="1" customWidth="1"/>
    <col min="174" max="174" width="13.375" style="95" customWidth="1"/>
    <col min="175" max="175" width="13.75" style="95" bestFit="1" customWidth="1"/>
    <col min="176" max="176" width="13.375" style="95" customWidth="1"/>
    <col min="177" max="177" width="13.75" style="95" bestFit="1" customWidth="1"/>
    <col min="178" max="178" width="13.375" style="95" customWidth="1"/>
    <col min="179" max="179" width="13.75" style="95" bestFit="1" customWidth="1"/>
    <col min="180" max="183" width="11.25" style="95" bestFit="1" customWidth="1"/>
    <col min="184" max="185" width="11.75" style="95" bestFit="1" customWidth="1"/>
    <col min="186" max="16384" width="9" style="91"/>
  </cols>
  <sheetData>
    <row r="1" spans="1:16384" s="41" customFormat="1" ht="60" customHeight="1" thickBot="1" x14ac:dyDescent="0.3">
      <c r="A1" s="37" t="s">
        <v>7735</v>
      </c>
      <c r="B1" s="37" t="s">
        <v>4</v>
      </c>
      <c r="C1" s="37" t="s">
        <v>7736</v>
      </c>
      <c r="D1" s="37" t="s">
        <v>2</v>
      </c>
      <c r="E1" s="37" t="s">
        <v>3</v>
      </c>
      <c r="F1" s="38" t="s">
        <v>7737</v>
      </c>
      <c r="G1" s="39" t="s">
        <v>7738</v>
      </c>
      <c r="H1" s="38" t="s">
        <v>3062</v>
      </c>
      <c r="I1" s="37" t="s">
        <v>7739</v>
      </c>
      <c r="J1" s="37" t="s">
        <v>7740</v>
      </c>
      <c r="K1" s="37" t="s">
        <v>7741</v>
      </c>
      <c r="L1" s="39" t="s">
        <v>7742</v>
      </c>
      <c r="M1" s="37" t="s">
        <v>7743</v>
      </c>
      <c r="N1" s="37" t="s">
        <v>7744</v>
      </c>
      <c r="O1" s="37" t="s">
        <v>7745</v>
      </c>
      <c r="P1" s="37" t="s">
        <v>7746</v>
      </c>
      <c r="Q1" s="37" t="s">
        <v>7747</v>
      </c>
      <c r="R1" s="37" t="s">
        <v>7748</v>
      </c>
      <c r="S1" s="37" t="s">
        <v>7749</v>
      </c>
      <c r="T1" s="37" t="s">
        <v>7750</v>
      </c>
      <c r="U1" s="37" t="s">
        <v>7751</v>
      </c>
      <c r="V1" s="40" t="s">
        <v>7752</v>
      </c>
      <c r="W1" s="40" t="s">
        <v>7753</v>
      </c>
      <c r="X1" s="40" t="s">
        <v>7754</v>
      </c>
      <c r="Y1" s="40" t="s">
        <v>7755</v>
      </c>
      <c r="Z1" s="40" t="s">
        <v>7756</v>
      </c>
      <c r="AA1" s="40" t="s">
        <v>7757</v>
      </c>
      <c r="AB1" s="40" t="s">
        <v>7758</v>
      </c>
      <c r="AC1" s="40" t="s">
        <v>7759</v>
      </c>
      <c r="AD1" s="40" t="s">
        <v>7760</v>
      </c>
      <c r="AE1" s="40" t="s">
        <v>7761</v>
      </c>
      <c r="AF1" s="40" t="s">
        <v>7762</v>
      </c>
      <c r="AG1" s="40" t="s">
        <v>7763</v>
      </c>
      <c r="AH1" s="40" t="s">
        <v>7764</v>
      </c>
      <c r="AI1" s="40" t="s">
        <v>7765</v>
      </c>
      <c r="AJ1" s="40" t="s">
        <v>7766</v>
      </c>
      <c r="AK1" s="40" t="s">
        <v>7767</v>
      </c>
      <c r="AL1" s="40" t="s">
        <v>7768</v>
      </c>
      <c r="AM1" s="40" t="s">
        <v>7769</v>
      </c>
      <c r="AN1" s="40" t="s">
        <v>7770</v>
      </c>
      <c r="AO1" s="40" t="s">
        <v>7771</v>
      </c>
      <c r="AP1" s="40" t="s">
        <v>7772</v>
      </c>
      <c r="AQ1" s="40" t="s">
        <v>7773</v>
      </c>
      <c r="AR1" s="40" t="s">
        <v>7774</v>
      </c>
      <c r="AS1" s="40" t="s">
        <v>7775</v>
      </c>
      <c r="AT1" s="40" t="s">
        <v>7776</v>
      </c>
      <c r="AU1" s="40" t="s">
        <v>7777</v>
      </c>
      <c r="AV1" s="40" t="s">
        <v>7778</v>
      </c>
      <c r="AW1" s="40" t="s">
        <v>7779</v>
      </c>
      <c r="AX1" s="40" t="s">
        <v>7780</v>
      </c>
      <c r="AY1" s="40" t="s">
        <v>7781</v>
      </c>
      <c r="AZ1" s="40" t="s">
        <v>7782</v>
      </c>
      <c r="BA1" s="40" t="s">
        <v>7783</v>
      </c>
      <c r="BB1" s="40" t="s">
        <v>7784</v>
      </c>
      <c r="BC1" s="40" t="s">
        <v>7785</v>
      </c>
      <c r="BD1" s="40" t="s">
        <v>7786</v>
      </c>
      <c r="BE1" s="40" t="s">
        <v>7787</v>
      </c>
      <c r="BF1" s="40" t="s">
        <v>7788</v>
      </c>
      <c r="BG1" s="40" t="s">
        <v>7789</v>
      </c>
      <c r="BH1" s="40" t="s">
        <v>7790</v>
      </c>
      <c r="BI1" s="40" t="s">
        <v>7791</v>
      </c>
      <c r="BJ1" s="40" t="s">
        <v>7792</v>
      </c>
      <c r="BK1" s="40" t="s">
        <v>7793</v>
      </c>
      <c r="BL1" s="40" t="s">
        <v>7794</v>
      </c>
      <c r="BM1" s="40" t="s">
        <v>7795</v>
      </c>
      <c r="BN1" s="40" t="s">
        <v>7796</v>
      </c>
      <c r="BO1" s="40" t="s">
        <v>7797</v>
      </c>
      <c r="BP1" s="40" t="s">
        <v>7798</v>
      </c>
      <c r="BQ1" s="40" t="s">
        <v>7799</v>
      </c>
      <c r="BR1" s="40" t="s">
        <v>7800</v>
      </c>
      <c r="BS1" s="40" t="s">
        <v>7801</v>
      </c>
      <c r="BT1" s="40" t="s">
        <v>7802</v>
      </c>
      <c r="BU1" s="40" t="s">
        <v>7803</v>
      </c>
      <c r="BV1" s="40" t="s">
        <v>7804</v>
      </c>
      <c r="BW1" s="40" t="s">
        <v>7805</v>
      </c>
      <c r="BX1" s="40" t="s">
        <v>7806</v>
      </c>
      <c r="BY1" s="40" t="s">
        <v>7807</v>
      </c>
      <c r="BZ1" s="40" t="s">
        <v>7808</v>
      </c>
      <c r="CA1" s="40" t="s">
        <v>7809</v>
      </c>
      <c r="CB1" s="40" t="s">
        <v>7810</v>
      </c>
      <c r="CC1" s="40" t="s">
        <v>7811</v>
      </c>
      <c r="CD1" s="40" t="s">
        <v>7812</v>
      </c>
      <c r="CE1" s="40" t="s">
        <v>7813</v>
      </c>
      <c r="CF1" s="40" t="s">
        <v>7814</v>
      </c>
      <c r="CG1" s="40" t="s">
        <v>7815</v>
      </c>
      <c r="CH1" s="40" t="s">
        <v>7816</v>
      </c>
      <c r="CI1" s="40" t="s">
        <v>7817</v>
      </c>
      <c r="CJ1" s="40" t="s">
        <v>7818</v>
      </c>
      <c r="CK1" s="40" t="s">
        <v>7819</v>
      </c>
      <c r="CL1" s="40" t="s">
        <v>7820</v>
      </c>
      <c r="CM1" s="40" t="s">
        <v>7821</v>
      </c>
      <c r="CN1" s="40" t="s">
        <v>7822</v>
      </c>
      <c r="CO1" s="40" t="s">
        <v>7823</v>
      </c>
      <c r="CP1" s="40" t="s">
        <v>7824</v>
      </c>
      <c r="CQ1" s="40" t="s">
        <v>7825</v>
      </c>
      <c r="CR1" s="40" t="s">
        <v>7826</v>
      </c>
      <c r="CS1" s="40" t="s">
        <v>7827</v>
      </c>
      <c r="CT1" s="40" t="s">
        <v>7828</v>
      </c>
      <c r="CU1" s="40" t="s">
        <v>7829</v>
      </c>
      <c r="CV1" s="40" t="s">
        <v>7830</v>
      </c>
      <c r="CW1" s="40" t="s">
        <v>7831</v>
      </c>
      <c r="CX1" s="40" t="s">
        <v>7832</v>
      </c>
      <c r="CY1" s="40" t="s">
        <v>7833</v>
      </c>
      <c r="CZ1" s="40" t="s">
        <v>7834</v>
      </c>
      <c r="DA1" s="40" t="s">
        <v>7835</v>
      </c>
      <c r="DB1" s="40" t="s">
        <v>7836</v>
      </c>
      <c r="DC1" s="40" t="s">
        <v>7837</v>
      </c>
      <c r="DD1" s="40" t="s">
        <v>7838</v>
      </c>
      <c r="DE1" s="40" t="s">
        <v>7839</v>
      </c>
      <c r="DF1" s="40" t="s">
        <v>7840</v>
      </c>
      <c r="DG1" s="40" t="s">
        <v>7841</v>
      </c>
      <c r="DH1" s="40" t="s">
        <v>7842</v>
      </c>
      <c r="DI1" s="40" t="s">
        <v>7843</v>
      </c>
      <c r="DJ1" s="40" t="s">
        <v>7844</v>
      </c>
      <c r="DK1" s="40" t="s">
        <v>7845</v>
      </c>
      <c r="DL1" s="40" t="s">
        <v>7846</v>
      </c>
      <c r="DM1" s="40" t="s">
        <v>7847</v>
      </c>
      <c r="DN1" s="40" t="s">
        <v>7848</v>
      </c>
      <c r="DO1" s="40" t="s">
        <v>7849</v>
      </c>
      <c r="DP1" s="40" t="s">
        <v>7850</v>
      </c>
      <c r="DQ1" s="40" t="s">
        <v>7851</v>
      </c>
      <c r="DR1" s="40" t="s">
        <v>7852</v>
      </c>
      <c r="DS1" s="40" t="s">
        <v>7853</v>
      </c>
      <c r="DT1" s="40" t="s">
        <v>7854</v>
      </c>
      <c r="DU1" s="40" t="s">
        <v>7855</v>
      </c>
      <c r="DV1" s="40" t="s">
        <v>7856</v>
      </c>
      <c r="DW1" s="40" t="s">
        <v>7857</v>
      </c>
      <c r="DX1" s="40" t="s">
        <v>7858</v>
      </c>
      <c r="DY1" s="40" t="s">
        <v>7859</v>
      </c>
      <c r="DZ1" s="40" t="s">
        <v>7860</v>
      </c>
      <c r="EA1" s="40" t="s">
        <v>7861</v>
      </c>
      <c r="EB1" s="40" t="s">
        <v>7862</v>
      </c>
      <c r="EC1" s="40" t="s">
        <v>7863</v>
      </c>
      <c r="ED1" s="40" t="s">
        <v>7864</v>
      </c>
      <c r="EE1" s="40" t="s">
        <v>7865</v>
      </c>
      <c r="EF1" s="40" t="s">
        <v>7866</v>
      </c>
      <c r="EG1" s="40" t="s">
        <v>7867</v>
      </c>
      <c r="EH1" s="40" t="s">
        <v>7868</v>
      </c>
      <c r="EI1" s="40" t="s">
        <v>7869</v>
      </c>
      <c r="EJ1" s="40" t="s">
        <v>7870</v>
      </c>
      <c r="EK1" s="40" t="s">
        <v>7871</v>
      </c>
      <c r="EL1" s="40" t="s">
        <v>7872</v>
      </c>
      <c r="EM1" s="40" t="s">
        <v>7873</v>
      </c>
      <c r="EN1" s="40" t="s">
        <v>7874</v>
      </c>
      <c r="EO1" s="40" t="s">
        <v>7875</v>
      </c>
      <c r="EP1" s="40" t="s">
        <v>7876</v>
      </c>
      <c r="EQ1" s="40" t="s">
        <v>7877</v>
      </c>
      <c r="ER1" s="40" t="s">
        <v>7878</v>
      </c>
      <c r="ES1" s="40" t="s">
        <v>7879</v>
      </c>
      <c r="ET1" s="40" t="s">
        <v>7880</v>
      </c>
      <c r="EU1" s="40" t="s">
        <v>7881</v>
      </c>
      <c r="EV1" s="40" t="s">
        <v>7882</v>
      </c>
      <c r="EW1" s="40" t="s">
        <v>7883</v>
      </c>
      <c r="EX1" s="40" t="s">
        <v>7884</v>
      </c>
      <c r="EY1" s="40" t="s">
        <v>7885</v>
      </c>
      <c r="EZ1" s="40" t="s">
        <v>7886</v>
      </c>
      <c r="FA1" s="40" t="s">
        <v>7887</v>
      </c>
      <c r="FB1" s="40" t="s">
        <v>7888</v>
      </c>
      <c r="FC1" s="40" t="s">
        <v>7889</v>
      </c>
      <c r="FD1" s="40" t="s">
        <v>7890</v>
      </c>
      <c r="FE1" s="40" t="s">
        <v>7891</v>
      </c>
      <c r="FF1" s="40" t="s">
        <v>7892</v>
      </c>
      <c r="FG1" s="40" t="s">
        <v>7893</v>
      </c>
      <c r="FH1" s="40" t="s">
        <v>7894</v>
      </c>
      <c r="FI1" s="40" t="s">
        <v>7895</v>
      </c>
      <c r="FJ1" s="40" t="s">
        <v>7896</v>
      </c>
      <c r="FK1" s="40" t="s">
        <v>7897</v>
      </c>
      <c r="FL1" s="40" t="s">
        <v>7898</v>
      </c>
      <c r="FM1" s="40" t="s">
        <v>7899</v>
      </c>
      <c r="FN1" s="40" t="s">
        <v>7900</v>
      </c>
      <c r="FO1" s="40" t="s">
        <v>7901</v>
      </c>
      <c r="FP1" s="40" t="s">
        <v>7902</v>
      </c>
      <c r="FQ1" s="40" t="s">
        <v>7903</v>
      </c>
      <c r="FR1" s="40" t="s">
        <v>7904</v>
      </c>
      <c r="FS1" s="40" t="s">
        <v>7905</v>
      </c>
      <c r="FT1" s="40" t="s">
        <v>7906</v>
      </c>
      <c r="FU1" s="40" t="s">
        <v>7907</v>
      </c>
      <c r="FV1" s="40" t="s">
        <v>7908</v>
      </c>
      <c r="FW1" s="40" t="s">
        <v>7909</v>
      </c>
      <c r="FX1" s="40" t="s">
        <v>7910</v>
      </c>
      <c r="FY1" s="40" t="s">
        <v>7911</v>
      </c>
      <c r="FZ1" s="40" t="s">
        <v>7912</v>
      </c>
      <c r="GA1" s="40" t="s">
        <v>7913</v>
      </c>
      <c r="GB1" s="40" t="s">
        <v>7914</v>
      </c>
      <c r="GC1" s="40" t="s">
        <v>7915</v>
      </c>
    </row>
    <row r="2" spans="1:16384" s="52" customFormat="1" ht="19.899999999999999" customHeight="1" thickTop="1" x14ac:dyDescent="0.25">
      <c r="A2" s="42" t="s">
        <v>7916</v>
      </c>
      <c r="B2" s="43"/>
      <c r="C2" s="43"/>
      <c r="D2" s="44"/>
      <c r="E2" s="43"/>
      <c r="F2" s="44"/>
      <c r="G2" s="45"/>
      <c r="H2" s="44"/>
      <c r="I2" s="46"/>
      <c r="J2" s="47"/>
      <c r="K2" s="47"/>
      <c r="L2" s="48" t="str">
        <f>IF(OR($I2&lt;&gt;"",$J2&lt;&gt;"",$K2&lt;&gt;""),AVERAGE($I2:$K2),"")</f>
        <v/>
      </c>
      <c r="M2" s="49" t="str">
        <f>IF(AND(I2&lt;&gt;"",J2&lt;&gt;"",K2&lt;&gt;"",L2&lt;&gt;""), IF(OR(OR(I2&gt;1.1*L2,J2&gt;1.1*L2,K2&gt;1.1*L2),OR(I2&lt;0.9*L2,J2&lt;0.9*L2,K2&lt;0.9*L2),OR(I2&gt;0.03+L2,J2&gt;0.03+L2,K2&gt;0.03+L2), OR(I2&lt;L2-0.03,J2&lt;L2-0.03,K2&lt;L2-0.03)), "*",""),"")</f>
        <v/>
      </c>
      <c r="N2" s="49" t="str">
        <f>IF(L2&lt;&gt;"",IF(OR(L2&gt;1.23*AVERAGE($L2:$L10),L2&lt;0.875*AVERAGE($L2:$L10)),"*",""),"")</f>
        <v/>
      </c>
      <c r="O2" s="49" t="str">
        <f>IF(AND($L2&lt;&gt;"",$G2&lt;&gt;"", $E2&lt;&gt;""),IF(OR($L2&gt;1.1*$G2,$L2-$G2&gt;0.02,$L2&gt;1.125*$E2),"*",""),IF(AND($L2&lt;&gt;"", $E2&lt;&gt;"",$L2&gt;1.125*$E2),"*",""))</f>
        <v/>
      </c>
      <c r="P2" s="49" t="str">
        <f>IF(AND(D2&lt;&gt;"",E2&lt;&gt;"",F2&lt;&gt;"",G2&lt;&gt;"",H2&lt;&gt;"", L2&lt;&gt;""), IF(AND((E2-L2)/((H2-D2)/365)&gt;0.005, ((G2-L2)/((H2-F2)/365))&gt;1.5*((E2-L2)/((H2-D2)/365))),"*",""),"")</f>
        <v/>
      </c>
      <c r="Q2" s="49" t="str">
        <f>IF(AND(D2&lt;&gt;"",E2&lt;&gt;"",H2&lt;&gt;"",L2&lt;&gt;""),IF(OR((G2-L2)/((H2-F2)/365)&gt;0.015,(E2-L2)/((H2-D2)/365)&gt;0.015),"*",""),"")</f>
        <v/>
      </c>
      <c r="R2" s="50"/>
      <c r="S2" s="160" t="s">
        <v>7917</v>
      </c>
      <c r="T2" s="160" t="s">
        <v>7917</v>
      </c>
      <c r="U2" s="163"/>
      <c r="V2" s="51" t="s">
        <v>7918</v>
      </c>
      <c r="W2" s="51" t="s">
        <v>7918</v>
      </c>
      <c r="X2" s="51" t="s">
        <v>7918</v>
      </c>
      <c r="Y2" s="51" t="s">
        <v>7918</v>
      </c>
      <c r="Z2" s="51" t="s">
        <v>7918</v>
      </c>
      <c r="AA2" s="51" t="s">
        <v>7918</v>
      </c>
      <c r="AB2" s="51" t="s">
        <v>7918</v>
      </c>
      <c r="AC2" s="51" t="s">
        <v>7918</v>
      </c>
      <c r="AD2" s="51" t="s">
        <v>7918</v>
      </c>
      <c r="AE2" s="51" t="s">
        <v>7918</v>
      </c>
      <c r="AF2" s="51" t="s">
        <v>7918</v>
      </c>
      <c r="AG2" s="51" t="s">
        <v>7918</v>
      </c>
      <c r="AH2" s="51" t="s">
        <v>7919</v>
      </c>
      <c r="AI2" s="51" t="s">
        <v>7919</v>
      </c>
      <c r="AJ2" s="51" t="s">
        <v>7919</v>
      </c>
      <c r="AK2" s="51" t="s">
        <v>7919</v>
      </c>
      <c r="AL2" s="51" t="s">
        <v>7919</v>
      </c>
      <c r="AM2" s="51" t="s">
        <v>7919</v>
      </c>
      <c r="AN2" s="51" t="s">
        <v>7918</v>
      </c>
      <c r="AO2" s="51" t="s">
        <v>7918</v>
      </c>
      <c r="AP2" s="51" t="s">
        <v>7919</v>
      </c>
      <c r="AQ2" s="51" t="s">
        <v>7919</v>
      </c>
      <c r="AR2" s="51" t="s">
        <v>7919</v>
      </c>
      <c r="AS2" s="51" t="s">
        <v>7919</v>
      </c>
      <c r="AT2" s="51" t="s">
        <v>7918</v>
      </c>
      <c r="AU2" s="51" t="s">
        <v>7918</v>
      </c>
      <c r="AV2" s="51" t="s">
        <v>7918</v>
      </c>
      <c r="AW2" s="51" t="s">
        <v>7918</v>
      </c>
      <c r="AX2" s="51" t="s">
        <v>7918</v>
      </c>
      <c r="AY2" s="51" t="s">
        <v>7918</v>
      </c>
      <c r="AZ2" s="51" t="s">
        <v>7918</v>
      </c>
      <c r="BA2" s="51" t="s">
        <v>7918</v>
      </c>
      <c r="BB2" s="51" t="s">
        <v>7918</v>
      </c>
      <c r="BC2" s="51" t="s">
        <v>7918</v>
      </c>
      <c r="BD2" s="51" t="s">
        <v>7918</v>
      </c>
      <c r="BE2" s="51" t="s">
        <v>7918</v>
      </c>
      <c r="BF2" s="51" t="s">
        <v>7918</v>
      </c>
      <c r="BG2" s="51" t="s">
        <v>7918</v>
      </c>
      <c r="BH2" s="51" t="s">
        <v>7919</v>
      </c>
      <c r="BI2" s="51" t="s">
        <v>7918</v>
      </c>
      <c r="BJ2" s="51" t="s">
        <v>7918</v>
      </c>
      <c r="BK2" s="51" t="s">
        <v>7919</v>
      </c>
      <c r="BL2" s="51" t="s">
        <v>7918</v>
      </c>
      <c r="BM2" s="51" t="s">
        <v>7918</v>
      </c>
      <c r="BN2" s="51" t="s">
        <v>7919</v>
      </c>
      <c r="BO2" s="51" t="s">
        <v>7918</v>
      </c>
      <c r="BP2" s="51" t="s">
        <v>7918</v>
      </c>
      <c r="BQ2" s="51" t="s">
        <v>7919</v>
      </c>
      <c r="BR2" s="51" t="s">
        <v>7918</v>
      </c>
      <c r="BS2" s="51" t="s">
        <v>7918</v>
      </c>
      <c r="BT2" s="51" t="s">
        <v>7919</v>
      </c>
      <c r="BU2" s="51" t="s">
        <v>7918</v>
      </c>
      <c r="BV2" s="51" t="s">
        <v>7918</v>
      </c>
      <c r="BW2" s="51" t="s">
        <v>7919</v>
      </c>
      <c r="BX2" s="51" t="s">
        <v>7918</v>
      </c>
      <c r="BY2" s="51" t="s">
        <v>7918</v>
      </c>
      <c r="BZ2" s="51" t="s">
        <v>7919</v>
      </c>
      <c r="CA2" s="51" t="s">
        <v>7918</v>
      </c>
      <c r="CB2" s="51" t="s">
        <v>7918</v>
      </c>
      <c r="CC2" s="51" t="s">
        <v>7919</v>
      </c>
      <c r="CD2" s="51" t="s">
        <v>7918</v>
      </c>
      <c r="CE2" s="51" t="s">
        <v>7918</v>
      </c>
      <c r="CF2" s="51" t="s">
        <v>7918</v>
      </c>
      <c r="CG2" s="51" t="s">
        <v>7918</v>
      </c>
      <c r="CH2" s="51" t="s">
        <v>7918</v>
      </c>
      <c r="CI2" s="51" t="s">
        <v>7918</v>
      </c>
      <c r="CJ2" s="51" t="s">
        <v>7918</v>
      </c>
      <c r="CK2" s="51" t="s">
        <v>7918</v>
      </c>
      <c r="CL2" s="51" t="s">
        <v>7918</v>
      </c>
      <c r="CM2" s="51" t="s">
        <v>7918</v>
      </c>
      <c r="CN2" s="51" t="s">
        <v>7918</v>
      </c>
      <c r="CO2" s="51" t="s">
        <v>7918</v>
      </c>
      <c r="CP2" s="51" t="s">
        <v>7918</v>
      </c>
      <c r="CQ2" s="51" t="s">
        <v>7918</v>
      </c>
      <c r="CR2" s="51" t="s">
        <v>7918</v>
      </c>
      <c r="CS2" s="51" t="s">
        <v>7918</v>
      </c>
      <c r="CT2" s="51" t="s">
        <v>7918</v>
      </c>
      <c r="CU2" s="51" t="s">
        <v>7918</v>
      </c>
      <c r="CV2" s="51" t="s">
        <v>7918</v>
      </c>
      <c r="CW2" s="51" t="s">
        <v>7918</v>
      </c>
      <c r="CX2" s="51" t="s">
        <v>7918</v>
      </c>
      <c r="CY2" s="51" t="s">
        <v>7918</v>
      </c>
      <c r="CZ2" s="51" t="s">
        <v>7918</v>
      </c>
      <c r="DA2" s="51" t="s">
        <v>7918</v>
      </c>
      <c r="DB2" s="51" t="s">
        <v>7918</v>
      </c>
      <c r="DC2" s="51" t="s">
        <v>7918</v>
      </c>
      <c r="DD2" s="51" t="s">
        <v>7918</v>
      </c>
      <c r="DE2" s="51" t="s">
        <v>7918</v>
      </c>
      <c r="DF2" s="51" t="s">
        <v>7918</v>
      </c>
      <c r="DG2" s="51" t="s">
        <v>7918</v>
      </c>
      <c r="DH2" s="51" t="s">
        <v>7918</v>
      </c>
      <c r="DI2" s="51" t="s">
        <v>7918</v>
      </c>
      <c r="DJ2" s="51" t="s">
        <v>7918</v>
      </c>
      <c r="DK2" s="51" t="s">
        <v>7918</v>
      </c>
      <c r="DL2" s="51" t="s">
        <v>7918</v>
      </c>
      <c r="DM2" s="51" t="s">
        <v>7918</v>
      </c>
      <c r="DN2" s="51" t="s">
        <v>7918</v>
      </c>
      <c r="DO2" s="51" t="s">
        <v>7918</v>
      </c>
      <c r="DP2" s="51" t="s">
        <v>7918</v>
      </c>
      <c r="DQ2" s="51" t="s">
        <v>7918</v>
      </c>
      <c r="DR2" s="51" t="s">
        <v>7918</v>
      </c>
      <c r="DS2" s="51" t="s">
        <v>7918</v>
      </c>
      <c r="DT2" s="51" t="s">
        <v>7918</v>
      </c>
      <c r="DU2" s="51" t="s">
        <v>7918</v>
      </c>
      <c r="DV2" s="51" t="s">
        <v>7918</v>
      </c>
      <c r="DW2" s="51" t="s">
        <v>7918</v>
      </c>
      <c r="DX2" s="51" t="s">
        <v>7918</v>
      </c>
      <c r="DY2" s="51" t="s">
        <v>7918</v>
      </c>
      <c r="DZ2" s="51" t="s">
        <v>7918</v>
      </c>
      <c r="EA2" s="51" t="s">
        <v>7918</v>
      </c>
      <c r="EB2" s="51" t="s">
        <v>7918</v>
      </c>
      <c r="EC2" s="51" t="s">
        <v>7918</v>
      </c>
      <c r="ED2" s="51" t="s">
        <v>7918</v>
      </c>
      <c r="EE2" s="51" t="s">
        <v>7918</v>
      </c>
      <c r="EF2" s="51" t="s">
        <v>7918</v>
      </c>
      <c r="EG2" s="51" t="s">
        <v>7918</v>
      </c>
      <c r="EH2" s="51" t="s">
        <v>7918</v>
      </c>
      <c r="EI2" s="51" t="s">
        <v>7918</v>
      </c>
      <c r="EJ2" s="51" t="s">
        <v>7918</v>
      </c>
      <c r="EK2" s="51" t="s">
        <v>7918</v>
      </c>
      <c r="EL2" s="51" t="s">
        <v>7918</v>
      </c>
      <c r="EM2" s="51" t="s">
        <v>7918</v>
      </c>
      <c r="EN2" s="51" t="s">
        <v>7918</v>
      </c>
      <c r="EO2" s="51" t="s">
        <v>7918</v>
      </c>
      <c r="EP2" s="51" t="s">
        <v>7918</v>
      </c>
      <c r="EQ2" s="51" t="s">
        <v>7918</v>
      </c>
      <c r="ER2" s="51" t="s">
        <v>7918</v>
      </c>
      <c r="ES2" s="51" t="s">
        <v>7918</v>
      </c>
      <c r="ET2" s="51" t="s">
        <v>7918</v>
      </c>
      <c r="EU2" s="51" t="s">
        <v>7918</v>
      </c>
      <c r="EV2" s="51" t="s">
        <v>7918</v>
      </c>
      <c r="EW2" s="51" t="s">
        <v>7918</v>
      </c>
      <c r="EX2" s="51" t="s">
        <v>7918</v>
      </c>
      <c r="EY2" s="51" t="s">
        <v>7918</v>
      </c>
      <c r="EZ2" s="51" t="s">
        <v>7918</v>
      </c>
      <c r="FA2" s="51" t="s">
        <v>7918</v>
      </c>
      <c r="FB2" s="51" t="s">
        <v>7918</v>
      </c>
      <c r="FC2" s="51" t="s">
        <v>7918</v>
      </c>
      <c r="FD2" s="51" t="s">
        <v>7918</v>
      </c>
      <c r="FE2" s="51" t="s">
        <v>7918</v>
      </c>
      <c r="FF2" s="51" t="s">
        <v>7918</v>
      </c>
      <c r="FG2" s="51" t="s">
        <v>7918</v>
      </c>
      <c r="FH2" s="51" t="s">
        <v>7918</v>
      </c>
      <c r="FI2" s="51" t="s">
        <v>7918</v>
      </c>
      <c r="FJ2" s="51" t="s">
        <v>7918</v>
      </c>
      <c r="FK2" s="51" t="s">
        <v>7918</v>
      </c>
      <c r="FL2" s="51" t="s">
        <v>7918</v>
      </c>
      <c r="FM2" s="51" t="s">
        <v>7918</v>
      </c>
      <c r="FN2" s="51" t="s">
        <v>7918</v>
      </c>
      <c r="FO2" s="51" t="s">
        <v>7918</v>
      </c>
      <c r="FP2" s="51" t="s">
        <v>7918</v>
      </c>
      <c r="FQ2" s="51" t="s">
        <v>7918</v>
      </c>
      <c r="FR2" s="51" t="s">
        <v>7918</v>
      </c>
      <c r="FS2" s="51" t="s">
        <v>7918</v>
      </c>
      <c r="FT2" s="51" t="s">
        <v>7918</v>
      </c>
      <c r="FU2" s="51" t="s">
        <v>7918</v>
      </c>
      <c r="FV2" s="51" t="s">
        <v>7918</v>
      </c>
      <c r="FW2" s="51" t="s">
        <v>7918</v>
      </c>
      <c r="FX2" s="51" t="s">
        <v>7918</v>
      </c>
      <c r="FY2" s="51" t="s">
        <v>7918</v>
      </c>
      <c r="FZ2" s="51" t="s">
        <v>7918</v>
      </c>
      <c r="GA2" s="51" t="s">
        <v>7918</v>
      </c>
      <c r="GB2" s="51" t="s">
        <v>7918</v>
      </c>
      <c r="GC2" s="51" t="s">
        <v>7918</v>
      </c>
    </row>
    <row r="3" spans="1:16384" s="52" customFormat="1" ht="19.899999999999999" customHeight="1" x14ac:dyDescent="0.25">
      <c r="A3" s="53" t="s">
        <v>7920</v>
      </c>
      <c r="B3" s="54"/>
      <c r="C3" s="54"/>
      <c r="D3" s="54"/>
      <c r="E3" s="54"/>
      <c r="F3" s="55"/>
      <c r="G3" s="56"/>
      <c r="H3" s="55"/>
      <c r="I3" s="57"/>
      <c r="J3" s="58"/>
      <c r="K3" s="58"/>
      <c r="L3" s="59" t="str">
        <f t="shared" ref="L3:L66" si="0">IF(OR($I3&lt;&gt;"",$J3&lt;&gt;"",$K3&lt;&gt;""),AVERAGE($I3:$K3),"")</f>
        <v/>
      </c>
      <c r="M3" s="60" t="str">
        <f t="shared" ref="M3:M66" si="1">IF(AND(I3&lt;&gt;"",J3&lt;&gt;"",K3&lt;&gt;"",L3&lt;&gt;""), IF(OR(OR(I3&gt;1.1*L3,J3&gt;1.1*L3,K3&gt;1.1*L3),OR(I3&lt;0.9*L3,J3&lt;0.9*L3,K3&lt;0.9*L3),OR(I3&gt;0.03+L3,J3&gt;0.03+L3,K3&gt;0.03+L3), OR(I3&lt;L3-0.03,J3&lt;L3-0.03,K3&lt;L3-0.03)), "*",""),"")</f>
        <v/>
      </c>
      <c r="N3" s="60" t="str">
        <f>IF(L3&lt;&gt;"",IF(OR(L3&gt;1.23*AVERAGE($L2:$L10),L3&lt;0.875*AVERAGE($L2:$L10)),"*",""),"")</f>
        <v/>
      </c>
      <c r="O3" s="60" t="str">
        <f t="shared" ref="O3:O66" si="2">IF(AND($L3&lt;&gt;"",$G3&lt;&gt;"", $E3&lt;&gt;""),IF(OR($L3&gt;1.1*$G3,$L3-$G3&gt;0.02,$L3&gt;1.125*$E3),"*",""),IF(AND($L3&lt;&gt;"", $E3&lt;&gt;"",$L3&gt;1.125*$E3),"*",""))</f>
        <v/>
      </c>
      <c r="P3" s="60" t="str">
        <f t="shared" ref="P3:P66" si="3">IF(AND(D3&lt;&gt;"",E3&lt;&gt;"",F3&lt;&gt;"",G3&lt;&gt;"",H3&lt;&gt;"", L3&lt;&gt;""), IF(AND((E3-L3)/((H3-D3)/365)&gt;0.005, ((G3-L3)/((H3-F3)/365))&gt;1.5*((E3-L3)/((H3-D3)/365))),"*",""),"")</f>
        <v/>
      </c>
      <c r="Q3" s="60" t="str">
        <f t="shared" ref="Q3:Q66" si="4">IF(AND(D3&lt;&gt;"",E3&lt;&gt;"",H3&lt;&gt;"",L3&lt;&gt;""),IF(OR((G3-L3)/((H3-F3)/365)&gt;0.015,(E3-L3)/((H3-D3)/365)&gt;0.015),"*",""),"")</f>
        <v/>
      </c>
      <c r="R3" s="61"/>
      <c r="S3" s="161"/>
      <c r="T3" s="161"/>
      <c r="U3" s="164"/>
      <c r="V3" s="51" t="s">
        <v>7919</v>
      </c>
      <c r="W3" s="51" t="s">
        <v>7919</v>
      </c>
      <c r="X3" s="51" t="s">
        <v>7919</v>
      </c>
      <c r="Y3" s="51" t="s">
        <v>7919</v>
      </c>
      <c r="Z3" s="51" t="s">
        <v>7919</v>
      </c>
      <c r="AA3" s="51" t="s">
        <v>7919</v>
      </c>
      <c r="AB3" s="51" t="s">
        <v>7919</v>
      </c>
      <c r="AC3" s="51" t="s">
        <v>7919</v>
      </c>
      <c r="AD3" s="51" t="s">
        <v>7919</v>
      </c>
      <c r="AE3" s="51" t="s">
        <v>7919</v>
      </c>
      <c r="AF3" s="51" t="s">
        <v>7919</v>
      </c>
      <c r="AG3" s="51" t="s">
        <v>7919</v>
      </c>
      <c r="AH3" s="51" t="s">
        <v>7919</v>
      </c>
      <c r="AI3" s="51" t="s">
        <v>7919</v>
      </c>
      <c r="AJ3" s="51" t="s">
        <v>7919</v>
      </c>
      <c r="AK3" s="51" t="s">
        <v>7919</v>
      </c>
      <c r="AL3" s="51" t="s">
        <v>7919</v>
      </c>
      <c r="AM3" s="51" t="s">
        <v>7919</v>
      </c>
      <c r="AN3" s="51" t="s">
        <v>7919</v>
      </c>
      <c r="AO3" s="51" t="s">
        <v>7919</v>
      </c>
      <c r="AP3" s="51" t="s">
        <v>7919</v>
      </c>
      <c r="AQ3" s="51" t="s">
        <v>7919</v>
      </c>
      <c r="AR3" s="51" t="s">
        <v>7919</v>
      </c>
      <c r="AS3" s="51" t="s">
        <v>7919</v>
      </c>
      <c r="AT3" s="51" t="s">
        <v>7918</v>
      </c>
      <c r="AU3" s="51" t="s">
        <v>7918</v>
      </c>
      <c r="AV3" s="51" t="s">
        <v>7919</v>
      </c>
      <c r="AW3" s="51" t="s">
        <v>7919</v>
      </c>
      <c r="AX3" s="51" t="s">
        <v>7919</v>
      </c>
      <c r="AY3" s="51" t="s">
        <v>7919</v>
      </c>
      <c r="AZ3" s="51" t="s">
        <v>7919</v>
      </c>
      <c r="BA3" s="51" t="s">
        <v>7919</v>
      </c>
      <c r="BB3" s="51" t="s">
        <v>7918</v>
      </c>
      <c r="BC3" s="51" t="s">
        <v>7918</v>
      </c>
      <c r="BD3" s="51" t="s">
        <v>7918</v>
      </c>
      <c r="BE3" s="51" t="s">
        <v>7918</v>
      </c>
      <c r="BF3" s="51" t="s">
        <v>7918</v>
      </c>
      <c r="BG3" s="51" t="s">
        <v>7918</v>
      </c>
      <c r="BH3" s="51" t="s">
        <v>7919</v>
      </c>
      <c r="BI3" s="51" t="s">
        <v>7919</v>
      </c>
      <c r="BJ3" s="51" t="s">
        <v>7919</v>
      </c>
      <c r="BK3" s="51" t="s">
        <v>7919</v>
      </c>
      <c r="BL3" s="51" t="s">
        <v>7919</v>
      </c>
      <c r="BM3" s="51" t="s">
        <v>7919</v>
      </c>
      <c r="BN3" s="51" t="s">
        <v>7919</v>
      </c>
      <c r="BO3" s="51" t="s">
        <v>7919</v>
      </c>
      <c r="BP3" s="51" t="s">
        <v>7919</v>
      </c>
      <c r="BQ3" s="51" t="s">
        <v>7919</v>
      </c>
      <c r="BR3" s="51" t="s">
        <v>7919</v>
      </c>
      <c r="BS3" s="51" t="s">
        <v>7919</v>
      </c>
      <c r="BT3" s="51" t="s">
        <v>7919</v>
      </c>
      <c r="BU3" s="51" t="s">
        <v>7918</v>
      </c>
      <c r="BV3" s="51" t="s">
        <v>7918</v>
      </c>
      <c r="BW3" s="51" t="s">
        <v>7919</v>
      </c>
      <c r="BX3" s="51" t="s">
        <v>7918</v>
      </c>
      <c r="BY3" s="51" t="s">
        <v>7918</v>
      </c>
      <c r="BZ3" s="51" t="s">
        <v>7919</v>
      </c>
      <c r="CA3" s="51" t="s">
        <v>7918</v>
      </c>
      <c r="CB3" s="51" t="s">
        <v>7918</v>
      </c>
      <c r="CC3" s="51" t="s">
        <v>7919</v>
      </c>
      <c r="CD3" s="51" t="s">
        <v>7918</v>
      </c>
      <c r="CE3" s="51" t="s">
        <v>7918</v>
      </c>
      <c r="CF3" s="51" t="s">
        <v>7919</v>
      </c>
      <c r="CG3" s="51" t="s">
        <v>7919</v>
      </c>
      <c r="CH3" s="51" t="s">
        <v>7919</v>
      </c>
      <c r="CI3" s="51" t="s">
        <v>7919</v>
      </c>
      <c r="CJ3" s="51" t="s">
        <v>7919</v>
      </c>
      <c r="CK3" s="51" t="s">
        <v>7919</v>
      </c>
      <c r="CL3" s="51" t="s">
        <v>7918</v>
      </c>
      <c r="CM3" s="51" t="s">
        <v>7918</v>
      </c>
      <c r="CN3" s="51" t="s">
        <v>7918</v>
      </c>
      <c r="CO3" s="51" t="s">
        <v>7918</v>
      </c>
      <c r="CP3" s="51" t="s">
        <v>7918</v>
      </c>
      <c r="CQ3" s="51" t="s">
        <v>7918</v>
      </c>
      <c r="CR3" s="51" t="s">
        <v>7919</v>
      </c>
      <c r="CS3" s="51" t="s">
        <v>7919</v>
      </c>
      <c r="CT3" s="51" t="s">
        <v>7919</v>
      </c>
      <c r="CU3" s="51" t="s">
        <v>7919</v>
      </c>
      <c r="CV3" s="51" t="s">
        <v>7919</v>
      </c>
      <c r="CW3" s="51" t="s">
        <v>7919</v>
      </c>
      <c r="CX3" s="51" t="s">
        <v>7918</v>
      </c>
      <c r="CY3" s="51" t="s">
        <v>7918</v>
      </c>
      <c r="CZ3" s="51" t="s">
        <v>7918</v>
      </c>
      <c r="DA3" s="51" t="s">
        <v>7918</v>
      </c>
      <c r="DB3" s="51" t="s">
        <v>7918</v>
      </c>
      <c r="DC3" s="51" t="s">
        <v>7918</v>
      </c>
      <c r="DD3" s="51" t="s">
        <v>7919</v>
      </c>
      <c r="DE3" s="51" t="s">
        <v>7919</v>
      </c>
      <c r="DF3" s="51" t="s">
        <v>7919</v>
      </c>
      <c r="DG3" s="51" t="s">
        <v>7919</v>
      </c>
      <c r="DH3" s="51" t="s">
        <v>7919</v>
      </c>
      <c r="DI3" s="51" t="s">
        <v>7919</v>
      </c>
      <c r="DJ3" s="51" t="s">
        <v>7918</v>
      </c>
      <c r="DK3" s="51" t="s">
        <v>7918</v>
      </c>
      <c r="DL3" s="51" t="s">
        <v>7918</v>
      </c>
      <c r="DM3" s="51" t="s">
        <v>7918</v>
      </c>
      <c r="DN3" s="51" t="s">
        <v>7918</v>
      </c>
      <c r="DO3" s="51" t="s">
        <v>7918</v>
      </c>
      <c r="DP3" s="51" t="s">
        <v>7919</v>
      </c>
      <c r="DQ3" s="51" t="s">
        <v>7919</v>
      </c>
      <c r="DR3" s="51" t="s">
        <v>7919</v>
      </c>
      <c r="DS3" s="51" t="s">
        <v>7919</v>
      </c>
      <c r="DT3" s="51" t="s">
        <v>7919</v>
      </c>
      <c r="DU3" s="51" t="s">
        <v>7919</v>
      </c>
      <c r="DV3" s="51" t="s">
        <v>7918</v>
      </c>
      <c r="DW3" s="51" t="s">
        <v>7918</v>
      </c>
      <c r="DX3" s="51" t="s">
        <v>7918</v>
      </c>
      <c r="DY3" s="51" t="s">
        <v>7918</v>
      </c>
      <c r="DZ3" s="51" t="s">
        <v>7918</v>
      </c>
      <c r="EA3" s="51" t="s">
        <v>7918</v>
      </c>
      <c r="EB3" s="51" t="s">
        <v>7919</v>
      </c>
      <c r="EC3" s="51" t="s">
        <v>7918</v>
      </c>
      <c r="ED3" s="51" t="s">
        <v>7919</v>
      </c>
      <c r="EE3" s="51" t="s">
        <v>7918</v>
      </c>
      <c r="EF3" s="51" t="s">
        <v>7919</v>
      </c>
      <c r="EG3" s="51" t="s">
        <v>7918</v>
      </c>
      <c r="EH3" s="51" t="s">
        <v>7919</v>
      </c>
      <c r="EI3" s="51" t="s">
        <v>7918</v>
      </c>
      <c r="EJ3" s="51" t="s">
        <v>7919</v>
      </c>
      <c r="EK3" s="51" t="s">
        <v>7918</v>
      </c>
      <c r="EL3" s="51" t="s">
        <v>7919</v>
      </c>
      <c r="EM3" s="51" t="s">
        <v>7918</v>
      </c>
      <c r="EN3" s="51" t="s">
        <v>7919</v>
      </c>
      <c r="EO3" s="51" t="s">
        <v>7918</v>
      </c>
      <c r="EP3" s="51" t="s">
        <v>7919</v>
      </c>
      <c r="EQ3" s="51" t="s">
        <v>7918</v>
      </c>
      <c r="ER3" s="51" t="s">
        <v>7919</v>
      </c>
      <c r="ES3" s="51" t="s">
        <v>7918</v>
      </c>
      <c r="ET3" s="51" t="s">
        <v>7919</v>
      </c>
      <c r="EU3" s="51" t="s">
        <v>7918</v>
      </c>
      <c r="EV3" s="51" t="s">
        <v>7919</v>
      </c>
      <c r="EW3" s="51" t="s">
        <v>7918</v>
      </c>
      <c r="EX3" s="51" t="s">
        <v>7919</v>
      </c>
      <c r="EY3" s="51" t="s">
        <v>7918</v>
      </c>
      <c r="EZ3" s="51" t="s">
        <v>7919</v>
      </c>
      <c r="FA3" s="51" t="s">
        <v>7918</v>
      </c>
      <c r="FB3" s="51" t="s">
        <v>7919</v>
      </c>
      <c r="FC3" s="51" t="s">
        <v>7918</v>
      </c>
      <c r="FD3" s="51" t="s">
        <v>7919</v>
      </c>
      <c r="FE3" s="51" t="s">
        <v>7918</v>
      </c>
      <c r="FF3" s="51" t="s">
        <v>7919</v>
      </c>
      <c r="FG3" s="51" t="s">
        <v>7918</v>
      </c>
      <c r="FH3" s="51" t="s">
        <v>7919</v>
      </c>
      <c r="FI3" s="51" t="s">
        <v>7918</v>
      </c>
      <c r="FJ3" s="51" t="s">
        <v>7919</v>
      </c>
      <c r="FK3" s="51" t="s">
        <v>7918</v>
      </c>
      <c r="FL3" s="51" t="s">
        <v>7919</v>
      </c>
      <c r="FM3" s="51" t="s">
        <v>7918</v>
      </c>
      <c r="FN3" s="51" t="s">
        <v>7919</v>
      </c>
      <c r="FO3" s="51" t="s">
        <v>7918</v>
      </c>
      <c r="FP3" s="51" t="s">
        <v>7919</v>
      </c>
      <c r="FQ3" s="51" t="s">
        <v>7918</v>
      </c>
      <c r="FR3" s="51" t="s">
        <v>7919</v>
      </c>
      <c r="FS3" s="51" t="s">
        <v>7918</v>
      </c>
      <c r="FT3" s="51" t="s">
        <v>7919</v>
      </c>
      <c r="FU3" s="51" t="s">
        <v>7918</v>
      </c>
      <c r="FV3" s="51" t="s">
        <v>7919</v>
      </c>
      <c r="FW3" s="51" t="s">
        <v>7918</v>
      </c>
      <c r="FX3" s="51" t="s">
        <v>7919</v>
      </c>
      <c r="FY3" s="51" t="s">
        <v>7918</v>
      </c>
      <c r="FZ3" s="51" t="s">
        <v>7919</v>
      </c>
      <c r="GA3" s="51" t="s">
        <v>7918</v>
      </c>
      <c r="GB3" s="51" t="s">
        <v>7919</v>
      </c>
      <c r="GC3" s="51" t="s">
        <v>7918</v>
      </c>
    </row>
    <row r="4" spans="1:16384" s="52" customFormat="1" ht="19.899999999999999" customHeight="1" x14ac:dyDescent="0.25">
      <c r="A4" s="53" t="s">
        <v>7921</v>
      </c>
      <c r="B4" s="54"/>
      <c r="C4" s="54"/>
      <c r="D4" s="54"/>
      <c r="E4" s="54"/>
      <c r="F4" s="55"/>
      <c r="G4" s="56"/>
      <c r="H4" s="55"/>
      <c r="I4" s="57"/>
      <c r="J4" s="58"/>
      <c r="K4" s="58"/>
      <c r="L4" s="59" t="str">
        <f t="shared" si="0"/>
        <v/>
      </c>
      <c r="M4" s="60" t="str">
        <f t="shared" si="1"/>
        <v/>
      </c>
      <c r="N4" s="60" t="str">
        <f>IF(L4&lt;&gt;"",IF(OR(L4&gt;1.23*AVERAGE($L2:$L10),L4&lt;0.875*AVERAGE($L2:$L10)),"*",""),"")</f>
        <v/>
      </c>
      <c r="O4" s="60" t="str">
        <f t="shared" si="2"/>
        <v/>
      </c>
      <c r="P4" s="60" t="str">
        <f t="shared" si="3"/>
        <v/>
      </c>
      <c r="Q4" s="60" t="str">
        <f t="shared" si="4"/>
        <v/>
      </c>
      <c r="R4" s="61"/>
      <c r="S4" s="161"/>
      <c r="T4" s="161"/>
      <c r="U4" s="164"/>
      <c r="V4" s="51" t="s">
        <v>7919</v>
      </c>
      <c r="W4" s="51" t="s">
        <v>7918</v>
      </c>
      <c r="X4" s="51" t="s">
        <v>7919</v>
      </c>
      <c r="Y4" s="51" t="s">
        <v>7918</v>
      </c>
      <c r="Z4" s="51" t="s">
        <v>7919</v>
      </c>
      <c r="AA4" s="51" t="s">
        <v>7918</v>
      </c>
      <c r="AB4" s="51" t="s">
        <v>7919</v>
      </c>
      <c r="AC4" s="51" t="s">
        <v>7918</v>
      </c>
      <c r="AD4" s="51" t="s">
        <v>7919</v>
      </c>
      <c r="AE4" s="51" t="s">
        <v>7918</v>
      </c>
      <c r="AF4" s="51" t="s">
        <v>7919</v>
      </c>
      <c r="AG4" s="51" t="s">
        <v>7918</v>
      </c>
      <c r="AH4" s="51" t="s">
        <v>7919</v>
      </c>
      <c r="AI4" s="51" t="s">
        <v>7919</v>
      </c>
      <c r="AJ4" s="51" t="s">
        <v>7919</v>
      </c>
      <c r="AK4" s="51" t="s">
        <v>7919</v>
      </c>
      <c r="AL4" s="51" t="s">
        <v>7919</v>
      </c>
      <c r="AM4" s="51" t="s">
        <v>7919</v>
      </c>
      <c r="AN4" s="51" t="s">
        <v>7918</v>
      </c>
      <c r="AO4" s="51" t="s">
        <v>7918</v>
      </c>
      <c r="AP4" s="51" t="s">
        <v>7919</v>
      </c>
      <c r="AQ4" s="51" t="s">
        <v>7919</v>
      </c>
      <c r="AR4" s="51" t="s">
        <v>7919</v>
      </c>
      <c r="AS4" s="51" t="s">
        <v>7919</v>
      </c>
      <c r="AT4" s="51" t="s">
        <v>7918</v>
      </c>
      <c r="AU4" s="51" t="s">
        <v>7918</v>
      </c>
      <c r="AV4" s="51" t="s">
        <v>7918</v>
      </c>
      <c r="AW4" s="51" t="s">
        <v>7918</v>
      </c>
      <c r="AX4" s="51" t="s">
        <v>7918</v>
      </c>
      <c r="AY4" s="51" t="s">
        <v>7918</v>
      </c>
      <c r="AZ4" s="51" t="s">
        <v>7918</v>
      </c>
      <c r="BA4" s="51" t="s">
        <v>7918</v>
      </c>
      <c r="BB4" s="51" t="s">
        <v>7918</v>
      </c>
      <c r="BC4" s="51" t="s">
        <v>7918</v>
      </c>
      <c r="BD4" s="51" t="s">
        <v>7918</v>
      </c>
      <c r="BE4" s="51" t="s">
        <v>7918</v>
      </c>
      <c r="BF4" s="51" t="s">
        <v>7918</v>
      </c>
      <c r="BG4" s="51" t="s">
        <v>7918</v>
      </c>
      <c r="BH4" s="51" t="s">
        <v>7919</v>
      </c>
      <c r="BI4" s="51" t="s">
        <v>7918</v>
      </c>
      <c r="BJ4" s="51" t="s">
        <v>7918</v>
      </c>
      <c r="BK4" s="51" t="s">
        <v>7919</v>
      </c>
      <c r="BL4" s="51" t="s">
        <v>7918</v>
      </c>
      <c r="BM4" s="51" t="s">
        <v>7918</v>
      </c>
      <c r="BN4" s="51" t="s">
        <v>7919</v>
      </c>
      <c r="BO4" s="51" t="s">
        <v>7918</v>
      </c>
      <c r="BP4" s="51" t="s">
        <v>7918</v>
      </c>
      <c r="BQ4" s="51" t="s">
        <v>7919</v>
      </c>
      <c r="BR4" s="51" t="s">
        <v>7918</v>
      </c>
      <c r="BS4" s="51" t="s">
        <v>7918</v>
      </c>
      <c r="BT4" s="51" t="s">
        <v>7919</v>
      </c>
      <c r="BU4" s="51" t="s">
        <v>7918</v>
      </c>
      <c r="BV4" s="51" t="s">
        <v>7918</v>
      </c>
      <c r="BW4" s="51" t="s">
        <v>7919</v>
      </c>
      <c r="BX4" s="51" t="s">
        <v>7918</v>
      </c>
      <c r="BY4" s="51" t="s">
        <v>7918</v>
      </c>
      <c r="BZ4" s="51" t="s">
        <v>7919</v>
      </c>
      <c r="CA4" s="51" t="s">
        <v>7918</v>
      </c>
      <c r="CB4" s="51" t="s">
        <v>7918</v>
      </c>
      <c r="CC4" s="51" t="s">
        <v>7919</v>
      </c>
      <c r="CD4" s="51" t="s">
        <v>7918</v>
      </c>
      <c r="CE4" s="51" t="s">
        <v>7918</v>
      </c>
      <c r="CF4" s="51" t="s">
        <v>7918</v>
      </c>
      <c r="CG4" s="51" t="s">
        <v>7918</v>
      </c>
      <c r="CH4" s="51" t="s">
        <v>7918</v>
      </c>
      <c r="CI4" s="51" t="s">
        <v>7918</v>
      </c>
      <c r="CJ4" s="51" t="s">
        <v>7918</v>
      </c>
      <c r="CK4" s="51" t="s">
        <v>7918</v>
      </c>
      <c r="CL4" s="51" t="s">
        <v>7918</v>
      </c>
      <c r="CM4" s="51" t="s">
        <v>7918</v>
      </c>
      <c r="CN4" s="51" t="s">
        <v>7918</v>
      </c>
      <c r="CO4" s="51" t="s">
        <v>7918</v>
      </c>
      <c r="CP4" s="51" t="s">
        <v>7918</v>
      </c>
      <c r="CQ4" s="51" t="s">
        <v>7918</v>
      </c>
      <c r="CR4" s="51" t="s">
        <v>7918</v>
      </c>
      <c r="CS4" s="51" t="s">
        <v>7918</v>
      </c>
      <c r="CT4" s="51" t="s">
        <v>7918</v>
      </c>
      <c r="CU4" s="51" t="s">
        <v>7918</v>
      </c>
      <c r="CV4" s="51" t="s">
        <v>7918</v>
      </c>
      <c r="CW4" s="51" t="s">
        <v>7918</v>
      </c>
      <c r="CX4" s="51" t="s">
        <v>7918</v>
      </c>
      <c r="CY4" s="51" t="s">
        <v>7918</v>
      </c>
      <c r="CZ4" s="51" t="s">
        <v>7918</v>
      </c>
      <c r="DA4" s="51" t="s">
        <v>7918</v>
      </c>
      <c r="DB4" s="51" t="s">
        <v>7918</v>
      </c>
      <c r="DC4" s="51" t="s">
        <v>7918</v>
      </c>
      <c r="DD4" s="51" t="s">
        <v>7918</v>
      </c>
      <c r="DE4" s="51" t="s">
        <v>7918</v>
      </c>
      <c r="DF4" s="51" t="s">
        <v>7918</v>
      </c>
      <c r="DG4" s="51" t="s">
        <v>7918</v>
      </c>
      <c r="DH4" s="51" t="s">
        <v>7918</v>
      </c>
      <c r="DI4" s="51" t="s">
        <v>7918</v>
      </c>
      <c r="DJ4" s="51" t="s">
        <v>7918</v>
      </c>
      <c r="DK4" s="51" t="s">
        <v>7918</v>
      </c>
      <c r="DL4" s="51" t="s">
        <v>7918</v>
      </c>
      <c r="DM4" s="51" t="s">
        <v>7918</v>
      </c>
      <c r="DN4" s="51" t="s">
        <v>7918</v>
      </c>
      <c r="DO4" s="51" t="s">
        <v>7918</v>
      </c>
      <c r="DP4" s="51" t="s">
        <v>7918</v>
      </c>
      <c r="DQ4" s="51" t="s">
        <v>7918</v>
      </c>
      <c r="DR4" s="51" t="s">
        <v>7918</v>
      </c>
      <c r="DS4" s="51" t="s">
        <v>7918</v>
      </c>
      <c r="DT4" s="51" t="s">
        <v>7918</v>
      </c>
      <c r="DU4" s="51" t="s">
        <v>7918</v>
      </c>
      <c r="DV4" s="51" t="s">
        <v>7918</v>
      </c>
      <c r="DW4" s="51" t="s">
        <v>7918</v>
      </c>
      <c r="DX4" s="51" t="s">
        <v>7918</v>
      </c>
      <c r="DY4" s="51" t="s">
        <v>7918</v>
      </c>
      <c r="DZ4" s="51" t="s">
        <v>7918</v>
      </c>
      <c r="EA4" s="51" t="s">
        <v>7918</v>
      </c>
      <c r="EB4" s="51" t="s">
        <v>7918</v>
      </c>
      <c r="EC4" s="51" t="s">
        <v>7918</v>
      </c>
      <c r="ED4" s="51" t="s">
        <v>7918</v>
      </c>
      <c r="EE4" s="51" t="s">
        <v>7918</v>
      </c>
      <c r="EF4" s="51" t="s">
        <v>7918</v>
      </c>
      <c r="EG4" s="51" t="s">
        <v>7918</v>
      </c>
      <c r="EH4" s="51" t="s">
        <v>7918</v>
      </c>
      <c r="EI4" s="51" t="s">
        <v>7918</v>
      </c>
      <c r="EJ4" s="51" t="s">
        <v>7918</v>
      </c>
      <c r="EK4" s="51" t="s">
        <v>7918</v>
      </c>
      <c r="EL4" s="51" t="s">
        <v>7918</v>
      </c>
      <c r="EM4" s="51" t="s">
        <v>7918</v>
      </c>
      <c r="EN4" s="51" t="s">
        <v>7918</v>
      </c>
      <c r="EO4" s="51" t="s">
        <v>7918</v>
      </c>
      <c r="EP4" s="51" t="s">
        <v>7918</v>
      </c>
      <c r="EQ4" s="51" t="s">
        <v>7918</v>
      </c>
      <c r="ER4" s="51" t="s">
        <v>7918</v>
      </c>
      <c r="ES4" s="51" t="s">
        <v>7918</v>
      </c>
      <c r="ET4" s="51" t="s">
        <v>7918</v>
      </c>
      <c r="EU4" s="51" t="s">
        <v>7918</v>
      </c>
      <c r="EV4" s="51" t="s">
        <v>7918</v>
      </c>
      <c r="EW4" s="51" t="s">
        <v>7918</v>
      </c>
      <c r="EX4" s="51" t="s">
        <v>7918</v>
      </c>
      <c r="EY4" s="51" t="s">
        <v>7918</v>
      </c>
      <c r="EZ4" s="51" t="s">
        <v>7918</v>
      </c>
      <c r="FA4" s="51" t="s">
        <v>7918</v>
      </c>
      <c r="FB4" s="51" t="s">
        <v>7918</v>
      </c>
      <c r="FC4" s="51" t="s">
        <v>7918</v>
      </c>
      <c r="FD4" s="51" t="s">
        <v>7918</v>
      </c>
      <c r="FE4" s="51" t="s">
        <v>7918</v>
      </c>
      <c r="FF4" s="51" t="s">
        <v>7918</v>
      </c>
      <c r="FG4" s="51" t="s">
        <v>7918</v>
      </c>
      <c r="FH4" s="51" t="s">
        <v>7918</v>
      </c>
      <c r="FI4" s="51" t="s">
        <v>7918</v>
      </c>
      <c r="FJ4" s="51" t="s">
        <v>7918</v>
      </c>
      <c r="FK4" s="51" t="s">
        <v>7918</v>
      </c>
      <c r="FL4" s="51" t="s">
        <v>7918</v>
      </c>
      <c r="FM4" s="51" t="s">
        <v>7918</v>
      </c>
      <c r="FN4" s="51" t="s">
        <v>7918</v>
      </c>
      <c r="FO4" s="51" t="s">
        <v>7918</v>
      </c>
      <c r="FP4" s="51" t="s">
        <v>7918</v>
      </c>
      <c r="FQ4" s="51" t="s">
        <v>7918</v>
      </c>
      <c r="FR4" s="51" t="s">
        <v>7918</v>
      </c>
      <c r="FS4" s="51" t="s">
        <v>7918</v>
      </c>
      <c r="FT4" s="51" t="s">
        <v>7918</v>
      </c>
      <c r="FU4" s="51" t="s">
        <v>7918</v>
      </c>
      <c r="FV4" s="51" t="s">
        <v>7918</v>
      </c>
      <c r="FW4" s="51" t="s">
        <v>7918</v>
      </c>
      <c r="FX4" s="51" t="s">
        <v>7918</v>
      </c>
      <c r="FY4" s="51" t="s">
        <v>7918</v>
      </c>
      <c r="FZ4" s="51" t="s">
        <v>7918</v>
      </c>
      <c r="GA4" s="51" t="s">
        <v>7918</v>
      </c>
      <c r="GB4" s="51" t="s">
        <v>7918</v>
      </c>
      <c r="GC4" s="51" t="s">
        <v>7918</v>
      </c>
    </row>
    <row r="5" spans="1:16384" s="52" customFormat="1" ht="19.899999999999999" customHeight="1" x14ac:dyDescent="0.25">
      <c r="A5" s="53" t="s">
        <v>7922</v>
      </c>
      <c r="B5" s="54"/>
      <c r="C5" s="54"/>
      <c r="D5" s="54"/>
      <c r="E5" s="54"/>
      <c r="F5" s="55"/>
      <c r="G5" s="56"/>
      <c r="H5" s="55"/>
      <c r="I5" s="57"/>
      <c r="J5" s="58"/>
      <c r="K5" s="58"/>
      <c r="L5" s="59" t="str">
        <f t="shared" si="0"/>
        <v/>
      </c>
      <c r="M5" s="60" t="str">
        <f t="shared" si="1"/>
        <v/>
      </c>
      <c r="N5" s="60" t="str">
        <f>IF(L5&lt;&gt;"",IF(OR(L5&gt;1.23*AVERAGE($L2:$L10),L5&lt;0.875*AVERAGE($L2:$L10)),"*",""),"")</f>
        <v/>
      </c>
      <c r="O5" s="60" t="str">
        <f t="shared" si="2"/>
        <v/>
      </c>
      <c r="P5" s="60" t="str">
        <f t="shared" si="3"/>
        <v/>
      </c>
      <c r="Q5" s="60" t="str">
        <f t="shared" si="4"/>
        <v/>
      </c>
      <c r="R5" s="61"/>
      <c r="S5" s="161"/>
      <c r="T5" s="161"/>
      <c r="U5" s="164"/>
      <c r="V5" s="51" t="s">
        <v>7919</v>
      </c>
      <c r="W5" s="51" t="s">
        <v>7919</v>
      </c>
      <c r="X5" s="51" t="s">
        <v>7919</v>
      </c>
      <c r="Y5" s="51" t="s">
        <v>7919</v>
      </c>
      <c r="Z5" s="51" t="s">
        <v>7919</v>
      </c>
      <c r="AA5" s="51" t="s">
        <v>7919</v>
      </c>
      <c r="AB5" s="51" t="s">
        <v>7919</v>
      </c>
      <c r="AC5" s="51" t="s">
        <v>7919</v>
      </c>
      <c r="AD5" s="51" t="s">
        <v>7919</v>
      </c>
      <c r="AE5" s="51" t="s">
        <v>7919</v>
      </c>
      <c r="AF5" s="51" t="s">
        <v>7919</v>
      </c>
      <c r="AG5" s="51" t="s">
        <v>7919</v>
      </c>
      <c r="AH5" s="51" t="s">
        <v>7919</v>
      </c>
      <c r="AI5" s="51" t="s">
        <v>7919</v>
      </c>
      <c r="AJ5" s="51" t="s">
        <v>7919</v>
      </c>
      <c r="AK5" s="51" t="s">
        <v>7919</v>
      </c>
      <c r="AL5" s="51" t="s">
        <v>7919</v>
      </c>
      <c r="AM5" s="51" t="s">
        <v>7919</v>
      </c>
      <c r="AN5" s="51" t="s">
        <v>7919</v>
      </c>
      <c r="AO5" s="51" t="s">
        <v>7919</v>
      </c>
      <c r="AP5" s="51" t="s">
        <v>7919</v>
      </c>
      <c r="AQ5" s="51" t="s">
        <v>7919</v>
      </c>
      <c r="AR5" s="51" t="s">
        <v>7919</v>
      </c>
      <c r="AS5" s="51" t="s">
        <v>7919</v>
      </c>
      <c r="AT5" s="51" t="s">
        <v>7918</v>
      </c>
      <c r="AU5" s="51" t="s">
        <v>7918</v>
      </c>
      <c r="AV5" s="51" t="s">
        <v>7919</v>
      </c>
      <c r="AW5" s="51" t="s">
        <v>7919</v>
      </c>
      <c r="AX5" s="51" t="s">
        <v>7919</v>
      </c>
      <c r="AY5" s="51" t="s">
        <v>7919</v>
      </c>
      <c r="AZ5" s="51" t="s">
        <v>7919</v>
      </c>
      <c r="BA5" s="51" t="s">
        <v>7919</v>
      </c>
      <c r="BB5" s="51" t="s">
        <v>7918</v>
      </c>
      <c r="BC5" s="51" t="s">
        <v>7918</v>
      </c>
      <c r="BD5" s="51" t="s">
        <v>7918</v>
      </c>
      <c r="BE5" s="51" t="s">
        <v>7918</v>
      </c>
      <c r="BF5" s="51" t="s">
        <v>7918</v>
      </c>
      <c r="BG5" s="51" t="s">
        <v>7918</v>
      </c>
      <c r="BH5" s="51" t="s">
        <v>7919</v>
      </c>
      <c r="BI5" s="51" t="s">
        <v>7919</v>
      </c>
      <c r="BJ5" s="51" t="s">
        <v>7919</v>
      </c>
      <c r="BK5" s="51" t="s">
        <v>7919</v>
      </c>
      <c r="BL5" s="51" t="s">
        <v>7919</v>
      </c>
      <c r="BM5" s="51" t="s">
        <v>7919</v>
      </c>
      <c r="BN5" s="51" t="s">
        <v>7919</v>
      </c>
      <c r="BO5" s="51" t="s">
        <v>7919</v>
      </c>
      <c r="BP5" s="51" t="s">
        <v>7919</v>
      </c>
      <c r="BQ5" s="51" t="s">
        <v>7919</v>
      </c>
      <c r="BR5" s="51" t="s">
        <v>7919</v>
      </c>
      <c r="BS5" s="51" t="s">
        <v>7919</v>
      </c>
      <c r="BT5" s="51" t="s">
        <v>7919</v>
      </c>
      <c r="BU5" s="51" t="s">
        <v>7918</v>
      </c>
      <c r="BV5" s="51" t="s">
        <v>7918</v>
      </c>
      <c r="BW5" s="51" t="s">
        <v>7919</v>
      </c>
      <c r="BX5" s="51" t="s">
        <v>7918</v>
      </c>
      <c r="BY5" s="51" t="s">
        <v>7918</v>
      </c>
      <c r="BZ5" s="51" t="s">
        <v>7919</v>
      </c>
      <c r="CA5" s="51" t="s">
        <v>7918</v>
      </c>
      <c r="CB5" s="51" t="s">
        <v>7918</v>
      </c>
      <c r="CC5" s="51" t="s">
        <v>7919</v>
      </c>
      <c r="CD5" s="51" t="s">
        <v>7918</v>
      </c>
      <c r="CE5" s="51" t="s">
        <v>7918</v>
      </c>
      <c r="CF5" s="51" t="s">
        <v>7919</v>
      </c>
      <c r="CG5" s="51" t="s">
        <v>7919</v>
      </c>
      <c r="CH5" s="51" t="s">
        <v>7919</v>
      </c>
      <c r="CI5" s="51" t="s">
        <v>7919</v>
      </c>
      <c r="CJ5" s="51" t="s">
        <v>7919</v>
      </c>
      <c r="CK5" s="51" t="s">
        <v>7919</v>
      </c>
      <c r="CL5" s="51" t="s">
        <v>7919</v>
      </c>
      <c r="CM5" s="51" t="s">
        <v>7918</v>
      </c>
      <c r="CN5" s="51" t="s">
        <v>7918</v>
      </c>
      <c r="CO5" s="51" t="s">
        <v>7918</v>
      </c>
      <c r="CP5" s="51" t="s">
        <v>7918</v>
      </c>
      <c r="CQ5" s="51" t="s">
        <v>7918</v>
      </c>
      <c r="CR5" s="51" t="s">
        <v>7919</v>
      </c>
      <c r="CS5" s="51" t="s">
        <v>7919</v>
      </c>
      <c r="CT5" s="51" t="s">
        <v>7919</v>
      </c>
      <c r="CU5" s="51" t="s">
        <v>7919</v>
      </c>
      <c r="CV5" s="51" t="s">
        <v>7919</v>
      </c>
      <c r="CW5" s="51" t="s">
        <v>7919</v>
      </c>
      <c r="CX5" s="51" t="s">
        <v>7919</v>
      </c>
      <c r="CY5" s="51" t="s">
        <v>7919</v>
      </c>
      <c r="CZ5" s="51" t="s">
        <v>7919</v>
      </c>
      <c r="DA5" s="51" t="s">
        <v>7919</v>
      </c>
      <c r="DB5" s="51" t="s">
        <v>7919</v>
      </c>
      <c r="DC5" s="51" t="s">
        <v>7919</v>
      </c>
      <c r="DD5" s="51" t="s">
        <v>7919</v>
      </c>
      <c r="DE5" s="51" t="s">
        <v>7919</v>
      </c>
      <c r="DF5" s="51" t="s">
        <v>7919</v>
      </c>
      <c r="DG5" s="51" t="s">
        <v>7919</v>
      </c>
      <c r="DH5" s="51" t="s">
        <v>7919</v>
      </c>
      <c r="DI5" s="51" t="s">
        <v>7919</v>
      </c>
      <c r="DJ5" s="51" t="s">
        <v>7919</v>
      </c>
      <c r="DK5" s="51" t="s">
        <v>7919</v>
      </c>
      <c r="DL5" s="51" t="s">
        <v>7919</v>
      </c>
      <c r="DM5" s="51" t="s">
        <v>7919</v>
      </c>
      <c r="DN5" s="51" t="s">
        <v>7918</v>
      </c>
      <c r="DO5" s="51" t="s">
        <v>7918</v>
      </c>
      <c r="DP5" s="51" t="s">
        <v>7919</v>
      </c>
      <c r="DQ5" s="51" t="s">
        <v>7919</v>
      </c>
      <c r="DR5" s="51" t="s">
        <v>7919</v>
      </c>
      <c r="DS5" s="51" t="s">
        <v>7919</v>
      </c>
      <c r="DT5" s="51" t="s">
        <v>7919</v>
      </c>
      <c r="DU5" s="51" t="s">
        <v>7919</v>
      </c>
      <c r="DV5" s="51" t="s">
        <v>7919</v>
      </c>
      <c r="DW5" s="51" t="s">
        <v>7919</v>
      </c>
      <c r="DX5" s="51" t="s">
        <v>7919</v>
      </c>
      <c r="DY5" s="51" t="s">
        <v>7919</v>
      </c>
      <c r="DZ5" s="51" t="s">
        <v>7919</v>
      </c>
      <c r="EA5" s="51" t="s">
        <v>7919</v>
      </c>
      <c r="EB5" s="51" t="s">
        <v>7919</v>
      </c>
      <c r="EC5" s="51" t="s">
        <v>7918</v>
      </c>
      <c r="ED5" s="51" t="s">
        <v>7919</v>
      </c>
      <c r="EE5" s="51" t="s">
        <v>7918</v>
      </c>
      <c r="EF5" s="51" t="s">
        <v>7919</v>
      </c>
      <c r="EG5" s="51" t="s">
        <v>7918</v>
      </c>
      <c r="EH5" s="51" t="s">
        <v>7919</v>
      </c>
      <c r="EI5" s="51" t="s">
        <v>7918</v>
      </c>
      <c r="EJ5" s="51" t="s">
        <v>7919</v>
      </c>
      <c r="EK5" s="51" t="s">
        <v>7918</v>
      </c>
      <c r="EL5" s="51" t="s">
        <v>7919</v>
      </c>
      <c r="EM5" s="51" t="s">
        <v>7918</v>
      </c>
      <c r="EN5" s="51" t="s">
        <v>7919</v>
      </c>
      <c r="EO5" s="51" t="s">
        <v>7918</v>
      </c>
      <c r="EP5" s="51" t="s">
        <v>7919</v>
      </c>
      <c r="EQ5" s="51" t="s">
        <v>7918</v>
      </c>
      <c r="ER5" s="51" t="s">
        <v>7919</v>
      </c>
      <c r="ES5" s="51" t="s">
        <v>7918</v>
      </c>
      <c r="ET5" s="51" t="s">
        <v>7919</v>
      </c>
      <c r="EU5" s="51" t="s">
        <v>7918</v>
      </c>
      <c r="EV5" s="51" t="s">
        <v>7919</v>
      </c>
      <c r="EW5" s="51" t="s">
        <v>7918</v>
      </c>
      <c r="EX5" s="51" t="s">
        <v>7919</v>
      </c>
      <c r="EY5" s="51" t="s">
        <v>7918</v>
      </c>
      <c r="EZ5" s="51" t="s">
        <v>7919</v>
      </c>
      <c r="FA5" s="51" t="s">
        <v>7918</v>
      </c>
      <c r="FB5" s="51" t="s">
        <v>7919</v>
      </c>
      <c r="FC5" s="51" t="s">
        <v>7918</v>
      </c>
      <c r="FD5" s="51" t="s">
        <v>7919</v>
      </c>
      <c r="FE5" s="51" t="s">
        <v>7918</v>
      </c>
      <c r="FF5" s="51" t="s">
        <v>7919</v>
      </c>
      <c r="FG5" s="51" t="s">
        <v>7918</v>
      </c>
      <c r="FH5" s="51" t="s">
        <v>7919</v>
      </c>
      <c r="FI5" s="51" t="s">
        <v>7918</v>
      </c>
      <c r="FJ5" s="51" t="s">
        <v>7919</v>
      </c>
      <c r="FK5" s="51" t="s">
        <v>7918</v>
      </c>
      <c r="FL5" s="51" t="s">
        <v>7919</v>
      </c>
      <c r="FM5" s="51" t="s">
        <v>7918</v>
      </c>
      <c r="FN5" s="51" t="s">
        <v>7919</v>
      </c>
      <c r="FO5" s="51" t="s">
        <v>7918</v>
      </c>
      <c r="FP5" s="51" t="s">
        <v>7919</v>
      </c>
      <c r="FQ5" s="51" t="s">
        <v>7918</v>
      </c>
      <c r="FR5" s="51" t="s">
        <v>7919</v>
      </c>
      <c r="FS5" s="51" t="s">
        <v>7918</v>
      </c>
      <c r="FT5" s="51" t="s">
        <v>7919</v>
      </c>
      <c r="FU5" s="51" t="s">
        <v>7918</v>
      </c>
      <c r="FV5" s="51" t="s">
        <v>7919</v>
      </c>
      <c r="FW5" s="51" t="s">
        <v>7918</v>
      </c>
      <c r="FX5" s="51" t="s">
        <v>7919</v>
      </c>
      <c r="FY5" s="51" t="s">
        <v>7918</v>
      </c>
      <c r="FZ5" s="51" t="s">
        <v>7919</v>
      </c>
      <c r="GA5" s="51" t="s">
        <v>7918</v>
      </c>
      <c r="GB5" s="51" t="s">
        <v>7919</v>
      </c>
      <c r="GC5" s="51" t="s">
        <v>7918</v>
      </c>
    </row>
    <row r="6" spans="1:16384" s="52" customFormat="1" ht="19.899999999999999" customHeight="1" x14ac:dyDescent="0.25">
      <c r="A6" s="53" t="s">
        <v>7923</v>
      </c>
      <c r="B6" s="54"/>
      <c r="C6" s="54"/>
      <c r="D6" s="54"/>
      <c r="E6" s="54"/>
      <c r="F6" s="55"/>
      <c r="G6" s="56"/>
      <c r="H6" s="55"/>
      <c r="I6" s="57"/>
      <c r="J6" s="58"/>
      <c r="K6" s="58"/>
      <c r="L6" s="59" t="str">
        <f t="shared" si="0"/>
        <v/>
      </c>
      <c r="M6" s="60" t="str">
        <f t="shared" si="1"/>
        <v/>
      </c>
      <c r="N6" s="60" t="str">
        <f>IF(L6&lt;&gt;"",IF(OR(L6&gt;1.23*AVERAGE($L2:$L10),L6&lt;0.875*AVERAGE($L2:$L10)),"*",""),"")</f>
        <v/>
      </c>
      <c r="O6" s="60" t="str">
        <f t="shared" si="2"/>
        <v/>
      </c>
      <c r="P6" s="60" t="str">
        <f t="shared" si="3"/>
        <v/>
      </c>
      <c r="Q6" s="60" t="str">
        <f t="shared" si="4"/>
        <v/>
      </c>
      <c r="R6" s="61"/>
      <c r="S6" s="161"/>
      <c r="T6" s="161"/>
      <c r="U6" s="164"/>
      <c r="V6" s="51" t="s">
        <v>7918</v>
      </c>
      <c r="W6" s="51" t="s">
        <v>7918</v>
      </c>
      <c r="X6" s="51" t="s">
        <v>7918</v>
      </c>
      <c r="Y6" s="51" t="s">
        <v>7918</v>
      </c>
      <c r="Z6" s="51" t="s">
        <v>7918</v>
      </c>
      <c r="AA6" s="51" t="s">
        <v>7918</v>
      </c>
      <c r="AB6" s="51" t="s">
        <v>7918</v>
      </c>
      <c r="AC6" s="51" t="s">
        <v>7918</v>
      </c>
      <c r="AD6" s="51" t="s">
        <v>7918</v>
      </c>
      <c r="AE6" s="51" t="s">
        <v>7918</v>
      </c>
      <c r="AF6" s="51" t="s">
        <v>7918</v>
      </c>
      <c r="AG6" s="51" t="s">
        <v>7918</v>
      </c>
      <c r="AH6" s="51" t="s">
        <v>7919</v>
      </c>
      <c r="AI6" s="51" t="s">
        <v>7919</v>
      </c>
      <c r="AJ6" s="51" t="s">
        <v>7919</v>
      </c>
      <c r="AK6" s="51" t="s">
        <v>7919</v>
      </c>
      <c r="AL6" s="51" t="s">
        <v>7919</v>
      </c>
      <c r="AM6" s="51" t="s">
        <v>7919</v>
      </c>
      <c r="AN6" s="51" t="s">
        <v>7918</v>
      </c>
      <c r="AO6" s="51" t="s">
        <v>7918</v>
      </c>
      <c r="AP6" s="51" t="s">
        <v>7919</v>
      </c>
      <c r="AQ6" s="51" t="s">
        <v>7919</v>
      </c>
      <c r="AR6" s="51" t="s">
        <v>7919</v>
      </c>
      <c r="AS6" s="51" t="s">
        <v>7919</v>
      </c>
      <c r="AT6" s="51" t="s">
        <v>7918</v>
      </c>
      <c r="AU6" s="51" t="s">
        <v>7918</v>
      </c>
      <c r="AV6" s="51" t="s">
        <v>7918</v>
      </c>
      <c r="AW6" s="51" t="s">
        <v>7918</v>
      </c>
      <c r="AX6" s="51" t="s">
        <v>7918</v>
      </c>
      <c r="AY6" s="51" t="s">
        <v>7918</v>
      </c>
      <c r="AZ6" s="51" t="s">
        <v>7918</v>
      </c>
      <c r="BA6" s="51" t="s">
        <v>7918</v>
      </c>
      <c r="BB6" s="51" t="s">
        <v>7918</v>
      </c>
      <c r="BC6" s="51" t="s">
        <v>7918</v>
      </c>
      <c r="BD6" s="51" t="s">
        <v>7918</v>
      </c>
      <c r="BE6" s="51" t="s">
        <v>7918</v>
      </c>
      <c r="BF6" s="51" t="s">
        <v>7918</v>
      </c>
      <c r="BG6" s="51" t="s">
        <v>7918</v>
      </c>
      <c r="BH6" s="51" t="s">
        <v>7919</v>
      </c>
      <c r="BI6" s="51" t="s">
        <v>7918</v>
      </c>
      <c r="BJ6" s="51" t="s">
        <v>7918</v>
      </c>
      <c r="BK6" s="51" t="s">
        <v>7919</v>
      </c>
      <c r="BL6" s="51" t="s">
        <v>7918</v>
      </c>
      <c r="BM6" s="51" t="s">
        <v>7918</v>
      </c>
      <c r="BN6" s="51" t="s">
        <v>7919</v>
      </c>
      <c r="BO6" s="51" t="s">
        <v>7918</v>
      </c>
      <c r="BP6" s="51" t="s">
        <v>7918</v>
      </c>
      <c r="BQ6" s="51" t="s">
        <v>7919</v>
      </c>
      <c r="BR6" s="51" t="s">
        <v>7918</v>
      </c>
      <c r="BS6" s="51" t="s">
        <v>7918</v>
      </c>
      <c r="BT6" s="51" t="s">
        <v>7919</v>
      </c>
      <c r="BU6" s="51" t="s">
        <v>7918</v>
      </c>
      <c r="BV6" s="51" t="s">
        <v>7918</v>
      </c>
      <c r="BW6" s="51" t="s">
        <v>7919</v>
      </c>
      <c r="BX6" s="51" t="s">
        <v>7918</v>
      </c>
      <c r="BY6" s="51" t="s">
        <v>7918</v>
      </c>
      <c r="BZ6" s="51" t="s">
        <v>7919</v>
      </c>
      <c r="CA6" s="51" t="s">
        <v>7918</v>
      </c>
      <c r="CB6" s="51" t="s">
        <v>7918</v>
      </c>
      <c r="CC6" s="51" t="s">
        <v>7919</v>
      </c>
      <c r="CD6" s="51" t="s">
        <v>7918</v>
      </c>
      <c r="CE6" s="51" t="s">
        <v>7918</v>
      </c>
      <c r="CF6" s="51" t="s">
        <v>7919</v>
      </c>
      <c r="CG6" s="51" t="s">
        <v>7918</v>
      </c>
      <c r="CH6" s="51" t="s">
        <v>7918</v>
      </c>
      <c r="CI6" s="51" t="s">
        <v>7918</v>
      </c>
      <c r="CJ6" s="51" t="s">
        <v>7918</v>
      </c>
      <c r="CK6" s="51" t="s">
        <v>7918</v>
      </c>
      <c r="CL6" s="51" t="s">
        <v>7919</v>
      </c>
      <c r="CM6" s="51" t="s">
        <v>7918</v>
      </c>
      <c r="CN6" s="51" t="s">
        <v>7918</v>
      </c>
      <c r="CO6" s="51" t="s">
        <v>7918</v>
      </c>
      <c r="CP6" s="51" t="s">
        <v>7918</v>
      </c>
      <c r="CQ6" s="51" t="s">
        <v>7918</v>
      </c>
      <c r="CR6" s="51" t="s">
        <v>7919</v>
      </c>
      <c r="CS6" s="51" t="s">
        <v>7918</v>
      </c>
      <c r="CT6" s="51" t="s">
        <v>7918</v>
      </c>
      <c r="CU6" s="51" t="s">
        <v>7918</v>
      </c>
      <c r="CV6" s="51" t="s">
        <v>7919</v>
      </c>
      <c r="CW6" s="51" t="s">
        <v>7919</v>
      </c>
      <c r="CX6" s="51" t="s">
        <v>7919</v>
      </c>
      <c r="CY6" s="51" t="s">
        <v>7919</v>
      </c>
      <c r="CZ6" s="51" t="s">
        <v>7919</v>
      </c>
      <c r="DA6" s="51" t="s">
        <v>7919</v>
      </c>
      <c r="DB6" s="51" t="s">
        <v>7919</v>
      </c>
      <c r="DC6" s="51" t="s">
        <v>7919</v>
      </c>
      <c r="DD6" s="51" t="s">
        <v>7919</v>
      </c>
      <c r="DE6" s="51" t="s">
        <v>7919</v>
      </c>
      <c r="DF6" s="51" t="s">
        <v>7919</v>
      </c>
      <c r="DG6" s="51" t="s">
        <v>7919</v>
      </c>
      <c r="DH6" s="51" t="s">
        <v>7918</v>
      </c>
      <c r="DI6" s="51" t="s">
        <v>7918</v>
      </c>
      <c r="DJ6" s="51" t="s">
        <v>7919</v>
      </c>
      <c r="DK6" s="51" t="s">
        <v>7919</v>
      </c>
      <c r="DL6" s="51" t="s">
        <v>7919</v>
      </c>
      <c r="DM6" s="51" t="s">
        <v>7919</v>
      </c>
      <c r="DN6" s="51" t="s">
        <v>7918</v>
      </c>
      <c r="DO6" s="51" t="s">
        <v>7918</v>
      </c>
      <c r="DP6" s="51" t="s">
        <v>7919</v>
      </c>
      <c r="DQ6" s="51" t="s">
        <v>7919</v>
      </c>
      <c r="DR6" s="51" t="s">
        <v>7919</v>
      </c>
      <c r="DS6" s="51" t="s">
        <v>7919</v>
      </c>
      <c r="DT6" s="51" t="s">
        <v>7919</v>
      </c>
      <c r="DU6" s="51" t="s">
        <v>7919</v>
      </c>
      <c r="DV6" s="51" t="s">
        <v>7919</v>
      </c>
      <c r="DW6" s="51" t="s">
        <v>7919</v>
      </c>
      <c r="DX6" s="51" t="s">
        <v>7919</v>
      </c>
      <c r="DY6" s="51" t="s">
        <v>7919</v>
      </c>
      <c r="DZ6" s="51" t="s">
        <v>7919</v>
      </c>
      <c r="EA6" s="51" t="s">
        <v>7919</v>
      </c>
      <c r="EB6" s="51" t="s">
        <v>7918</v>
      </c>
      <c r="EC6" s="51" t="s">
        <v>7918</v>
      </c>
      <c r="ED6" s="51" t="s">
        <v>7918</v>
      </c>
      <c r="EE6" s="51" t="s">
        <v>7918</v>
      </c>
      <c r="EF6" s="51" t="s">
        <v>7918</v>
      </c>
      <c r="EG6" s="51" t="s">
        <v>7918</v>
      </c>
      <c r="EH6" s="51" t="s">
        <v>7918</v>
      </c>
      <c r="EI6" s="51" t="s">
        <v>7918</v>
      </c>
      <c r="EJ6" s="51" t="s">
        <v>7918</v>
      </c>
      <c r="EK6" s="51" t="s">
        <v>7918</v>
      </c>
      <c r="EL6" s="51" t="s">
        <v>7918</v>
      </c>
      <c r="EM6" s="51" t="s">
        <v>7918</v>
      </c>
      <c r="EN6" s="51" t="s">
        <v>7918</v>
      </c>
      <c r="EO6" s="51" t="s">
        <v>7918</v>
      </c>
      <c r="EP6" s="51" t="s">
        <v>7918</v>
      </c>
      <c r="EQ6" s="51" t="s">
        <v>7918</v>
      </c>
      <c r="ER6" s="51" t="s">
        <v>7918</v>
      </c>
      <c r="ES6" s="51" t="s">
        <v>7918</v>
      </c>
      <c r="ET6" s="51" t="s">
        <v>7918</v>
      </c>
      <c r="EU6" s="51" t="s">
        <v>7918</v>
      </c>
      <c r="EV6" s="51" t="s">
        <v>7918</v>
      </c>
      <c r="EW6" s="51" t="s">
        <v>7918</v>
      </c>
      <c r="EX6" s="51" t="s">
        <v>7918</v>
      </c>
      <c r="EY6" s="51" t="s">
        <v>7918</v>
      </c>
      <c r="EZ6" s="51" t="s">
        <v>7918</v>
      </c>
      <c r="FA6" s="51" t="s">
        <v>7918</v>
      </c>
      <c r="FB6" s="51" t="s">
        <v>7918</v>
      </c>
      <c r="FC6" s="51" t="s">
        <v>7918</v>
      </c>
      <c r="FD6" s="51" t="s">
        <v>7918</v>
      </c>
      <c r="FE6" s="51" t="s">
        <v>7918</v>
      </c>
      <c r="FF6" s="51" t="s">
        <v>7918</v>
      </c>
      <c r="FG6" s="51" t="s">
        <v>7918</v>
      </c>
      <c r="FH6" s="51" t="s">
        <v>7918</v>
      </c>
      <c r="FI6" s="51" t="s">
        <v>7918</v>
      </c>
      <c r="FJ6" s="51" t="s">
        <v>7918</v>
      </c>
      <c r="FK6" s="51" t="s">
        <v>7918</v>
      </c>
      <c r="FL6" s="51" t="s">
        <v>7918</v>
      </c>
      <c r="FM6" s="51" t="s">
        <v>7918</v>
      </c>
      <c r="FN6" s="51" t="s">
        <v>7918</v>
      </c>
      <c r="FO6" s="51" t="s">
        <v>7918</v>
      </c>
      <c r="FP6" s="51" t="s">
        <v>7918</v>
      </c>
      <c r="FQ6" s="51" t="s">
        <v>7918</v>
      </c>
      <c r="FR6" s="51" t="s">
        <v>7918</v>
      </c>
      <c r="FS6" s="51" t="s">
        <v>7918</v>
      </c>
      <c r="FT6" s="51" t="s">
        <v>7918</v>
      </c>
      <c r="FU6" s="51" t="s">
        <v>7918</v>
      </c>
      <c r="FV6" s="51" t="s">
        <v>7918</v>
      </c>
      <c r="FW6" s="51" t="s">
        <v>7918</v>
      </c>
      <c r="FX6" s="51" t="s">
        <v>7918</v>
      </c>
      <c r="FY6" s="51" t="s">
        <v>7918</v>
      </c>
      <c r="FZ6" s="51" t="s">
        <v>7918</v>
      </c>
      <c r="GA6" s="51" t="s">
        <v>7918</v>
      </c>
      <c r="GB6" s="51" t="s">
        <v>7918</v>
      </c>
      <c r="GC6" s="51" t="s">
        <v>7918</v>
      </c>
    </row>
    <row r="7" spans="1:16384" s="52" customFormat="1" ht="19.899999999999999" customHeight="1" x14ac:dyDescent="0.25">
      <c r="A7" s="53" t="s">
        <v>7924</v>
      </c>
      <c r="B7" s="54"/>
      <c r="C7" s="54"/>
      <c r="D7" s="54"/>
      <c r="E7" s="54"/>
      <c r="F7" s="55"/>
      <c r="G7" s="56"/>
      <c r="H7" s="55"/>
      <c r="I7" s="57"/>
      <c r="J7" s="58"/>
      <c r="K7" s="58"/>
      <c r="L7" s="59" t="str">
        <f t="shared" si="0"/>
        <v/>
      </c>
      <c r="M7" s="60" t="str">
        <f t="shared" si="1"/>
        <v/>
      </c>
      <c r="N7" s="60" t="str">
        <f>IF(L7&lt;&gt;"",IF(OR(L7&gt;1.23*AVERAGE($L2:$L10),L7&lt;0.875*AVERAGE($L2:$L10)),"*",""),"")</f>
        <v/>
      </c>
      <c r="O7" s="60" t="str">
        <f t="shared" si="2"/>
        <v/>
      </c>
      <c r="P7" s="60" t="str">
        <f t="shared" si="3"/>
        <v/>
      </c>
      <c r="Q7" s="60" t="str">
        <f t="shared" si="4"/>
        <v/>
      </c>
      <c r="R7" s="61"/>
      <c r="S7" s="161"/>
      <c r="T7" s="161"/>
      <c r="U7" s="164"/>
      <c r="V7" s="51" t="s">
        <v>7919</v>
      </c>
      <c r="W7" s="51" t="s">
        <v>7919</v>
      </c>
      <c r="X7" s="51" t="s">
        <v>7919</v>
      </c>
      <c r="Y7" s="51" t="s">
        <v>7919</v>
      </c>
      <c r="Z7" s="51" t="s">
        <v>7919</v>
      </c>
      <c r="AA7" s="51" t="s">
        <v>7919</v>
      </c>
      <c r="AB7" s="51" t="s">
        <v>7919</v>
      </c>
      <c r="AC7" s="51" t="s">
        <v>7919</v>
      </c>
      <c r="AD7" s="51" t="s">
        <v>7919</v>
      </c>
      <c r="AE7" s="51" t="s">
        <v>7919</v>
      </c>
      <c r="AF7" s="51" t="s">
        <v>7919</v>
      </c>
      <c r="AG7" s="51" t="s">
        <v>7919</v>
      </c>
      <c r="AH7" s="51" t="s">
        <v>7919</v>
      </c>
      <c r="AI7" s="51" t="s">
        <v>7919</v>
      </c>
      <c r="AJ7" s="51" t="s">
        <v>7919</v>
      </c>
      <c r="AK7" s="51" t="s">
        <v>7919</v>
      </c>
      <c r="AL7" s="51" t="s">
        <v>7919</v>
      </c>
      <c r="AM7" s="51" t="s">
        <v>7919</v>
      </c>
      <c r="AN7" s="51" t="s">
        <v>7919</v>
      </c>
      <c r="AO7" s="51" t="s">
        <v>7919</v>
      </c>
      <c r="AP7" s="51" t="s">
        <v>7919</v>
      </c>
      <c r="AQ7" s="51" t="s">
        <v>7919</v>
      </c>
      <c r="AR7" s="51" t="s">
        <v>7919</v>
      </c>
      <c r="AS7" s="51" t="s">
        <v>7919</v>
      </c>
      <c r="AT7" s="51" t="s">
        <v>7918</v>
      </c>
      <c r="AU7" s="51" t="s">
        <v>7918</v>
      </c>
      <c r="AV7" s="51" t="s">
        <v>7919</v>
      </c>
      <c r="AW7" s="51" t="s">
        <v>7919</v>
      </c>
      <c r="AX7" s="51" t="s">
        <v>7919</v>
      </c>
      <c r="AY7" s="51" t="s">
        <v>7919</v>
      </c>
      <c r="AZ7" s="51" t="s">
        <v>7919</v>
      </c>
      <c r="BA7" s="51" t="s">
        <v>7919</v>
      </c>
      <c r="BB7" s="51" t="s">
        <v>7918</v>
      </c>
      <c r="BC7" s="51" t="s">
        <v>7918</v>
      </c>
      <c r="BD7" s="51" t="s">
        <v>7918</v>
      </c>
      <c r="BE7" s="51" t="s">
        <v>7918</v>
      </c>
      <c r="BF7" s="51" t="s">
        <v>7918</v>
      </c>
      <c r="BG7" s="51" t="s">
        <v>7918</v>
      </c>
      <c r="BH7" s="51" t="s">
        <v>7919</v>
      </c>
      <c r="BI7" s="51" t="s">
        <v>7919</v>
      </c>
      <c r="BJ7" s="51" t="s">
        <v>7919</v>
      </c>
      <c r="BK7" s="51" t="s">
        <v>7919</v>
      </c>
      <c r="BL7" s="51" t="s">
        <v>7919</v>
      </c>
      <c r="BM7" s="51" t="s">
        <v>7919</v>
      </c>
      <c r="BN7" s="51" t="s">
        <v>7919</v>
      </c>
      <c r="BO7" s="51" t="s">
        <v>7919</v>
      </c>
      <c r="BP7" s="51" t="s">
        <v>7919</v>
      </c>
      <c r="BQ7" s="51" t="s">
        <v>7919</v>
      </c>
      <c r="BR7" s="51" t="s">
        <v>7919</v>
      </c>
      <c r="BS7" s="51" t="s">
        <v>7919</v>
      </c>
      <c r="BT7" s="51" t="s">
        <v>7919</v>
      </c>
      <c r="BU7" s="51" t="s">
        <v>7918</v>
      </c>
      <c r="BV7" s="51" t="s">
        <v>7918</v>
      </c>
      <c r="BW7" s="51" t="s">
        <v>7919</v>
      </c>
      <c r="BX7" s="51" t="s">
        <v>7918</v>
      </c>
      <c r="BY7" s="51" t="s">
        <v>7918</v>
      </c>
      <c r="BZ7" s="51" t="s">
        <v>7919</v>
      </c>
      <c r="CA7" s="51" t="s">
        <v>7918</v>
      </c>
      <c r="CB7" s="51" t="s">
        <v>7918</v>
      </c>
      <c r="CC7" s="51" t="s">
        <v>7919</v>
      </c>
      <c r="CD7" s="51" t="s">
        <v>7918</v>
      </c>
      <c r="CE7" s="51" t="s">
        <v>7918</v>
      </c>
      <c r="CF7" s="51" t="s">
        <v>7919</v>
      </c>
      <c r="CG7" s="51" t="s">
        <v>7919</v>
      </c>
      <c r="CH7" s="51" t="s">
        <v>7919</v>
      </c>
      <c r="CI7" s="51" t="s">
        <v>7919</v>
      </c>
      <c r="CJ7" s="51" t="s">
        <v>7919</v>
      </c>
      <c r="CK7" s="51" t="s">
        <v>7919</v>
      </c>
      <c r="CL7" s="51" t="s">
        <v>7919</v>
      </c>
      <c r="CM7" s="51" t="s">
        <v>7918</v>
      </c>
      <c r="CN7" s="51" t="s">
        <v>7918</v>
      </c>
      <c r="CO7" s="51" t="s">
        <v>7918</v>
      </c>
      <c r="CP7" s="51" t="s">
        <v>7918</v>
      </c>
      <c r="CQ7" s="51" t="s">
        <v>7918</v>
      </c>
      <c r="CR7" s="51" t="s">
        <v>7919</v>
      </c>
      <c r="CS7" s="51" t="s">
        <v>7919</v>
      </c>
      <c r="CT7" s="51" t="s">
        <v>7919</v>
      </c>
      <c r="CU7" s="51" t="s">
        <v>7919</v>
      </c>
      <c r="CV7" s="51" t="s">
        <v>7919</v>
      </c>
      <c r="CW7" s="51" t="s">
        <v>7919</v>
      </c>
      <c r="CX7" s="51" t="s">
        <v>7919</v>
      </c>
      <c r="CY7" s="51" t="s">
        <v>7919</v>
      </c>
      <c r="CZ7" s="51" t="s">
        <v>7919</v>
      </c>
      <c r="DA7" s="51" t="s">
        <v>7919</v>
      </c>
      <c r="DB7" s="51" t="s">
        <v>7919</v>
      </c>
      <c r="DC7" s="51" t="s">
        <v>7919</v>
      </c>
      <c r="DD7" s="51" t="s">
        <v>7919</v>
      </c>
      <c r="DE7" s="51" t="s">
        <v>7919</v>
      </c>
      <c r="DF7" s="51" t="s">
        <v>7919</v>
      </c>
      <c r="DG7" s="51" t="s">
        <v>7919</v>
      </c>
      <c r="DH7" s="51" t="s">
        <v>7919</v>
      </c>
      <c r="DI7" s="51" t="s">
        <v>7919</v>
      </c>
      <c r="DJ7" s="51" t="s">
        <v>7919</v>
      </c>
      <c r="DK7" s="51" t="s">
        <v>7919</v>
      </c>
      <c r="DL7" s="51" t="s">
        <v>7919</v>
      </c>
      <c r="DM7" s="51" t="s">
        <v>7919</v>
      </c>
      <c r="DN7" s="51" t="s">
        <v>7918</v>
      </c>
      <c r="DO7" s="51" t="s">
        <v>7918</v>
      </c>
      <c r="DP7" s="51" t="s">
        <v>7919</v>
      </c>
      <c r="DQ7" s="51" t="s">
        <v>7919</v>
      </c>
      <c r="DR7" s="51" t="s">
        <v>7919</v>
      </c>
      <c r="DS7" s="51" t="s">
        <v>7919</v>
      </c>
      <c r="DT7" s="51" t="s">
        <v>7919</v>
      </c>
      <c r="DU7" s="51" t="s">
        <v>7919</v>
      </c>
      <c r="DV7" s="51" t="s">
        <v>7919</v>
      </c>
      <c r="DW7" s="51" t="s">
        <v>7919</v>
      </c>
      <c r="DX7" s="51" t="s">
        <v>7919</v>
      </c>
      <c r="DY7" s="51" t="s">
        <v>7919</v>
      </c>
      <c r="DZ7" s="51" t="s">
        <v>7919</v>
      </c>
      <c r="EA7" s="51" t="s">
        <v>7919</v>
      </c>
      <c r="EB7" s="51" t="s">
        <v>7919</v>
      </c>
      <c r="EC7" s="51" t="s">
        <v>7918</v>
      </c>
      <c r="ED7" s="51" t="s">
        <v>7919</v>
      </c>
      <c r="EE7" s="51" t="s">
        <v>7918</v>
      </c>
      <c r="EF7" s="51" t="s">
        <v>7919</v>
      </c>
      <c r="EG7" s="51" t="s">
        <v>7918</v>
      </c>
      <c r="EH7" s="51" t="s">
        <v>7919</v>
      </c>
      <c r="EI7" s="51" t="s">
        <v>7918</v>
      </c>
      <c r="EJ7" s="51" t="s">
        <v>7919</v>
      </c>
      <c r="EK7" s="51" t="s">
        <v>7918</v>
      </c>
      <c r="EL7" s="51" t="s">
        <v>7919</v>
      </c>
      <c r="EM7" s="51" t="s">
        <v>7918</v>
      </c>
      <c r="EN7" s="51" t="s">
        <v>7919</v>
      </c>
      <c r="EO7" s="51" t="s">
        <v>7918</v>
      </c>
      <c r="EP7" s="51" t="s">
        <v>7919</v>
      </c>
      <c r="EQ7" s="51" t="s">
        <v>7918</v>
      </c>
      <c r="ER7" s="51" t="s">
        <v>7919</v>
      </c>
      <c r="ES7" s="51" t="s">
        <v>7918</v>
      </c>
      <c r="ET7" s="51" t="s">
        <v>7919</v>
      </c>
      <c r="EU7" s="51" t="s">
        <v>7918</v>
      </c>
      <c r="EV7" s="51" t="s">
        <v>7919</v>
      </c>
      <c r="EW7" s="51" t="s">
        <v>7918</v>
      </c>
      <c r="EX7" s="51" t="s">
        <v>7919</v>
      </c>
      <c r="EY7" s="51" t="s">
        <v>7918</v>
      </c>
      <c r="EZ7" s="51" t="s">
        <v>7919</v>
      </c>
      <c r="FA7" s="51" t="s">
        <v>7918</v>
      </c>
      <c r="FB7" s="51" t="s">
        <v>7919</v>
      </c>
      <c r="FC7" s="51" t="s">
        <v>7918</v>
      </c>
      <c r="FD7" s="51" t="s">
        <v>7919</v>
      </c>
      <c r="FE7" s="51" t="s">
        <v>7918</v>
      </c>
      <c r="FF7" s="51" t="s">
        <v>7919</v>
      </c>
      <c r="FG7" s="51" t="s">
        <v>7918</v>
      </c>
      <c r="FH7" s="51" t="s">
        <v>7919</v>
      </c>
      <c r="FI7" s="51" t="s">
        <v>7918</v>
      </c>
      <c r="FJ7" s="51" t="s">
        <v>7919</v>
      </c>
      <c r="FK7" s="51" t="s">
        <v>7918</v>
      </c>
      <c r="FL7" s="51" t="s">
        <v>7919</v>
      </c>
      <c r="FM7" s="51" t="s">
        <v>7918</v>
      </c>
      <c r="FN7" s="51" t="s">
        <v>7919</v>
      </c>
      <c r="FO7" s="51" t="s">
        <v>7918</v>
      </c>
      <c r="FP7" s="51" t="s">
        <v>7919</v>
      </c>
      <c r="FQ7" s="51" t="s">
        <v>7918</v>
      </c>
      <c r="FR7" s="51" t="s">
        <v>7919</v>
      </c>
      <c r="FS7" s="51" t="s">
        <v>7918</v>
      </c>
      <c r="FT7" s="51" t="s">
        <v>7919</v>
      </c>
      <c r="FU7" s="51" t="s">
        <v>7918</v>
      </c>
      <c r="FV7" s="51" t="s">
        <v>7919</v>
      </c>
      <c r="FW7" s="51" t="s">
        <v>7918</v>
      </c>
      <c r="FX7" s="51" t="s">
        <v>7919</v>
      </c>
      <c r="FY7" s="51" t="s">
        <v>7918</v>
      </c>
      <c r="FZ7" s="51" t="s">
        <v>7919</v>
      </c>
      <c r="GA7" s="51" t="s">
        <v>7918</v>
      </c>
      <c r="GB7" s="51" t="s">
        <v>7919</v>
      </c>
      <c r="GC7" s="51" t="s">
        <v>7918</v>
      </c>
    </row>
    <row r="8" spans="1:16384" s="52" customFormat="1" ht="19.899999999999999" customHeight="1" x14ac:dyDescent="0.25">
      <c r="A8" s="53" t="s">
        <v>7925</v>
      </c>
      <c r="B8" s="62"/>
      <c r="C8" s="62"/>
      <c r="D8" s="62"/>
      <c r="E8" s="62"/>
      <c r="F8" s="63"/>
      <c r="G8" s="64"/>
      <c r="H8" s="63"/>
      <c r="I8" s="65"/>
      <c r="J8" s="66"/>
      <c r="K8" s="66"/>
      <c r="L8" s="67" t="str">
        <f t="shared" si="0"/>
        <v/>
      </c>
      <c r="M8" s="68" t="str">
        <f t="shared" si="1"/>
        <v/>
      </c>
      <c r="N8" s="68" t="str">
        <f>IF(L8&lt;&gt;"",IF(OR(L8&gt;1.23*AVERAGE($L2:$L10),L8&lt;0.875*AVERAGE($L2:$L10)),"*",""),"")</f>
        <v/>
      </c>
      <c r="O8" s="68" t="str">
        <f t="shared" si="2"/>
        <v/>
      </c>
      <c r="P8" s="68" t="str">
        <f t="shared" si="3"/>
        <v/>
      </c>
      <c r="Q8" s="68" t="str">
        <f t="shared" si="4"/>
        <v/>
      </c>
      <c r="R8" s="69"/>
      <c r="S8" s="161"/>
      <c r="T8" s="161"/>
      <c r="U8" s="164"/>
      <c r="V8" s="51" t="s">
        <v>7919</v>
      </c>
      <c r="W8" s="51" t="s">
        <v>7918</v>
      </c>
      <c r="X8" s="51" t="s">
        <v>7919</v>
      </c>
      <c r="Y8" s="51" t="s">
        <v>7918</v>
      </c>
      <c r="Z8" s="51" t="s">
        <v>7919</v>
      </c>
      <c r="AA8" s="51" t="s">
        <v>7918</v>
      </c>
      <c r="AB8" s="51" t="s">
        <v>7919</v>
      </c>
      <c r="AC8" s="51" t="s">
        <v>7918</v>
      </c>
      <c r="AD8" s="51" t="s">
        <v>7919</v>
      </c>
      <c r="AE8" s="51" t="s">
        <v>7918</v>
      </c>
      <c r="AF8" s="51" t="s">
        <v>7919</v>
      </c>
      <c r="AG8" s="51" t="s">
        <v>7918</v>
      </c>
      <c r="AH8" s="51" t="s">
        <v>7919</v>
      </c>
      <c r="AI8" s="51" t="s">
        <v>7919</v>
      </c>
      <c r="AJ8" s="51" t="s">
        <v>7919</v>
      </c>
      <c r="AK8" s="51" t="s">
        <v>7919</v>
      </c>
      <c r="AL8" s="51" t="s">
        <v>7919</v>
      </c>
      <c r="AM8" s="51" t="s">
        <v>7919</v>
      </c>
      <c r="AN8" s="51" t="s">
        <v>7918</v>
      </c>
      <c r="AO8" s="51" t="s">
        <v>7918</v>
      </c>
      <c r="AP8" s="51" t="s">
        <v>7919</v>
      </c>
      <c r="AQ8" s="51" t="s">
        <v>7919</v>
      </c>
      <c r="AR8" s="51" t="s">
        <v>7919</v>
      </c>
      <c r="AS8" s="51" t="s">
        <v>7919</v>
      </c>
      <c r="AT8" s="51" t="s">
        <v>7918</v>
      </c>
      <c r="AU8" s="51" t="s">
        <v>7918</v>
      </c>
      <c r="AV8" s="51" t="s">
        <v>7918</v>
      </c>
      <c r="AW8" s="51" t="s">
        <v>7918</v>
      </c>
      <c r="AX8" s="51" t="s">
        <v>7918</v>
      </c>
      <c r="AY8" s="51" t="s">
        <v>7918</v>
      </c>
      <c r="AZ8" s="51" t="s">
        <v>7918</v>
      </c>
      <c r="BA8" s="51" t="s">
        <v>7918</v>
      </c>
      <c r="BB8" s="51" t="s">
        <v>7918</v>
      </c>
      <c r="BC8" s="51" t="s">
        <v>7918</v>
      </c>
      <c r="BD8" s="51" t="s">
        <v>7918</v>
      </c>
      <c r="BE8" s="51" t="s">
        <v>7918</v>
      </c>
      <c r="BF8" s="51" t="s">
        <v>7918</v>
      </c>
      <c r="BG8" s="51" t="s">
        <v>7918</v>
      </c>
      <c r="BH8" s="51" t="s">
        <v>7919</v>
      </c>
      <c r="BI8" s="51" t="s">
        <v>7918</v>
      </c>
      <c r="BJ8" s="51" t="s">
        <v>7918</v>
      </c>
      <c r="BK8" s="51" t="s">
        <v>7919</v>
      </c>
      <c r="BL8" s="51" t="s">
        <v>7918</v>
      </c>
      <c r="BM8" s="51" t="s">
        <v>7918</v>
      </c>
      <c r="BN8" s="51" t="s">
        <v>7919</v>
      </c>
      <c r="BO8" s="51" t="s">
        <v>7918</v>
      </c>
      <c r="BP8" s="51" t="s">
        <v>7918</v>
      </c>
      <c r="BQ8" s="51" t="s">
        <v>7919</v>
      </c>
      <c r="BR8" s="51" t="s">
        <v>7918</v>
      </c>
      <c r="BS8" s="51" t="s">
        <v>7918</v>
      </c>
      <c r="BT8" s="51" t="s">
        <v>7919</v>
      </c>
      <c r="BU8" s="51" t="s">
        <v>7918</v>
      </c>
      <c r="BV8" s="51" t="s">
        <v>7918</v>
      </c>
      <c r="BW8" s="51" t="s">
        <v>7919</v>
      </c>
      <c r="BX8" s="51" t="s">
        <v>7918</v>
      </c>
      <c r="BY8" s="51" t="s">
        <v>7918</v>
      </c>
      <c r="BZ8" s="51" t="s">
        <v>7919</v>
      </c>
      <c r="CA8" s="51" t="s">
        <v>7918</v>
      </c>
      <c r="CB8" s="51" t="s">
        <v>7918</v>
      </c>
      <c r="CC8" s="51" t="s">
        <v>7919</v>
      </c>
      <c r="CD8" s="51" t="s">
        <v>7918</v>
      </c>
      <c r="CE8" s="51" t="s">
        <v>7918</v>
      </c>
      <c r="CF8" s="51" t="s">
        <v>7918</v>
      </c>
      <c r="CG8" s="51" t="s">
        <v>7918</v>
      </c>
      <c r="CH8" s="51" t="s">
        <v>7918</v>
      </c>
      <c r="CI8" s="51" t="s">
        <v>7918</v>
      </c>
      <c r="CJ8" s="51" t="s">
        <v>7918</v>
      </c>
      <c r="CK8" s="51" t="s">
        <v>7918</v>
      </c>
      <c r="CL8" s="51" t="s">
        <v>7918</v>
      </c>
      <c r="CM8" s="51" t="s">
        <v>7918</v>
      </c>
      <c r="CN8" s="51" t="s">
        <v>7918</v>
      </c>
      <c r="CO8" s="51" t="s">
        <v>7918</v>
      </c>
      <c r="CP8" s="51" t="s">
        <v>7918</v>
      </c>
      <c r="CQ8" s="51" t="s">
        <v>7918</v>
      </c>
      <c r="CR8" s="51" t="s">
        <v>7918</v>
      </c>
      <c r="CS8" s="51" t="s">
        <v>7918</v>
      </c>
      <c r="CT8" s="51" t="s">
        <v>7918</v>
      </c>
      <c r="CU8" s="51" t="s">
        <v>7918</v>
      </c>
      <c r="CV8" s="51" t="s">
        <v>7918</v>
      </c>
      <c r="CW8" s="51" t="s">
        <v>7918</v>
      </c>
      <c r="CX8" s="51" t="s">
        <v>7918</v>
      </c>
      <c r="CY8" s="51" t="s">
        <v>7918</v>
      </c>
      <c r="CZ8" s="51" t="s">
        <v>7918</v>
      </c>
      <c r="DA8" s="51" t="s">
        <v>7918</v>
      </c>
      <c r="DB8" s="51" t="s">
        <v>7918</v>
      </c>
      <c r="DC8" s="51" t="s">
        <v>7918</v>
      </c>
      <c r="DD8" s="51" t="s">
        <v>7918</v>
      </c>
      <c r="DE8" s="51" t="s">
        <v>7918</v>
      </c>
      <c r="DF8" s="51" t="s">
        <v>7918</v>
      </c>
      <c r="DG8" s="51" t="s">
        <v>7918</v>
      </c>
      <c r="DH8" s="51" t="s">
        <v>7918</v>
      </c>
      <c r="DI8" s="51" t="s">
        <v>7918</v>
      </c>
      <c r="DJ8" s="51" t="s">
        <v>7918</v>
      </c>
      <c r="DK8" s="51" t="s">
        <v>7918</v>
      </c>
      <c r="DL8" s="51" t="s">
        <v>7918</v>
      </c>
      <c r="DM8" s="51" t="s">
        <v>7918</v>
      </c>
      <c r="DN8" s="51" t="s">
        <v>7918</v>
      </c>
      <c r="DO8" s="51" t="s">
        <v>7918</v>
      </c>
      <c r="DP8" s="51" t="s">
        <v>7918</v>
      </c>
      <c r="DQ8" s="51" t="s">
        <v>7918</v>
      </c>
      <c r="DR8" s="51" t="s">
        <v>7918</v>
      </c>
      <c r="DS8" s="51" t="s">
        <v>7918</v>
      </c>
      <c r="DT8" s="51" t="s">
        <v>7918</v>
      </c>
      <c r="DU8" s="51" t="s">
        <v>7918</v>
      </c>
      <c r="DV8" s="51" t="s">
        <v>7918</v>
      </c>
      <c r="DW8" s="51" t="s">
        <v>7918</v>
      </c>
      <c r="DX8" s="51" t="s">
        <v>7918</v>
      </c>
      <c r="DY8" s="51" t="s">
        <v>7918</v>
      </c>
      <c r="DZ8" s="51" t="s">
        <v>7918</v>
      </c>
      <c r="EA8" s="51" t="s">
        <v>7918</v>
      </c>
      <c r="EB8" s="51" t="s">
        <v>7918</v>
      </c>
      <c r="EC8" s="51" t="s">
        <v>7918</v>
      </c>
      <c r="ED8" s="51" t="s">
        <v>7918</v>
      </c>
      <c r="EE8" s="51" t="s">
        <v>7918</v>
      </c>
      <c r="EF8" s="51" t="s">
        <v>7918</v>
      </c>
      <c r="EG8" s="51" t="s">
        <v>7918</v>
      </c>
      <c r="EH8" s="51" t="s">
        <v>7918</v>
      </c>
      <c r="EI8" s="51" t="s">
        <v>7918</v>
      </c>
      <c r="EJ8" s="51" t="s">
        <v>7918</v>
      </c>
      <c r="EK8" s="51" t="s">
        <v>7918</v>
      </c>
      <c r="EL8" s="51" t="s">
        <v>7918</v>
      </c>
      <c r="EM8" s="51" t="s">
        <v>7918</v>
      </c>
      <c r="EN8" s="51" t="s">
        <v>7918</v>
      </c>
      <c r="EO8" s="51" t="s">
        <v>7918</v>
      </c>
      <c r="EP8" s="51" t="s">
        <v>7918</v>
      </c>
      <c r="EQ8" s="51" t="s">
        <v>7918</v>
      </c>
      <c r="ER8" s="51" t="s">
        <v>7918</v>
      </c>
      <c r="ES8" s="51" t="s">
        <v>7918</v>
      </c>
      <c r="ET8" s="51" t="s">
        <v>7918</v>
      </c>
      <c r="EU8" s="51" t="s">
        <v>7918</v>
      </c>
      <c r="EV8" s="51" t="s">
        <v>7918</v>
      </c>
      <c r="EW8" s="51" t="s">
        <v>7918</v>
      </c>
      <c r="EX8" s="51" t="s">
        <v>7918</v>
      </c>
      <c r="EY8" s="51" t="s">
        <v>7918</v>
      </c>
      <c r="EZ8" s="51" t="s">
        <v>7918</v>
      </c>
      <c r="FA8" s="51" t="s">
        <v>7918</v>
      </c>
      <c r="FB8" s="51" t="s">
        <v>7918</v>
      </c>
      <c r="FC8" s="51" t="s">
        <v>7918</v>
      </c>
      <c r="FD8" s="51" t="s">
        <v>7918</v>
      </c>
      <c r="FE8" s="51" t="s">
        <v>7918</v>
      </c>
      <c r="FF8" s="51" t="s">
        <v>7918</v>
      </c>
      <c r="FG8" s="51" t="s">
        <v>7918</v>
      </c>
      <c r="FH8" s="51" t="s">
        <v>7918</v>
      </c>
      <c r="FI8" s="51" t="s">
        <v>7918</v>
      </c>
      <c r="FJ8" s="51" t="s">
        <v>7918</v>
      </c>
      <c r="FK8" s="51" t="s">
        <v>7918</v>
      </c>
      <c r="FL8" s="51" t="s">
        <v>7918</v>
      </c>
      <c r="FM8" s="51" t="s">
        <v>7918</v>
      </c>
      <c r="FN8" s="51" t="s">
        <v>7918</v>
      </c>
      <c r="FO8" s="51" t="s">
        <v>7918</v>
      </c>
      <c r="FP8" s="51" t="s">
        <v>7918</v>
      </c>
      <c r="FQ8" s="51" t="s">
        <v>7918</v>
      </c>
      <c r="FR8" s="51" t="s">
        <v>7918</v>
      </c>
      <c r="FS8" s="51" t="s">
        <v>7918</v>
      </c>
      <c r="FT8" s="51" t="s">
        <v>7918</v>
      </c>
      <c r="FU8" s="51" t="s">
        <v>7918</v>
      </c>
      <c r="FV8" s="51" t="s">
        <v>7918</v>
      </c>
      <c r="FW8" s="51" t="s">
        <v>7918</v>
      </c>
      <c r="FX8" s="51" t="s">
        <v>7918</v>
      </c>
      <c r="FY8" s="51" t="s">
        <v>7918</v>
      </c>
      <c r="FZ8" s="51" t="s">
        <v>7918</v>
      </c>
      <c r="GA8" s="51" t="s">
        <v>7918</v>
      </c>
      <c r="GB8" s="51" t="s">
        <v>7918</v>
      </c>
      <c r="GC8" s="51" t="s">
        <v>7918</v>
      </c>
    </row>
    <row r="9" spans="1:16384" s="52" customFormat="1" ht="19.899999999999999" customHeight="1" x14ac:dyDescent="0.25">
      <c r="A9" s="53" t="s">
        <v>7926</v>
      </c>
      <c r="B9" s="62"/>
      <c r="C9" s="62"/>
      <c r="D9" s="62"/>
      <c r="E9" s="62"/>
      <c r="F9" s="63"/>
      <c r="G9" s="64"/>
      <c r="H9" s="63"/>
      <c r="I9" s="65"/>
      <c r="J9" s="66"/>
      <c r="K9" s="66"/>
      <c r="L9" s="67" t="str">
        <f t="shared" si="0"/>
        <v/>
      </c>
      <c r="M9" s="68" t="str">
        <f t="shared" si="1"/>
        <v/>
      </c>
      <c r="N9" s="68" t="str">
        <f>IF(L9&lt;&gt;"",IF(OR(L9&gt;1.23*AVERAGE($L2:$L10),L9&lt;0.875*AVERAGE($L2:$L10)),"*",""),"")</f>
        <v/>
      </c>
      <c r="O9" s="68" t="str">
        <f t="shared" si="2"/>
        <v/>
      </c>
      <c r="P9" s="68" t="str">
        <f t="shared" si="3"/>
        <v/>
      </c>
      <c r="Q9" s="68" t="str">
        <f t="shared" si="4"/>
        <v/>
      </c>
      <c r="R9" s="69"/>
      <c r="S9" s="161"/>
      <c r="T9" s="161"/>
      <c r="U9" s="164"/>
      <c r="V9" s="51" t="s">
        <v>7919</v>
      </c>
      <c r="W9" s="51" t="s">
        <v>7919</v>
      </c>
      <c r="X9" s="51" t="s">
        <v>7919</v>
      </c>
      <c r="Y9" s="51" t="s">
        <v>7919</v>
      </c>
      <c r="Z9" s="51" t="s">
        <v>7919</v>
      </c>
      <c r="AA9" s="51" t="s">
        <v>7919</v>
      </c>
      <c r="AB9" s="51" t="s">
        <v>7919</v>
      </c>
      <c r="AC9" s="51" t="s">
        <v>7919</v>
      </c>
      <c r="AD9" s="51" t="s">
        <v>7919</v>
      </c>
      <c r="AE9" s="51" t="s">
        <v>7919</v>
      </c>
      <c r="AF9" s="51" t="s">
        <v>7919</v>
      </c>
      <c r="AG9" s="51" t="s">
        <v>7919</v>
      </c>
      <c r="AH9" s="51" t="s">
        <v>7919</v>
      </c>
      <c r="AI9" s="51" t="s">
        <v>7919</v>
      </c>
      <c r="AJ9" s="51" t="s">
        <v>7919</v>
      </c>
      <c r="AK9" s="51" t="s">
        <v>7919</v>
      </c>
      <c r="AL9" s="51" t="s">
        <v>7919</v>
      </c>
      <c r="AM9" s="51" t="s">
        <v>7919</v>
      </c>
      <c r="AN9" s="51" t="s">
        <v>7919</v>
      </c>
      <c r="AO9" s="51" t="s">
        <v>7919</v>
      </c>
      <c r="AP9" s="51" t="s">
        <v>7919</v>
      </c>
      <c r="AQ9" s="51" t="s">
        <v>7919</v>
      </c>
      <c r="AR9" s="51" t="s">
        <v>7919</v>
      </c>
      <c r="AS9" s="51" t="s">
        <v>7919</v>
      </c>
      <c r="AT9" s="51" t="s">
        <v>7918</v>
      </c>
      <c r="AU9" s="51" t="s">
        <v>7918</v>
      </c>
      <c r="AV9" s="51" t="s">
        <v>7919</v>
      </c>
      <c r="AW9" s="51" t="s">
        <v>7919</v>
      </c>
      <c r="AX9" s="51" t="s">
        <v>7919</v>
      </c>
      <c r="AY9" s="51" t="s">
        <v>7919</v>
      </c>
      <c r="AZ9" s="51" t="s">
        <v>7919</v>
      </c>
      <c r="BA9" s="51" t="s">
        <v>7919</v>
      </c>
      <c r="BB9" s="51" t="s">
        <v>7918</v>
      </c>
      <c r="BC9" s="51" t="s">
        <v>7918</v>
      </c>
      <c r="BD9" s="51" t="s">
        <v>7918</v>
      </c>
      <c r="BE9" s="51" t="s">
        <v>7918</v>
      </c>
      <c r="BF9" s="51" t="s">
        <v>7918</v>
      </c>
      <c r="BG9" s="51" t="s">
        <v>7918</v>
      </c>
      <c r="BH9" s="51" t="s">
        <v>7919</v>
      </c>
      <c r="BI9" s="51" t="s">
        <v>7919</v>
      </c>
      <c r="BJ9" s="51" t="s">
        <v>7919</v>
      </c>
      <c r="BK9" s="51" t="s">
        <v>7919</v>
      </c>
      <c r="BL9" s="51" t="s">
        <v>7919</v>
      </c>
      <c r="BM9" s="51" t="s">
        <v>7919</v>
      </c>
      <c r="BN9" s="51" t="s">
        <v>7919</v>
      </c>
      <c r="BO9" s="51" t="s">
        <v>7919</v>
      </c>
      <c r="BP9" s="51" t="s">
        <v>7919</v>
      </c>
      <c r="BQ9" s="51" t="s">
        <v>7919</v>
      </c>
      <c r="BR9" s="51" t="s">
        <v>7919</v>
      </c>
      <c r="BS9" s="51" t="s">
        <v>7919</v>
      </c>
      <c r="BT9" s="51" t="s">
        <v>7919</v>
      </c>
      <c r="BU9" s="51" t="s">
        <v>7918</v>
      </c>
      <c r="BV9" s="51" t="s">
        <v>7918</v>
      </c>
      <c r="BW9" s="51" t="s">
        <v>7919</v>
      </c>
      <c r="BX9" s="51" t="s">
        <v>7918</v>
      </c>
      <c r="BY9" s="51" t="s">
        <v>7918</v>
      </c>
      <c r="BZ9" s="51" t="s">
        <v>7919</v>
      </c>
      <c r="CA9" s="51" t="s">
        <v>7918</v>
      </c>
      <c r="CB9" s="51" t="s">
        <v>7918</v>
      </c>
      <c r="CC9" s="51" t="s">
        <v>7919</v>
      </c>
      <c r="CD9" s="51" t="s">
        <v>7918</v>
      </c>
      <c r="CE9" s="51" t="s">
        <v>7918</v>
      </c>
      <c r="CF9" s="51" t="s">
        <v>7919</v>
      </c>
      <c r="CG9" s="51" t="s">
        <v>7919</v>
      </c>
      <c r="CH9" s="51" t="s">
        <v>7919</v>
      </c>
      <c r="CI9" s="51" t="s">
        <v>7919</v>
      </c>
      <c r="CJ9" s="51" t="s">
        <v>7919</v>
      </c>
      <c r="CK9" s="51" t="s">
        <v>7919</v>
      </c>
      <c r="CL9" s="51" t="s">
        <v>7918</v>
      </c>
      <c r="CM9" s="51" t="s">
        <v>7918</v>
      </c>
      <c r="CN9" s="51" t="s">
        <v>7918</v>
      </c>
      <c r="CO9" s="51" t="s">
        <v>7918</v>
      </c>
      <c r="CP9" s="51" t="s">
        <v>7918</v>
      </c>
      <c r="CQ9" s="51" t="s">
        <v>7918</v>
      </c>
      <c r="CR9" s="51" t="s">
        <v>7919</v>
      </c>
      <c r="CS9" s="51" t="s">
        <v>7919</v>
      </c>
      <c r="CT9" s="51" t="s">
        <v>7919</v>
      </c>
      <c r="CU9" s="51" t="s">
        <v>7919</v>
      </c>
      <c r="CV9" s="51" t="s">
        <v>7919</v>
      </c>
      <c r="CW9" s="51" t="s">
        <v>7919</v>
      </c>
      <c r="CX9" s="51" t="s">
        <v>7918</v>
      </c>
      <c r="CY9" s="51" t="s">
        <v>7918</v>
      </c>
      <c r="CZ9" s="51" t="s">
        <v>7918</v>
      </c>
      <c r="DA9" s="51" t="s">
        <v>7918</v>
      </c>
      <c r="DB9" s="51" t="s">
        <v>7918</v>
      </c>
      <c r="DC9" s="51" t="s">
        <v>7918</v>
      </c>
      <c r="DD9" s="51" t="s">
        <v>7919</v>
      </c>
      <c r="DE9" s="51" t="s">
        <v>7919</v>
      </c>
      <c r="DF9" s="51" t="s">
        <v>7919</v>
      </c>
      <c r="DG9" s="51" t="s">
        <v>7919</v>
      </c>
      <c r="DH9" s="51" t="s">
        <v>7919</v>
      </c>
      <c r="DI9" s="51" t="s">
        <v>7919</v>
      </c>
      <c r="DJ9" s="51" t="s">
        <v>7918</v>
      </c>
      <c r="DK9" s="51" t="s">
        <v>7918</v>
      </c>
      <c r="DL9" s="51" t="s">
        <v>7918</v>
      </c>
      <c r="DM9" s="51" t="s">
        <v>7918</v>
      </c>
      <c r="DN9" s="51" t="s">
        <v>7918</v>
      </c>
      <c r="DO9" s="51" t="s">
        <v>7918</v>
      </c>
      <c r="DP9" s="51" t="s">
        <v>7919</v>
      </c>
      <c r="DQ9" s="51" t="s">
        <v>7919</v>
      </c>
      <c r="DR9" s="51" t="s">
        <v>7919</v>
      </c>
      <c r="DS9" s="51" t="s">
        <v>7919</v>
      </c>
      <c r="DT9" s="51" t="s">
        <v>7919</v>
      </c>
      <c r="DU9" s="51" t="s">
        <v>7919</v>
      </c>
      <c r="DV9" s="51" t="s">
        <v>7918</v>
      </c>
      <c r="DW9" s="51" t="s">
        <v>7918</v>
      </c>
      <c r="DX9" s="51" t="s">
        <v>7918</v>
      </c>
      <c r="DY9" s="51" t="s">
        <v>7918</v>
      </c>
      <c r="DZ9" s="51" t="s">
        <v>7918</v>
      </c>
      <c r="EA9" s="51" t="s">
        <v>7918</v>
      </c>
      <c r="EB9" s="51" t="s">
        <v>7919</v>
      </c>
      <c r="EC9" s="51" t="s">
        <v>7918</v>
      </c>
      <c r="ED9" s="51" t="s">
        <v>7919</v>
      </c>
      <c r="EE9" s="51" t="s">
        <v>7918</v>
      </c>
      <c r="EF9" s="51" t="s">
        <v>7919</v>
      </c>
      <c r="EG9" s="51" t="s">
        <v>7918</v>
      </c>
      <c r="EH9" s="51" t="s">
        <v>7919</v>
      </c>
      <c r="EI9" s="51" t="s">
        <v>7918</v>
      </c>
      <c r="EJ9" s="51" t="s">
        <v>7919</v>
      </c>
      <c r="EK9" s="51" t="s">
        <v>7918</v>
      </c>
      <c r="EL9" s="51" t="s">
        <v>7919</v>
      </c>
      <c r="EM9" s="51" t="s">
        <v>7918</v>
      </c>
      <c r="EN9" s="51" t="s">
        <v>7919</v>
      </c>
      <c r="EO9" s="51" t="s">
        <v>7918</v>
      </c>
      <c r="EP9" s="51" t="s">
        <v>7919</v>
      </c>
      <c r="EQ9" s="51" t="s">
        <v>7918</v>
      </c>
      <c r="ER9" s="51" t="s">
        <v>7919</v>
      </c>
      <c r="ES9" s="51" t="s">
        <v>7918</v>
      </c>
      <c r="ET9" s="51" t="s">
        <v>7919</v>
      </c>
      <c r="EU9" s="51" t="s">
        <v>7918</v>
      </c>
      <c r="EV9" s="51" t="s">
        <v>7919</v>
      </c>
      <c r="EW9" s="51" t="s">
        <v>7918</v>
      </c>
      <c r="EX9" s="51" t="s">
        <v>7919</v>
      </c>
      <c r="EY9" s="51" t="s">
        <v>7918</v>
      </c>
      <c r="EZ9" s="51" t="s">
        <v>7919</v>
      </c>
      <c r="FA9" s="51" t="s">
        <v>7918</v>
      </c>
      <c r="FB9" s="51" t="s">
        <v>7919</v>
      </c>
      <c r="FC9" s="51" t="s">
        <v>7918</v>
      </c>
      <c r="FD9" s="51" t="s">
        <v>7919</v>
      </c>
      <c r="FE9" s="51" t="s">
        <v>7918</v>
      </c>
      <c r="FF9" s="51" t="s">
        <v>7919</v>
      </c>
      <c r="FG9" s="51" t="s">
        <v>7918</v>
      </c>
      <c r="FH9" s="51" t="s">
        <v>7919</v>
      </c>
      <c r="FI9" s="51" t="s">
        <v>7918</v>
      </c>
      <c r="FJ9" s="51" t="s">
        <v>7919</v>
      </c>
      <c r="FK9" s="51" t="s">
        <v>7918</v>
      </c>
      <c r="FL9" s="51" t="s">
        <v>7919</v>
      </c>
      <c r="FM9" s="51" t="s">
        <v>7918</v>
      </c>
      <c r="FN9" s="51" t="s">
        <v>7919</v>
      </c>
      <c r="FO9" s="51" t="s">
        <v>7918</v>
      </c>
      <c r="FP9" s="51" t="s">
        <v>7919</v>
      </c>
      <c r="FQ9" s="51" t="s">
        <v>7918</v>
      </c>
      <c r="FR9" s="51" t="s">
        <v>7919</v>
      </c>
      <c r="FS9" s="51" t="s">
        <v>7918</v>
      </c>
      <c r="FT9" s="51" t="s">
        <v>7919</v>
      </c>
      <c r="FU9" s="51" t="s">
        <v>7918</v>
      </c>
      <c r="FV9" s="51" t="s">
        <v>7919</v>
      </c>
      <c r="FW9" s="51" t="s">
        <v>7918</v>
      </c>
      <c r="FX9" s="51" t="s">
        <v>7919</v>
      </c>
      <c r="FY9" s="51" t="s">
        <v>7918</v>
      </c>
      <c r="FZ9" s="51" t="s">
        <v>7919</v>
      </c>
      <c r="GA9" s="51" t="s">
        <v>7918</v>
      </c>
      <c r="GB9" s="51" t="s">
        <v>7919</v>
      </c>
      <c r="GC9" s="51" t="s">
        <v>7918</v>
      </c>
    </row>
    <row r="10" spans="1:16384" s="79" customFormat="1" ht="19.899999999999999" customHeight="1" thickBot="1" x14ac:dyDescent="0.3">
      <c r="A10" s="70" t="s">
        <v>7927</v>
      </c>
      <c r="B10" s="71"/>
      <c r="C10" s="71"/>
      <c r="D10" s="71"/>
      <c r="E10" s="71"/>
      <c r="F10" s="72"/>
      <c r="G10" s="73"/>
      <c r="H10" s="72"/>
      <c r="I10" s="74"/>
      <c r="J10" s="75"/>
      <c r="K10" s="75"/>
      <c r="L10" s="76" t="str">
        <f t="shared" si="0"/>
        <v/>
      </c>
      <c r="M10" s="77" t="str">
        <f t="shared" si="1"/>
        <v/>
      </c>
      <c r="N10" s="77" t="str">
        <f>IF(L10&lt;&gt;"",IF(OR(L10&gt;1.23*AVERAGE($L2:$L10),L10&lt;0.875*AVERAGE($L2:$L10)),"*",""),"")</f>
        <v/>
      </c>
      <c r="O10" s="77" t="str">
        <f t="shared" si="2"/>
        <v/>
      </c>
      <c r="P10" s="77" t="str">
        <f t="shared" si="3"/>
        <v/>
      </c>
      <c r="Q10" s="77" t="str">
        <f t="shared" si="4"/>
        <v/>
      </c>
      <c r="R10" s="78"/>
      <c r="S10" s="161"/>
      <c r="T10" s="161"/>
      <c r="U10" s="164"/>
      <c r="V10" s="51" t="s">
        <v>7919</v>
      </c>
      <c r="W10" s="51" t="s">
        <v>7919</v>
      </c>
      <c r="X10" s="51" t="s">
        <v>7919</v>
      </c>
      <c r="Y10" s="51" t="s">
        <v>7919</v>
      </c>
      <c r="Z10" s="51" t="s">
        <v>7919</v>
      </c>
      <c r="AA10" s="51" t="s">
        <v>7919</v>
      </c>
      <c r="AB10" s="51" t="s">
        <v>7919</v>
      </c>
      <c r="AC10" s="51" t="s">
        <v>7919</v>
      </c>
      <c r="AD10" s="51" t="s">
        <v>7919</v>
      </c>
      <c r="AE10" s="51" t="s">
        <v>7919</v>
      </c>
      <c r="AF10" s="51" t="s">
        <v>7919</v>
      </c>
      <c r="AG10" s="51" t="s">
        <v>7919</v>
      </c>
      <c r="AH10" s="51" t="s">
        <v>7919</v>
      </c>
      <c r="AI10" s="51" t="s">
        <v>7919</v>
      </c>
      <c r="AJ10" s="51" t="s">
        <v>7919</v>
      </c>
      <c r="AK10" s="51" t="s">
        <v>7919</v>
      </c>
      <c r="AL10" s="51" t="s">
        <v>7919</v>
      </c>
      <c r="AM10" s="51" t="s">
        <v>7919</v>
      </c>
      <c r="AN10" s="51" t="s">
        <v>7919</v>
      </c>
      <c r="AO10" s="51" t="s">
        <v>7919</v>
      </c>
      <c r="AP10" s="51" t="s">
        <v>7919</v>
      </c>
      <c r="AQ10" s="51" t="s">
        <v>7919</v>
      </c>
      <c r="AR10" s="51" t="s">
        <v>7919</v>
      </c>
      <c r="AS10" s="51" t="s">
        <v>7919</v>
      </c>
      <c r="AT10" s="51" t="s">
        <v>7919</v>
      </c>
      <c r="AU10" s="51" t="s">
        <v>7919</v>
      </c>
      <c r="AV10" s="51" t="s">
        <v>7919</v>
      </c>
      <c r="AW10" s="51" t="s">
        <v>7919</v>
      </c>
      <c r="AX10" s="51" t="s">
        <v>7919</v>
      </c>
      <c r="AY10" s="51" t="s">
        <v>7919</v>
      </c>
      <c r="AZ10" s="51" t="s">
        <v>7919</v>
      </c>
      <c r="BA10" s="51" t="s">
        <v>7919</v>
      </c>
      <c r="BB10" s="51" t="s">
        <v>7919</v>
      </c>
      <c r="BC10" s="51" t="s">
        <v>7919</v>
      </c>
      <c r="BD10" s="51" t="s">
        <v>7919</v>
      </c>
      <c r="BE10" s="51" t="s">
        <v>7919</v>
      </c>
      <c r="BF10" s="51" t="s">
        <v>7919</v>
      </c>
      <c r="BG10" s="51" t="s">
        <v>7919</v>
      </c>
      <c r="BH10" s="51" t="s">
        <v>7919</v>
      </c>
      <c r="BI10" s="51" t="s">
        <v>7919</v>
      </c>
      <c r="BJ10" s="51" t="s">
        <v>7919</v>
      </c>
      <c r="BK10" s="51" t="s">
        <v>7919</v>
      </c>
      <c r="BL10" s="51" t="s">
        <v>7919</v>
      </c>
      <c r="BM10" s="51" t="s">
        <v>7919</v>
      </c>
      <c r="BN10" s="51" t="s">
        <v>7919</v>
      </c>
      <c r="BO10" s="51" t="s">
        <v>7919</v>
      </c>
      <c r="BP10" s="51" t="s">
        <v>7919</v>
      </c>
      <c r="BQ10" s="51" t="s">
        <v>7919</v>
      </c>
      <c r="BR10" s="51" t="s">
        <v>7919</v>
      </c>
      <c r="BS10" s="51" t="s">
        <v>7919</v>
      </c>
      <c r="BT10" s="51" t="s">
        <v>7919</v>
      </c>
      <c r="BU10" s="51" t="s">
        <v>7919</v>
      </c>
      <c r="BV10" s="51" t="s">
        <v>7919</v>
      </c>
      <c r="BW10" s="51" t="s">
        <v>7919</v>
      </c>
      <c r="BX10" s="51" t="s">
        <v>7919</v>
      </c>
      <c r="BY10" s="51" t="s">
        <v>7919</v>
      </c>
      <c r="BZ10" s="51" t="s">
        <v>7919</v>
      </c>
      <c r="CA10" s="51" t="s">
        <v>7919</v>
      </c>
      <c r="CB10" s="51" t="s">
        <v>7919</v>
      </c>
      <c r="CC10" s="51" t="s">
        <v>7919</v>
      </c>
      <c r="CD10" s="51" t="s">
        <v>7919</v>
      </c>
      <c r="CE10" s="51" t="s">
        <v>7919</v>
      </c>
      <c r="CF10" s="51" t="s">
        <v>7919</v>
      </c>
      <c r="CG10" s="51" t="s">
        <v>7919</v>
      </c>
      <c r="CH10" s="51" t="s">
        <v>7919</v>
      </c>
      <c r="CI10" s="51" t="s">
        <v>7919</v>
      </c>
      <c r="CJ10" s="51" t="s">
        <v>7919</v>
      </c>
      <c r="CK10" s="51" t="s">
        <v>7919</v>
      </c>
      <c r="CL10" s="51" t="s">
        <v>7919</v>
      </c>
      <c r="CM10" s="51" t="s">
        <v>7919</v>
      </c>
      <c r="CN10" s="51" t="s">
        <v>7919</v>
      </c>
      <c r="CO10" s="51" t="s">
        <v>7919</v>
      </c>
      <c r="CP10" s="51" t="s">
        <v>7919</v>
      </c>
      <c r="CQ10" s="51" t="s">
        <v>7919</v>
      </c>
      <c r="CR10" s="51" t="s">
        <v>7919</v>
      </c>
      <c r="CS10" s="51" t="s">
        <v>7919</v>
      </c>
      <c r="CT10" s="51" t="s">
        <v>7919</v>
      </c>
      <c r="CU10" s="51" t="s">
        <v>7919</v>
      </c>
      <c r="CV10" s="51" t="s">
        <v>7919</v>
      </c>
      <c r="CW10" s="51" t="s">
        <v>7919</v>
      </c>
      <c r="CX10" s="51" t="s">
        <v>7919</v>
      </c>
      <c r="CY10" s="51" t="s">
        <v>7919</v>
      </c>
      <c r="CZ10" s="51" t="s">
        <v>7919</v>
      </c>
      <c r="DA10" s="51" t="s">
        <v>7919</v>
      </c>
      <c r="DB10" s="51" t="s">
        <v>7919</v>
      </c>
      <c r="DC10" s="51" t="s">
        <v>7919</v>
      </c>
      <c r="DD10" s="51" t="s">
        <v>7919</v>
      </c>
      <c r="DE10" s="51" t="s">
        <v>7919</v>
      </c>
      <c r="DF10" s="51" t="s">
        <v>7919</v>
      </c>
      <c r="DG10" s="51" t="s">
        <v>7919</v>
      </c>
      <c r="DH10" s="51" t="s">
        <v>7919</v>
      </c>
      <c r="DI10" s="51" t="s">
        <v>7919</v>
      </c>
      <c r="DJ10" s="51" t="s">
        <v>7919</v>
      </c>
      <c r="DK10" s="51" t="s">
        <v>7919</v>
      </c>
      <c r="DL10" s="51" t="s">
        <v>7919</v>
      </c>
      <c r="DM10" s="51" t="s">
        <v>7919</v>
      </c>
      <c r="DN10" s="51" t="s">
        <v>7919</v>
      </c>
      <c r="DO10" s="51" t="s">
        <v>7919</v>
      </c>
      <c r="DP10" s="51" t="s">
        <v>7919</v>
      </c>
      <c r="DQ10" s="51" t="s">
        <v>7919</v>
      </c>
      <c r="DR10" s="51" t="s">
        <v>7919</v>
      </c>
      <c r="DS10" s="51" t="s">
        <v>7919</v>
      </c>
      <c r="DT10" s="51" t="s">
        <v>7919</v>
      </c>
      <c r="DU10" s="51" t="s">
        <v>7919</v>
      </c>
      <c r="DV10" s="51" t="s">
        <v>7919</v>
      </c>
      <c r="DW10" s="51" t="s">
        <v>7919</v>
      </c>
      <c r="DX10" s="51" t="s">
        <v>7919</v>
      </c>
      <c r="DY10" s="51" t="s">
        <v>7919</v>
      </c>
      <c r="DZ10" s="51" t="s">
        <v>7919</v>
      </c>
      <c r="EA10" s="51" t="s">
        <v>7919</v>
      </c>
      <c r="EB10" s="51" t="s">
        <v>7919</v>
      </c>
      <c r="EC10" s="51" t="s">
        <v>7919</v>
      </c>
      <c r="ED10" s="51" t="s">
        <v>7919</v>
      </c>
      <c r="EE10" s="51" t="s">
        <v>7919</v>
      </c>
      <c r="EF10" s="51" t="s">
        <v>7919</v>
      </c>
      <c r="EG10" s="51" t="s">
        <v>7919</v>
      </c>
      <c r="EH10" s="51" t="s">
        <v>7919</v>
      </c>
      <c r="EI10" s="51" t="s">
        <v>7919</v>
      </c>
      <c r="EJ10" s="51" t="s">
        <v>7919</v>
      </c>
      <c r="EK10" s="51" t="s">
        <v>7919</v>
      </c>
      <c r="EL10" s="51" t="s">
        <v>7919</v>
      </c>
      <c r="EM10" s="51" t="s">
        <v>7919</v>
      </c>
      <c r="EN10" s="51" t="s">
        <v>7919</v>
      </c>
      <c r="EO10" s="51" t="s">
        <v>7919</v>
      </c>
      <c r="EP10" s="51" t="s">
        <v>7919</v>
      </c>
      <c r="EQ10" s="51" t="s">
        <v>7919</v>
      </c>
      <c r="ER10" s="51" t="s">
        <v>7919</v>
      </c>
      <c r="ES10" s="51" t="s">
        <v>7919</v>
      </c>
      <c r="ET10" s="51" t="s">
        <v>7919</v>
      </c>
      <c r="EU10" s="51" t="s">
        <v>7919</v>
      </c>
      <c r="EV10" s="51" t="s">
        <v>7919</v>
      </c>
      <c r="EW10" s="51" t="s">
        <v>7919</v>
      </c>
      <c r="EX10" s="51" t="s">
        <v>7919</v>
      </c>
      <c r="EY10" s="51" t="s">
        <v>7919</v>
      </c>
      <c r="EZ10" s="51" t="s">
        <v>7919</v>
      </c>
      <c r="FA10" s="51" t="s">
        <v>7919</v>
      </c>
      <c r="FB10" s="51" t="s">
        <v>7919</v>
      </c>
      <c r="FC10" s="51" t="s">
        <v>7919</v>
      </c>
      <c r="FD10" s="51" t="s">
        <v>7919</v>
      </c>
      <c r="FE10" s="51" t="s">
        <v>7919</v>
      </c>
      <c r="FF10" s="51" t="s">
        <v>7919</v>
      </c>
      <c r="FG10" s="51" t="s">
        <v>7919</v>
      </c>
      <c r="FH10" s="51" t="s">
        <v>7919</v>
      </c>
      <c r="FI10" s="51" t="s">
        <v>7919</v>
      </c>
      <c r="FJ10" s="51" t="s">
        <v>7919</v>
      </c>
      <c r="FK10" s="51" t="s">
        <v>7919</v>
      </c>
      <c r="FL10" s="51" t="s">
        <v>7919</v>
      </c>
      <c r="FM10" s="51" t="s">
        <v>7919</v>
      </c>
      <c r="FN10" s="51" t="s">
        <v>7919</v>
      </c>
      <c r="FO10" s="51" t="s">
        <v>7919</v>
      </c>
      <c r="FP10" s="51" t="s">
        <v>7919</v>
      </c>
      <c r="FQ10" s="51" t="s">
        <v>7919</v>
      </c>
      <c r="FR10" s="51" t="s">
        <v>7919</v>
      </c>
      <c r="FS10" s="51" t="s">
        <v>7919</v>
      </c>
      <c r="FT10" s="51" t="s">
        <v>7919</v>
      </c>
      <c r="FU10" s="51" t="s">
        <v>7919</v>
      </c>
      <c r="FV10" s="51" t="s">
        <v>7919</v>
      </c>
      <c r="FW10" s="51" t="s">
        <v>7919</v>
      </c>
      <c r="FX10" s="51" t="s">
        <v>7919</v>
      </c>
      <c r="FY10" s="51" t="s">
        <v>7919</v>
      </c>
      <c r="FZ10" s="51" t="s">
        <v>7919</v>
      </c>
      <c r="GA10" s="51" t="s">
        <v>7919</v>
      </c>
      <c r="GB10" s="51" t="s">
        <v>7919</v>
      </c>
      <c r="GC10" s="51" t="s">
        <v>7919</v>
      </c>
      <c r="GD10" s="52"/>
      <c r="GE10" s="52"/>
      <c r="GF10" s="52"/>
      <c r="GG10" s="52"/>
      <c r="GH10" s="52"/>
      <c r="GI10" s="52"/>
      <c r="GJ10" s="52"/>
      <c r="GK10" s="52"/>
      <c r="GL10" s="52"/>
      <c r="GM10" s="52"/>
      <c r="GN10" s="52"/>
      <c r="GO10" s="52"/>
      <c r="GP10" s="52"/>
      <c r="GQ10" s="52"/>
      <c r="GR10" s="52"/>
      <c r="GS10" s="52"/>
      <c r="GT10" s="52"/>
      <c r="GU10" s="52"/>
      <c r="GV10" s="52"/>
      <c r="GW10" s="52"/>
      <c r="GX10" s="52"/>
      <c r="GY10" s="52"/>
      <c r="GZ10" s="52"/>
      <c r="HA10" s="52"/>
      <c r="HB10" s="52"/>
      <c r="HC10" s="52"/>
      <c r="HD10" s="52"/>
      <c r="HE10" s="52"/>
      <c r="HF10" s="52"/>
      <c r="HG10" s="52"/>
      <c r="HH10" s="52"/>
      <c r="HI10" s="52"/>
      <c r="HJ10" s="52"/>
      <c r="HK10" s="52"/>
      <c r="HL10" s="52"/>
      <c r="HM10" s="52"/>
      <c r="HN10" s="52"/>
      <c r="HO10" s="52"/>
      <c r="HP10" s="52"/>
      <c r="HQ10" s="52"/>
      <c r="HR10" s="52"/>
      <c r="HS10" s="52"/>
      <c r="HT10" s="52"/>
      <c r="HU10" s="52"/>
      <c r="HV10" s="52"/>
      <c r="HW10" s="52"/>
      <c r="HX10" s="52"/>
      <c r="HY10" s="52"/>
      <c r="HZ10" s="52"/>
      <c r="IA10" s="52"/>
      <c r="IB10" s="52"/>
      <c r="IC10" s="52"/>
      <c r="ID10" s="52"/>
      <c r="IE10" s="52"/>
      <c r="IF10" s="52"/>
      <c r="IG10" s="52"/>
      <c r="IH10" s="52"/>
      <c r="II10" s="52"/>
      <c r="IJ10" s="52"/>
      <c r="IK10" s="52"/>
      <c r="IL10" s="52"/>
      <c r="IM10" s="52"/>
      <c r="IN10" s="52"/>
      <c r="IO10" s="52"/>
      <c r="IP10" s="52"/>
      <c r="IQ10" s="52"/>
      <c r="IR10" s="52"/>
      <c r="IS10" s="52"/>
      <c r="IT10" s="52"/>
      <c r="IU10" s="52"/>
      <c r="IV10" s="52"/>
      <c r="IW10" s="52"/>
      <c r="IX10" s="52"/>
      <c r="IY10" s="52"/>
      <c r="IZ10" s="52"/>
      <c r="JA10" s="52"/>
      <c r="JB10" s="52"/>
      <c r="JC10" s="52"/>
      <c r="JD10" s="52"/>
      <c r="JE10" s="52"/>
      <c r="JF10" s="52"/>
      <c r="JG10" s="52"/>
      <c r="JH10" s="52"/>
      <c r="JI10" s="52"/>
      <c r="JJ10" s="52"/>
      <c r="JK10" s="52"/>
      <c r="JL10" s="52"/>
      <c r="JM10" s="52"/>
      <c r="JN10" s="52"/>
      <c r="JO10" s="52"/>
      <c r="JP10" s="52"/>
      <c r="JQ10" s="52"/>
      <c r="JR10" s="52"/>
      <c r="JS10" s="52"/>
      <c r="JT10" s="52"/>
      <c r="JU10" s="52"/>
      <c r="JV10" s="52"/>
      <c r="JW10" s="52"/>
      <c r="JX10" s="52"/>
      <c r="JY10" s="52"/>
      <c r="JZ10" s="52"/>
      <c r="KA10" s="52"/>
      <c r="KB10" s="52"/>
      <c r="KC10" s="52"/>
      <c r="KD10" s="52"/>
      <c r="KE10" s="52"/>
      <c r="KF10" s="52"/>
      <c r="KG10" s="52"/>
      <c r="KH10" s="52"/>
      <c r="KI10" s="52"/>
      <c r="KJ10" s="52"/>
      <c r="KK10" s="52"/>
      <c r="KL10" s="52"/>
      <c r="KM10" s="52"/>
      <c r="KN10" s="52"/>
      <c r="KO10" s="52"/>
      <c r="KP10" s="52"/>
      <c r="KQ10" s="52"/>
      <c r="KR10" s="52"/>
      <c r="KS10" s="52"/>
      <c r="KT10" s="52"/>
      <c r="KU10" s="52"/>
      <c r="KV10" s="52"/>
      <c r="KW10" s="52"/>
      <c r="KX10" s="52"/>
      <c r="KY10" s="52"/>
      <c r="KZ10" s="52"/>
      <c r="LA10" s="52"/>
      <c r="LB10" s="52"/>
      <c r="LC10" s="52"/>
      <c r="LD10" s="52"/>
      <c r="LE10" s="52"/>
      <c r="LF10" s="52"/>
      <c r="LG10" s="52"/>
      <c r="LH10" s="52"/>
      <c r="LI10" s="52"/>
      <c r="LJ10" s="52"/>
      <c r="LK10" s="52"/>
      <c r="LL10" s="52"/>
      <c r="LM10" s="52"/>
      <c r="LN10" s="52"/>
      <c r="LO10" s="52"/>
      <c r="LP10" s="52"/>
      <c r="LQ10" s="52"/>
      <c r="LR10" s="52"/>
      <c r="LS10" s="52"/>
      <c r="LT10" s="52"/>
      <c r="LU10" s="52"/>
      <c r="LV10" s="52"/>
      <c r="LW10" s="52"/>
      <c r="LX10" s="52"/>
      <c r="LY10" s="52"/>
      <c r="LZ10" s="52"/>
      <c r="MA10" s="52"/>
      <c r="MB10" s="52"/>
      <c r="MC10" s="52"/>
      <c r="MD10" s="52"/>
      <c r="ME10" s="52"/>
      <c r="MF10" s="52"/>
      <c r="MG10" s="52"/>
      <c r="MH10" s="52"/>
      <c r="MI10" s="52"/>
      <c r="MJ10" s="52"/>
      <c r="MK10" s="52"/>
      <c r="ML10" s="52"/>
      <c r="MM10" s="52"/>
      <c r="MN10" s="52"/>
      <c r="MO10" s="52"/>
      <c r="MP10" s="52"/>
      <c r="MQ10" s="52"/>
      <c r="MR10" s="52"/>
      <c r="MS10" s="52"/>
      <c r="MT10" s="52"/>
      <c r="MU10" s="52"/>
      <c r="MV10" s="52"/>
      <c r="MW10" s="52"/>
      <c r="MX10" s="52"/>
      <c r="MY10" s="52"/>
      <c r="MZ10" s="52"/>
      <c r="NA10" s="52"/>
      <c r="NB10" s="52"/>
      <c r="NC10" s="52"/>
      <c r="ND10" s="52"/>
      <c r="NE10" s="52"/>
      <c r="NF10" s="52"/>
      <c r="NG10" s="52"/>
      <c r="NH10" s="52"/>
      <c r="NI10" s="52"/>
      <c r="NJ10" s="52"/>
      <c r="NK10" s="52"/>
      <c r="NL10" s="52"/>
      <c r="NM10" s="52"/>
      <c r="NN10" s="52"/>
      <c r="NO10" s="52"/>
      <c r="NP10" s="52"/>
      <c r="NQ10" s="52"/>
      <c r="NR10" s="52"/>
      <c r="NS10" s="52"/>
      <c r="NT10" s="52"/>
      <c r="NU10" s="52"/>
      <c r="NV10" s="52"/>
      <c r="NW10" s="52"/>
      <c r="NX10" s="52"/>
      <c r="NY10" s="52"/>
      <c r="NZ10" s="52"/>
      <c r="OA10" s="52"/>
      <c r="OB10" s="52"/>
      <c r="OC10" s="52"/>
      <c r="OD10" s="52"/>
      <c r="OE10" s="52"/>
      <c r="OF10" s="52"/>
      <c r="OG10" s="52"/>
      <c r="OH10" s="52"/>
      <c r="OI10" s="52"/>
      <c r="OJ10" s="52"/>
      <c r="OK10" s="52"/>
      <c r="OL10" s="52"/>
      <c r="OM10" s="52"/>
      <c r="ON10" s="52"/>
      <c r="OO10" s="52"/>
      <c r="OP10" s="52"/>
      <c r="OQ10" s="52"/>
      <c r="OR10" s="52"/>
      <c r="OS10" s="52"/>
      <c r="OT10" s="52"/>
      <c r="OU10" s="52"/>
      <c r="OV10" s="52"/>
      <c r="OW10" s="52"/>
      <c r="OX10" s="52"/>
      <c r="OY10" s="52"/>
      <c r="OZ10" s="52"/>
      <c r="PA10" s="52"/>
      <c r="PB10" s="52"/>
      <c r="PC10" s="52"/>
      <c r="PD10" s="52"/>
      <c r="PE10" s="52"/>
      <c r="PF10" s="52"/>
      <c r="PG10" s="52"/>
      <c r="PH10" s="52"/>
      <c r="PI10" s="52"/>
      <c r="PJ10" s="52"/>
      <c r="PK10" s="52"/>
      <c r="PL10" s="52"/>
      <c r="PM10" s="52"/>
      <c r="PN10" s="52"/>
      <c r="PO10" s="52"/>
      <c r="PP10" s="52"/>
      <c r="PQ10" s="52"/>
      <c r="PR10" s="52"/>
      <c r="PS10" s="52"/>
      <c r="PT10" s="52"/>
      <c r="PU10" s="52"/>
      <c r="PV10" s="52"/>
      <c r="PW10" s="52"/>
      <c r="PX10" s="52"/>
      <c r="PY10" s="52"/>
      <c r="PZ10" s="52"/>
      <c r="QA10" s="52"/>
      <c r="QB10" s="52"/>
      <c r="QC10" s="52"/>
      <c r="QD10" s="52"/>
      <c r="QE10" s="52"/>
      <c r="QF10" s="52"/>
      <c r="QG10" s="52"/>
      <c r="QH10" s="52"/>
      <c r="QI10" s="52"/>
      <c r="QJ10" s="52"/>
      <c r="QK10" s="52"/>
      <c r="QL10" s="52"/>
      <c r="QM10" s="52"/>
      <c r="QN10" s="52"/>
      <c r="QO10" s="52"/>
      <c r="QP10" s="52"/>
      <c r="QQ10" s="52"/>
      <c r="QR10" s="52"/>
      <c r="QS10" s="52"/>
      <c r="QT10" s="52"/>
      <c r="QU10" s="52"/>
      <c r="QV10" s="52"/>
      <c r="QW10" s="52"/>
      <c r="QX10" s="52"/>
      <c r="QY10" s="52"/>
      <c r="QZ10" s="52"/>
      <c r="RA10" s="52"/>
      <c r="RB10" s="52"/>
      <c r="RC10" s="52"/>
      <c r="RD10" s="52"/>
      <c r="RE10" s="52"/>
      <c r="RF10" s="52"/>
      <c r="RG10" s="52"/>
      <c r="RH10" s="52"/>
      <c r="RI10" s="52"/>
      <c r="RJ10" s="52"/>
      <c r="RK10" s="52"/>
      <c r="RL10" s="52"/>
      <c r="RM10" s="52"/>
      <c r="RN10" s="52"/>
      <c r="RO10" s="52"/>
      <c r="RP10" s="52"/>
      <c r="RQ10" s="52"/>
      <c r="RR10" s="52"/>
      <c r="RS10" s="52"/>
      <c r="RT10" s="52"/>
      <c r="RU10" s="52"/>
      <c r="RV10" s="52"/>
      <c r="RW10" s="52"/>
      <c r="RX10" s="52"/>
      <c r="RY10" s="52"/>
      <c r="RZ10" s="52"/>
      <c r="SA10" s="52"/>
      <c r="SB10" s="52"/>
      <c r="SC10" s="52"/>
      <c r="SD10" s="52"/>
      <c r="SE10" s="52"/>
      <c r="SF10" s="52"/>
      <c r="SG10" s="52"/>
      <c r="SH10" s="52"/>
      <c r="SI10" s="52"/>
      <c r="SJ10" s="52"/>
      <c r="SK10" s="52"/>
      <c r="SL10" s="52"/>
      <c r="SM10" s="52"/>
      <c r="SN10" s="52"/>
      <c r="SO10" s="52"/>
      <c r="SP10" s="52"/>
      <c r="SQ10" s="52"/>
      <c r="SR10" s="52"/>
      <c r="SS10" s="52"/>
      <c r="ST10" s="52"/>
      <c r="SU10" s="52"/>
      <c r="SV10" s="52"/>
      <c r="SW10" s="52"/>
      <c r="SX10" s="52"/>
      <c r="SY10" s="52"/>
      <c r="SZ10" s="52"/>
      <c r="TA10" s="52"/>
      <c r="TB10" s="52"/>
      <c r="TC10" s="52"/>
      <c r="TD10" s="52"/>
      <c r="TE10" s="52"/>
      <c r="TF10" s="52"/>
      <c r="TG10" s="52"/>
      <c r="TH10" s="52"/>
      <c r="TI10" s="52"/>
      <c r="TJ10" s="52"/>
      <c r="TK10" s="52"/>
      <c r="TL10" s="52"/>
      <c r="TM10" s="52"/>
      <c r="TN10" s="52"/>
      <c r="TO10" s="52"/>
      <c r="TP10" s="52"/>
      <c r="TQ10" s="52"/>
      <c r="TR10" s="52"/>
      <c r="TS10" s="52"/>
      <c r="TT10" s="52"/>
      <c r="TU10" s="52"/>
      <c r="TV10" s="52"/>
      <c r="TW10" s="52"/>
      <c r="TX10" s="52"/>
      <c r="TY10" s="52"/>
      <c r="TZ10" s="52"/>
      <c r="UA10" s="52"/>
      <c r="UB10" s="52"/>
      <c r="UC10" s="52"/>
      <c r="UD10" s="52"/>
      <c r="UE10" s="52"/>
      <c r="UF10" s="52"/>
      <c r="UG10" s="52"/>
      <c r="UH10" s="52"/>
      <c r="UI10" s="52"/>
      <c r="UJ10" s="52"/>
      <c r="UK10" s="52"/>
      <c r="UL10" s="52"/>
      <c r="UM10" s="52"/>
      <c r="UN10" s="52"/>
      <c r="UO10" s="52"/>
      <c r="UP10" s="52"/>
      <c r="UQ10" s="52"/>
      <c r="UR10" s="52"/>
      <c r="US10" s="52"/>
      <c r="UT10" s="52"/>
      <c r="UU10" s="52"/>
      <c r="UV10" s="52"/>
      <c r="UW10" s="52"/>
      <c r="UX10" s="52"/>
      <c r="UY10" s="52"/>
      <c r="UZ10" s="52"/>
      <c r="VA10" s="52"/>
      <c r="VB10" s="52"/>
      <c r="VC10" s="52"/>
      <c r="VD10" s="52"/>
      <c r="VE10" s="52"/>
      <c r="VF10" s="52"/>
      <c r="VG10" s="52"/>
      <c r="VH10" s="52"/>
      <c r="VI10" s="52"/>
      <c r="VJ10" s="52"/>
      <c r="VK10" s="52"/>
      <c r="VL10" s="52"/>
      <c r="VM10" s="52"/>
      <c r="VN10" s="52"/>
      <c r="VO10" s="52"/>
      <c r="VP10" s="52"/>
      <c r="VQ10" s="52"/>
      <c r="VR10" s="52"/>
      <c r="VS10" s="52"/>
      <c r="VT10" s="52"/>
      <c r="VU10" s="52"/>
      <c r="VV10" s="52"/>
      <c r="VW10" s="52"/>
      <c r="VX10" s="52"/>
      <c r="VY10" s="52"/>
      <c r="VZ10" s="52"/>
      <c r="WA10" s="52"/>
      <c r="WB10" s="52"/>
      <c r="WC10" s="52"/>
      <c r="WD10" s="52"/>
      <c r="WE10" s="52"/>
      <c r="WF10" s="52"/>
      <c r="WG10" s="52"/>
      <c r="WH10" s="52"/>
      <c r="WI10" s="52"/>
      <c r="WJ10" s="52"/>
      <c r="WK10" s="52"/>
      <c r="WL10" s="52"/>
      <c r="WM10" s="52"/>
      <c r="WN10" s="52"/>
      <c r="WO10" s="52"/>
      <c r="WP10" s="52"/>
      <c r="WQ10" s="52"/>
      <c r="WR10" s="52"/>
      <c r="WS10" s="52"/>
      <c r="WT10" s="52"/>
      <c r="WU10" s="52"/>
      <c r="WV10" s="52"/>
      <c r="WW10" s="52"/>
      <c r="WX10" s="52"/>
      <c r="WY10" s="52"/>
      <c r="WZ10" s="52"/>
      <c r="XA10" s="52"/>
      <c r="XB10" s="52"/>
      <c r="XC10" s="52"/>
      <c r="XD10" s="52"/>
      <c r="XE10" s="52"/>
      <c r="XF10" s="52"/>
      <c r="XG10" s="52"/>
      <c r="XH10" s="52"/>
      <c r="XI10" s="52"/>
      <c r="XJ10" s="52"/>
      <c r="XK10" s="52"/>
      <c r="XL10" s="52"/>
      <c r="XM10" s="52"/>
      <c r="XN10" s="52"/>
      <c r="XO10" s="52"/>
      <c r="XP10" s="52"/>
      <c r="XQ10" s="52"/>
      <c r="XR10" s="52"/>
      <c r="XS10" s="52"/>
      <c r="XT10" s="52"/>
      <c r="XU10" s="52"/>
      <c r="XV10" s="52"/>
      <c r="XW10" s="52"/>
      <c r="XX10" s="52"/>
      <c r="XY10" s="52"/>
      <c r="XZ10" s="52"/>
      <c r="YA10" s="52"/>
      <c r="YB10" s="52"/>
      <c r="YC10" s="52"/>
      <c r="YD10" s="52"/>
      <c r="YE10" s="52"/>
      <c r="YF10" s="52"/>
      <c r="YG10" s="52"/>
      <c r="YH10" s="52"/>
      <c r="YI10" s="52"/>
      <c r="YJ10" s="52"/>
      <c r="YK10" s="52"/>
      <c r="YL10" s="52"/>
      <c r="YM10" s="52"/>
      <c r="YN10" s="52"/>
      <c r="YO10" s="52"/>
      <c r="YP10" s="52"/>
      <c r="YQ10" s="52"/>
      <c r="YR10" s="52"/>
      <c r="YS10" s="52"/>
      <c r="YT10" s="52"/>
      <c r="YU10" s="52"/>
      <c r="YV10" s="52"/>
      <c r="YW10" s="52"/>
      <c r="YX10" s="52"/>
      <c r="YY10" s="52"/>
      <c r="YZ10" s="52"/>
      <c r="ZA10" s="52"/>
      <c r="ZB10" s="52"/>
      <c r="ZC10" s="52"/>
      <c r="ZD10" s="52"/>
      <c r="ZE10" s="52"/>
      <c r="ZF10" s="52"/>
      <c r="ZG10" s="52"/>
      <c r="ZH10" s="52"/>
      <c r="ZI10" s="52"/>
      <c r="ZJ10" s="52"/>
      <c r="ZK10" s="52"/>
      <c r="ZL10" s="52"/>
      <c r="ZM10" s="52"/>
      <c r="ZN10" s="52"/>
      <c r="ZO10" s="52"/>
      <c r="ZP10" s="52"/>
      <c r="ZQ10" s="52"/>
      <c r="ZR10" s="52"/>
      <c r="ZS10" s="52"/>
      <c r="ZT10" s="52"/>
      <c r="ZU10" s="52"/>
      <c r="ZV10" s="52"/>
      <c r="ZW10" s="52"/>
      <c r="ZX10" s="52"/>
      <c r="ZY10" s="52"/>
      <c r="ZZ10" s="52"/>
      <c r="AAA10" s="52"/>
      <c r="AAB10" s="52"/>
      <c r="AAC10" s="52"/>
      <c r="AAD10" s="52"/>
      <c r="AAE10" s="52"/>
      <c r="AAF10" s="52"/>
      <c r="AAG10" s="52"/>
      <c r="AAH10" s="52"/>
      <c r="AAI10" s="52"/>
      <c r="AAJ10" s="52"/>
      <c r="AAK10" s="52"/>
      <c r="AAL10" s="52"/>
      <c r="AAM10" s="52"/>
      <c r="AAN10" s="52"/>
      <c r="AAO10" s="52"/>
      <c r="AAP10" s="52"/>
      <c r="AAQ10" s="52"/>
      <c r="AAR10" s="52"/>
      <c r="AAS10" s="52"/>
      <c r="AAT10" s="52"/>
      <c r="AAU10" s="52"/>
      <c r="AAV10" s="52"/>
      <c r="AAW10" s="52"/>
      <c r="AAX10" s="52"/>
      <c r="AAY10" s="52"/>
      <c r="AAZ10" s="52"/>
      <c r="ABA10" s="52"/>
      <c r="ABB10" s="52"/>
      <c r="ABC10" s="52"/>
      <c r="ABD10" s="52"/>
      <c r="ABE10" s="52"/>
      <c r="ABF10" s="52"/>
      <c r="ABG10" s="52"/>
      <c r="ABH10" s="52"/>
      <c r="ABI10" s="52"/>
      <c r="ABJ10" s="52"/>
      <c r="ABK10" s="52"/>
      <c r="ABL10" s="52"/>
      <c r="ABM10" s="52"/>
      <c r="ABN10" s="52"/>
      <c r="ABO10" s="52"/>
      <c r="ABP10" s="52"/>
      <c r="ABQ10" s="52"/>
      <c r="ABR10" s="52"/>
      <c r="ABS10" s="52"/>
      <c r="ABT10" s="52"/>
      <c r="ABU10" s="52"/>
      <c r="ABV10" s="52"/>
      <c r="ABW10" s="52"/>
      <c r="ABX10" s="52"/>
      <c r="ABY10" s="52"/>
      <c r="ABZ10" s="52"/>
      <c r="ACA10" s="52"/>
      <c r="ACB10" s="52"/>
      <c r="ACC10" s="52"/>
      <c r="ACD10" s="52"/>
      <c r="ACE10" s="52"/>
      <c r="ACF10" s="52"/>
      <c r="ACG10" s="52"/>
      <c r="ACH10" s="52"/>
      <c r="ACI10" s="52"/>
      <c r="ACJ10" s="52"/>
      <c r="ACK10" s="52"/>
      <c r="ACL10" s="52"/>
      <c r="ACM10" s="52"/>
      <c r="ACN10" s="52"/>
      <c r="ACO10" s="52"/>
      <c r="ACP10" s="52"/>
      <c r="ACQ10" s="52"/>
      <c r="ACR10" s="52"/>
      <c r="ACS10" s="52"/>
      <c r="ACT10" s="52"/>
      <c r="ACU10" s="52"/>
      <c r="ACV10" s="52"/>
      <c r="ACW10" s="52"/>
      <c r="ACX10" s="52"/>
      <c r="ACY10" s="52"/>
      <c r="ACZ10" s="52"/>
      <c r="ADA10" s="52"/>
      <c r="ADB10" s="52"/>
      <c r="ADC10" s="52"/>
      <c r="ADD10" s="52"/>
      <c r="ADE10" s="52"/>
      <c r="ADF10" s="52"/>
      <c r="ADG10" s="52"/>
      <c r="ADH10" s="52"/>
      <c r="ADI10" s="52"/>
      <c r="ADJ10" s="52"/>
      <c r="ADK10" s="52"/>
      <c r="ADL10" s="52"/>
      <c r="ADM10" s="52"/>
      <c r="ADN10" s="52"/>
      <c r="ADO10" s="52"/>
      <c r="ADP10" s="52"/>
      <c r="ADQ10" s="52"/>
      <c r="ADR10" s="52"/>
      <c r="ADS10" s="52"/>
      <c r="ADT10" s="52"/>
      <c r="ADU10" s="52"/>
      <c r="ADV10" s="52"/>
      <c r="ADW10" s="52"/>
      <c r="ADX10" s="52"/>
      <c r="ADY10" s="52"/>
      <c r="ADZ10" s="52"/>
      <c r="AEA10" s="52"/>
      <c r="AEB10" s="52"/>
      <c r="AEC10" s="52"/>
      <c r="AED10" s="52"/>
      <c r="AEE10" s="52"/>
      <c r="AEF10" s="52"/>
      <c r="AEG10" s="52"/>
      <c r="AEH10" s="52"/>
      <c r="AEI10" s="52"/>
      <c r="AEJ10" s="52"/>
      <c r="AEK10" s="52"/>
      <c r="AEL10" s="52"/>
      <c r="AEM10" s="52"/>
      <c r="AEN10" s="52"/>
      <c r="AEO10" s="52"/>
      <c r="AEP10" s="52"/>
      <c r="AEQ10" s="52"/>
      <c r="AER10" s="52"/>
      <c r="AES10" s="52"/>
      <c r="AET10" s="52"/>
      <c r="AEU10" s="52"/>
      <c r="AEV10" s="52"/>
      <c r="AEW10" s="52"/>
      <c r="AEX10" s="52"/>
      <c r="AEY10" s="52"/>
      <c r="AEZ10" s="52"/>
      <c r="AFA10" s="52"/>
      <c r="AFB10" s="52"/>
      <c r="AFC10" s="52"/>
      <c r="AFD10" s="52"/>
      <c r="AFE10" s="52"/>
      <c r="AFF10" s="52"/>
      <c r="AFG10" s="52"/>
      <c r="AFH10" s="52"/>
      <c r="AFI10" s="52"/>
      <c r="AFJ10" s="52"/>
      <c r="AFK10" s="52"/>
      <c r="AFL10" s="52"/>
      <c r="AFM10" s="52"/>
      <c r="AFN10" s="52"/>
      <c r="AFO10" s="52"/>
      <c r="AFP10" s="52"/>
      <c r="AFQ10" s="52"/>
      <c r="AFR10" s="52"/>
      <c r="AFS10" s="52"/>
      <c r="AFT10" s="52"/>
      <c r="AFU10" s="52"/>
      <c r="AFV10" s="52"/>
      <c r="AFW10" s="52"/>
      <c r="AFX10" s="52"/>
      <c r="AFY10" s="52"/>
      <c r="AFZ10" s="52"/>
      <c r="AGA10" s="52"/>
      <c r="AGB10" s="52"/>
      <c r="AGC10" s="52"/>
      <c r="AGD10" s="52"/>
      <c r="AGE10" s="52"/>
      <c r="AGF10" s="52"/>
      <c r="AGG10" s="52"/>
      <c r="AGH10" s="52"/>
      <c r="AGI10" s="52"/>
      <c r="AGJ10" s="52"/>
      <c r="AGK10" s="52"/>
      <c r="AGL10" s="52"/>
      <c r="AGM10" s="52"/>
      <c r="AGN10" s="52"/>
      <c r="AGO10" s="52"/>
      <c r="AGP10" s="52"/>
      <c r="AGQ10" s="52"/>
      <c r="AGR10" s="52"/>
      <c r="AGS10" s="52"/>
      <c r="AGT10" s="52"/>
      <c r="AGU10" s="52"/>
      <c r="AGV10" s="52"/>
      <c r="AGW10" s="52"/>
      <c r="AGX10" s="52"/>
      <c r="AGY10" s="52"/>
      <c r="AGZ10" s="52"/>
      <c r="AHA10" s="52"/>
      <c r="AHB10" s="52"/>
      <c r="AHC10" s="52"/>
      <c r="AHD10" s="52"/>
      <c r="AHE10" s="52"/>
      <c r="AHF10" s="52"/>
      <c r="AHG10" s="52"/>
      <c r="AHH10" s="52"/>
      <c r="AHI10" s="52"/>
      <c r="AHJ10" s="52"/>
      <c r="AHK10" s="52"/>
      <c r="AHL10" s="52"/>
      <c r="AHM10" s="52"/>
      <c r="AHN10" s="52"/>
      <c r="AHO10" s="52"/>
      <c r="AHP10" s="52"/>
      <c r="AHQ10" s="52"/>
      <c r="AHR10" s="52"/>
      <c r="AHS10" s="52"/>
      <c r="AHT10" s="52"/>
      <c r="AHU10" s="52"/>
      <c r="AHV10" s="52"/>
      <c r="AHW10" s="52"/>
      <c r="AHX10" s="52"/>
      <c r="AHY10" s="52"/>
      <c r="AHZ10" s="52"/>
      <c r="AIA10" s="52"/>
      <c r="AIB10" s="52"/>
      <c r="AIC10" s="52"/>
      <c r="AID10" s="52"/>
      <c r="AIE10" s="52"/>
      <c r="AIF10" s="52"/>
      <c r="AIG10" s="52"/>
      <c r="AIH10" s="52"/>
      <c r="AII10" s="52"/>
      <c r="AIJ10" s="52"/>
      <c r="AIK10" s="52"/>
      <c r="AIL10" s="52"/>
      <c r="AIM10" s="52"/>
      <c r="AIN10" s="52"/>
      <c r="AIO10" s="52"/>
      <c r="AIP10" s="52"/>
      <c r="AIQ10" s="52"/>
      <c r="AIR10" s="52"/>
      <c r="AIS10" s="52"/>
      <c r="AIT10" s="52"/>
      <c r="AIU10" s="52"/>
      <c r="AIV10" s="52"/>
      <c r="AIW10" s="52"/>
      <c r="AIX10" s="52"/>
      <c r="AIY10" s="52"/>
      <c r="AIZ10" s="52"/>
      <c r="AJA10" s="52"/>
      <c r="AJB10" s="52"/>
      <c r="AJC10" s="52"/>
      <c r="AJD10" s="52"/>
      <c r="AJE10" s="52"/>
      <c r="AJF10" s="52"/>
      <c r="AJG10" s="52"/>
      <c r="AJH10" s="52"/>
      <c r="AJI10" s="52"/>
      <c r="AJJ10" s="52"/>
      <c r="AJK10" s="52"/>
      <c r="AJL10" s="52"/>
      <c r="AJM10" s="52"/>
      <c r="AJN10" s="52"/>
      <c r="AJO10" s="52"/>
      <c r="AJP10" s="52"/>
      <c r="AJQ10" s="52"/>
      <c r="AJR10" s="52"/>
      <c r="AJS10" s="52"/>
      <c r="AJT10" s="52"/>
      <c r="AJU10" s="52"/>
      <c r="AJV10" s="52"/>
      <c r="AJW10" s="52"/>
      <c r="AJX10" s="52"/>
      <c r="AJY10" s="52"/>
      <c r="AJZ10" s="52"/>
      <c r="AKA10" s="52"/>
      <c r="AKB10" s="52"/>
      <c r="AKC10" s="52"/>
      <c r="AKD10" s="52"/>
      <c r="AKE10" s="52"/>
      <c r="AKF10" s="52"/>
      <c r="AKG10" s="52"/>
      <c r="AKH10" s="52"/>
      <c r="AKI10" s="52"/>
      <c r="AKJ10" s="52"/>
      <c r="AKK10" s="52"/>
      <c r="AKL10" s="52"/>
      <c r="AKM10" s="52"/>
      <c r="AKN10" s="52"/>
      <c r="AKO10" s="52"/>
      <c r="AKP10" s="52"/>
      <c r="AKQ10" s="52"/>
      <c r="AKR10" s="52"/>
      <c r="AKS10" s="52"/>
      <c r="AKT10" s="52"/>
      <c r="AKU10" s="52"/>
      <c r="AKV10" s="52"/>
      <c r="AKW10" s="52"/>
      <c r="AKX10" s="52"/>
      <c r="AKY10" s="52"/>
      <c r="AKZ10" s="52"/>
      <c r="ALA10" s="52"/>
      <c r="ALB10" s="52"/>
      <c r="ALC10" s="52"/>
      <c r="ALD10" s="52"/>
      <c r="ALE10" s="52"/>
      <c r="ALF10" s="52"/>
      <c r="ALG10" s="52"/>
      <c r="ALH10" s="52"/>
      <c r="ALI10" s="52"/>
      <c r="ALJ10" s="52"/>
      <c r="ALK10" s="52"/>
      <c r="ALL10" s="52"/>
      <c r="ALM10" s="52"/>
      <c r="ALN10" s="52"/>
      <c r="ALO10" s="52"/>
      <c r="ALP10" s="52"/>
      <c r="ALQ10" s="52"/>
      <c r="ALR10" s="52"/>
      <c r="ALS10" s="52"/>
      <c r="ALT10" s="52"/>
      <c r="ALU10" s="52"/>
      <c r="ALV10" s="52"/>
      <c r="ALW10" s="52"/>
      <c r="ALX10" s="52"/>
      <c r="ALY10" s="52"/>
      <c r="ALZ10" s="52"/>
      <c r="AMA10" s="52"/>
      <c r="AMB10" s="52"/>
      <c r="AMC10" s="52"/>
      <c r="AMD10" s="52"/>
      <c r="AME10" s="52"/>
      <c r="AMF10" s="52"/>
      <c r="AMG10" s="52"/>
      <c r="AMH10" s="52"/>
      <c r="AMI10" s="52"/>
      <c r="AMJ10" s="52"/>
      <c r="AMK10" s="52"/>
      <c r="AML10" s="52"/>
      <c r="AMM10" s="52"/>
      <c r="AMN10" s="52"/>
      <c r="AMO10" s="52"/>
      <c r="AMP10" s="52"/>
      <c r="AMQ10" s="52"/>
      <c r="AMR10" s="52"/>
      <c r="AMS10" s="52"/>
      <c r="AMT10" s="52"/>
      <c r="AMU10" s="52"/>
      <c r="AMV10" s="52"/>
      <c r="AMW10" s="52"/>
      <c r="AMX10" s="52"/>
      <c r="AMY10" s="52"/>
      <c r="AMZ10" s="52"/>
      <c r="ANA10" s="52"/>
      <c r="ANB10" s="52"/>
      <c r="ANC10" s="52"/>
      <c r="AND10" s="52"/>
      <c r="ANE10" s="52"/>
      <c r="ANF10" s="52"/>
      <c r="ANG10" s="52"/>
      <c r="ANH10" s="52"/>
      <c r="ANI10" s="52"/>
      <c r="ANJ10" s="52"/>
      <c r="ANK10" s="52"/>
      <c r="ANL10" s="52"/>
      <c r="ANM10" s="52"/>
      <c r="ANN10" s="52"/>
      <c r="ANO10" s="52"/>
      <c r="ANP10" s="52"/>
      <c r="ANQ10" s="52"/>
      <c r="ANR10" s="52"/>
      <c r="ANS10" s="52"/>
      <c r="ANT10" s="52"/>
      <c r="ANU10" s="52"/>
      <c r="ANV10" s="52"/>
      <c r="ANW10" s="52"/>
      <c r="ANX10" s="52"/>
      <c r="ANY10" s="52"/>
      <c r="ANZ10" s="52"/>
      <c r="AOA10" s="52"/>
      <c r="AOB10" s="52"/>
      <c r="AOC10" s="52"/>
      <c r="AOD10" s="52"/>
      <c r="AOE10" s="52"/>
      <c r="AOF10" s="52"/>
      <c r="AOG10" s="52"/>
      <c r="AOH10" s="52"/>
      <c r="AOI10" s="52"/>
      <c r="AOJ10" s="52"/>
      <c r="AOK10" s="52"/>
      <c r="AOL10" s="52"/>
      <c r="AOM10" s="52"/>
      <c r="AON10" s="52"/>
      <c r="AOO10" s="52"/>
      <c r="AOP10" s="52"/>
      <c r="AOQ10" s="52"/>
      <c r="AOR10" s="52"/>
      <c r="AOS10" s="52"/>
      <c r="AOT10" s="52"/>
      <c r="AOU10" s="52"/>
      <c r="AOV10" s="52"/>
      <c r="AOW10" s="52"/>
      <c r="AOX10" s="52"/>
      <c r="AOY10" s="52"/>
      <c r="AOZ10" s="52"/>
      <c r="APA10" s="52"/>
      <c r="APB10" s="52"/>
      <c r="APC10" s="52"/>
      <c r="APD10" s="52"/>
      <c r="APE10" s="52"/>
      <c r="APF10" s="52"/>
      <c r="APG10" s="52"/>
      <c r="APH10" s="52"/>
      <c r="API10" s="52"/>
      <c r="APJ10" s="52"/>
      <c r="APK10" s="52"/>
      <c r="APL10" s="52"/>
      <c r="APM10" s="52"/>
      <c r="APN10" s="52"/>
      <c r="APO10" s="52"/>
      <c r="APP10" s="52"/>
      <c r="APQ10" s="52"/>
      <c r="APR10" s="52"/>
      <c r="APS10" s="52"/>
      <c r="APT10" s="52"/>
      <c r="APU10" s="52"/>
      <c r="APV10" s="52"/>
      <c r="APW10" s="52"/>
      <c r="APX10" s="52"/>
      <c r="APY10" s="52"/>
      <c r="APZ10" s="52"/>
      <c r="AQA10" s="52"/>
      <c r="AQB10" s="52"/>
      <c r="AQC10" s="52"/>
      <c r="AQD10" s="52"/>
      <c r="AQE10" s="52"/>
      <c r="AQF10" s="52"/>
      <c r="AQG10" s="52"/>
      <c r="AQH10" s="52"/>
      <c r="AQI10" s="52"/>
      <c r="AQJ10" s="52"/>
      <c r="AQK10" s="52"/>
      <c r="AQL10" s="52"/>
      <c r="AQM10" s="52"/>
      <c r="AQN10" s="52"/>
      <c r="AQO10" s="52"/>
      <c r="AQP10" s="52"/>
      <c r="AQQ10" s="52"/>
      <c r="AQR10" s="52"/>
      <c r="AQS10" s="52"/>
      <c r="AQT10" s="52"/>
      <c r="AQU10" s="52"/>
      <c r="AQV10" s="52"/>
      <c r="AQW10" s="52"/>
      <c r="AQX10" s="52"/>
      <c r="AQY10" s="52"/>
      <c r="AQZ10" s="52"/>
      <c r="ARA10" s="52"/>
      <c r="ARB10" s="52"/>
      <c r="ARC10" s="52"/>
      <c r="ARD10" s="52"/>
      <c r="ARE10" s="52"/>
      <c r="ARF10" s="52"/>
      <c r="ARG10" s="52"/>
      <c r="ARH10" s="52"/>
      <c r="ARI10" s="52"/>
      <c r="ARJ10" s="52"/>
      <c r="ARK10" s="52"/>
      <c r="ARL10" s="52"/>
      <c r="ARM10" s="52"/>
      <c r="ARN10" s="52"/>
      <c r="ARO10" s="52"/>
      <c r="ARP10" s="52"/>
      <c r="ARQ10" s="52"/>
      <c r="ARR10" s="52"/>
      <c r="ARS10" s="52"/>
      <c r="ART10" s="52"/>
      <c r="ARU10" s="52"/>
      <c r="ARV10" s="52"/>
      <c r="ARW10" s="52"/>
      <c r="ARX10" s="52"/>
      <c r="ARY10" s="52"/>
      <c r="ARZ10" s="52"/>
      <c r="ASA10" s="52"/>
      <c r="ASB10" s="52"/>
      <c r="ASC10" s="52"/>
      <c r="ASD10" s="52"/>
      <c r="ASE10" s="52"/>
      <c r="ASF10" s="52"/>
      <c r="ASG10" s="52"/>
      <c r="ASH10" s="52"/>
      <c r="ASI10" s="52"/>
      <c r="ASJ10" s="52"/>
      <c r="ASK10" s="52"/>
      <c r="ASL10" s="52"/>
      <c r="ASM10" s="52"/>
      <c r="ASN10" s="52"/>
      <c r="ASO10" s="52"/>
      <c r="ASP10" s="52"/>
      <c r="ASQ10" s="52"/>
      <c r="ASR10" s="52"/>
      <c r="ASS10" s="52"/>
      <c r="AST10" s="52"/>
      <c r="ASU10" s="52"/>
      <c r="ASV10" s="52"/>
      <c r="ASW10" s="52"/>
      <c r="ASX10" s="52"/>
      <c r="ASY10" s="52"/>
      <c r="ASZ10" s="52"/>
      <c r="ATA10" s="52"/>
      <c r="ATB10" s="52"/>
      <c r="ATC10" s="52"/>
      <c r="ATD10" s="52"/>
      <c r="ATE10" s="52"/>
      <c r="ATF10" s="52"/>
      <c r="ATG10" s="52"/>
      <c r="ATH10" s="52"/>
      <c r="ATI10" s="52"/>
      <c r="ATJ10" s="52"/>
      <c r="ATK10" s="52"/>
      <c r="ATL10" s="52"/>
      <c r="ATM10" s="52"/>
      <c r="ATN10" s="52"/>
      <c r="ATO10" s="52"/>
      <c r="ATP10" s="52"/>
      <c r="ATQ10" s="52"/>
      <c r="ATR10" s="52"/>
      <c r="ATS10" s="52"/>
      <c r="ATT10" s="52"/>
      <c r="ATU10" s="52"/>
      <c r="ATV10" s="52"/>
      <c r="ATW10" s="52"/>
      <c r="ATX10" s="52"/>
      <c r="ATY10" s="52"/>
      <c r="ATZ10" s="52"/>
      <c r="AUA10" s="52"/>
      <c r="AUB10" s="52"/>
      <c r="AUC10" s="52"/>
      <c r="AUD10" s="52"/>
      <c r="AUE10" s="52"/>
      <c r="AUF10" s="52"/>
      <c r="AUG10" s="52"/>
      <c r="AUH10" s="52"/>
      <c r="AUI10" s="52"/>
      <c r="AUJ10" s="52"/>
      <c r="AUK10" s="52"/>
      <c r="AUL10" s="52"/>
      <c r="AUM10" s="52"/>
      <c r="AUN10" s="52"/>
      <c r="AUO10" s="52"/>
      <c r="AUP10" s="52"/>
      <c r="AUQ10" s="52"/>
      <c r="AUR10" s="52"/>
      <c r="AUS10" s="52"/>
      <c r="AUT10" s="52"/>
      <c r="AUU10" s="52"/>
      <c r="AUV10" s="52"/>
      <c r="AUW10" s="52"/>
      <c r="AUX10" s="52"/>
      <c r="AUY10" s="52"/>
      <c r="AUZ10" s="52"/>
      <c r="AVA10" s="52"/>
      <c r="AVB10" s="52"/>
      <c r="AVC10" s="52"/>
      <c r="AVD10" s="52"/>
      <c r="AVE10" s="52"/>
      <c r="AVF10" s="52"/>
      <c r="AVG10" s="52"/>
      <c r="AVH10" s="52"/>
      <c r="AVI10" s="52"/>
      <c r="AVJ10" s="52"/>
      <c r="AVK10" s="52"/>
      <c r="AVL10" s="52"/>
      <c r="AVM10" s="52"/>
      <c r="AVN10" s="52"/>
      <c r="AVO10" s="52"/>
      <c r="AVP10" s="52"/>
      <c r="AVQ10" s="52"/>
      <c r="AVR10" s="52"/>
      <c r="AVS10" s="52"/>
      <c r="AVT10" s="52"/>
      <c r="AVU10" s="52"/>
      <c r="AVV10" s="52"/>
      <c r="AVW10" s="52"/>
      <c r="AVX10" s="52"/>
      <c r="AVY10" s="52"/>
      <c r="AVZ10" s="52"/>
      <c r="AWA10" s="52"/>
      <c r="AWB10" s="52"/>
      <c r="AWC10" s="52"/>
      <c r="AWD10" s="52"/>
      <c r="AWE10" s="52"/>
      <c r="AWF10" s="52"/>
      <c r="AWG10" s="52"/>
      <c r="AWH10" s="52"/>
      <c r="AWI10" s="52"/>
      <c r="AWJ10" s="52"/>
      <c r="AWK10" s="52"/>
      <c r="AWL10" s="52"/>
      <c r="AWM10" s="52"/>
      <c r="AWN10" s="52"/>
      <c r="AWO10" s="52"/>
      <c r="AWP10" s="52"/>
      <c r="AWQ10" s="52"/>
      <c r="AWR10" s="52"/>
      <c r="AWS10" s="52"/>
      <c r="AWT10" s="52"/>
      <c r="AWU10" s="52"/>
      <c r="AWV10" s="52"/>
      <c r="AWW10" s="52"/>
      <c r="AWX10" s="52"/>
      <c r="AWY10" s="52"/>
      <c r="AWZ10" s="52"/>
      <c r="AXA10" s="52"/>
      <c r="AXB10" s="52"/>
      <c r="AXC10" s="52"/>
      <c r="AXD10" s="52"/>
      <c r="AXE10" s="52"/>
      <c r="AXF10" s="52"/>
      <c r="AXG10" s="52"/>
      <c r="AXH10" s="52"/>
      <c r="AXI10" s="52"/>
      <c r="AXJ10" s="52"/>
      <c r="AXK10" s="52"/>
      <c r="AXL10" s="52"/>
      <c r="AXM10" s="52"/>
      <c r="AXN10" s="52"/>
      <c r="AXO10" s="52"/>
      <c r="AXP10" s="52"/>
      <c r="AXQ10" s="52"/>
      <c r="AXR10" s="52"/>
      <c r="AXS10" s="52"/>
      <c r="AXT10" s="52"/>
      <c r="AXU10" s="52"/>
      <c r="AXV10" s="52"/>
      <c r="AXW10" s="52"/>
      <c r="AXX10" s="52"/>
      <c r="AXY10" s="52"/>
      <c r="AXZ10" s="52"/>
      <c r="AYA10" s="52"/>
      <c r="AYB10" s="52"/>
      <c r="AYC10" s="52"/>
      <c r="AYD10" s="52"/>
      <c r="AYE10" s="52"/>
      <c r="AYF10" s="52"/>
      <c r="AYG10" s="52"/>
      <c r="AYH10" s="52"/>
      <c r="AYI10" s="52"/>
      <c r="AYJ10" s="52"/>
      <c r="AYK10" s="52"/>
      <c r="AYL10" s="52"/>
      <c r="AYM10" s="52"/>
      <c r="AYN10" s="52"/>
      <c r="AYO10" s="52"/>
      <c r="AYP10" s="52"/>
      <c r="AYQ10" s="52"/>
      <c r="AYR10" s="52"/>
      <c r="AYS10" s="52"/>
      <c r="AYT10" s="52"/>
      <c r="AYU10" s="52"/>
      <c r="AYV10" s="52"/>
      <c r="AYW10" s="52"/>
      <c r="AYX10" s="52"/>
      <c r="AYY10" s="52"/>
      <c r="AYZ10" s="52"/>
      <c r="AZA10" s="52"/>
      <c r="AZB10" s="52"/>
      <c r="AZC10" s="52"/>
      <c r="AZD10" s="52"/>
      <c r="AZE10" s="52"/>
      <c r="AZF10" s="52"/>
      <c r="AZG10" s="52"/>
      <c r="AZH10" s="52"/>
      <c r="AZI10" s="52"/>
      <c r="AZJ10" s="52"/>
      <c r="AZK10" s="52"/>
      <c r="AZL10" s="52"/>
      <c r="AZM10" s="52"/>
      <c r="AZN10" s="52"/>
      <c r="AZO10" s="52"/>
      <c r="AZP10" s="52"/>
      <c r="AZQ10" s="52"/>
      <c r="AZR10" s="52"/>
      <c r="AZS10" s="52"/>
      <c r="AZT10" s="52"/>
      <c r="AZU10" s="52"/>
      <c r="AZV10" s="52"/>
      <c r="AZW10" s="52"/>
      <c r="AZX10" s="52"/>
      <c r="AZY10" s="52"/>
      <c r="AZZ10" s="52"/>
      <c r="BAA10" s="52"/>
      <c r="BAB10" s="52"/>
      <c r="BAC10" s="52"/>
      <c r="BAD10" s="52"/>
      <c r="BAE10" s="52"/>
      <c r="BAF10" s="52"/>
      <c r="BAG10" s="52"/>
      <c r="BAH10" s="52"/>
      <c r="BAI10" s="52"/>
      <c r="BAJ10" s="52"/>
      <c r="BAK10" s="52"/>
      <c r="BAL10" s="52"/>
      <c r="BAM10" s="52"/>
      <c r="BAN10" s="52"/>
      <c r="BAO10" s="52"/>
      <c r="BAP10" s="52"/>
      <c r="BAQ10" s="52"/>
      <c r="BAR10" s="52"/>
      <c r="BAS10" s="52"/>
      <c r="BAT10" s="52"/>
      <c r="BAU10" s="52"/>
      <c r="BAV10" s="52"/>
      <c r="BAW10" s="52"/>
      <c r="BAX10" s="52"/>
      <c r="BAY10" s="52"/>
      <c r="BAZ10" s="52"/>
      <c r="BBA10" s="52"/>
      <c r="BBB10" s="52"/>
      <c r="BBC10" s="52"/>
      <c r="BBD10" s="52"/>
      <c r="BBE10" s="52"/>
      <c r="BBF10" s="52"/>
      <c r="BBG10" s="52"/>
      <c r="BBH10" s="52"/>
      <c r="BBI10" s="52"/>
      <c r="BBJ10" s="52"/>
      <c r="BBK10" s="52"/>
      <c r="BBL10" s="52"/>
      <c r="BBM10" s="52"/>
      <c r="BBN10" s="52"/>
      <c r="BBO10" s="52"/>
      <c r="BBP10" s="52"/>
      <c r="BBQ10" s="52"/>
      <c r="BBR10" s="52"/>
      <c r="BBS10" s="52"/>
      <c r="BBT10" s="52"/>
      <c r="BBU10" s="52"/>
      <c r="BBV10" s="52"/>
      <c r="BBW10" s="52"/>
      <c r="BBX10" s="52"/>
      <c r="BBY10" s="52"/>
      <c r="BBZ10" s="52"/>
      <c r="BCA10" s="52"/>
      <c r="BCB10" s="52"/>
      <c r="BCC10" s="52"/>
      <c r="BCD10" s="52"/>
      <c r="BCE10" s="52"/>
      <c r="BCF10" s="52"/>
      <c r="BCG10" s="52"/>
      <c r="BCH10" s="52"/>
      <c r="BCI10" s="52"/>
      <c r="BCJ10" s="52"/>
      <c r="BCK10" s="52"/>
      <c r="BCL10" s="52"/>
      <c r="BCM10" s="52"/>
      <c r="BCN10" s="52"/>
      <c r="BCO10" s="52"/>
      <c r="BCP10" s="52"/>
      <c r="BCQ10" s="52"/>
      <c r="BCR10" s="52"/>
      <c r="BCS10" s="52"/>
      <c r="BCT10" s="52"/>
      <c r="BCU10" s="52"/>
      <c r="BCV10" s="52"/>
      <c r="BCW10" s="52"/>
      <c r="BCX10" s="52"/>
      <c r="BCY10" s="52"/>
      <c r="BCZ10" s="52"/>
      <c r="BDA10" s="52"/>
      <c r="BDB10" s="52"/>
      <c r="BDC10" s="52"/>
      <c r="BDD10" s="52"/>
      <c r="BDE10" s="52"/>
      <c r="BDF10" s="52"/>
      <c r="BDG10" s="52"/>
      <c r="BDH10" s="52"/>
      <c r="BDI10" s="52"/>
      <c r="BDJ10" s="52"/>
      <c r="BDK10" s="52"/>
      <c r="BDL10" s="52"/>
      <c r="BDM10" s="52"/>
      <c r="BDN10" s="52"/>
      <c r="BDO10" s="52"/>
      <c r="BDP10" s="52"/>
      <c r="BDQ10" s="52"/>
      <c r="BDR10" s="52"/>
      <c r="BDS10" s="52"/>
      <c r="BDT10" s="52"/>
      <c r="BDU10" s="52"/>
      <c r="BDV10" s="52"/>
      <c r="BDW10" s="52"/>
      <c r="BDX10" s="52"/>
      <c r="BDY10" s="52"/>
      <c r="BDZ10" s="52"/>
      <c r="BEA10" s="52"/>
      <c r="BEB10" s="52"/>
      <c r="BEC10" s="52"/>
      <c r="BED10" s="52"/>
      <c r="BEE10" s="52"/>
      <c r="BEF10" s="52"/>
      <c r="BEG10" s="52"/>
      <c r="BEH10" s="52"/>
      <c r="BEI10" s="52"/>
      <c r="BEJ10" s="52"/>
      <c r="BEK10" s="52"/>
      <c r="BEL10" s="52"/>
      <c r="BEM10" s="52"/>
      <c r="BEN10" s="52"/>
      <c r="BEO10" s="52"/>
      <c r="BEP10" s="52"/>
      <c r="BEQ10" s="52"/>
      <c r="BER10" s="52"/>
      <c r="BES10" s="52"/>
      <c r="BET10" s="52"/>
      <c r="BEU10" s="52"/>
      <c r="BEV10" s="52"/>
      <c r="BEW10" s="52"/>
      <c r="BEX10" s="52"/>
      <c r="BEY10" s="52"/>
      <c r="BEZ10" s="52"/>
      <c r="BFA10" s="52"/>
      <c r="BFB10" s="52"/>
      <c r="BFC10" s="52"/>
      <c r="BFD10" s="52"/>
      <c r="BFE10" s="52"/>
      <c r="BFF10" s="52"/>
      <c r="BFG10" s="52"/>
      <c r="BFH10" s="52"/>
      <c r="BFI10" s="52"/>
      <c r="BFJ10" s="52"/>
      <c r="BFK10" s="52"/>
      <c r="BFL10" s="52"/>
      <c r="BFM10" s="52"/>
      <c r="BFN10" s="52"/>
      <c r="BFO10" s="52"/>
      <c r="BFP10" s="52"/>
      <c r="BFQ10" s="52"/>
      <c r="BFR10" s="52"/>
      <c r="BFS10" s="52"/>
      <c r="BFT10" s="52"/>
      <c r="BFU10" s="52"/>
      <c r="BFV10" s="52"/>
      <c r="BFW10" s="52"/>
      <c r="BFX10" s="52"/>
      <c r="BFY10" s="52"/>
      <c r="BFZ10" s="52"/>
      <c r="BGA10" s="52"/>
      <c r="BGB10" s="52"/>
      <c r="BGC10" s="52"/>
      <c r="BGD10" s="52"/>
      <c r="BGE10" s="52"/>
      <c r="BGF10" s="52"/>
      <c r="BGG10" s="52"/>
      <c r="BGH10" s="52"/>
      <c r="BGI10" s="52"/>
      <c r="BGJ10" s="52"/>
      <c r="BGK10" s="52"/>
      <c r="BGL10" s="52"/>
      <c r="BGM10" s="52"/>
      <c r="BGN10" s="52"/>
      <c r="BGO10" s="52"/>
      <c r="BGP10" s="52"/>
      <c r="BGQ10" s="52"/>
      <c r="BGR10" s="52"/>
      <c r="BGS10" s="52"/>
      <c r="BGT10" s="52"/>
      <c r="BGU10" s="52"/>
      <c r="BGV10" s="52"/>
      <c r="BGW10" s="52"/>
      <c r="BGX10" s="52"/>
      <c r="BGY10" s="52"/>
      <c r="BGZ10" s="52"/>
      <c r="BHA10" s="52"/>
      <c r="BHB10" s="52"/>
      <c r="BHC10" s="52"/>
      <c r="BHD10" s="52"/>
      <c r="BHE10" s="52"/>
      <c r="BHF10" s="52"/>
      <c r="BHG10" s="52"/>
      <c r="BHH10" s="52"/>
      <c r="BHI10" s="52"/>
      <c r="BHJ10" s="52"/>
      <c r="BHK10" s="52"/>
      <c r="BHL10" s="52"/>
      <c r="BHM10" s="52"/>
      <c r="BHN10" s="52"/>
      <c r="BHO10" s="52"/>
      <c r="BHP10" s="52"/>
      <c r="BHQ10" s="52"/>
      <c r="BHR10" s="52"/>
      <c r="BHS10" s="52"/>
      <c r="BHT10" s="52"/>
      <c r="BHU10" s="52"/>
      <c r="BHV10" s="52"/>
      <c r="BHW10" s="52"/>
      <c r="BHX10" s="52"/>
      <c r="BHY10" s="52"/>
      <c r="BHZ10" s="52"/>
      <c r="BIA10" s="52"/>
      <c r="BIB10" s="52"/>
      <c r="BIC10" s="52"/>
      <c r="BID10" s="52"/>
      <c r="BIE10" s="52"/>
      <c r="BIF10" s="52"/>
      <c r="BIG10" s="52"/>
      <c r="BIH10" s="52"/>
      <c r="BII10" s="52"/>
      <c r="BIJ10" s="52"/>
      <c r="BIK10" s="52"/>
      <c r="BIL10" s="52"/>
      <c r="BIM10" s="52"/>
      <c r="BIN10" s="52"/>
      <c r="BIO10" s="52"/>
      <c r="BIP10" s="52"/>
      <c r="BIQ10" s="52"/>
      <c r="BIR10" s="52"/>
      <c r="BIS10" s="52"/>
      <c r="BIT10" s="52"/>
      <c r="BIU10" s="52"/>
      <c r="BIV10" s="52"/>
      <c r="BIW10" s="52"/>
      <c r="BIX10" s="52"/>
      <c r="BIY10" s="52"/>
      <c r="BIZ10" s="52"/>
      <c r="BJA10" s="52"/>
      <c r="BJB10" s="52"/>
      <c r="BJC10" s="52"/>
      <c r="BJD10" s="52"/>
      <c r="BJE10" s="52"/>
      <c r="BJF10" s="52"/>
      <c r="BJG10" s="52"/>
      <c r="BJH10" s="52"/>
      <c r="BJI10" s="52"/>
      <c r="BJJ10" s="52"/>
      <c r="BJK10" s="52"/>
      <c r="BJL10" s="52"/>
      <c r="BJM10" s="52"/>
      <c r="BJN10" s="52"/>
      <c r="BJO10" s="52"/>
      <c r="BJP10" s="52"/>
      <c r="BJQ10" s="52"/>
      <c r="BJR10" s="52"/>
      <c r="BJS10" s="52"/>
      <c r="BJT10" s="52"/>
      <c r="BJU10" s="52"/>
      <c r="BJV10" s="52"/>
      <c r="BJW10" s="52"/>
      <c r="BJX10" s="52"/>
      <c r="BJY10" s="52"/>
      <c r="BJZ10" s="52"/>
      <c r="BKA10" s="52"/>
      <c r="BKB10" s="52"/>
      <c r="BKC10" s="52"/>
      <c r="BKD10" s="52"/>
      <c r="BKE10" s="52"/>
      <c r="BKF10" s="52"/>
      <c r="BKG10" s="52"/>
      <c r="BKH10" s="52"/>
      <c r="BKI10" s="52"/>
      <c r="BKJ10" s="52"/>
      <c r="BKK10" s="52"/>
      <c r="BKL10" s="52"/>
      <c r="BKM10" s="52"/>
      <c r="BKN10" s="52"/>
      <c r="BKO10" s="52"/>
      <c r="BKP10" s="52"/>
      <c r="BKQ10" s="52"/>
      <c r="BKR10" s="52"/>
      <c r="BKS10" s="52"/>
      <c r="BKT10" s="52"/>
      <c r="BKU10" s="52"/>
      <c r="BKV10" s="52"/>
      <c r="BKW10" s="52"/>
      <c r="BKX10" s="52"/>
      <c r="BKY10" s="52"/>
      <c r="BKZ10" s="52"/>
      <c r="BLA10" s="52"/>
      <c r="BLB10" s="52"/>
      <c r="BLC10" s="52"/>
      <c r="BLD10" s="52"/>
      <c r="BLE10" s="52"/>
      <c r="BLF10" s="52"/>
      <c r="BLG10" s="52"/>
      <c r="BLH10" s="52"/>
      <c r="BLI10" s="52"/>
      <c r="BLJ10" s="52"/>
      <c r="BLK10" s="52"/>
      <c r="BLL10" s="52"/>
      <c r="BLM10" s="52"/>
      <c r="BLN10" s="52"/>
      <c r="BLO10" s="52"/>
      <c r="BLP10" s="52"/>
      <c r="BLQ10" s="52"/>
      <c r="BLR10" s="52"/>
      <c r="BLS10" s="52"/>
      <c r="BLT10" s="52"/>
      <c r="BLU10" s="52"/>
      <c r="BLV10" s="52"/>
      <c r="BLW10" s="52"/>
      <c r="BLX10" s="52"/>
      <c r="BLY10" s="52"/>
      <c r="BLZ10" s="52"/>
      <c r="BMA10" s="52"/>
      <c r="BMB10" s="52"/>
      <c r="BMC10" s="52"/>
      <c r="BMD10" s="52"/>
      <c r="BME10" s="52"/>
      <c r="BMF10" s="52"/>
      <c r="BMG10" s="52"/>
      <c r="BMH10" s="52"/>
      <c r="BMI10" s="52"/>
      <c r="BMJ10" s="52"/>
      <c r="BMK10" s="52"/>
      <c r="BML10" s="52"/>
      <c r="BMM10" s="52"/>
      <c r="BMN10" s="52"/>
      <c r="BMO10" s="52"/>
      <c r="BMP10" s="52"/>
      <c r="BMQ10" s="52"/>
      <c r="BMR10" s="52"/>
      <c r="BMS10" s="52"/>
      <c r="BMT10" s="52"/>
      <c r="BMU10" s="52"/>
      <c r="BMV10" s="52"/>
      <c r="BMW10" s="52"/>
      <c r="BMX10" s="52"/>
      <c r="BMY10" s="52"/>
      <c r="BMZ10" s="52"/>
      <c r="BNA10" s="52"/>
      <c r="BNB10" s="52"/>
      <c r="BNC10" s="52"/>
      <c r="BND10" s="52"/>
      <c r="BNE10" s="52"/>
      <c r="BNF10" s="52"/>
      <c r="BNG10" s="52"/>
      <c r="BNH10" s="52"/>
      <c r="BNI10" s="52"/>
      <c r="BNJ10" s="52"/>
      <c r="BNK10" s="52"/>
      <c r="BNL10" s="52"/>
      <c r="BNM10" s="52"/>
      <c r="BNN10" s="52"/>
      <c r="BNO10" s="52"/>
      <c r="BNP10" s="52"/>
      <c r="BNQ10" s="52"/>
      <c r="BNR10" s="52"/>
      <c r="BNS10" s="52"/>
      <c r="BNT10" s="52"/>
      <c r="BNU10" s="52"/>
      <c r="BNV10" s="52"/>
      <c r="BNW10" s="52"/>
      <c r="BNX10" s="52"/>
      <c r="BNY10" s="52"/>
      <c r="BNZ10" s="52"/>
      <c r="BOA10" s="52"/>
      <c r="BOB10" s="52"/>
      <c r="BOC10" s="52"/>
      <c r="BOD10" s="52"/>
      <c r="BOE10" s="52"/>
      <c r="BOF10" s="52"/>
      <c r="BOG10" s="52"/>
      <c r="BOH10" s="52"/>
      <c r="BOI10" s="52"/>
      <c r="BOJ10" s="52"/>
      <c r="BOK10" s="52"/>
      <c r="BOL10" s="52"/>
      <c r="BOM10" s="52"/>
      <c r="BON10" s="52"/>
      <c r="BOO10" s="52"/>
      <c r="BOP10" s="52"/>
      <c r="BOQ10" s="52"/>
      <c r="BOR10" s="52"/>
      <c r="BOS10" s="52"/>
      <c r="BOT10" s="52"/>
      <c r="BOU10" s="52"/>
      <c r="BOV10" s="52"/>
      <c r="BOW10" s="52"/>
      <c r="BOX10" s="52"/>
      <c r="BOY10" s="52"/>
      <c r="BOZ10" s="52"/>
      <c r="BPA10" s="52"/>
      <c r="BPB10" s="52"/>
      <c r="BPC10" s="52"/>
      <c r="BPD10" s="52"/>
      <c r="BPE10" s="52"/>
      <c r="BPF10" s="52"/>
      <c r="BPG10" s="52"/>
      <c r="BPH10" s="52"/>
      <c r="BPI10" s="52"/>
      <c r="BPJ10" s="52"/>
      <c r="BPK10" s="52"/>
      <c r="BPL10" s="52"/>
      <c r="BPM10" s="52"/>
      <c r="BPN10" s="52"/>
      <c r="BPO10" s="52"/>
      <c r="BPP10" s="52"/>
      <c r="BPQ10" s="52"/>
      <c r="BPR10" s="52"/>
      <c r="BPS10" s="52"/>
      <c r="BPT10" s="52"/>
      <c r="BPU10" s="52"/>
      <c r="BPV10" s="52"/>
      <c r="BPW10" s="52"/>
      <c r="BPX10" s="52"/>
      <c r="BPY10" s="52"/>
      <c r="BPZ10" s="52"/>
      <c r="BQA10" s="52"/>
      <c r="BQB10" s="52"/>
      <c r="BQC10" s="52"/>
      <c r="BQD10" s="52"/>
      <c r="BQE10" s="52"/>
      <c r="BQF10" s="52"/>
      <c r="BQG10" s="52"/>
      <c r="BQH10" s="52"/>
      <c r="BQI10" s="52"/>
      <c r="BQJ10" s="52"/>
      <c r="BQK10" s="52"/>
      <c r="BQL10" s="52"/>
      <c r="BQM10" s="52"/>
      <c r="BQN10" s="52"/>
      <c r="BQO10" s="52"/>
      <c r="BQP10" s="52"/>
      <c r="BQQ10" s="52"/>
      <c r="BQR10" s="52"/>
      <c r="BQS10" s="52"/>
      <c r="BQT10" s="52"/>
      <c r="BQU10" s="52"/>
      <c r="BQV10" s="52"/>
      <c r="BQW10" s="52"/>
      <c r="BQX10" s="52"/>
      <c r="BQY10" s="52"/>
      <c r="BQZ10" s="52"/>
      <c r="BRA10" s="52"/>
      <c r="BRB10" s="52"/>
      <c r="BRC10" s="52"/>
      <c r="BRD10" s="52"/>
      <c r="BRE10" s="52"/>
      <c r="BRF10" s="52"/>
      <c r="BRG10" s="52"/>
      <c r="BRH10" s="52"/>
      <c r="BRI10" s="52"/>
      <c r="BRJ10" s="52"/>
      <c r="BRK10" s="52"/>
      <c r="BRL10" s="52"/>
      <c r="BRM10" s="52"/>
      <c r="BRN10" s="52"/>
      <c r="BRO10" s="52"/>
      <c r="BRP10" s="52"/>
      <c r="BRQ10" s="52"/>
      <c r="BRR10" s="52"/>
      <c r="BRS10" s="52"/>
      <c r="BRT10" s="52"/>
      <c r="BRU10" s="52"/>
      <c r="BRV10" s="52"/>
      <c r="BRW10" s="52"/>
      <c r="BRX10" s="52"/>
      <c r="BRY10" s="52"/>
      <c r="BRZ10" s="52"/>
      <c r="BSA10" s="52"/>
      <c r="BSB10" s="52"/>
      <c r="BSC10" s="52"/>
      <c r="BSD10" s="52"/>
      <c r="BSE10" s="52"/>
      <c r="BSF10" s="52"/>
      <c r="BSG10" s="52"/>
      <c r="BSH10" s="52"/>
      <c r="BSI10" s="52"/>
      <c r="BSJ10" s="52"/>
      <c r="BSK10" s="52"/>
      <c r="BSL10" s="52"/>
      <c r="BSM10" s="52"/>
      <c r="BSN10" s="52"/>
      <c r="BSO10" s="52"/>
      <c r="BSP10" s="52"/>
      <c r="BSQ10" s="52"/>
      <c r="BSR10" s="52"/>
      <c r="BSS10" s="52"/>
      <c r="BST10" s="52"/>
      <c r="BSU10" s="52"/>
      <c r="BSV10" s="52"/>
      <c r="BSW10" s="52"/>
      <c r="BSX10" s="52"/>
      <c r="BSY10" s="52"/>
      <c r="BSZ10" s="52"/>
      <c r="BTA10" s="52"/>
      <c r="BTB10" s="52"/>
      <c r="BTC10" s="52"/>
      <c r="BTD10" s="52"/>
      <c r="BTE10" s="52"/>
      <c r="BTF10" s="52"/>
      <c r="BTG10" s="52"/>
      <c r="BTH10" s="52"/>
      <c r="BTI10" s="52"/>
      <c r="BTJ10" s="52"/>
      <c r="BTK10" s="52"/>
      <c r="BTL10" s="52"/>
      <c r="BTM10" s="52"/>
      <c r="BTN10" s="52"/>
      <c r="BTO10" s="52"/>
      <c r="BTP10" s="52"/>
      <c r="BTQ10" s="52"/>
      <c r="BTR10" s="52"/>
      <c r="BTS10" s="52"/>
      <c r="BTT10" s="52"/>
      <c r="BTU10" s="52"/>
      <c r="BTV10" s="52"/>
      <c r="BTW10" s="52"/>
      <c r="BTX10" s="52"/>
      <c r="BTY10" s="52"/>
      <c r="BTZ10" s="52"/>
      <c r="BUA10" s="52"/>
      <c r="BUB10" s="52"/>
      <c r="BUC10" s="52"/>
      <c r="BUD10" s="52"/>
      <c r="BUE10" s="52"/>
      <c r="BUF10" s="52"/>
      <c r="BUG10" s="52"/>
      <c r="BUH10" s="52"/>
      <c r="BUI10" s="52"/>
      <c r="BUJ10" s="52"/>
      <c r="BUK10" s="52"/>
      <c r="BUL10" s="52"/>
      <c r="BUM10" s="52"/>
      <c r="BUN10" s="52"/>
      <c r="BUO10" s="52"/>
      <c r="BUP10" s="52"/>
      <c r="BUQ10" s="52"/>
      <c r="BUR10" s="52"/>
      <c r="BUS10" s="52"/>
      <c r="BUT10" s="52"/>
      <c r="BUU10" s="52"/>
      <c r="BUV10" s="52"/>
      <c r="BUW10" s="52"/>
      <c r="BUX10" s="52"/>
      <c r="BUY10" s="52"/>
      <c r="BUZ10" s="52"/>
      <c r="BVA10" s="52"/>
      <c r="BVB10" s="52"/>
      <c r="BVC10" s="52"/>
      <c r="BVD10" s="52"/>
      <c r="BVE10" s="52"/>
      <c r="BVF10" s="52"/>
      <c r="BVG10" s="52"/>
      <c r="BVH10" s="52"/>
      <c r="BVI10" s="52"/>
      <c r="BVJ10" s="52"/>
      <c r="BVK10" s="52"/>
      <c r="BVL10" s="52"/>
      <c r="BVM10" s="52"/>
      <c r="BVN10" s="52"/>
      <c r="BVO10" s="52"/>
      <c r="BVP10" s="52"/>
      <c r="BVQ10" s="52"/>
      <c r="BVR10" s="52"/>
      <c r="BVS10" s="52"/>
      <c r="BVT10" s="52"/>
      <c r="BVU10" s="52"/>
      <c r="BVV10" s="52"/>
      <c r="BVW10" s="52"/>
      <c r="BVX10" s="52"/>
      <c r="BVY10" s="52"/>
      <c r="BVZ10" s="52"/>
      <c r="BWA10" s="52"/>
      <c r="BWB10" s="52"/>
      <c r="BWC10" s="52"/>
      <c r="BWD10" s="52"/>
      <c r="BWE10" s="52"/>
      <c r="BWF10" s="52"/>
      <c r="BWG10" s="52"/>
      <c r="BWH10" s="52"/>
      <c r="BWI10" s="52"/>
      <c r="BWJ10" s="52"/>
      <c r="BWK10" s="52"/>
      <c r="BWL10" s="52"/>
      <c r="BWM10" s="52"/>
      <c r="BWN10" s="52"/>
      <c r="BWO10" s="52"/>
      <c r="BWP10" s="52"/>
      <c r="BWQ10" s="52"/>
      <c r="BWR10" s="52"/>
      <c r="BWS10" s="52"/>
      <c r="BWT10" s="52"/>
      <c r="BWU10" s="52"/>
      <c r="BWV10" s="52"/>
      <c r="BWW10" s="52"/>
      <c r="BWX10" s="52"/>
      <c r="BWY10" s="52"/>
      <c r="BWZ10" s="52"/>
      <c r="BXA10" s="52"/>
      <c r="BXB10" s="52"/>
      <c r="BXC10" s="52"/>
      <c r="BXD10" s="52"/>
      <c r="BXE10" s="52"/>
      <c r="BXF10" s="52"/>
      <c r="BXG10" s="52"/>
      <c r="BXH10" s="52"/>
      <c r="BXI10" s="52"/>
      <c r="BXJ10" s="52"/>
      <c r="BXK10" s="52"/>
      <c r="BXL10" s="52"/>
      <c r="BXM10" s="52"/>
      <c r="BXN10" s="52"/>
      <c r="BXO10" s="52"/>
      <c r="BXP10" s="52"/>
      <c r="BXQ10" s="52"/>
      <c r="BXR10" s="52"/>
      <c r="BXS10" s="52"/>
      <c r="BXT10" s="52"/>
      <c r="BXU10" s="52"/>
      <c r="BXV10" s="52"/>
      <c r="BXW10" s="52"/>
      <c r="BXX10" s="52"/>
      <c r="BXY10" s="52"/>
      <c r="BXZ10" s="52"/>
      <c r="BYA10" s="52"/>
      <c r="BYB10" s="52"/>
      <c r="BYC10" s="52"/>
      <c r="BYD10" s="52"/>
      <c r="BYE10" s="52"/>
      <c r="BYF10" s="52"/>
      <c r="BYG10" s="52"/>
      <c r="BYH10" s="52"/>
      <c r="BYI10" s="52"/>
      <c r="BYJ10" s="52"/>
      <c r="BYK10" s="52"/>
      <c r="BYL10" s="52"/>
      <c r="BYM10" s="52"/>
      <c r="BYN10" s="52"/>
      <c r="BYO10" s="52"/>
      <c r="BYP10" s="52"/>
      <c r="BYQ10" s="52"/>
      <c r="BYR10" s="52"/>
      <c r="BYS10" s="52"/>
      <c r="BYT10" s="52"/>
      <c r="BYU10" s="52"/>
      <c r="BYV10" s="52"/>
      <c r="BYW10" s="52"/>
      <c r="BYX10" s="52"/>
      <c r="BYY10" s="52"/>
      <c r="BYZ10" s="52"/>
      <c r="BZA10" s="52"/>
      <c r="BZB10" s="52"/>
      <c r="BZC10" s="52"/>
      <c r="BZD10" s="52"/>
      <c r="BZE10" s="52"/>
      <c r="BZF10" s="52"/>
      <c r="BZG10" s="52"/>
      <c r="BZH10" s="52"/>
      <c r="BZI10" s="52"/>
      <c r="BZJ10" s="52"/>
      <c r="BZK10" s="52"/>
      <c r="BZL10" s="52"/>
      <c r="BZM10" s="52"/>
      <c r="BZN10" s="52"/>
      <c r="BZO10" s="52"/>
      <c r="BZP10" s="52"/>
      <c r="BZQ10" s="52"/>
      <c r="BZR10" s="52"/>
      <c r="BZS10" s="52"/>
      <c r="BZT10" s="52"/>
      <c r="BZU10" s="52"/>
      <c r="BZV10" s="52"/>
      <c r="BZW10" s="52"/>
      <c r="BZX10" s="52"/>
      <c r="BZY10" s="52"/>
      <c r="BZZ10" s="52"/>
      <c r="CAA10" s="52"/>
      <c r="CAB10" s="52"/>
      <c r="CAC10" s="52"/>
      <c r="CAD10" s="52"/>
      <c r="CAE10" s="52"/>
      <c r="CAF10" s="52"/>
      <c r="CAG10" s="52"/>
      <c r="CAH10" s="52"/>
      <c r="CAI10" s="52"/>
      <c r="CAJ10" s="52"/>
      <c r="CAK10" s="52"/>
      <c r="CAL10" s="52"/>
      <c r="CAM10" s="52"/>
      <c r="CAN10" s="52"/>
      <c r="CAO10" s="52"/>
      <c r="CAP10" s="52"/>
      <c r="CAQ10" s="52"/>
      <c r="CAR10" s="52"/>
      <c r="CAS10" s="52"/>
      <c r="CAT10" s="52"/>
      <c r="CAU10" s="52"/>
      <c r="CAV10" s="52"/>
      <c r="CAW10" s="52"/>
      <c r="CAX10" s="52"/>
      <c r="CAY10" s="52"/>
      <c r="CAZ10" s="52"/>
      <c r="CBA10" s="52"/>
      <c r="CBB10" s="52"/>
      <c r="CBC10" s="52"/>
      <c r="CBD10" s="52"/>
      <c r="CBE10" s="52"/>
      <c r="CBF10" s="52"/>
      <c r="CBG10" s="52"/>
      <c r="CBH10" s="52"/>
      <c r="CBI10" s="52"/>
      <c r="CBJ10" s="52"/>
      <c r="CBK10" s="52"/>
      <c r="CBL10" s="52"/>
      <c r="CBM10" s="52"/>
      <c r="CBN10" s="52"/>
      <c r="CBO10" s="52"/>
      <c r="CBP10" s="52"/>
      <c r="CBQ10" s="52"/>
      <c r="CBR10" s="52"/>
      <c r="CBS10" s="52"/>
      <c r="CBT10" s="52"/>
      <c r="CBU10" s="52"/>
      <c r="CBV10" s="52"/>
      <c r="CBW10" s="52"/>
      <c r="CBX10" s="52"/>
      <c r="CBY10" s="52"/>
      <c r="CBZ10" s="52"/>
      <c r="CCA10" s="52"/>
      <c r="CCB10" s="52"/>
      <c r="CCC10" s="52"/>
      <c r="CCD10" s="52"/>
      <c r="CCE10" s="52"/>
      <c r="CCF10" s="52"/>
      <c r="CCG10" s="52"/>
      <c r="CCH10" s="52"/>
      <c r="CCI10" s="52"/>
      <c r="CCJ10" s="52"/>
      <c r="CCK10" s="52"/>
      <c r="CCL10" s="52"/>
      <c r="CCM10" s="52"/>
      <c r="CCN10" s="52"/>
      <c r="CCO10" s="52"/>
      <c r="CCP10" s="52"/>
      <c r="CCQ10" s="52"/>
      <c r="CCR10" s="52"/>
      <c r="CCS10" s="52"/>
      <c r="CCT10" s="52"/>
      <c r="CCU10" s="52"/>
      <c r="CCV10" s="52"/>
      <c r="CCW10" s="52"/>
      <c r="CCX10" s="52"/>
      <c r="CCY10" s="52"/>
      <c r="CCZ10" s="52"/>
      <c r="CDA10" s="52"/>
      <c r="CDB10" s="52"/>
      <c r="CDC10" s="52"/>
      <c r="CDD10" s="52"/>
      <c r="CDE10" s="52"/>
      <c r="CDF10" s="52"/>
      <c r="CDG10" s="52"/>
      <c r="CDH10" s="52"/>
      <c r="CDI10" s="52"/>
      <c r="CDJ10" s="52"/>
      <c r="CDK10" s="52"/>
      <c r="CDL10" s="52"/>
      <c r="CDM10" s="52"/>
      <c r="CDN10" s="52"/>
      <c r="CDO10" s="52"/>
      <c r="CDP10" s="52"/>
      <c r="CDQ10" s="52"/>
      <c r="CDR10" s="52"/>
      <c r="CDS10" s="52"/>
      <c r="CDT10" s="52"/>
      <c r="CDU10" s="52"/>
      <c r="CDV10" s="52"/>
      <c r="CDW10" s="52"/>
      <c r="CDX10" s="52"/>
      <c r="CDY10" s="52"/>
      <c r="CDZ10" s="52"/>
      <c r="CEA10" s="52"/>
      <c r="CEB10" s="52"/>
      <c r="CEC10" s="52"/>
      <c r="CED10" s="52"/>
      <c r="CEE10" s="52"/>
      <c r="CEF10" s="52"/>
      <c r="CEG10" s="52"/>
      <c r="CEH10" s="52"/>
      <c r="CEI10" s="52"/>
      <c r="CEJ10" s="52"/>
      <c r="CEK10" s="52"/>
      <c r="CEL10" s="52"/>
      <c r="CEM10" s="52"/>
      <c r="CEN10" s="52"/>
      <c r="CEO10" s="52"/>
      <c r="CEP10" s="52"/>
      <c r="CEQ10" s="52"/>
      <c r="CER10" s="52"/>
      <c r="CES10" s="52"/>
      <c r="CET10" s="52"/>
      <c r="CEU10" s="52"/>
      <c r="CEV10" s="52"/>
      <c r="CEW10" s="52"/>
      <c r="CEX10" s="52"/>
      <c r="CEY10" s="52"/>
      <c r="CEZ10" s="52"/>
      <c r="CFA10" s="52"/>
      <c r="CFB10" s="52"/>
      <c r="CFC10" s="52"/>
      <c r="CFD10" s="52"/>
      <c r="CFE10" s="52"/>
      <c r="CFF10" s="52"/>
      <c r="CFG10" s="52"/>
      <c r="CFH10" s="52"/>
      <c r="CFI10" s="52"/>
      <c r="CFJ10" s="52"/>
      <c r="CFK10" s="52"/>
      <c r="CFL10" s="52"/>
      <c r="CFM10" s="52"/>
      <c r="CFN10" s="52"/>
      <c r="CFO10" s="52"/>
      <c r="CFP10" s="52"/>
      <c r="CFQ10" s="52"/>
      <c r="CFR10" s="52"/>
      <c r="CFS10" s="52"/>
      <c r="CFT10" s="52"/>
      <c r="CFU10" s="52"/>
      <c r="CFV10" s="52"/>
      <c r="CFW10" s="52"/>
      <c r="CFX10" s="52"/>
      <c r="CFY10" s="52"/>
      <c r="CFZ10" s="52"/>
      <c r="CGA10" s="52"/>
      <c r="CGB10" s="52"/>
      <c r="CGC10" s="52"/>
      <c r="CGD10" s="52"/>
      <c r="CGE10" s="52"/>
      <c r="CGF10" s="52"/>
      <c r="CGG10" s="52"/>
      <c r="CGH10" s="52"/>
      <c r="CGI10" s="52"/>
      <c r="CGJ10" s="52"/>
      <c r="CGK10" s="52"/>
      <c r="CGL10" s="52"/>
      <c r="CGM10" s="52"/>
      <c r="CGN10" s="52"/>
      <c r="CGO10" s="52"/>
      <c r="CGP10" s="52"/>
      <c r="CGQ10" s="52"/>
      <c r="CGR10" s="52"/>
      <c r="CGS10" s="52"/>
      <c r="CGT10" s="52"/>
      <c r="CGU10" s="52"/>
      <c r="CGV10" s="52"/>
      <c r="CGW10" s="52"/>
      <c r="CGX10" s="52"/>
      <c r="CGY10" s="52"/>
      <c r="CGZ10" s="52"/>
      <c r="CHA10" s="52"/>
      <c r="CHB10" s="52"/>
      <c r="CHC10" s="52"/>
      <c r="CHD10" s="52"/>
      <c r="CHE10" s="52"/>
      <c r="CHF10" s="52"/>
      <c r="CHG10" s="52"/>
      <c r="CHH10" s="52"/>
      <c r="CHI10" s="52"/>
      <c r="CHJ10" s="52"/>
      <c r="CHK10" s="52"/>
      <c r="CHL10" s="52"/>
      <c r="CHM10" s="52"/>
      <c r="CHN10" s="52"/>
      <c r="CHO10" s="52"/>
      <c r="CHP10" s="52"/>
      <c r="CHQ10" s="52"/>
      <c r="CHR10" s="52"/>
      <c r="CHS10" s="52"/>
      <c r="CHT10" s="52"/>
      <c r="CHU10" s="52"/>
      <c r="CHV10" s="52"/>
      <c r="CHW10" s="52"/>
      <c r="CHX10" s="52"/>
      <c r="CHY10" s="52"/>
      <c r="CHZ10" s="52"/>
      <c r="CIA10" s="52"/>
      <c r="CIB10" s="52"/>
      <c r="CIC10" s="52"/>
      <c r="CID10" s="52"/>
      <c r="CIE10" s="52"/>
      <c r="CIF10" s="52"/>
      <c r="CIG10" s="52"/>
      <c r="CIH10" s="52"/>
      <c r="CII10" s="52"/>
      <c r="CIJ10" s="52"/>
      <c r="CIK10" s="52"/>
      <c r="CIL10" s="52"/>
      <c r="CIM10" s="52"/>
      <c r="CIN10" s="52"/>
      <c r="CIO10" s="52"/>
      <c r="CIP10" s="52"/>
      <c r="CIQ10" s="52"/>
      <c r="CIR10" s="52"/>
      <c r="CIS10" s="52"/>
      <c r="CIT10" s="52"/>
      <c r="CIU10" s="52"/>
      <c r="CIV10" s="52"/>
      <c r="CIW10" s="52"/>
      <c r="CIX10" s="52"/>
      <c r="CIY10" s="52"/>
      <c r="CIZ10" s="52"/>
      <c r="CJA10" s="52"/>
      <c r="CJB10" s="52"/>
      <c r="CJC10" s="52"/>
      <c r="CJD10" s="52"/>
      <c r="CJE10" s="52"/>
      <c r="CJF10" s="52"/>
      <c r="CJG10" s="52"/>
      <c r="CJH10" s="52"/>
      <c r="CJI10" s="52"/>
      <c r="CJJ10" s="52"/>
      <c r="CJK10" s="52"/>
      <c r="CJL10" s="52"/>
      <c r="CJM10" s="52"/>
      <c r="CJN10" s="52"/>
      <c r="CJO10" s="52"/>
      <c r="CJP10" s="52"/>
      <c r="CJQ10" s="52"/>
      <c r="CJR10" s="52"/>
      <c r="CJS10" s="52"/>
      <c r="CJT10" s="52"/>
      <c r="CJU10" s="52"/>
      <c r="CJV10" s="52"/>
      <c r="CJW10" s="52"/>
      <c r="CJX10" s="52"/>
      <c r="CJY10" s="52"/>
      <c r="CJZ10" s="52"/>
      <c r="CKA10" s="52"/>
      <c r="CKB10" s="52"/>
      <c r="CKC10" s="52"/>
      <c r="CKD10" s="52"/>
      <c r="CKE10" s="52"/>
      <c r="CKF10" s="52"/>
      <c r="CKG10" s="52"/>
      <c r="CKH10" s="52"/>
      <c r="CKI10" s="52"/>
      <c r="CKJ10" s="52"/>
      <c r="CKK10" s="52"/>
      <c r="CKL10" s="52"/>
      <c r="CKM10" s="52"/>
      <c r="CKN10" s="52"/>
      <c r="CKO10" s="52"/>
      <c r="CKP10" s="52"/>
      <c r="CKQ10" s="52"/>
      <c r="CKR10" s="52"/>
      <c r="CKS10" s="52"/>
      <c r="CKT10" s="52"/>
      <c r="CKU10" s="52"/>
      <c r="CKV10" s="52"/>
      <c r="CKW10" s="52"/>
      <c r="CKX10" s="52"/>
      <c r="CKY10" s="52"/>
      <c r="CKZ10" s="52"/>
      <c r="CLA10" s="52"/>
      <c r="CLB10" s="52"/>
      <c r="CLC10" s="52"/>
      <c r="CLD10" s="52"/>
      <c r="CLE10" s="52"/>
      <c r="CLF10" s="52"/>
      <c r="CLG10" s="52"/>
      <c r="CLH10" s="52"/>
      <c r="CLI10" s="52"/>
      <c r="CLJ10" s="52"/>
      <c r="CLK10" s="52"/>
      <c r="CLL10" s="52"/>
      <c r="CLM10" s="52"/>
      <c r="CLN10" s="52"/>
      <c r="CLO10" s="52"/>
      <c r="CLP10" s="52"/>
      <c r="CLQ10" s="52"/>
      <c r="CLR10" s="52"/>
      <c r="CLS10" s="52"/>
      <c r="CLT10" s="52"/>
      <c r="CLU10" s="52"/>
      <c r="CLV10" s="52"/>
      <c r="CLW10" s="52"/>
      <c r="CLX10" s="52"/>
      <c r="CLY10" s="52"/>
      <c r="CLZ10" s="52"/>
      <c r="CMA10" s="52"/>
      <c r="CMB10" s="52"/>
      <c r="CMC10" s="52"/>
      <c r="CMD10" s="52"/>
      <c r="CME10" s="52"/>
      <c r="CMF10" s="52"/>
      <c r="CMG10" s="52"/>
      <c r="CMH10" s="52"/>
      <c r="CMI10" s="52"/>
      <c r="CMJ10" s="52"/>
      <c r="CMK10" s="52"/>
      <c r="CML10" s="52"/>
      <c r="CMM10" s="52"/>
      <c r="CMN10" s="52"/>
      <c r="CMO10" s="52"/>
      <c r="CMP10" s="52"/>
      <c r="CMQ10" s="52"/>
      <c r="CMR10" s="52"/>
      <c r="CMS10" s="52"/>
      <c r="CMT10" s="52"/>
      <c r="CMU10" s="52"/>
      <c r="CMV10" s="52"/>
      <c r="CMW10" s="52"/>
      <c r="CMX10" s="52"/>
      <c r="CMY10" s="52"/>
      <c r="CMZ10" s="52"/>
      <c r="CNA10" s="52"/>
      <c r="CNB10" s="52"/>
      <c r="CNC10" s="52"/>
      <c r="CND10" s="52"/>
      <c r="CNE10" s="52"/>
      <c r="CNF10" s="52"/>
      <c r="CNG10" s="52"/>
      <c r="CNH10" s="52"/>
      <c r="CNI10" s="52"/>
      <c r="CNJ10" s="52"/>
      <c r="CNK10" s="52"/>
      <c r="CNL10" s="52"/>
      <c r="CNM10" s="52"/>
      <c r="CNN10" s="52"/>
      <c r="CNO10" s="52"/>
      <c r="CNP10" s="52"/>
      <c r="CNQ10" s="52"/>
      <c r="CNR10" s="52"/>
      <c r="CNS10" s="52"/>
      <c r="CNT10" s="52"/>
      <c r="CNU10" s="52"/>
      <c r="CNV10" s="52"/>
      <c r="CNW10" s="52"/>
      <c r="CNX10" s="52"/>
      <c r="CNY10" s="52"/>
      <c r="CNZ10" s="52"/>
      <c r="COA10" s="52"/>
      <c r="COB10" s="52"/>
      <c r="COC10" s="52"/>
      <c r="COD10" s="52"/>
      <c r="COE10" s="52"/>
      <c r="COF10" s="52"/>
      <c r="COG10" s="52"/>
      <c r="COH10" s="52"/>
      <c r="COI10" s="52"/>
      <c r="COJ10" s="52"/>
      <c r="COK10" s="52"/>
      <c r="COL10" s="52"/>
      <c r="COM10" s="52"/>
      <c r="CON10" s="52"/>
      <c r="COO10" s="52"/>
      <c r="COP10" s="52"/>
      <c r="COQ10" s="52"/>
      <c r="COR10" s="52"/>
      <c r="COS10" s="52"/>
      <c r="COT10" s="52"/>
      <c r="COU10" s="52"/>
      <c r="COV10" s="52"/>
      <c r="COW10" s="52"/>
      <c r="COX10" s="52"/>
      <c r="COY10" s="52"/>
      <c r="COZ10" s="52"/>
      <c r="CPA10" s="52"/>
      <c r="CPB10" s="52"/>
      <c r="CPC10" s="52"/>
      <c r="CPD10" s="52"/>
      <c r="CPE10" s="52"/>
      <c r="CPF10" s="52"/>
      <c r="CPG10" s="52"/>
      <c r="CPH10" s="52"/>
      <c r="CPI10" s="52"/>
      <c r="CPJ10" s="52"/>
      <c r="CPK10" s="52"/>
      <c r="CPL10" s="52"/>
      <c r="CPM10" s="52"/>
      <c r="CPN10" s="52"/>
      <c r="CPO10" s="52"/>
      <c r="CPP10" s="52"/>
      <c r="CPQ10" s="52"/>
      <c r="CPR10" s="52"/>
      <c r="CPS10" s="52"/>
      <c r="CPT10" s="52"/>
      <c r="CPU10" s="52"/>
      <c r="CPV10" s="52"/>
      <c r="CPW10" s="52"/>
      <c r="CPX10" s="52"/>
      <c r="CPY10" s="52"/>
      <c r="CPZ10" s="52"/>
      <c r="CQA10" s="52"/>
      <c r="CQB10" s="52"/>
      <c r="CQC10" s="52"/>
      <c r="CQD10" s="52"/>
      <c r="CQE10" s="52"/>
      <c r="CQF10" s="52"/>
      <c r="CQG10" s="52"/>
      <c r="CQH10" s="52"/>
      <c r="CQI10" s="52"/>
      <c r="CQJ10" s="52"/>
      <c r="CQK10" s="52"/>
      <c r="CQL10" s="52"/>
      <c r="CQM10" s="52"/>
      <c r="CQN10" s="52"/>
      <c r="CQO10" s="52"/>
      <c r="CQP10" s="52"/>
      <c r="CQQ10" s="52"/>
      <c r="CQR10" s="52"/>
      <c r="CQS10" s="52"/>
      <c r="CQT10" s="52"/>
      <c r="CQU10" s="52"/>
      <c r="CQV10" s="52"/>
      <c r="CQW10" s="52"/>
      <c r="CQX10" s="52"/>
      <c r="CQY10" s="52"/>
      <c r="CQZ10" s="52"/>
      <c r="CRA10" s="52"/>
      <c r="CRB10" s="52"/>
      <c r="CRC10" s="52"/>
      <c r="CRD10" s="52"/>
      <c r="CRE10" s="52"/>
      <c r="CRF10" s="52"/>
      <c r="CRG10" s="52"/>
      <c r="CRH10" s="52"/>
      <c r="CRI10" s="52"/>
      <c r="CRJ10" s="52"/>
      <c r="CRK10" s="52"/>
      <c r="CRL10" s="52"/>
      <c r="CRM10" s="52"/>
      <c r="CRN10" s="52"/>
      <c r="CRO10" s="52"/>
      <c r="CRP10" s="52"/>
      <c r="CRQ10" s="52"/>
      <c r="CRR10" s="52"/>
      <c r="CRS10" s="52"/>
      <c r="CRT10" s="52"/>
      <c r="CRU10" s="52"/>
      <c r="CRV10" s="52"/>
      <c r="CRW10" s="52"/>
      <c r="CRX10" s="52"/>
      <c r="CRY10" s="52"/>
      <c r="CRZ10" s="52"/>
      <c r="CSA10" s="52"/>
      <c r="CSB10" s="52"/>
      <c r="CSC10" s="52"/>
      <c r="CSD10" s="52"/>
      <c r="CSE10" s="52"/>
      <c r="CSF10" s="52"/>
      <c r="CSG10" s="52"/>
      <c r="CSH10" s="52"/>
      <c r="CSI10" s="52"/>
      <c r="CSJ10" s="52"/>
      <c r="CSK10" s="52"/>
      <c r="CSL10" s="52"/>
      <c r="CSM10" s="52"/>
      <c r="CSN10" s="52"/>
      <c r="CSO10" s="52"/>
      <c r="CSP10" s="52"/>
      <c r="CSQ10" s="52"/>
      <c r="CSR10" s="52"/>
      <c r="CSS10" s="52"/>
      <c r="CST10" s="52"/>
      <c r="CSU10" s="52"/>
      <c r="CSV10" s="52"/>
      <c r="CSW10" s="52"/>
      <c r="CSX10" s="52"/>
      <c r="CSY10" s="52"/>
      <c r="CSZ10" s="52"/>
      <c r="CTA10" s="52"/>
      <c r="CTB10" s="52"/>
      <c r="CTC10" s="52"/>
      <c r="CTD10" s="52"/>
      <c r="CTE10" s="52"/>
      <c r="CTF10" s="52"/>
      <c r="CTG10" s="52"/>
      <c r="CTH10" s="52"/>
      <c r="CTI10" s="52"/>
      <c r="CTJ10" s="52"/>
      <c r="CTK10" s="52"/>
      <c r="CTL10" s="52"/>
      <c r="CTM10" s="52"/>
      <c r="CTN10" s="52"/>
      <c r="CTO10" s="52"/>
      <c r="CTP10" s="52"/>
      <c r="CTQ10" s="52"/>
      <c r="CTR10" s="52"/>
      <c r="CTS10" s="52"/>
      <c r="CTT10" s="52"/>
      <c r="CTU10" s="52"/>
      <c r="CTV10" s="52"/>
      <c r="CTW10" s="52"/>
      <c r="CTX10" s="52"/>
      <c r="CTY10" s="52"/>
      <c r="CTZ10" s="52"/>
      <c r="CUA10" s="52"/>
      <c r="CUB10" s="52"/>
      <c r="CUC10" s="52"/>
      <c r="CUD10" s="52"/>
      <c r="CUE10" s="52"/>
      <c r="CUF10" s="52"/>
      <c r="CUG10" s="52"/>
      <c r="CUH10" s="52"/>
      <c r="CUI10" s="52"/>
      <c r="CUJ10" s="52"/>
      <c r="CUK10" s="52"/>
      <c r="CUL10" s="52"/>
      <c r="CUM10" s="52"/>
      <c r="CUN10" s="52"/>
      <c r="CUO10" s="52"/>
      <c r="CUP10" s="52"/>
      <c r="CUQ10" s="52"/>
      <c r="CUR10" s="52"/>
      <c r="CUS10" s="52"/>
      <c r="CUT10" s="52"/>
      <c r="CUU10" s="52"/>
      <c r="CUV10" s="52"/>
      <c r="CUW10" s="52"/>
      <c r="CUX10" s="52"/>
      <c r="CUY10" s="52"/>
      <c r="CUZ10" s="52"/>
      <c r="CVA10" s="52"/>
      <c r="CVB10" s="52"/>
      <c r="CVC10" s="52"/>
      <c r="CVD10" s="52"/>
      <c r="CVE10" s="52"/>
      <c r="CVF10" s="52"/>
      <c r="CVG10" s="52"/>
      <c r="CVH10" s="52"/>
      <c r="CVI10" s="52"/>
      <c r="CVJ10" s="52"/>
      <c r="CVK10" s="52"/>
      <c r="CVL10" s="52"/>
      <c r="CVM10" s="52"/>
      <c r="CVN10" s="52"/>
      <c r="CVO10" s="52"/>
      <c r="CVP10" s="52"/>
      <c r="CVQ10" s="52"/>
      <c r="CVR10" s="52"/>
      <c r="CVS10" s="52"/>
      <c r="CVT10" s="52"/>
      <c r="CVU10" s="52"/>
      <c r="CVV10" s="52"/>
      <c r="CVW10" s="52"/>
      <c r="CVX10" s="52"/>
      <c r="CVY10" s="52"/>
      <c r="CVZ10" s="52"/>
      <c r="CWA10" s="52"/>
      <c r="CWB10" s="52"/>
      <c r="CWC10" s="52"/>
      <c r="CWD10" s="52"/>
      <c r="CWE10" s="52"/>
      <c r="CWF10" s="52"/>
      <c r="CWG10" s="52"/>
      <c r="CWH10" s="52"/>
      <c r="CWI10" s="52"/>
      <c r="CWJ10" s="52"/>
      <c r="CWK10" s="52"/>
      <c r="CWL10" s="52"/>
      <c r="CWM10" s="52"/>
      <c r="CWN10" s="52"/>
      <c r="CWO10" s="52"/>
      <c r="CWP10" s="52"/>
      <c r="CWQ10" s="52"/>
      <c r="CWR10" s="52"/>
      <c r="CWS10" s="52"/>
      <c r="CWT10" s="52"/>
      <c r="CWU10" s="52"/>
      <c r="CWV10" s="52"/>
      <c r="CWW10" s="52"/>
      <c r="CWX10" s="52"/>
      <c r="CWY10" s="52"/>
      <c r="CWZ10" s="52"/>
      <c r="CXA10" s="52"/>
      <c r="CXB10" s="52"/>
      <c r="CXC10" s="52"/>
      <c r="CXD10" s="52"/>
      <c r="CXE10" s="52"/>
      <c r="CXF10" s="52"/>
      <c r="CXG10" s="52"/>
      <c r="CXH10" s="52"/>
      <c r="CXI10" s="52"/>
      <c r="CXJ10" s="52"/>
      <c r="CXK10" s="52"/>
      <c r="CXL10" s="52"/>
      <c r="CXM10" s="52"/>
      <c r="CXN10" s="52"/>
      <c r="CXO10" s="52"/>
      <c r="CXP10" s="52"/>
      <c r="CXQ10" s="52"/>
      <c r="CXR10" s="52"/>
      <c r="CXS10" s="52"/>
      <c r="CXT10" s="52"/>
      <c r="CXU10" s="52"/>
      <c r="CXV10" s="52"/>
      <c r="CXW10" s="52"/>
      <c r="CXX10" s="52"/>
      <c r="CXY10" s="52"/>
      <c r="CXZ10" s="52"/>
      <c r="CYA10" s="52"/>
      <c r="CYB10" s="52"/>
      <c r="CYC10" s="52"/>
      <c r="CYD10" s="52"/>
      <c r="CYE10" s="52"/>
      <c r="CYF10" s="52"/>
      <c r="CYG10" s="52"/>
      <c r="CYH10" s="52"/>
      <c r="CYI10" s="52"/>
      <c r="CYJ10" s="52"/>
      <c r="CYK10" s="52"/>
      <c r="CYL10" s="52"/>
      <c r="CYM10" s="52"/>
      <c r="CYN10" s="52"/>
      <c r="CYO10" s="52"/>
      <c r="CYP10" s="52"/>
      <c r="CYQ10" s="52"/>
      <c r="CYR10" s="52"/>
      <c r="CYS10" s="52"/>
      <c r="CYT10" s="52"/>
      <c r="CYU10" s="52"/>
      <c r="CYV10" s="52"/>
      <c r="CYW10" s="52"/>
      <c r="CYX10" s="52"/>
      <c r="CYY10" s="52"/>
      <c r="CYZ10" s="52"/>
      <c r="CZA10" s="52"/>
      <c r="CZB10" s="52"/>
      <c r="CZC10" s="52"/>
      <c r="CZD10" s="52"/>
      <c r="CZE10" s="52"/>
      <c r="CZF10" s="52"/>
      <c r="CZG10" s="52"/>
      <c r="CZH10" s="52"/>
      <c r="CZI10" s="52"/>
      <c r="CZJ10" s="52"/>
      <c r="CZK10" s="52"/>
      <c r="CZL10" s="52"/>
      <c r="CZM10" s="52"/>
      <c r="CZN10" s="52"/>
      <c r="CZO10" s="52"/>
      <c r="CZP10" s="52"/>
      <c r="CZQ10" s="52"/>
      <c r="CZR10" s="52"/>
      <c r="CZS10" s="52"/>
      <c r="CZT10" s="52"/>
      <c r="CZU10" s="52"/>
      <c r="CZV10" s="52"/>
      <c r="CZW10" s="52"/>
      <c r="CZX10" s="52"/>
      <c r="CZY10" s="52"/>
      <c r="CZZ10" s="52"/>
      <c r="DAA10" s="52"/>
      <c r="DAB10" s="52"/>
      <c r="DAC10" s="52"/>
      <c r="DAD10" s="52"/>
      <c r="DAE10" s="52"/>
      <c r="DAF10" s="52"/>
      <c r="DAG10" s="52"/>
      <c r="DAH10" s="52"/>
      <c r="DAI10" s="52"/>
      <c r="DAJ10" s="52"/>
      <c r="DAK10" s="52"/>
      <c r="DAL10" s="52"/>
      <c r="DAM10" s="52"/>
      <c r="DAN10" s="52"/>
      <c r="DAO10" s="52"/>
      <c r="DAP10" s="52"/>
      <c r="DAQ10" s="52"/>
      <c r="DAR10" s="52"/>
      <c r="DAS10" s="52"/>
      <c r="DAT10" s="52"/>
      <c r="DAU10" s="52"/>
      <c r="DAV10" s="52"/>
      <c r="DAW10" s="52"/>
      <c r="DAX10" s="52"/>
      <c r="DAY10" s="52"/>
      <c r="DAZ10" s="52"/>
      <c r="DBA10" s="52"/>
      <c r="DBB10" s="52"/>
      <c r="DBC10" s="52"/>
      <c r="DBD10" s="52"/>
      <c r="DBE10" s="52"/>
      <c r="DBF10" s="52"/>
      <c r="DBG10" s="52"/>
      <c r="DBH10" s="52"/>
      <c r="DBI10" s="52"/>
      <c r="DBJ10" s="52"/>
      <c r="DBK10" s="52"/>
      <c r="DBL10" s="52"/>
      <c r="DBM10" s="52"/>
      <c r="DBN10" s="52"/>
      <c r="DBO10" s="52"/>
      <c r="DBP10" s="52"/>
      <c r="DBQ10" s="52"/>
      <c r="DBR10" s="52"/>
      <c r="DBS10" s="52"/>
      <c r="DBT10" s="52"/>
      <c r="DBU10" s="52"/>
      <c r="DBV10" s="52"/>
      <c r="DBW10" s="52"/>
      <c r="DBX10" s="52"/>
      <c r="DBY10" s="52"/>
      <c r="DBZ10" s="52"/>
      <c r="DCA10" s="52"/>
      <c r="DCB10" s="52"/>
      <c r="DCC10" s="52"/>
      <c r="DCD10" s="52"/>
      <c r="DCE10" s="52"/>
      <c r="DCF10" s="52"/>
      <c r="DCG10" s="52"/>
      <c r="DCH10" s="52"/>
      <c r="DCI10" s="52"/>
      <c r="DCJ10" s="52"/>
      <c r="DCK10" s="52"/>
      <c r="DCL10" s="52"/>
      <c r="DCM10" s="52"/>
      <c r="DCN10" s="52"/>
      <c r="DCO10" s="52"/>
      <c r="DCP10" s="52"/>
      <c r="DCQ10" s="52"/>
      <c r="DCR10" s="52"/>
      <c r="DCS10" s="52"/>
      <c r="DCT10" s="52"/>
      <c r="DCU10" s="52"/>
      <c r="DCV10" s="52"/>
      <c r="DCW10" s="52"/>
      <c r="DCX10" s="52"/>
      <c r="DCY10" s="52"/>
      <c r="DCZ10" s="52"/>
      <c r="DDA10" s="52"/>
      <c r="DDB10" s="52"/>
      <c r="DDC10" s="52"/>
      <c r="DDD10" s="52"/>
      <c r="DDE10" s="52"/>
      <c r="DDF10" s="52"/>
      <c r="DDG10" s="52"/>
      <c r="DDH10" s="52"/>
      <c r="DDI10" s="52"/>
      <c r="DDJ10" s="52"/>
      <c r="DDK10" s="52"/>
      <c r="DDL10" s="52"/>
      <c r="DDM10" s="52"/>
      <c r="DDN10" s="52"/>
      <c r="DDO10" s="52"/>
      <c r="DDP10" s="52"/>
      <c r="DDQ10" s="52"/>
      <c r="DDR10" s="52"/>
      <c r="DDS10" s="52"/>
      <c r="DDT10" s="52"/>
      <c r="DDU10" s="52"/>
      <c r="DDV10" s="52"/>
      <c r="DDW10" s="52"/>
      <c r="DDX10" s="52"/>
      <c r="DDY10" s="52"/>
      <c r="DDZ10" s="52"/>
      <c r="DEA10" s="52"/>
      <c r="DEB10" s="52"/>
      <c r="DEC10" s="52"/>
      <c r="DED10" s="52"/>
      <c r="DEE10" s="52"/>
      <c r="DEF10" s="52"/>
      <c r="DEG10" s="52"/>
      <c r="DEH10" s="52"/>
      <c r="DEI10" s="52"/>
      <c r="DEJ10" s="52"/>
      <c r="DEK10" s="52"/>
      <c r="DEL10" s="52"/>
      <c r="DEM10" s="52"/>
      <c r="DEN10" s="52"/>
      <c r="DEO10" s="52"/>
      <c r="DEP10" s="52"/>
      <c r="DEQ10" s="52"/>
      <c r="DER10" s="52"/>
      <c r="DES10" s="52"/>
      <c r="DET10" s="52"/>
      <c r="DEU10" s="52"/>
      <c r="DEV10" s="52"/>
      <c r="DEW10" s="52"/>
      <c r="DEX10" s="52"/>
      <c r="DEY10" s="52"/>
      <c r="DEZ10" s="52"/>
      <c r="DFA10" s="52"/>
      <c r="DFB10" s="52"/>
      <c r="DFC10" s="52"/>
      <c r="DFD10" s="52"/>
      <c r="DFE10" s="52"/>
      <c r="DFF10" s="52"/>
      <c r="DFG10" s="52"/>
      <c r="DFH10" s="52"/>
      <c r="DFI10" s="52"/>
      <c r="DFJ10" s="52"/>
      <c r="DFK10" s="52"/>
      <c r="DFL10" s="52"/>
      <c r="DFM10" s="52"/>
      <c r="DFN10" s="52"/>
      <c r="DFO10" s="52"/>
      <c r="DFP10" s="52"/>
      <c r="DFQ10" s="52"/>
      <c r="DFR10" s="52"/>
      <c r="DFS10" s="52"/>
      <c r="DFT10" s="52"/>
      <c r="DFU10" s="52"/>
      <c r="DFV10" s="52"/>
      <c r="DFW10" s="52"/>
      <c r="DFX10" s="52"/>
      <c r="DFY10" s="52"/>
      <c r="DFZ10" s="52"/>
      <c r="DGA10" s="52"/>
      <c r="DGB10" s="52"/>
      <c r="DGC10" s="52"/>
      <c r="DGD10" s="52"/>
      <c r="DGE10" s="52"/>
      <c r="DGF10" s="52"/>
      <c r="DGG10" s="52"/>
      <c r="DGH10" s="52"/>
      <c r="DGI10" s="52"/>
      <c r="DGJ10" s="52"/>
      <c r="DGK10" s="52"/>
      <c r="DGL10" s="52"/>
      <c r="DGM10" s="52"/>
      <c r="DGN10" s="52"/>
      <c r="DGO10" s="52"/>
      <c r="DGP10" s="52"/>
      <c r="DGQ10" s="52"/>
      <c r="DGR10" s="52"/>
      <c r="DGS10" s="52"/>
      <c r="DGT10" s="52"/>
      <c r="DGU10" s="52"/>
      <c r="DGV10" s="52"/>
      <c r="DGW10" s="52"/>
      <c r="DGX10" s="52"/>
      <c r="DGY10" s="52"/>
      <c r="DGZ10" s="52"/>
      <c r="DHA10" s="52"/>
      <c r="DHB10" s="52"/>
      <c r="DHC10" s="52"/>
      <c r="DHD10" s="52"/>
      <c r="DHE10" s="52"/>
      <c r="DHF10" s="52"/>
      <c r="DHG10" s="52"/>
      <c r="DHH10" s="52"/>
      <c r="DHI10" s="52"/>
      <c r="DHJ10" s="52"/>
      <c r="DHK10" s="52"/>
      <c r="DHL10" s="52"/>
      <c r="DHM10" s="52"/>
      <c r="DHN10" s="52"/>
      <c r="DHO10" s="52"/>
      <c r="DHP10" s="52"/>
      <c r="DHQ10" s="52"/>
      <c r="DHR10" s="52"/>
      <c r="DHS10" s="52"/>
      <c r="DHT10" s="52"/>
      <c r="DHU10" s="52"/>
      <c r="DHV10" s="52"/>
      <c r="DHW10" s="52"/>
      <c r="DHX10" s="52"/>
      <c r="DHY10" s="52"/>
      <c r="DHZ10" s="52"/>
      <c r="DIA10" s="52"/>
      <c r="DIB10" s="52"/>
      <c r="DIC10" s="52"/>
      <c r="DID10" s="52"/>
      <c r="DIE10" s="52"/>
      <c r="DIF10" s="52"/>
      <c r="DIG10" s="52"/>
      <c r="DIH10" s="52"/>
      <c r="DII10" s="52"/>
      <c r="DIJ10" s="52"/>
      <c r="DIK10" s="52"/>
      <c r="DIL10" s="52"/>
      <c r="DIM10" s="52"/>
      <c r="DIN10" s="52"/>
      <c r="DIO10" s="52"/>
      <c r="DIP10" s="52"/>
      <c r="DIQ10" s="52"/>
      <c r="DIR10" s="52"/>
      <c r="DIS10" s="52"/>
      <c r="DIT10" s="52"/>
      <c r="DIU10" s="52"/>
      <c r="DIV10" s="52"/>
      <c r="DIW10" s="52"/>
      <c r="DIX10" s="52"/>
      <c r="DIY10" s="52"/>
      <c r="DIZ10" s="52"/>
      <c r="DJA10" s="52"/>
      <c r="DJB10" s="52"/>
      <c r="DJC10" s="52"/>
      <c r="DJD10" s="52"/>
      <c r="DJE10" s="52"/>
      <c r="DJF10" s="52"/>
      <c r="DJG10" s="52"/>
      <c r="DJH10" s="52"/>
      <c r="DJI10" s="52"/>
      <c r="DJJ10" s="52"/>
      <c r="DJK10" s="52"/>
      <c r="DJL10" s="52"/>
      <c r="DJM10" s="52"/>
      <c r="DJN10" s="52"/>
      <c r="DJO10" s="52"/>
      <c r="DJP10" s="52"/>
      <c r="DJQ10" s="52"/>
      <c r="DJR10" s="52"/>
      <c r="DJS10" s="52"/>
      <c r="DJT10" s="52"/>
      <c r="DJU10" s="52"/>
      <c r="DJV10" s="52"/>
      <c r="DJW10" s="52"/>
      <c r="DJX10" s="52"/>
      <c r="DJY10" s="52"/>
      <c r="DJZ10" s="52"/>
      <c r="DKA10" s="52"/>
      <c r="DKB10" s="52"/>
      <c r="DKC10" s="52"/>
      <c r="DKD10" s="52"/>
      <c r="DKE10" s="52"/>
      <c r="DKF10" s="52"/>
      <c r="DKG10" s="52"/>
      <c r="DKH10" s="52"/>
      <c r="DKI10" s="52"/>
      <c r="DKJ10" s="52"/>
      <c r="DKK10" s="52"/>
      <c r="DKL10" s="52"/>
      <c r="DKM10" s="52"/>
      <c r="DKN10" s="52"/>
      <c r="DKO10" s="52"/>
      <c r="DKP10" s="52"/>
      <c r="DKQ10" s="52"/>
      <c r="DKR10" s="52"/>
      <c r="DKS10" s="52"/>
      <c r="DKT10" s="52"/>
      <c r="DKU10" s="52"/>
      <c r="DKV10" s="52"/>
      <c r="DKW10" s="52"/>
      <c r="DKX10" s="52"/>
      <c r="DKY10" s="52"/>
      <c r="DKZ10" s="52"/>
      <c r="DLA10" s="52"/>
      <c r="DLB10" s="52"/>
      <c r="DLC10" s="52"/>
      <c r="DLD10" s="52"/>
      <c r="DLE10" s="52"/>
      <c r="DLF10" s="52"/>
      <c r="DLG10" s="52"/>
      <c r="DLH10" s="52"/>
      <c r="DLI10" s="52"/>
      <c r="DLJ10" s="52"/>
      <c r="DLK10" s="52"/>
      <c r="DLL10" s="52"/>
      <c r="DLM10" s="52"/>
      <c r="DLN10" s="52"/>
      <c r="DLO10" s="52"/>
      <c r="DLP10" s="52"/>
      <c r="DLQ10" s="52"/>
      <c r="DLR10" s="52"/>
      <c r="DLS10" s="52"/>
      <c r="DLT10" s="52"/>
      <c r="DLU10" s="52"/>
      <c r="DLV10" s="52"/>
      <c r="DLW10" s="52"/>
      <c r="DLX10" s="52"/>
      <c r="DLY10" s="52"/>
      <c r="DLZ10" s="52"/>
      <c r="DMA10" s="52"/>
      <c r="DMB10" s="52"/>
      <c r="DMC10" s="52"/>
      <c r="DMD10" s="52"/>
      <c r="DME10" s="52"/>
      <c r="DMF10" s="52"/>
      <c r="DMG10" s="52"/>
      <c r="DMH10" s="52"/>
      <c r="DMI10" s="52"/>
      <c r="DMJ10" s="52"/>
      <c r="DMK10" s="52"/>
      <c r="DML10" s="52"/>
      <c r="DMM10" s="52"/>
      <c r="DMN10" s="52"/>
      <c r="DMO10" s="52"/>
      <c r="DMP10" s="52"/>
      <c r="DMQ10" s="52"/>
      <c r="DMR10" s="52"/>
      <c r="DMS10" s="52"/>
      <c r="DMT10" s="52"/>
      <c r="DMU10" s="52"/>
      <c r="DMV10" s="52"/>
      <c r="DMW10" s="52"/>
      <c r="DMX10" s="52"/>
      <c r="DMY10" s="52"/>
      <c r="DMZ10" s="52"/>
      <c r="DNA10" s="52"/>
      <c r="DNB10" s="52"/>
      <c r="DNC10" s="52"/>
      <c r="DND10" s="52"/>
      <c r="DNE10" s="52"/>
      <c r="DNF10" s="52"/>
      <c r="DNG10" s="52"/>
      <c r="DNH10" s="52"/>
      <c r="DNI10" s="52"/>
      <c r="DNJ10" s="52"/>
      <c r="DNK10" s="52"/>
      <c r="DNL10" s="52"/>
      <c r="DNM10" s="52"/>
      <c r="DNN10" s="52"/>
      <c r="DNO10" s="52"/>
      <c r="DNP10" s="52"/>
      <c r="DNQ10" s="52"/>
      <c r="DNR10" s="52"/>
      <c r="DNS10" s="52"/>
      <c r="DNT10" s="52"/>
      <c r="DNU10" s="52"/>
      <c r="DNV10" s="52"/>
      <c r="DNW10" s="52"/>
      <c r="DNX10" s="52"/>
      <c r="DNY10" s="52"/>
      <c r="DNZ10" s="52"/>
      <c r="DOA10" s="52"/>
      <c r="DOB10" s="52"/>
      <c r="DOC10" s="52"/>
      <c r="DOD10" s="52"/>
      <c r="DOE10" s="52"/>
      <c r="DOF10" s="52"/>
      <c r="DOG10" s="52"/>
      <c r="DOH10" s="52"/>
      <c r="DOI10" s="52"/>
      <c r="DOJ10" s="52"/>
      <c r="DOK10" s="52"/>
      <c r="DOL10" s="52"/>
      <c r="DOM10" s="52"/>
      <c r="DON10" s="52"/>
      <c r="DOO10" s="52"/>
      <c r="DOP10" s="52"/>
      <c r="DOQ10" s="52"/>
      <c r="DOR10" s="52"/>
      <c r="DOS10" s="52"/>
      <c r="DOT10" s="52"/>
      <c r="DOU10" s="52"/>
      <c r="DOV10" s="52"/>
      <c r="DOW10" s="52"/>
      <c r="DOX10" s="52"/>
      <c r="DOY10" s="52"/>
      <c r="DOZ10" s="52"/>
      <c r="DPA10" s="52"/>
      <c r="DPB10" s="52"/>
      <c r="DPC10" s="52"/>
      <c r="DPD10" s="52"/>
      <c r="DPE10" s="52"/>
      <c r="DPF10" s="52"/>
      <c r="DPG10" s="52"/>
      <c r="DPH10" s="52"/>
      <c r="DPI10" s="52"/>
      <c r="DPJ10" s="52"/>
      <c r="DPK10" s="52"/>
      <c r="DPL10" s="52"/>
      <c r="DPM10" s="52"/>
      <c r="DPN10" s="52"/>
      <c r="DPO10" s="52"/>
      <c r="DPP10" s="52"/>
      <c r="DPQ10" s="52"/>
      <c r="DPR10" s="52"/>
      <c r="DPS10" s="52"/>
      <c r="DPT10" s="52"/>
      <c r="DPU10" s="52"/>
      <c r="DPV10" s="52"/>
      <c r="DPW10" s="52"/>
      <c r="DPX10" s="52"/>
      <c r="DPY10" s="52"/>
      <c r="DPZ10" s="52"/>
      <c r="DQA10" s="52"/>
      <c r="DQB10" s="52"/>
      <c r="DQC10" s="52"/>
      <c r="DQD10" s="52"/>
      <c r="DQE10" s="52"/>
      <c r="DQF10" s="52"/>
      <c r="DQG10" s="52"/>
      <c r="DQH10" s="52"/>
      <c r="DQI10" s="52"/>
      <c r="DQJ10" s="52"/>
      <c r="DQK10" s="52"/>
      <c r="DQL10" s="52"/>
      <c r="DQM10" s="52"/>
      <c r="DQN10" s="52"/>
      <c r="DQO10" s="52"/>
      <c r="DQP10" s="52"/>
      <c r="DQQ10" s="52"/>
      <c r="DQR10" s="52"/>
      <c r="DQS10" s="52"/>
      <c r="DQT10" s="52"/>
      <c r="DQU10" s="52"/>
      <c r="DQV10" s="52"/>
      <c r="DQW10" s="52"/>
      <c r="DQX10" s="52"/>
      <c r="DQY10" s="52"/>
      <c r="DQZ10" s="52"/>
      <c r="DRA10" s="52"/>
      <c r="DRB10" s="52"/>
      <c r="DRC10" s="52"/>
      <c r="DRD10" s="52"/>
      <c r="DRE10" s="52"/>
      <c r="DRF10" s="52"/>
      <c r="DRG10" s="52"/>
      <c r="DRH10" s="52"/>
      <c r="DRI10" s="52"/>
      <c r="DRJ10" s="52"/>
      <c r="DRK10" s="52"/>
      <c r="DRL10" s="52"/>
      <c r="DRM10" s="52"/>
      <c r="DRN10" s="52"/>
      <c r="DRO10" s="52"/>
      <c r="DRP10" s="52"/>
      <c r="DRQ10" s="52"/>
      <c r="DRR10" s="52"/>
      <c r="DRS10" s="52"/>
      <c r="DRT10" s="52"/>
      <c r="DRU10" s="52"/>
      <c r="DRV10" s="52"/>
      <c r="DRW10" s="52"/>
      <c r="DRX10" s="52"/>
      <c r="DRY10" s="52"/>
      <c r="DRZ10" s="52"/>
      <c r="DSA10" s="52"/>
      <c r="DSB10" s="52"/>
      <c r="DSC10" s="52"/>
      <c r="DSD10" s="52"/>
      <c r="DSE10" s="52"/>
      <c r="DSF10" s="52"/>
      <c r="DSG10" s="52"/>
      <c r="DSH10" s="52"/>
      <c r="DSI10" s="52"/>
      <c r="DSJ10" s="52"/>
      <c r="DSK10" s="52"/>
      <c r="DSL10" s="52"/>
      <c r="DSM10" s="52"/>
      <c r="DSN10" s="52"/>
      <c r="DSO10" s="52"/>
      <c r="DSP10" s="52"/>
      <c r="DSQ10" s="52"/>
      <c r="DSR10" s="52"/>
      <c r="DSS10" s="52"/>
      <c r="DST10" s="52"/>
      <c r="DSU10" s="52"/>
      <c r="DSV10" s="52"/>
      <c r="DSW10" s="52"/>
      <c r="DSX10" s="52"/>
      <c r="DSY10" s="52"/>
      <c r="DSZ10" s="52"/>
      <c r="DTA10" s="52"/>
      <c r="DTB10" s="52"/>
      <c r="DTC10" s="52"/>
      <c r="DTD10" s="52"/>
      <c r="DTE10" s="52"/>
      <c r="DTF10" s="52"/>
      <c r="DTG10" s="52"/>
      <c r="DTH10" s="52"/>
      <c r="DTI10" s="52"/>
      <c r="DTJ10" s="52"/>
      <c r="DTK10" s="52"/>
      <c r="DTL10" s="52"/>
      <c r="DTM10" s="52"/>
      <c r="DTN10" s="52"/>
      <c r="DTO10" s="52"/>
      <c r="DTP10" s="52"/>
      <c r="DTQ10" s="52"/>
      <c r="DTR10" s="52"/>
      <c r="DTS10" s="52"/>
      <c r="DTT10" s="52"/>
      <c r="DTU10" s="52"/>
      <c r="DTV10" s="52"/>
      <c r="DTW10" s="52"/>
      <c r="DTX10" s="52"/>
      <c r="DTY10" s="52"/>
      <c r="DTZ10" s="52"/>
      <c r="DUA10" s="52"/>
      <c r="DUB10" s="52"/>
      <c r="DUC10" s="52"/>
      <c r="DUD10" s="52"/>
      <c r="DUE10" s="52"/>
      <c r="DUF10" s="52"/>
      <c r="DUG10" s="52"/>
      <c r="DUH10" s="52"/>
      <c r="DUI10" s="52"/>
      <c r="DUJ10" s="52"/>
      <c r="DUK10" s="52"/>
      <c r="DUL10" s="52"/>
      <c r="DUM10" s="52"/>
      <c r="DUN10" s="52"/>
      <c r="DUO10" s="52"/>
      <c r="DUP10" s="52"/>
      <c r="DUQ10" s="52"/>
      <c r="DUR10" s="52"/>
      <c r="DUS10" s="52"/>
      <c r="DUT10" s="52"/>
      <c r="DUU10" s="52"/>
      <c r="DUV10" s="52"/>
      <c r="DUW10" s="52"/>
      <c r="DUX10" s="52"/>
      <c r="DUY10" s="52"/>
      <c r="DUZ10" s="52"/>
      <c r="DVA10" s="52"/>
      <c r="DVB10" s="52"/>
      <c r="DVC10" s="52"/>
      <c r="DVD10" s="52"/>
      <c r="DVE10" s="52"/>
      <c r="DVF10" s="52"/>
      <c r="DVG10" s="52"/>
      <c r="DVH10" s="52"/>
      <c r="DVI10" s="52"/>
      <c r="DVJ10" s="52"/>
      <c r="DVK10" s="52"/>
      <c r="DVL10" s="52"/>
      <c r="DVM10" s="52"/>
      <c r="DVN10" s="52"/>
      <c r="DVO10" s="52"/>
      <c r="DVP10" s="52"/>
      <c r="DVQ10" s="52"/>
      <c r="DVR10" s="52"/>
      <c r="DVS10" s="52"/>
      <c r="DVT10" s="52"/>
      <c r="DVU10" s="52"/>
      <c r="DVV10" s="52"/>
      <c r="DVW10" s="52"/>
      <c r="DVX10" s="52"/>
      <c r="DVY10" s="52"/>
      <c r="DVZ10" s="52"/>
      <c r="DWA10" s="52"/>
      <c r="DWB10" s="52"/>
      <c r="DWC10" s="52"/>
      <c r="DWD10" s="52"/>
      <c r="DWE10" s="52"/>
      <c r="DWF10" s="52"/>
      <c r="DWG10" s="52"/>
      <c r="DWH10" s="52"/>
      <c r="DWI10" s="52"/>
      <c r="DWJ10" s="52"/>
      <c r="DWK10" s="52"/>
      <c r="DWL10" s="52"/>
      <c r="DWM10" s="52"/>
      <c r="DWN10" s="52"/>
      <c r="DWO10" s="52"/>
      <c r="DWP10" s="52"/>
      <c r="DWQ10" s="52"/>
      <c r="DWR10" s="52"/>
      <c r="DWS10" s="52"/>
      <c r="DWT10" s="52"/>
      <c r="DWU10" s="52"/>
      <c r="DWV10" s="52"/>
      <c r="DWW10" s="52"/>
      <c r="DWX10" s="52"/>
      <c r="DWY10" s="52"/>
      <c r="DWZ10" s="52"/>
      <c r="DXA10" s="52"/>
      <c r="DXB10" s="52"/>
      <c r="DXC10" s="52"/>
      <c r="DXD10" s="52"/>
      <c r="DXE10" s="52"/>
      <c r="DXF10" s="52"/>
      <c r="DXG10" s="52"/>
      <c r="DXH10" s="52"/>
      <c r="DXI10" s="52"/>
      <c r="DXJ10" s="52"/>
      <c r="DXK10" s="52"/>
      <c r="DXL10" s="52"/>
      <c r="DXM10" s="52"/>
      <c r="DXN10" s="52"/>
      <c r="DXO10" s="52"/>
      <c r="DXP10" s="52"/>
      <c r="DXQ10" s="52"/>
      <c r="DXR10" s="52"/>
      <c r="DXS10" s="52"/>
      <c r="DXT10" s="52"/>
      <c r="DXU10" s="52"/>
      <c r="DXV10" s="52"/>
      <c r="DXW10" s="52"/>
      <c r="DXX10" s="52"/>
      <c r="DXY10" s="52"/>
      <c r="DXZ10" s="52"/>
      <c r="DYA10" s="52"/>
      <c r="DYB10" s="52"/>
      <c r="DYC10" s="52"/>
      <c r="DYD10" s="52"/>
      <c r="DYE10" s="52"/>
      <c r="DYF10" s="52"/>
      <c r="DYG10" s="52"/>
      <c r="DYH10" s="52"/>
      <c r="DYI10" s="52"/>
      <c r="DYJ10" s="52"/>
      <c r="DYK10" s="52"/>
      <c r="DYL10" s="52"/>
      <c r="DYM10" s="52"/>
      <c r="DYN10" s="52"/>
      <c r="DYO10" s="52"/>
      <c r="DYP10" s="52"/>
      <c r="DYQ10" s="52"/>
      <c r="DYR10" s="52"/>
      <c r="DYS10" s="52"/>
      <c r="DYT10" s="52"/>
      <c r="DYU10" s="52"/>
      <c r="DYV10" s="52"/>
      <c r="DYW10" s="52"/>
      <c r="DYX10" s="52"/>
      <c r="DYY10" s="52"/>
      <c r="DYZ10" s="52"/>
      <c r="DZA10" s="52"/>
      <c r="DZB10" s="52"/>
      <c r="DZC10" s="52"/>
      <c r="DZD10" s="52"/>
      <c r="DZE10" s="52"/>
      <c r="DZF10" s="52"/>
      <c r="DZG10" s="52"/>
      <c r="DZH10" s="52"/>
      <c r="DZI10" s="52"/>
      <c r="DZJ10" s="52"/>
      <c r="DZK10" s="52"/>
      <c r="DZL10" s="52"/>
      <c r="DZM10" s="52"/>
      <c r="DZN10" s="52"/>
      <c r="DZO10" s="52"/>
      <c r="DZP10" s="52"/>
      <c r="DZQ10" s="52"/>
      <c r="DZR10" s="52"/>
      <c r="DZS10" s="52"/>
      <c r="DZT10" s="52"/>
      <c r="DZU10" s="52"/>
      <c r="DZV10" s="52"/>
      <c r="DZW10" s="52"/>
      <c r="DZX10" s="52"/>
      <c r="DZY10" s="52"/>
      <c r="DZZ10" s="52"/>
      <c r="EAA10" s="52"/>
      <c r="EAB10" s="52"/>
      <c r="EAC10" s="52"/>
      <c r="EAD10" s="52"/>
      <c r="EAE10" s="52"/>
      <c r="EAF10" s="52"/>
      <c r="EAG10" s="52"/>
      <c r="EAH10" s="52"/>
      <c r="EAI10" s="52"/>
      <c r="EAJ10" s="52"/>
      <c r="EAK10" s="52"/>
      <c r="EAL10" s="52"/>
      <c r="EAM10" s="52"/>
      <c r="EAN10" s="52"/>
      <c r="EAO10" s="52"/>
      <c r="EAP10" s="52"/>
      <c r="EAQ10" s="52"/>
      <c r="EAR10" s="52"/>
      <c r="EAS10" s="52"/>
      <c r="EAT10" s="52"/>
      <c r="EAU10" s="52"/>
      <c r="EAV10" s="52"/>
      <c r="EAW10" s="52"/>
      <c r="EAX10" s="52"/>
      <c r="EAY10" s="52"/>
      <c r="EAZ10" s="52"/>
      <c r="EBA10" s="52"/>
      <c r="EBB10" s="52"/>
      <c r="EBC10" s="52"/>
      <c r="EBD10" s="52"/>
      <c r="EBE10" s="52"/>
      <c r="EBF10" s="52"/>
      <c r="EBG10" s="52"/>
      <c r="EBH10" s="52"/>
      <c r="EBI10" s="52"/>
      <c r="EBJ10" s="52"/>
      <c r="EBK10" s="52"/>
      <c r="EBL10" s="52"/>
      <c r="EBM10" s="52"/>
      <c r="EBN10" s="52"/>
      <c r="EBO10" s="52"/>
      <c r="EBP10" s="52"/>
      <c r="EBQ10" s="52"/>
      <c r="EBR10" s="52"/>
      <c r="EBS10" s="52"/>
      <c r="EBT10" s="52"/>
      <c r="EBU10" s="52"/>
      <c r="EBV10" s="52"/>
      <c r="EBW10" s="52"/>
      <c r="EBX10" s="52"/>
      <c r="EBY10" s="52"/>
      <c r="EBZ10" s="52"/>
      <c r="ECA10" s="52"/>
      <c r="ECB10" s="52"/>
      <c r="ECC10" s="52"/>
      <c r="ECD10" s="52"/>
      <c r="ECE10" s="52"/>
      <c r="ECF10" s="52"/>
      <c r="ECG10" s="52"/>
      <c r="ECH10" s="52"/>
      <c r="ECI10" s="52"/>
      <c r="ECJ10" s="52"/>
      <c r="ECK10" s="52"/>
      <c r="ECL10" s="52"/>
      <c r="ECM10" s="52"/>
      <c r="ECN10" s="52"/>
      <c r="ECO10" s="52"/>
      <c r="ECP10" s="52"/>
      <c r="ECQ10" s="52"/>
      <c r="ECR10" s="52"/>
      <c r="ECS10" s="52"/>
      <c r="ECT10" s="52"/>
      <c r="ECU10" s="52"/>
      <c r="ECV10" s="52"/>
      <c r="ECW10" s="52"/>
      <c r="ECX10" s="52"/>
      <c r="ECY10" s="52"/>
      <c r="ECZ10" s="52"/>
      <c r="EDA10" s="52"/>
      <c r="EDB10" s="52"/>
      <c r="EDC10" s="52"/>
      <c r="EDD10" s="52"/>
      <c r="EDE10" s="52"/>
      <c r="EDF10" s="52"/>
      <c r="EDG10" s="52"/>
      <c r="EDH10" s="52"/>
      <c r="EDI10" s="52"/>
      <c r="EDJ10" s="52"/>
      <c r="EDK10" s="52"/>
      <c r="EDL10" s="52"/>
      <c r="EDM10" s="52"/>
      <c r="EDN10" s="52"/>
      <c r="EDO10" s="52"/>
      <c r="EDP10" s="52"/>
      <c r="EDQ10" s="52"/>
      <c r="EDR10" s="52"/>
      <c r="EDS10" s="52"/>
      <c r="EDT10" s="52"/>
      <c r="EDU10" s="52"/>
      <c r="EDV10" s="52"/>
      <c r="EDW10" s="52"/>
      <c r="EDX10" s="52"/>
      <c r="EDY10" s="52"/>
      <c r="EDZ10" s="52"/>
      <c r="EEA10" s="52"/>
      <c r="EEB10" s="52"/>
      <c r="EEC10" s="52"/>
      <c r="EED10" s="52"/>
      <c r="EEE10" s="52"/>
      <c r="EEF10" s="52"/>
      <c r="EEG10" s="52"/>
      <c r="EEH10" s="52"/>
      <c r="EEI10" s="52"/>
      <c r="EEJ10" s="52"/>
      <c r="EEK10" s="52"/>
      <c r="EEL10" s="52"/>
      <c r="EEM10" s="52"/>
      <c r="EEN10" s="52"/>
      <c r="EEO10" s="52"/>
      <c r="EEP10" s="52"/>
      <c r="EEQ10" s="52"/>
      <c r="EER10" s="52"/>
      <c r="EES10" s="52"/>
      <c r="EET10" s="52"/>
      <c r="EEU10" s="52"/>
      <c r="EEV10" s="52"/>
      <c r="EEW10" s="52"/>
      <c r="EEX10" s="52"/>
      <c r="EEY10" s="52"/>
      <c r="EEZ10" s="52"/>
      <c r="EFA10" s="52"/>
      <c r="EFB10" s="52"/>
      <c r="EFC10" s="52"/>
      <c r="EFD10" s="52"/>
      <c r="EFE10" s="52"/>
      <c r="EFF10" s="52"/>
      <c r="EFG10" s="52"/>
      <c r="EFH10" s="52"/>
      <c r="EFI10" s="52"/>
      <c r="EFJ10" s="52"/>
      <c r="EFK10" s="52"/>
      <c r="EFL10" s="52"/>
      <c r="EFM10" s="52"/>
      <c r="EFN10" s="52"/>
      <c r="EFO10" s="52"/>
      <c r="EFP10" s="52"/>
      <c r="EFQ10" s="52"/>
      <c r="EFR10" s="52"/>
      <c r="EFS10" s="52"/>
      <c r="EFT10" s="52"/>
      <c r="EFU10" s="52"/>
      <c r="EFV10" s="52"/>
      <c r="EFW10" s="52"/>
      <c r="EFX10" s="52"/>
      <c r="EFY10" s="52"/>
      <c r="EFZ10" s="52"/>
      <c r="EGA10" s="52"/>
      <c r="EGB10" s="52"/>
      <c r="EGC10" s="52"/>
      <c r="EGD10" s="52"/>
      <c r="EGE10" s="52"/>
      <c r="EGF10" s="52"/>
      <c r="EGG10" s="52"/>
      <c r="EGH10" s="52"/>
      <c r="EGI10" s="52"/>
      <c r="EGJ10" s="52"/>
      <c r="EGK10" s="52"/>
      <c r="EGL10" s="52"/>
      <c r="EGM10" s="52"/>
      <c r="EGN10" s="52"/>
      <c r="EGO10" s="52"/>
      <c r="EGP10" s="52"/>
      <c r="EGQ10" s="52"/>
      <c r="EGR10" s="52"/>
      <c r="EGS10" s="52"/>
      <c r="EGT10" s="52"/>
      <c r="EGU10" s="52"/>
      <c r="EGV10" s="52"/>
      <c r="EGW10" s="52"/>
      <c r="EGX10" s="52"/>
      <c r="EGY10" s="52"/>
      <c r="EGZ10" s="52"/>
      <c r="EHA10" s="52"/>
      <c r="EHB10" s="52"/>
      <c r="EHC10" s="52"/>
      <c r="EHD10" s="52"/>
      <c r="EHE10" s="52"/>
      <c r="EHF10" s="52"/>
      <c r="EHG10" s="52"/>
      <c r="EHH10" s="52"/>
      <c r="EHI10" s="52"/>
      <c r="EHJ10" s="52"/>
      <c r="EHK10" s="52"/>
      <c r="EHL10" s="52"/>
      <c r="EHM10" s="52"/>
      <c r="EHN10" s="52"/>
      <c r="EHO10" s="52"/>
      <c r="EHP10" s="52"/>
      <c r="EHQ10" s="52"/>
      <c r="EHR10" s="52"/>
      <c r="EHS10" s="52"/>
      <c r="EHT10" s="52"/>
      <c r="EHU10" s="52"/>
      <c r="EHV10" s="52"/>
      <c r="EHW10" s="52"/>
      <c r="EHX10" s="52"/>
      <c r="EHY10" s="52"/>
      <c r="EHZ10" s="52"/>
      <c r="EIA10" s="52"/>
      <c r="EIB10" s="52"/>
      <c r="EIC10" s="52"/>
      <c r="EID10" s="52"/>
      <c r="EIE10" s="52"/>
      <c r="EIF10" s="52"/>
      <c r="EIG10" s="52"/>
      <c r="EIH10" s="52"/>
      <c r="EII10" s="52"/>
      <c r="EIJ10" s="52"/>
      <c r="EIK10" s="52"/>
      <c r="EIL10" s="52"/>
      <c r="EIM10" s="52"/>
      <c r="EIN10" s="52"/>
      <c r="EIO10" s="52"/>
      <c r="EIP10" s="52"/>
      <c r="EIQ10" s="52"/>
      <c r="EIR10" s="52"/>
      <c r="EIS10" s="52"/>
      <c r="EIT10" s="52"/>
      <c r="EIU10" s="52"/>
      <c r="EIV10" s="52"/>
      <c r="EIW10" s="52"/>
      <c r="EIX10" s="52"/>
      <c r="EIY10" s="52"/>
      <c r="EIZ10" s="52"/>
      <c r="EJA10" s="52"/>
      <c r="EJB10" s="52"/>
      <c r="EJC10" s="52"/>
      <c r="EJD10" s="52"/>
      <c r="EJE10" s="52"/>
      <c r="EJF10" s="52"/>
      <c r="EJG10" s="52"/>
      <c r="EJH10" s="52"/>
      <c r="EJI10" s="52"/>
      <c r="EJJ10" s="52"/>
      <c r="EJK10" s="52"/>
      <c r="EJL10" s="52"/>
      <c r="EJM10" s="52"/>
      <c r="EJN10" s="52"/>
      <c r="EJO10" s="52"/>
      <c r="EJP10" s="52"/>
      <c r="EJQ10" s="52"/>
      <c r="EJR10" s="52"/>
      <c r="EJS10" s="52"/>
      <c r="EJT10" s="52"/>
      <c r="EJU10" s="52"/>
      <c r="EJV10" s="52"/>
      <c r="EJW10" s="52"/>
      <c r="EJX10" s="52"/>
      <c r="EJY10" s="52"/>
      <c r="EJZ10" s="52"/>
      <c r="EKA10" s="52"/>
      <c r="EKB10" s="52"/>
      <c r="EKC10" s="52"/>
      <c r="EKD10" s="52"/>
      <c r="EKE10" s="52"/>
      <c r="EKF10" s="52"/>
      <c r="EKG10" s="52"/>
      <c r="EKH10" s="52"/>
      <c r="EKI10" s="52"/>
      <c r="EKJ10" s="52"/>
      <c r="EKK10" s="52"/>
      <c r="EKL10" s="52"/>
      <c r="EKM10" s="52"/>
      <c r="EKN10" s="52"/>
      <c r="EKO10" s="52"/>
      <c r="EKP10" s="52"/>
      <c r="EKQ10" s="52"/>
      <c r="EKR10" s="52"/>
      <c r="EKS10" s="52"/>
      <c r="EKT10" s="52"/>
      <c r="EKU10" s="52"/>
      <c r="EKV10" s="52"/>
      <c r="EKW10" s="52"/>
      <c r="EKX10" s="52"/>
      <c r="EKY10" s="52"/>
      <c r="EKZ10" s="52"/>
      <c r="ELA10" s="52"/>
      <c r="ELB10" s="52"/>
      <c r="ELC10" s="52"/>
      <c r="ELD10" s="52"/>
      <c r="ELE10" s="52"/>
      <c r="ELF10" s="52"/>
      <c r="ELG10" s="52"/>
      <c r="ELH10" s="52"/>
      <c r="ELI10" s="52"/>
      <c r="ELJ10" s="52"/>
      <c r="ELK10" s="52"/>
      <c r="ELL10" s="52"/>
      <c r="ELM10" s="52"/>
      <c r="ELN10" s="52"/>
      <c r="ELO10" s="52"/>
      <c r="ELP10" s="52"/>
      <c r="ELQ10" s="52"/>
      <c r="ELR10" s="52"/>
      <c r="ELS10" s="52"/>
      <c r="ELT10" s="52"/>
      <c r="ELU10" s="52"/>
      <c r="ELV10" s="52"/>
      <c r="ELW10" s="52"/>
      <c r="ELX10" s="52"/>
      <c r="ELY10" s="52"/>
      <c r="ELZ10" s="52"/>
      <c r="EMA10" s="52"/>
      <c r="EMB10" s="52"/>
      <c r="EMC10" s="52"/>
      <c r="EMD10" s="52"/>
      <c r="EME10" s="52"/>
      <c r="EMF10" s="52"/>
      <c r="EMG10" s="52"/>
      <c r="EMH10" s="52"/>
      <c r="EMI10" s="52"/>
      <c r="EMJ10" s="52"/>
      <c r="EMK10" s="52"/>
      <c r="EML10" s="52"/>
      <c r="EMM10" s="52"/>
      <c r="EMN10" s="52"/>
      <c r="EMO10" s="52"/>
      <c r="EMP10" s="52"/>
      <c r="EMQ10" s="52"/>
      <c r="EMR10" s="52"/>
      <c r="EMS10" s="52"/>
      <c r="EMT10" s="52"/>
      <c r="EMU10" s="52"/>
      <c r="EMV10" s="52"/>
      <c r="EMW10" s="52"/>
      <c r="EMX10" s="52"/>
      <c r="EMY10" s="52"/>
      <c r="EMZ10" s="52"/>
      <c r="ENA10" s="52"/>
      <c r="ENB10" s="52"/>
      <c r="ENC10" s="52"/>
      <c r="END10" s="52"/>
      <c r="ENE10" s="52"/>
      <c r="ENF10" s="52"/>
      <c r="ENG10" s="52"/>
      <c r="ENH10" s="52"/>
      <c r="ENI10" s="52"/>
      <c r="ENJ10" s="52"/>
      <c r="ENK10" s="52"/>
      <c r="ENL10" s="52"/>
      <c r="ENM10" s="52"/>
      <c r="ENN10" s="52"/>
      <c r="ENO10" s="52"/>
      <c r="ENP10" s="52"/>
      <c r="ENQ10" s="52"/>
      <c r="ENR10" s="52"/>
      <c r="ENS10" s="52"/>
      <c r="ENT10" s="52"/>
      <c r="ENU10" s="52"/>
      <c r="ENV10" s="52"/>
      <c r="ENW10" s="52"/>
      <c r="ENX10" s="52"/>
      <c r="ENY10" s="52"/>
      <c r="ENZ10" s="52"/>
      <c r="EOA10" s="52"/>
      <c r="EOB10" s="52"/>
      <c r="EOC10" s="52"/>
      <c r="EOD10" s="52"/>
      <c r="EOE10" s="52"/>
      <c r="EOF10" s="52"/>
      <c r="EOG10" s="52"/>
      <c r="EOH10" s="52"/>
      <c r="EOI10" s="52"/>
      <c r="EOJ10" s="52"/>
      <c r="EOK10" s="52"/>
      <c r="EOL10" s="52"/>
      <c r="EOM10" s="52"/>
      <c r="EON10" s="52"/>
      <c r="EOO10" s="52"/>
      <c r="EOP10" s="52"/>
      <c r="EOQ10" s="52"/>
      <c r="EOR10" s="52"/>
      <c r="EOS10" s="52"/>
      <c r="EOT10" s="52"/>
      <c r="EOU10" s="52"/>
      <c r="EOV10" s="52"/>
      <c r="EOW10" s="52"/>
      <c r="EOX10" s="52"/>
      <c r="EOY10" s="52"/>
      <c r="EOZ10" s="52"/>
      <c r="EPA10" s="52"/>
      <c r="EPB10" s="52"/>
      <c r="EPC10" s="52"/>
      <c r="EPD10" s="52"/>
      <c r="EPE10" s="52"/>
      <c r="EPF10" s="52"/>
      <c r="EPG10" s="52"/>
      <c r="EPH10" s="52"/>
      <c r="EPI10" s="52"/>
      <c r="EPJ10" s="52"/>
      <c r="EPK10" s="52"/>
      <c r="EPL10" s="52"/>
      <c r="EPM10" s="52"/>
      <c r="EPN10" s="52"/>
      <c r="EPO10" s="52"/>
      <c r="EPP10" s="52"/>
      <c r="EPQ10" s="52"/>
      <c r="EPR10" s="52"/>
      <c r="EPS10" s="52"/>
      <c r="EPT10" s="52"/>
      <c r="EPU10" s="52"/>
      <c r="EPV10" s="52"/>
      <c r="EPW10" s="52"/>
      <c r="EPX10" s="52"/>
      <c r="EPY10" s="52"/>
      <c r="EPZ10" s="52"/>
      <c r="EQA10" s="52"/>
      <c r="EQB10" s="52"/>
      <c r="EQC10" s="52"/>
      <c r="EQD10" s="52"/>
      <c r="EQE10" s="52"/>
      <c r="EQF10" s="52"/>
      <c r="EQG10" s="52"/>
      <c r="EQH10" s="52"/>
      <c r="EQI10" s="52"/>
      <c r="EQJ10" s="52"/>
      <c r="EQK10" s="52"/>
      <c r="EQL10" s="52"/>
      <c r="EQM10" s="52"/>
      <c r="EQN10" s="52"/>
      <c r="EQO10" s="52"/>
      <c r="EQP10" s="52"/>
      <c r="EQQ10" s="52"/>
      <c r="EQR10" s="52"/>
      <c r="EQS10" s="52"/>
      <c r="EQT10" s="52"/>
      <c r="EQU10" s="52"/>
      <c r="EQV10" s="52"/>
      <c r="EQW10" s="52"/>
      <c r="EQX10" s="52"/>
      <c r="EQY10" s="52"/>
      <c r="EQZ10" s="52"/>
      <c r="ERA10" s="52"/>
      <c r="ERB10" s="52"/>
      <c r="ERC10" s="52"/>
      <c r="ERD10" s="52"/>
      <c r="ERE10" s="52"/>
      <c r="ERF10" s="52"/>
      <c r="ERG10" s="52"/>
      <c r="ERH10" s="52"/>
      <c r="ERI10" s="52"/>
      <c r="ERJ10" s="52"/>
      <c r="ERK10" s="52"/>
      <c r="ERL10" s="52"/>
      <c r="ERM10" s="52"/>
      <c r="ERN10" s="52"/>
      <c r="ERO10" s="52"/>
      <c r="ERP10" s="52"/>
      <c r="ERQ10" s="52"/>
      <c r="ERR10" s="52"/>
      <c r="ERS10" s="52"/>
      <c r="ERT10" s="52"/>
      <c r="ERU10" s="52"/>
      <c r="ERV10" s="52"/>
      <c r="ERW10" s="52"/>
      <c r="ERX10" s="52"/>
      <c r="ERY10" s="52"/>
      <c r="ERZ10" s="52"/>
      <c r="ESA10" s="52"/>
      <c r="ESB10" s="52"/>
      <c r="ESC10" s="52"/>
      <c r="ESD10" s="52"/>
      <c r="ESE10" s="52"/>
      <c r="ESF10" s="52"/>
      <c r="ESG10" s="52"/>
      <c r="ESH10" s="52"/>
      <c r="ESI10" s="52"/>
      <c r="ESJ10" s="52"/>
      <c r="ESK10" s="52"/>
      <c r="ESL10" s="52"/>
      <c r="ESM10" s="52"/>
      <c r="ESN10" s="52"/>
      <c r="ESO10" s="52"/>
      <c r="ESP10" s="52"/>
      <c r="ESQ10" s="52"/>
      <c r="ESR10" s="52"/>
      <c r="ESS10" s="52"/>
      <c r="EST10" s="52"/>
      <c r="ESU10" s="52"/>
      <c r="ESV10" s="52"/>
      <c r="ESW10" s="52"/>
      <c r="ESX10" s="52"/>
      <c r="ESY10" s="52"/>
      <c r="ESZ10" s="52"/>
      <c r="ETA10" s="52"/>
      <c r="ETB10" s="52"/>
      <c r="ETC10" s="52"/>
      <c r="ETD10" s="52"/>
      <c r="ETE10" s="52"/>
      <c r="ETF10" s="52"/>
      <c r="ETG10" s="52"/>
      <c r="ETH10" s="52"/>
      <c r="ETI10" s="52"/>
      <c r="ETJ10" s="52"/>
      <c r="ETK10" s="52"/>
      <c r="ETL10" s="52"/>
      <c r="ETM10" s="52"/>
      <c r="ETN10" s="52"/>
      <c r="ETO10" s="52"/>
      <c r="ETP10" s="52"/>
      <c r="ETQ10" s="52"/>
      <c r="ETR10" s="52"/>
      <c r="ETS10" s="52"/>
      <c r="ETT10" s="52"/>
      <c r="ETU10" s="52"/>
      <c r="ETV10" s="52"/>
      <c r="ETW10" s="52"/>
      <c r="ETX10" s="52"/>
      <c r="ETY10" s="52"/>
      <c r="ETZ10" s="52"/>
      <c r="EUA10" s="52"/>
      <c r="EUB10" s="52"/>
      <c r="EUC10" s="52"/>
      <c r="EUD10" s="52"/>
      <c r="EUE10" s="52"/>
      <c r="EUF10" s="52"/>
      <c r="EUG10" s="52"/>
      <c r="EUH10" s="52"/>
      <c r="EUI10" s="52"/>
      <c r="EUJ10" s="52"/>
      <c r="EUK10" s="52"/>
      <c r="EUL10" s="52"/>
      <c r="EUM10" s="52"/>
      <c r="EUN10" s="52"/>
      <c r="EUO10" s="52"/>
      <c r="EUP10" s="52"/>
      <c r="EUQ10" s="52"/>
      <c r="EUR10" s="52"/>
      <c r="EUS10" s="52"/>
      <c r="EUT10" s="52"/>
      <c r="EUU10" s="52"/>
      <c r="EUV10" s="52"/>
      <c r="EUW10" s="52"/>
      <c r="EUX10" s="52"/>
      <c r="EUY10" s="52"/>
      <c r="EUZ10" s="52"/>
      <c r="EVA10" s="52"/>
      <c r="EVB10" s="52"/>
      <c r="EVC10" s="52"/>
      <c r="EVD10" s="52"/>
      <c r="EVE10" s="52"/>
      <c r="EVF10" s="52"/>
      <c r="EVG10" s="52"/>
      <c r="EVH10" s="52"/>
      <c r="EVI10" s="52"/>
      <c r="EVJ10" s="52"/>
      <c r="EVK10" s="52"/>
      <c r="EVL10" s="52"/>
      <c r="EVM10" s="52"/>
      <c r="EVN10" s="52"/>
      <c r="EVO10" s="52"/>
      <c r="EVP10" s="52"/>
      <c r="EVQ10" s="52"/>
      <c r="EVR10" s="52"/>
      <c r="EVS10" s="52"/>
      <c r="EVT10" s="52"/>
      <c r="EVU10" s="52"/>
      <c r="EVV10" s="52"/>
      <c r="EVW10" s="52"/>
      <c r="EVX10" s="52"/>
      <c r="EVY10" s="52"/>
      <c r="EVZ10" s="52"/>
      <c r="EWA10" s="52"/>
      <c r="EWB10" s="52"/>
      <c r="EWC10" s="52"/>
      <c r="EWD10" s="52"/>
      <c r="EWE10" s="52"/>
      <c r="EWF10" s="52"/>
      <c r="EWG10" s="52"/>
      <c r="EWH10" s="52"/>
      <c r="EWI10" s="52"/>
      <c r="EWJ10" s="52"/>
      <c r="EWK10" s="52"/>
      <c r="EWL10" s="52"/>
      <c r="EWM10" s="52"/>
      <c r="EWN10" s="52"/>
      <c r="EWO10" s="52"/>
      <c r="EWP10" s="52"/>
      <c r="EWQ10" s="52"/>
      <c r="EWR10" s="52"/>
      <c r="EWS10" s="52"/>
      <c r="EWT10" s="52"/>
      <c r="EWU10" s="52"/>
      <c r="EWV10" s="52"/>
      <c r="EWW10" s="52"/>
      <c r="EWX10" s="52"/>
      <c r="EWY10" s="52"/>
      <c r="EWZ10" s="52"/>
      <c r="EXA10" s="52"/>
      <c r="EXB10" s="52"/>
      <c r="EXC10" s="52"/>
      <c r="EXD10" s="52"/>
      <c r="EXE10" s="52"/>
      <c r="EXF10" s="52"/>
      <c r="EXG10" s="52"/>
      <c r="EXH10" s="52"/>
      <c r="EXI10" s="52"/>
      <c r="EXJ10" s="52"/>
      <c r="EXK10" s="52"/>
      <c r="EXL10" s="52"/>
      <c r="EXM10" s="52"/>
      <c r="EXN10" s="52"/>
      <c r="EXO10" s="52"/>
      <c r="EXP10" s="52"/>
      <c r="EXQ10" s="52"/>
      <c r="EXR10" s="52"/>
      <c r="EXS10" s="52"/>
      <c r="EXT10" s="52"/>
      <c r="EXU10" s="52"/>
      <c r="EXV10" s="52"/>
      <c r="EXW10" s="52"/>
      <c r="EXX10" s="52"/>
      <c r="EXY10" s="52"/>
      <c r="EXZ10" s="52"/>
      <c r="EYA10" s="52"/>
      <c r="EYB10" s="52"/>
      <c r="EYC10" s="52"/>
      <c r="EYD10" s="52"/>
      <c r="EYE10" s="52"/>
      <c r="EYF10" s="52"/>
      <c r="EYG10" s="52"/>
      <c r="EYH10" s="52"/>
      <c r="EYI10" s="52"/>
      <c r="EYJ10" s="52"/>
      <c r="EYK10" s="52"/>
      <c r="EYL10" s="52"/>
      <c r="EYM10" s="52"/>
      <c r="EYN10" s="52"/>
      <c r="EYO10" s="52"/>
      <c r="EYP10" s="52"/>
      <c r="EYQ10" s="52"/>
      <c r="EYR10" s="52"/>
      <c r="EYS10" s="52"/>
      <c r="EYT10" s="52"/>
      <c r="EYU10" s="52"/>
      <c r="EYV10" s="52"/>
      <c r="EYW10" s="52"/>
      <c r="EYX10" s="52"/>
      <c r="EYY10" s="52"/>
      <c r="EYZ10" s="52"/>
      <c r="EZA10" s="52"/>
      <c r="EZB10" s="52"/>
      <c r="EZC10" s="52"/>
      <c r="EZD10" s="52"/>
      <c r="EZE10" s="52"/>
      <c r="EZF10" s="52"/>
      <c r="EZG10" s="52"/>
      <c r="EZH10" s="52"/>
      <c r="EZI10" s="52"/>
      <c r="EZJ10" s="52"/>
      <c r="EZK10" s="52"/>
      <c r="EZL10" s="52"/>
      <c r="EZM10" s="52"/>
      <c r="EZN10" s="52"/>
      <c r="EZO10" s="52"/>
      <c r="EZP10" s="52"/>
      <c r="EZQ10" s="52"/>
      <c r="EZR10" s="52"/>
      <c r="EZS10" s="52"/>
      <c r="EZT10" s="52"/>
      <c r="EZU10" s="52"/>
      <c r="EZV10" s="52"/>
      <c r="EZW10" s="52"/>
      <c r="EZX10" s="52"/>
      <c r="EZY10" s="52"/>
      <c r="EZZ10" s="52"/>
      <c r="FAA10" s="52"/>
      <c r="FAB10" s="52"/>
      <c r="FAC10" s="52"/>
      <c r="FAD10" s="52"/>
      <c r="FAE10" s="52"/>
      <c r="FAF10" s="52"/>
      <c r="FAG10" s="52"/>
      <c r="FAH10" s="52"/>
      <c r="FAI10" s="52"/>
      <c r="FAJ10" s="52"/>
      <c r="FAK10" s="52"/>
      <c r="FAL10" s="52"/>
      <c r="FAM10" s="52"/>
      <c r="FAN10" s="52"/>
      <c r="FAO10" s="52"/>
      <c r="FAP10" s="52"/>
      <c r="FAQ10" s="52"/>
      <c r="FAR10" s="52"/>
      <c r="FAS10" s="52"/>
      <c r="FAT10" s="52"/>
      <c r="FAU10" s="52"/>
      <c r="FAV10" s="52"/>
      <c r="FAW10" s="52"/>
      <c r="FAX10" s="52"/>
      <c r="FAY10" s="52"/>
      <c r="FAZ10" s="52"/>
      <c r="FBA10" s="52"/>
      <c r="FBB10" s="52"/>
      <c r="FBC10" s="52"/>
      <c r="FBD10" s="52"/>
      <c r="FBE10" s="52"/>
      <c r="FBF10" s="52"/>
      <c r="FBG10" s="52"/>
      <c r="FBH10" s="52"/>
      <c r="FBI10" s="52"/>
      <c r="FBJ10" s="52"/>
      <c r="FBK10" s="52"/>
      <c r="FBL10" s="52"/>
      <c r="FBM10" s="52"/>
      <c r="FBN10" s="52"/>
      <c r="FBO10" s="52"/>
      <c r="FBP10" s="52"/>
      <c r="FBQ10" s="52"/>
      <c r="FBR10" s="52"/>
      <c r="FBS10" s="52"/>
      <c r="FBT10" s="52"/>
      <c r="FBU10" s="52"/>
      <c r="FBV10" s="52"/>
      <c r="FBW10" s="52"/>
      <c r="FBX10" s="52"/>
      <c r="FBY10" s="52"/>
      <c r="FBZ10" s="52"/>
      <c r="FCA10" s="52"/>
      <c r="FCB10" s="52"/>
      <c r="FCC10" s="52"/>
      <c r="FCD10" s="52"/>
      <c r="FCE10" s="52"/>
      <c r="FCF10" s="52"/>
      <c r="FCG10" s="52"/>
      <c r="FCH10" s="52"/>
      <c r="FCI10" s="52"/>
      <c r="FCJ10" s="52"/>
      <c r="FCK10" s="52"/>
      <c r="FCL10" s="52"/>
      <c r="FCM10" s="52"/>
      <c r="FCN10" s="52"/>
      <c r="FCO10" s="52"/>
      <c r="FCP10" s="52"/>
      <c r="FCQ10" s="52"/>
      <c r="FCR10" s="52"/>
      <c r="FCS10" s="52"/>
      <c r="FCT10" s="52"/>
      <c r="FCU10" s="52"/>
      <c r="FCV10" s="52"/>
      <c r="FCW10" s="52"/>
      <c r="FCX10" s="52"/>
      <c r="FCY10" s="52"/>
      <c r="FCZ10" s="52"/>
      <c r="FDA10" s="52"/>
      <c r="FDB10" s="52"/>
      <c r="FDC10" s="52"/>
      <c r="FDD10" s="52"/>
      <c r="FDE10" s="52"/>
      <c r="FDF10" s="52"/>
      <c r="FDG10" s="52"/>
      <c r="FDH10" s="52"/>
      <c r="FDI10" s="52"/>
      <c r="FDJ10" s="52"/>
      <c r="FDK10" s="52"/>
      <c r="FDL10" s="52"/>
      <c r="FDM10" s="52"/>
      <c r="FDN10" s="52"/>
      <c r="FDO10" s="52"/>
      <c r="FDP10" s="52"/>
      <c r="FDQ10" s="52"/>
      <c r="FDR10" s="52"/>
      <c r="FDS10" s="52"/>
      <c r="FDT10" s="52"/>
      <c r="FDU10" s="52"/>
      <c r="FDV10" s="52"/>
      <c r="FDW10" s="52"/>
      <c r="FDX10" s="52"/>
      <c r="FDY10" s="52"/>
      <c r="FDZ10" s="52"/>
      <c r="FEA10" s="52"/>
      <c r="FEB10" s="52"/>
      <c r="FEC10" s="52"/>
      <c r="FED10" s="52"/>
      <c r="FEE10" s="52"/>
      <c r="FEF10" s="52"/>
      <c r="FEG10" s="52"/>
      <c r="FEH10" s="52"/>
      <c r="FEI10" s="52"/>
      <c r="FEJ10" s="52"/>
      <c r="FEK10" s="52"/>
      <c r="FEL10" s="52"/>
      <c r="FEM10" s="52"/>
      <c r="FEN10" s="52"/>
      <c r="FEO10" s="52"/>
      <c r="FEP10" s="52"/>
      <c r="FEQ10" s="52"/>
      <c r="FER10" s="52"/>
      <c r="FES10" s="52"/>
      <c r="FET10" s="52"/>
      <c r="FEU10" s="52"/>
      <c r="FEV10" s="52"/>
      <c r="FEW10" s="52"/>
      <c r="FEX10" s="52"/>
      <c r="FEY10" s="52"/>
      <c r="FEZ10" s="52"/>
      <c r="FFA10" s="52"/>
      <c r="FFB10" s="52"/>
      <c r="FFC10" s="52"/>
      <c r="FFD10" s="52"/>
      <c r="FFE10" s="52"/>
      <c r="FFF10" s="52"/>
      <c r="FFG10" s="52"/>
      <c r="FFH10" s="52"/>
      <c r="FFI10" s="52"/>
      <c r="FFJ10" s="52"/>
      <c r="FFK10" s="52"/>
      <c r="FFL10" s="52"/>
      <c r="FFM10" s="52"/>
      <c r="FFN10" s="52"/>
      <c r="FFO10" s="52"/>
      <c r="FFP10" s="52"/>
      <c r="FFQ10" s="52"/>
      <c r="FFR10" s="52"/>
      <c r="FFS10" s="52"/>
      <c r="FFT10" s="52"/>
      <c r="FFU10" s="52"/>
      <c r="FFV10" s="52"/>
      <c r="FFW10" s="52"/>
      <c r="FFX10" s="52"/>
      <c r="FFY10" s="52"/>
      <c r="FFZ10" s="52"/>
      <c r="FGA10" s="52"/>
      <c r="FGB10" s="52"/>
      <c r="FGC10" s="52"/>
      <c r="FGD10" s="52"/>
      <c r="FGE10" s="52"/>
      <c r="FGF10" s="52"/>
      <c r="FGG10" s="52"/>
      <c r="FGH10" s="52"/>
      <c r="FGI10" s="52"/>
      <c r="FGJ10" s="52"/>
      <c r="FGK10" s="52"/>
      <c r="FGL10" s="52"/>
      <c r="FGM10" s="52"/>
      <c r="FGN10" s="52"/>
      <c r="FGO10" s="52"/>
      <c r="FGP10" s="52"/>
      <c r="FGQ10" s="52"/>
      <c r="FGR10" s="52"/>
      <c r="FGS10" s="52"/>
      <c r="FGT10" s="52"/>
      <c r="FGU10" s="52"/>
      <c r="FGV10" s="52"/>
      <c r="FGW10" s="52"/>
      <c r="FGX10" s="52"/>
      <c r="FGY10" s="52"/>
      <c r="FGZ10" s="52"/>
      <c r="FHA10" s="52"/>
      <c r="FHB10" s="52"/>
      <c r="FHC10" s="52"/>
      <c r="FHD10" s="52"/>
      <c r="FHE10" s="52"/>
      <c r="FHF10" s="52"/>
      <c r="FHG10" s="52"/>
      <c r="FHH10" s="52"/>
      <c r="FHI10" s="52"/>
      <c r="FHJ10" s="52"/>
      <c r="FHK10" s="52"/>
      <c r="FHL10" s="52"/>
      <c r="FHM10" s="52"/>
      <c r="FHN10" s="52"/>
      <c r="FHO10" s="52"/>
      <c r="FHP10" s="52"/>
      <c r="FHQ10" s="52"/>
      <c r="FHR10" s="52"/>
      <c r="FHS10" s="52"/>
      <c r="FHT10" s="52"/>
      <c r="FHU10" s="52"/>
      <c r="FHV10" s="52"/>
      <c r="FHW10" s="52"/>
      <c r="FHX10" s="52"/>
      <c r="FHY10" s="52"/>
      <c r="FHZ10" s="52"/>
      <c r="FIA10" s="52"/>
      <c r="FIB10" s="52"/>
      <c r="FIC10" s="52"/>
      <c r="FID10" s="52"/>
      <c r="FIE10" s="52"/>
      <c r="FIF10" s="52"/>
      <c r="FIG10" s="52"/>
      <c r="FIH10" s="52"/>
      <c r="FII10" s="52"/>
      <c r="FIJ10" s="52"/>
      <c r="FIK10" s="52"/>
      <c r="FIL10" s="52"/>
      <c r="FIM10" s="52"/>
      <c r="FIN10" s="52"/>
      <c r="FIO10" s="52"/>
      <c r="FIP10" s="52"/>
      <c r="FIQ10" s="52"/>
      <c r="FIR10" s="52"/>
      <c r="FIS10" s="52"/>
      <c r="FIT10" s="52"/>
      <c r="FIU10" s="52"/>
      <c r="FIV10" s="52"/>
      <c r="FIW10" s="52"/>
      <c r="FIX10" s="52"/>
      <c r="FIY10" s="52"/>
      <c r="FIZ10" s="52"/>
      <c r="FJA10" s="52"/>
      <c r="FJB10" s="52"/>
      <c r="FJC10" s="52"/>
      <c r="FJD10" s="52"/>
      <c r="FJE10" s="52"/>
      <c r="FJF10" s="52"/>
      <c r="FJG10" s="52"/>
      <c r="FJH10" s="52"/>
      <c r="FJI10" s="52"/>
      <c r="FJJ10" s="52"/>
      <c r="FJK10" s="52"/>
      <c r="FJL10" s="52"/>
      <c r="FJM10" s="52"/>
      <c r="FJN10" s="52"/>
      <c r="FJO10" s="52"/>
      <c r="FJP10" s="52"/>
      <c r="FJQ10" s="52"/>
      <c r="FJR10" s="52"/>
      <c r="FJS10" s="52"/>
      <c r="FJT10" s="52"/>
      <c r="FJU10" s="52"/>
      <c r="FJV10" s="52"/>
      <c r="FJW10" s="52"/>
      <c r="FJX10" s="52"/>
      <c r="FJY10" s="52"/>
      <c r="FJZ10" s="52"/>
      <c r="FKA10" s="52"/>
      <c r="FKB10" s="52"/>
      <c r="FKC10" s="52"/>
      <c r="FKD10" s="52"/>
      <c r="FKE10" s="52"/>
      <c r="FKF10" s="52"/>
      <c r="FKG10" s="52"/>
      <c r="FKH10" s="52"/>
      <c r="FKI10" s="52"/>
      <c r="FKJ10" s="52"/>
      <c r="FKK10" s="52"/>
      <c r="FKL10" s="52"/>
      <c r="FKM10" s="52"/>
      <c r="FKN10" s="52"/>
      <c r="FKO10" s="52"/>
      <c r="FKP10" s="52"/>
      <c r="FKQ10" s="52"/>
      <c r="FKR10" s="52"/>
      <c r="FKS10" s="52"/>
      <c r="FKT10" s="52"/>
      <c r="FKU10" s="52"/>
      <c r="FKV10" s="52"/>
      <c r="FKW10" s="52"/>
      <c r="FKX10" s="52"/>
      <c r="FKY10" s="52"/>
      <c r="FKZ10" s="52"/>
      <c r="FLA10" s="52"/>
      <c r="FLB10" s="52"/>
      <c r="FLC10" s="52"/>
      <c r="FLD10" s="52"/>
      <c r="FLE10" s="52"/>
      <c r="FLF10" s="52"/>
      <c r="FLG10" s="52"/>
      <c r="FLH10" s="52"/>
      <c r="FLI10" s="52"/>
      <c r="FLJ10" s="52"/>
      <c r="FLK10" s="52"/>
      <c r="FLL10" s="52"/>
      <c r="FLM10" s="52"/>
      <c r="FLN10" s="52"/>
      <c r="FLO10" s="52"/>
      <c r="FLP10" s="52"/>
      <c r="FLQ10" s="52"/>
      <c r="FLR10" s="52"/>
      <c r="FLS10" s="52"/>
      <c r="FLT10" s="52"/>
      <c r="FLU10" s="52"/>
      <c r="FLV10" s="52"/>
      <c r="FLW10" s="52"/>
      <c r="FLX10" s="52"/>
      <c r="FLY10" s="52"/>
      <c r="FLZ10" s="52"/>
      <c r="FMA10" s="52"/>
      <c r="FMB10" s="52"/>
      <c r="FMC10" s="52"/>
      <c r="FMD10" s="52"/>
      <c r="FME10" s="52"/>
      <c r="FMF10" s="52"/>
      <c r="FMG10" s="52"/>
      <c r="FMH10" s="52"/>
      <c r="FMI10" s="52"/>
      <c r="FMJ10" s="52"/>
      <c r="FMK10" s="52"/>
      <c r="FML10" s="52"/>
      <c r="FMM10" s="52"/>
      <c r="FMN10" s="52"/>
      <c r="FMO10" s="52"/>
      <c r="FMP10" s="52"/>
      <c r="FMQ10" s="52"/>
      <c r="FMR10" s="52"/>
      <c r="FMS10" s="52"/>
      <c r="FMT10" s="52"/>
      <c r="FMU10" s="52"/>
      <c r="FMV10" s="52"/>
      <c r="FMW10" s="52"/>
      <c r="FMX10" s="52"/>
      <c r="FMY10" s="52"/>
      <c r="FMZ10" s="52"/>
      <c r="FNA10" s="52"/>
      <c r="FNB10" s="52"/>
      <c r="FNC10" s="52"/>
      <c r="FND10" s="52"/>
      <c r="FNE10" s="52"/>
      <c r="FNF10" s="52"/>
      <c r="FNG10" s="52"/>
      <c r="FNH10" s="52"/>
      <c r="FNI10" s="52"/>
      <c r="FNJ10" s="52"/>
      <c r="FNK10" s="52"/>
      <c r="FNL10" s="52"/>
      <c r="FNM10" s="52"/>
      <c r="FNN10" s="52"/>
      <c r="FNO10" s="52"/>
      <c r="FNP10" s="52"/>
      <c r="FNQ10" s="52"/>
      <c r="FNR10" s="52"/>
      <c r="FNS10" s="52"/>
      <c r="FNT10" s="52"/>
      <c r="FNU10" s="52"/>
      <c r="FNV10" s="52"/>
      <c r="FNW10" s="52"/>
      <c r="FNX10" s="52"/>
      <c r="FNY10" s="52"/>
      <c r="FNZ10" s="52"/>
      <c r="FOA10" s="52"/>
      <c r="FOB10" s="52"/>
      <c r="FOC10" s="52"/>
      <c r="FOD10" s="52"/>
      <c r="FOE10" s="52"/>
      <c r="FOF10" s="52"/>
      <c r="FOG10" s="52"/>
      <c r="FOH10" s="52"/>
      <c r="FOI10" s="52"/>
      <c r="FOJ10" s="52"/>
      <c r="FOK10" s="52"/>
      <c r="FOL10" s="52"/>
      <c r="FOM10" s="52"/>
      <c r="FON10" s="52"/>
      <c r="FOO10" s="52"/>
      <c r="FOP10" s="52"/>
      <c r="FOQ10" s="52"/>
      <c r="FOR10" s="52"/>
      <c r="FOS10" s="52"/>
      <c r="FOT10" s="52"/>
      <c r="FOU10" s="52"/>
      <c r="FOV10" s="52"/>
      <c r="FOW10" s="52"/>
      <c r="FOX10" s="52"/>
      <c r="FOY10" s="52"/>
      <c r="FOZ10" s="52"/>
      <c r="FPA10" s="52"/>
      <c r="FPB10" s="52"/>
      <c r="FPC10" s="52"/>
      <c r="FPD10" s="52"/>
      <c r="FPE10" s="52"/>
      <c r="FPF10" s="52"/>
      <c r="FPG10" s="52"/>
      <c r="FPH10" s="52"/>
      <c r="FPI10" s="52"/>
      <c r="FPJ10" s="52"/>
      <c r="FPK10" s="52"/>
      <c r="FPL10" s="52"/>
      <c r="FPM10" s="52"/>
      <c r="FPN10" s="52"/>
      <c r="FPO10" s="52"/>
      <c r="FPP10" s="52"/>
      <c r="FPQ10" s="52"/>
      <c r="FPR10" s="52"/>
      <c r="FPS10" s="52"/>
      <c r="FPT10" s="52"/>
      <c r="FPU10" s="52"/>
      <c r="FPV10" s="52"/>
      <c r="FPW10" s="52"/>
      <c r="FPX10" s="52"/>
      <c r="FPY10" s="52"/>
      <c r="FPZ10" s="52"/>
      <c r="FQA10" s="52"/>
      <c r="FQB10" s="52"/>
      <c r="FQC10" s="52"/>
      <c r="FQD10" s="52"/>
      <c r="FQE10" s="52"/>
      <c r="FQF10" s="52"/>
      <c r="FQG10" s="52"/>
      <c r="FQH10" s="52"/>
      <c r="FQI10" s="52"/>
      <c r="FQJ10" s="52"/>
      <c r="FQK10" s="52"/>
      <c r="FQL10" s="52"/>
      <c r="FQM10" s="52"/>
      <c r="FQN10" s="52"/>
      <c r="FQO10" s="52"/>
      <c r="FQP10" s="52"/>
      <c r="FQQ10" s="52"/>
      <c r="FQR10" s="52"/>
      <c r="FQS10" s="52"/>
      <c r="FQT10" s="52"/>
      <c r="FQU10" s="52"/>
      <c r="FQV10" s="52"/>
      <c r="FQW10" s="52"/>
      <c r="FQX10" s="52"/>
      <c r="FQY10" s="52"/>
      <c r="FQZ10" s="52"/>
      <c r="FRA10" s="52"/>
      <c r="FRB10" s="52"/>
      <c r="FRC10" s="52"/>
      <c r="FRD10" s="52"/>
      <c r="FRE10" s="52"/>
      <c r="FRF10" s="52"/>
      <c r="FRG10" s="52"/>
      <c r="FRH10" s="52"/>
      <c r="FRI10" s="52"/>
      <c r="FRJ10" s="52"/>
      <c r="FRK10" s="52"/>
      <c r="FRL10" s="52"/>
      <c r="FRM10" s="52"/>
      <c r="FRN10" s="52"/>
      <c r="FRO10" s="52"/>
      <c r="FRP10" s="52"/>
      <c r="FRQ10" s="52"/>
      <c r="FRR10" s="52"/>
      <c r="FRS10" s="52"/>
      <c r="FRT10" s="52"/>
      <c r="FRU10" s="52"/>
      <c r="FRV10" s="52"/>
      <c r="FRW10" s="52"/>
      <c r="FRX10" s="52"/>
      <c r="FRY10" s="52"/>
      <c r="FRZ10" s="52"/>
      <c r="FSA10" s="52"/>
      <c r="FSB10" s="52"/>
      <c r="FSC10" s="52"/>
      <c r="FSD10" s="52"/>
      <c r="FSE10" s="52"/>
      <c r="FSF10" s="52"/>
      <c r="FSG10" s="52"/>
      <c r="FSH10" s="52"/>
      <c r="FSI10" s="52"/>
      <c r="FSJ10" s="52"/>
      <c r="FSK10" s="52"/>
      <c r="FSL10" s="52"/>
      <c r="FSM10" s="52"/>
      <c r="FSN10" s="52"/>
      <c r="FSO10" s="52"/>
      <c r="FSP10" s="52"/>
      <c r="FSQ10" s="52"/>
      <c r="FSR10" s="52"/>
      <c r="FSS10" s="52"/>
      <c r="FST10" s="52"/>
      <c r="FSU10" s="52"/>
      <c r="FSV10" s="52"/>
      <c r="FSW10" s="52"/>
      <c r="FSX10" s="52"/>
      <c r="FSY10" s="52"/>
      <c r="FSZ10" s="52"/>
      <c r="FTA10" s="52"/>
      <c r="FTB10" s="52"/>
      <c r="FTC10" s="52"/>
      <c r="FTD10" s="52"/>
      <c r="FTE10" s="52"/>
      <c r="FTF10" s="52"/>
      <c r="FTG10" s="52"/>
      <c r="FTH10" s="52"/>
      <c r="FTI10" s="52"/>
      <c r="FTJ10" s="52"/>
      <c r="FTK10" s="52"/>
      <c r="FTL10" s="52"/>
      <c r="FTM10" s="52"/>
      <c r="FTN10" s="52"/>
      <c r="FTO10" s="52"/>
      <c r="FTP10" s="52"/>
      <c r="FTQ10" s="52"/>
      <c r="FTR10" s="52"/>
      <c r="FTS10" s="52"/>
      <c r="FTT10" s="52"/>
      <c r="FTU10" s="52"/>
      <c r="FTV10" s="52"/>
      <c r="FTW10" s="52"/>
      <c r="FTX10" s="52"/>
      <c r="FTY10" s="52"/>
      <c r="FTZ10" s="52"/>
      <c r="FUA10" s="52"/>
      <c r="FUB10" s="52"/>
      <c r="FUC10" s="52"/>
      <c r="FUD10" s="52"/>
      <c r="FUE10" s="52"/>
      <c r="FUF10" s="52"/>
      <c r="FUG10" s="52"/>
      <c r="FUH10" s="52"/>
      <c r="FUI10" s="52"/>
      <c r="FUJ10" s="52"/>
      <c r="FUK10" s="52"/>
      <c r="FUL10" s="52"/>
      <c r="FUM10" s="52"/>
      <c r="FUN10" s="52"/>
      <c r="FUO10" s="52"/>
      <c r="FUP10" s="52"/>
      <c r="FUQ10" s="52"/>
      <c r="FUR10" s="52"/>
      <c r="FUS10" s="52"/>
      <c r="FUT10" s="52"/>
      <c r="FUU10" s="52"/>
      <c r="FUV10" s="52"/>
      <c r="FUW10" s="52"/>
      <c r="FUX10" s="52"/>
      <c r="FUY10" s="52"/>
      <c r="FUZ10" s="52"/>
      <c r="FVA10" s="52"/>
      <c r="FVB10" s="52"/>
      <c r="FVC10" s="52"/>
      <c r="FVD10" s="52"/>
      <c r="FVE10" s="52"/>
      <c r="FVF10" s="52"/>
      <c r="FVG10" s="52"/>
      <c r="FVH10" s="52"/>
      <c r="FVI10" s="52"/>
      <c r="FVJ10" s="52"/>
      <c r="FVK10" s="52"/>
      <c r="FVL10" s="52"/>
      <c r="FVM10" s="52"/>
      <c r="FVN10" s="52"/>
      <c r="FVO10" s="52"/>
      <c r="FVP10" s="52"/>
      <c r="FVQ10" s="52"/>
      <c r="FVR10" s="52"/>
      <c r="FVS10" s="52"/>
      <c r="FVT10" s="52"/>
      <c r="FVU10" s="52"/>
      <c r="FVV10" s="52"/>
      <c r="FVW10" s="52"/>
      <c r="FVX10" s="52"/>
      <c r="FVY10" s="52"/>
      <c r="FVZ10" s="52"/>
      <c r="FWA10" s="52"/>
      <c r="FWB10" s="52"/>
      <c r="FWC10" s="52"/>
      <c r="FWD10" s="52"/>
      <c r="FWE10" s="52"/>
      <c r="FWF10" s="52"/>
      <c r="FWG10" s="52"/>
      <c r="FWH10" s="52"/>
      <c r="FWI10" s="52"/>
      <c r="FWJ10" s="52"/>
      <c r="FWK10" s="52"/>
      <c r="FWL10" s="52"/>
      <c r="FWM10" s="52"/>
      <c r="FWN10" s="52"/>
      <c r="FWO10" s="52"/>
      <c r="FWP10" s="52"/>
      <c r="FWQ10" s="52"/>
      <c r="FWR10" s="52"/>
      <c r="FWS10" s="52"/>
      <c r="FWT10" s="52"/>
      <c r="FWU10" s="52"/>
      <c r="FWV10" s="52"/>
      <c r="FWW10" s="52"/>
      <c r="FWX10" s="52"/>
      <c r="FWY10" s="52"/>
      <c r="FWZ10" s="52"/>
      <c r="FXA10" s="52"/>
      <c r="FXB10" s="52"/>
      <c r="FXC10" s="52"/>
      <c r="FXD10" s="52"/>
      <c r="FXE10" s="52"/>
      <c r="FXF10" s="52"/>
      <c r="FXG10" s="52"/>
      <c r="FXH10" s="52"/>
      <c r="FXI10" s="52"/>
      <c r="FXJ10" s="52"/>
      <c r="FXK10" s="52"/>
      <c r="FXL10" s="52"/>
      <c r="FXM10" s="52"/>
      <c r="FXN10" s="52"/>
      <c r="FXO10" s="52"/>
      <c r="FXP10" s="52"/>
      <c r="FXQ10" s="52"/>
      <c r="FXR10" s="52"/>
      <c r="FXS10" s="52"/>
      <c r="FXT10" s="52"/>
      <c r="FXU10" s="52"/>
      <c r="FXV10" s="52"/>
      <c r="FXW10" s="52"/>
      <c r="FXX10" s="52"/>
      <c r="FXY10" s="52"/>
      <c r="FXZ10" s="52"/>
      <c r="FYA10" s="52"/>
      <c r="FYB10" s="52"/>
      <c r="FYC10" s="52"/>
      <c r="FYD10" s="52"/>
      <c r="FYE10" s="52"/>
      <c r="FYF10" s="52"/>
      <c r="FYG10" s="52"/>
      <c r="FYH10" s="52"/>
      <c r="FYI10" s="52"/>
      <c r="FYJ10" s="52"/>
      <c r="FYK10" s="52"/>
      <c r="FYL10" s="52"/>
      <c r="FYM10" s="52"/>
      <c r="FYN10" s="52"/>
      <c r="FYO10" s="52"/>
      <c r="FYP10" s="52"/>
      <c r="FYQ10" s="52"/>
      <c r="FYR10" s="52"/>
      <c r="FYS10" s="52"/>
      <c r="FYT10" s="52"/>
      <c r="FYU10" s="52"/>
      <c r="FYV10" s="52"/>
      <c r="FYW10" s="52"/>
      <c r="FYX10" s="52"/>
      <c r="FYY10" s="52"/>
      <c r="FYZ10" s="52"/>
      <c r="FZA10" s="52"/>
      <c r="FZB10" s="52"/>
      <c r="FZC10" s="52"/>
      <c r="FZD10" s="52"/>
      <c r="FZE10" s="52"/>
      <c r="FZF10" s="52"/>
      <c r="FZG10" s="52"/>
      <c r="FZH10" s="52"/>
      <c r="FZI10" s="52"/>
      <c r="FZJ10" s="52"/>
      <c r="FZK10" s="52"/>
      <c r="FZL10" s="52"/>
      <c r="FZM10" s="52"/>
      <c r="FZN10" s="52"/>
      <c r="FZO10" s="52"/>
      <c r="FZP10" s="52"/>
      <c r="FZQ10" s="52"/>
      <c r="FZR10" s="52"/>
      <c r="FZS10" s="52"/>
      <c r="FZT10" s="52"/>
      <c r="FZU10" s="52"/>
      <c r="FZV10" s="52"/>
      <c r="FZW10" s="52"/>
      <c r="FZX10" s="52"/>
      <c r="FZY10" s="52"/>
      <c r="FZZ10" s="52"/>
      <c r="GAA10" s="52"/>
      <c r="GAB10" s="52"/>
      <c r="GAC10" s="52"/>
      <c r="GAD10" s="52"/>
      <c r="GAE10" s="52"/>
      <c r="GAF10" s="52"/>
      <c r="GAG10" s="52"/>
      <c r="GAH10" s="52"/>
      <c r="GAI10" s="52"/>
      <c r="GAJ10" s="52"/>
      <c r="GAK10" s="52"/>
      <c r="GAL10" s="52"/>
      <c r="GAM10" s="52"/>
      <c r="GAN10" s="52"/>
      <c r="GAO10" s="52"/>
      <c r="GAP10" s="52"/>
      <c r="GAQ10" s="52"/>
      <c r="GAR10" s="52"/>
      <c r="GAS10" s="52"/>
      <c r="GAT10" s="52"/>
      <c r="GAU10" s="52"/>
      <c r="GAV10" s="52"/>
      <c r="GAW10" s="52"/>
      <c r="GAX10" s="52"/>
      <c r="GAY10" s="52"/>
      <c r="GAZ10" s="52"/>
      <c r="GBA10" s="52"/>
      <c r="GBB10" s="52"/>
      <c r="GBC10" s="52"/>
      <c r="GBD10" s="52"/>
      <c r="GBE10" s="52"/>
      <c r="GBF10" s="52"/>
      <c r="GBG10" s="52"/>
      <c r="GBH10" s="52"/>
      <c r="GBI10" s="52"/>
      <c r="GBJ10" s="52"/>
      <c r="GBK10" s="52"/>
      <c r="GBL10" s="52"/>
      <c r="GBM10" s="52"/>
      <c r="GBN10" s="52"/>
      <c r="GBO10" s="52"/>
      <c r="GBP10" s="52"/>
      <c r="GBQ10" s="52"/>
      <c r="GBR10" s="52"/>
      <c r="GBS10" s="52"/>
      <c r="GBT10" s="52"/>
      <c r="GBU10" s="52"/>
      <c r="GBV10" s="52"/>
      <c r="GBW10" s="52"/>
      <c r="GBX10" s="52"/>
      <c r="GBY10" s="52"/>
      <c r="GBZ10" s="52"/>
      <c r="GCA10" s="52"/>
      <c r="GCB10" s="52"/>
      <c r="GCC10" s="52"/>
      <c r="GCD10" s="52"/>
      <c r="GCE10" s="52"/>
      <c r="GCF10" s="52"/>
      <c r="GCG10" s="52"/>
      <c r="GCH10" s="52"/>
      <c r="GCI10" s="52"/>
      <c r="GCJ10" s="52"/>
      <c r="GCK10" s="52"/>
      <c r="GCL10" s="52"/>
      <c r="GCM10" s="52"/>
      <c r="GCN10" s="52"/>
      <c r="GCO10" s="52"/>
      <c r="GCP10" s="52"/>
      <c r="GCQ10" s="52"/>
      <c r="GCR10" s="52"/>
      <c r="GCS10" s="52"/>
      <c r="GCT10" s="52"/>
      <c r="GCU10" s="52"/>
      <c r="GCV10" s="52"/>
      <c r="GCW10" s="52"/>
      <c r="GCX10" s="52"/>
      <c r="GCY10" s="52"/>
      <c r="GCZ10" s="52"/>
      <c r="GDA10" s="52"/>
      <c r="GDB10" s="52"/>
      <c r="GDC10" s="52"/>
      <c r="GDD10" s="52"/>
      <c r="GDE10" s="52"/>
      <c r="GDF10" s="52"/>
      <c r="GDG10" s="52"/>
      <c r="GDH10" s="52"/>
      <c r="GDI10" s="52"/>
      <c r="GDJ10" s="52"/>
      <c r="GDK10" s="52"/>
      <c r="GDL10" s="52"/>
      <c r="GDM10" s="52"/>
      <c r="GDN10" s="52"/>
      <c r="GDO10" s="52"/>
      <c r="GDP10" s="52"/>
      <c r="GDQ10" s="52"/>
      <c r="GDR10" s="52"/>
      <c r="GDS10" s="52"/>
      <c r="GDT10" s="52"/>
      <c r="GDU10" s="52"/>
      <c r="GDV10" s="52"/>
      <c r="GDW10" s="52"/>
      <c r="GDX10" s="52"/>
      <c r="GDY10" s="52"/>
      <c r="GDZ10" s="52"/>
      <c r="GEA10" s="52"/>
      <c r="GEB10" s="52"/>
      <c r="GEC10" s="52"/>
      <c r="GED10" s="52"/>
      <c r="GEE10" s="52"/>
      <c r="GEF10" s="52"/>
      <c r="GEG10" s="52"/>
      <c r="GEH10" s="52"/>
      <c r="GEI10" s="52"/>
      <c r="GEJ10" s="52"/>
      <c r="GEK10" s="52"/>
      <c r="GEL10" s="52"/>
      <c r="GEM10" s="52"/>
      <c r="GEN10" s="52"/>
      <c r="GEO10" s="52"/>
      <c r="GEP10" s="52"/>
      <c r="GEQ10" s="52"/>
      <c r="GER10" s="52"/>
      <c r="GES10" s="52"/>
      <c r="GET10" s="52"/>
      <c r="GEU10" s="52"/>
      <c r="GEV10" s="52"/>
      <c r="GEW10" s="52"/>
      <c r="GEX10" s="52"/>
      <c r="GEY10" s="52"/>
      <c r="GEZ10" s="52"/>
      <c r="GFA10" s="52"/>
      <c r="GFB10" s="52"/>
      <c r="GFC10" s="52"/>
      <c r="GFD10" s="52"/>
      <c r="GFE10" s="52"/>
      <c r="GFF10" s="52"/>
      <c r="GFG10" s="52"/>
      <c r="GFH10" s="52"/>
      <c r="GFI10" s="52"/>
      <c r="GFJ10" s="52"/>
      <c r="GFK10" s="52"/>
      <c r="GFL10" s="52"/>
      <c r="GFM10" s="52"/>
      <c r="GFN10" s="52"/>
      <c r="GFO10" s="52"/>
      <c r="GFP10" s="52"/>
      <c r="GFQ10" s="52"/>
      <c r="GFR10" s="52"/>
      <c r="GFS10" s="52"/>
      <c r="GFT10" s="52"/>
      <c r="GFU10" s="52"/>
      <c r="GFV10" s="52"/>
      <c r="GFW10" s="52"/>
      <c r="GFX10" s="52"/>
      <c r="GFY10" s="52"/>
      <c r="GFZ10" s="52"/>
      <c r="GGA10" s="52"/>
      <c r="GGB10" s="52"/>
      <c r="GGC10" s="52"/>
      <c r="GGD10" s="52"/>
      <c r="GGE10" s="52"/>
      <c r="GGF10" s="52"/>
      <c r="GGG10" s="52"/>
      <c r="GGH10" s="52"/>
      <c r="GGI10" s="52"/>
      <c r="GGJ10" s="52"/>
      <c r="GGK10" s="52"/>
      <c r="GGL10" s="52"/>
      <c r="GGM10" s="52"/>
      <c r="GGN10" s="52"/>
      <c r="GGO10" s="52"/>
      <c r="GGP10" s="52"/>
      <c r="GGQ10" s="52"/>
      <c r="GGR10" s="52"/>
      <c r="GGS10" s="52"/>
      <c r="GGT10" s="52"/>
      <c r="GGU10" s="52"/>
      <c r="GGV10" s="52"/>
      <c r="GGW10" s="52"/>
      <c r="GGX10" s="52"/>
      <c r="GGY10" s="52"/>
      <c r="GGZ10" s="52"/>
      <c r="GHA10" s="52"/>
      <c r="GHB10" s="52"/>
      <c r="GHC10" s="52"/>
      <c r="GHD10" s="52"/>
      <c r="GHE10" s="52"/>
      <c r="GHF10" s="52"/>
      <c r="GHG10" s="52"/>
      <c r="GHH10" s="52"/>
      <c r="GHI10" s="52"/>
      <c r="GHJ10" s="52"/>
      <c r="GHK10" s="52"/>
      <c r="GHL10" s="52"/>
      <c r="GHM10" s="52"/>
      <c r="GHN10" s="52"/>
      <c r="GHO10" s="52"/>
      <c r="GHP10" s="52"/>
      <c r="GHQ10" s="52"/>
      <c r="GHR10" s="52"/>
      <c r="GHS10" s="52"/>
      <c r="GHT10" s="52"/>
      <c r="GHU10" s="52"/>
      <c r="GHV10" s="52"/>
      <c r="GHW10" s="52"/>
      <c r="GHX10" s="52"/>
      <c r="GHY10" s="52"/>
      <c r="GHZ10" s="52"/>
      <c r="GIA10" s="52"/>
      <c r="GIB10" s="52"/>
      <c r="GIC10" s="52"/>
      <c r="GID10" s="52"/>
      <c r="GIE10" s="52"/>
      <c r="GIF10" s="52"/>
      <c r="GIG10" s="52"/>
      <c r="GIH10" s="52"/>
      <c r="GII10" s="52"/>
      <c r="GIJ10" s="52"/>
      <c r="GIK10" s="52"/>
      <c r="GIL10" s="52"/>
      <c r="GIM10" s="52"/>
      <c r="GIN10" s="52"/>
      <c r="GIO10" s="52"/>
      <c r="GIP10" s="52"/>
      <c r="GIQ10" s="52"/>
      <c r="GIR10" s="52"/>
      <c r="GIS10" s="52"/>
      <c r="GIT10" s="52"/>
      <c r="GIU10" s="52"/>
      <c r="GIV10" s="52"/>
      <c r="GIW10" s="52"/>
      <c r="GIX10" s="52"/>
      <c r="GIY10" s="52"/>
      <c r="GIZ10" s="52"/>
      <c r="GJA10" s="52"/>
      <c r="GJB10" s="52"/>
      <c r="GJC10" s="52"/>
      <c r="GJD10" s="52"/>
      <c r="GJE10" s="52"/>
      <c r="GJF10" s="52"/>
      <c r="GJG10" s="52"/>
      <c r="GJH10" s="52"/>
      <c r="GJI10" s="52"/>
      <c r="GJJ10" s="52"/>
      <c r="GJK10" s="52"/>
      <c r="GJL10" s="52"/>
      <c r="GJM10" s="52"/>
      <c r="GJN10" s="52"/>
      <c r="GJO10" s="52"/>
      <c r="GJP10" s="52"/>
      <c r="GJQ10" s="52"/>
      <c r="GJR10" s="52"/>
      <c r="GJS10" s="52"/>
      <c r="GJT10" s="52"/>
      <c r="GJU10" s="52"/>
      <c r="GJV10" s="52"/>
      <c r="GJW10" s="52"/>
      <c r="GJX10" s="52"/>
      <c r="GJY10" s="52"/>
      <c r="GJZ10" s="52"/>
      <c r="GKA10" s="52"/>
      <c r="GKB10" s="52"/>
      <c r="GKC10" s="52"/>
      <c r="GKD10" s="52"/>
      <c r="GKE10" s="52"/>
      <c r="GKF10" s="52"/>
      <c r="GKG10" s="52"/>
      <c r="GKH10" s="52"/>
      <c r="GKI10" s="52"/>
      <c r="GKJ10" s="52"/>
      <c r="GKK10" s="52"/>
      <c r="GKL10" s="52"/>
      <c r="GKM10" s="52"/>
      <c r="GKN10" s="52"/>
      <c r="GKO10" s="52"/>
      <c r="GKP10" s="52"/>
      <c r="GKQ10" s="52"/>
      <c r="GKR10" s="52"/>
      <c r="GKS10" s="52"/>
      <c r="GKT10" s="52"/>
      <c r="GKU10" s="52"/>
      <c r="GKV10" s="52"/>
      <c r="GKW10" s="52"/>
      <c r="GKX10" s="52"/>
      <c r="GKY10" s="52"/>
      <c r="GKZ10" s="52"/>
      <c r="GLA10" s="52"/>
      <c r="GLB10" s="52"/>
      <c r="GLC10" s="52"/>
      <c r="GLD10" s="52"/>
      <c r="GLE10" s="52"/>
      <c r="GLF10" s="52"/>
      <c r="GLG10" s="52"/>
      <c r="GLH10" s="52"/>
      <c r="GLI10" s="52"/>
      <c r="GLJ10" s="52"/>
      <c r="GLK10" s="52"/>
      <c r="GLL10" s="52"/>
      <c r="GLM10" s="52"/>
      <c r="GLN10" s="52"/>
      <c r="GLO10" s="52"/>
      <c r="GLP10" s="52"/>
      <c r="GLQ10" s="52"/>
      <c r="GLR10" s="52"/>
      <c r="GLS10" s="52"/>
      <c r="GLT10" s="52"/>
      <c r="GLU10" s="52"/>
      <c r="GLV10" s="52"/>
      <c r="GLW10" s="52"/>
      <c r="GLX10" s="52"/>
      <c r="GLY10" s="52"/>
      <c r="GLZ10" s="52"/>
      <c r="GMA10" s="52"/>
      <c r="GMB10" s="52"/>
      <c r="GMC10" s="52"/>
      <c r="GMD10" s="52"/>
      <c r="GME10" s="52"/>
      <c r="GMF10" s="52"/>
      <c r="GMG10" s="52"/>
      <c r="GMH10" s="52"/>
      <c r="GMI10" s="52"/>
      <c r="GMJ10" s="52"/>
      <c r="GMK10" s="52"/>
      <c r="GML10" s="52"/>
      <c r="GMM10" s="52"/>
      <c r="GMN10" s="52"/>
      <c r="GMO10" s="52"/>
      <c r="GMP10" s="52"/>
      <c r="GMQ10" s="52"/>
      <c r="GMR10" s="52"/>
      <c r="GMS10" s="52"/>
      <c r="GMT10" s="52"/>
      <c r="GMU10" s="52"/>
      <c r="GMV10" s="52"/>
      <c r="GMW10" s="52"/>
      <c r="GMX10" s="52"/>
      <c r="GMY10" s="52"/>
      <c r="GMZ10" s="52"/>
      <c r="GNA10" s="52"/>
      <c r="GNB10" s="52"/>
      <c r="GNC10" s="52"/>
      <c r="GND10" s="52"/>
      <c r="GNE10" s="52"/>
      <c r="GNF10" s="52"/>
      <c r="GNG10" s="52"/>
      <c r="GNH10" s="52"/>
      <c r="GNI10" s="52"/>
      <c r="GNJ10" s="52"/>
      <c r="GNK10" s="52"/>
      <c r="GNL10" s="52"/>
      <c r="GNM10" s="52"/>
      <c r="GNN10" s="52"/>
      <c r="GNO10" s="52"/>
      <c r="GNP10" s="52"/>
      <c r="GNQ10" s="52"/>
      <c r="GNR10" s="52"/>
      <c r="GNS10" s="52"/>
      <c r="GNT10" s="52"/>
      <c r="GNU10" s="52"/>
      <c r="GNV10" s="52"/>
      <c r="GNW10" s="52"/>
      <c r="GNX10" s="52"/>
      <c r="GNY10" s="52"/>
      <c r="GNZ10" s="52"/>
      <c r="GOA10" s="52"/>
      <c r="GOB10" s="52"/>
      <c r="GOC10" s="52"/>
      <c r="GOD10" s="52"/>
      <c r="GOE10" s="52"/>
      <c r="GOF10" s="52"/>
      <c r="GOG10" s="52"/>
      <c r="GOH10" s="52"/>
      <c r="GOI10" s="52"/>
      <c r="GOJ10" s="52"/>
      <c r="GOK10" s="52"/>
      <c r="GOL10" s="52"/>
      <c r="GOM10" s="52"/>
      <c r="GON10" s="52"/>
      <c r="GOO10" s="52"/>
      <c r="GOP10" s="52"/>
      <c r="GOQ10" s="52"/>
      <c r="GOR10" s="52"/>
      <c r="GOS10" s="52"/>
      <c r="GOT10" s="52"/>
      <c r="GOU10" s="52"/>
      <c r="GOV10" s="52"/>
      <c r="GOW10" s="52"/>
      <c r="GOX10" s="52"/>
      <c r="GOY10" s="52"/>
      <c r="GOZ10" s="52"/>
      <c r="GPA10" s="52"/>
      <c r="GPB10" s="52"/>
      <c r="GPC10" s="52"/>
      <c r="GPD10" s="52"/>
      <c r="GPE10" s="52"/>
      <c r="GPF10" s="52"/>
      <c r="GPG10" s="52"/>
      <c r="GPH10" s="52"/>
      <c r="GPI10" s="52"/>
      <c r="GPJ10" s="52"/>
      <c r="GPK10" s="52"/>
      <c r="GPL10" s="52"/>
      <c r="GPM10" s="52"/>
      <c r="GPN10" s="52"/>
      <c r="GPO10" s="52"/>
      <c r="GPP10" s="52"/>
      <c r="GPQ10" s="52"/>
      <c r="GPR10" s="52"/>
      <c r="GPS10" s="52"/>
      <c r="GPT10" s="52"/>
      <c r="GPU10" s="52"/>
      <c r="GPV10" s="52"/>
      <c r="GPW10" s="52"/>
      <c r="GPX10" s="52"/>
      <c r="GPY10" s="52"/>
      <c r="GPZ10" s="52"/>
      <c r="GQA10" s="52"/>
      <c r="GQB10" s="52"/>
      <c r="GQC10" s="52"/>
      <c r="GQD10" s="52"/>
      <c r="GQE10" s="52"/>
      <c r="GQF10" s="52"/>
      <c r="GQG10" s="52"/>
      <c r="GQH10" s="52"/>
      <c r="GQI10" s="52"/>
      <c r="GQJ10" s="52"/>
      <c r="GQK10" s="52"/>
      <c r="GQL10" s="52"/>
      <c r="GQM10" s="52"/>
      <c r="GQN10" s="52"/>
      <c r="GQO10" s="52"/>
      <c r="GQP10" s="52"/>
      <c r="GQQ10" s="52"/>
      <c r="GQR10" s="52"/>
      <c r="GQS10" s="52"/>
      <c r="GQT10" s="52"/>
      <c r="GQU10" s="52"/>
      <c r="GQV10" s="52"/>
      <c r="GQW10" s="52"/>
      <c r="GQX10" s="52"/>
      <c r="GQY10" s="52"/>
      <c r="GQZ10" s="52"/>
      <c r="GRA10" s="52"/>
      <c r="GRB10" s="52"/>
      <c r="GRC10" s="52"/>
      <c r="GRD10" s="52"/>
      <c r="GRE10" s="52"/>
      <c r="GRF10" s="52"/>
      <c r="GRG10" s="52"/>
      <c r="GRH10" s="52"/>
      <c r="GRI10" s="52"/>
      <c r="GRJ10" s="52"/>
      <c r="GRK10" s="52"/>
      <c r="GRL10" s="52"/>
      <c r="GRM10" s="52"/>
      <c r="GRN10" s="52"/>
      <c r="GRO10" s="52"/>
      <c r="GRP10" s="52"/>
      <c r="GRQ10" s="52"/>
      <c r="GRR10" s="52"/>
      <c r="GRS10" s="52"/>
      <c r="GRT10" s="52"/>
      <c r="GRU10" s="52"/>
      <c r="GRV10" s="52"/>
      <c r="GRW10" s="52"/>
      <c r="GRX10" s="52"/>
      <c r="GRY10" s="52"/>
      <c r="GRZ10" s="52"/>
      <c r="GSA10" s="52"/>
      <c r="GSB10" s="52"/>
      <c r="GSC10" s="52"/>
      <c r="GSD10" s="52"/>
      <c r="GSE10" s="52"/>
      <c r="GSF10" s="52"/>
      <c r="GSG10" s="52"/>
      <c r="GSH10" s="52"/>
      <c r="GSI10" s="52"/>
      <c r="GSJ10" s="52"/>
      <c r="GSK10" s="52"/>
      <c r="GSL10" s="52"/>
      <c r="GSM10" s="52"/>
      <c r="GSN10" s="52"/>
      <c r="GSO10" s="52"/>
      <c r="GSP10" s="52"/>
      <c r="GSQ10" s="52"/>
      <c r="GSR10" s="52"/>
      <c r="GSS10" s="52"/>
      <c r="GST10" s="52"/>
      <c r="GSU10" s="52"/>
      <c r="GSV10" s="52"/>
      <c r="GSW10" s="52"/>
      <c r="GSX10" s="52"/>
      <c r="GSY10" s="52"/>
      <c r="GSZ10" s="52"/>
      <c r="GTA10" s="52"/>
      <c r="GTB10" s="52"/>
      <c r="GTC10" s="52"/>
      <c r="GTD10" s="52"/>
      <c r="GTE10" s="52"/>
      <c r="GTF10" s="52"/>
      <c r="GTG10" s="52"/>
      <c r="GTH10" s="52"/>
      <c r="GTI10" s="52"/>
      <c r="GTJ10" s="52"/>
      <c r="GTK10" s="52"/>
      <c r="GTL10" s="52"/>
      <c r="GTM10" s="52"/>
      <c r="GTN10" s="52"/>
      <c r="GTO10" s="52"/>
      <c r="GTP10" s="52"/>
      <c r="GTQ10" s="52"/>
      <c r="GTR10" s="52"/>
      <c r="GTS10" s="52"/>
      <c r="GTT10" s="52"/>
      <c r="GTU10" s="52"/>
      <c r="GTV10" s="52"/>
      <c r="GTW10" s="52"/>
      <c r="GTX10" s="52"/>
      <c r="GTY10" s="52"/>
      <c r="GTZ10" s="52"/>
      <c r="GUA10" s="52"/>
      <c r="GUB10" s="52"/>
      <c r="GUC10" s="52"/>
      <c r="GUD10" s="52"/>
      <c r="GUE10" s="52"/>
      <c r="GUF10" s="52"/>
      <c r="GUG10" s="52"/>
      <c r="GUH10" s="52"/>
      <c r="GUI10" s="52"/>
      <c r="GUJ10" s="52"/>
      <c r="GUK10" s="52"/>
      <c r="GUL10" s="52"/>
      <c r="GUM10" s="52"/>
      <c r="GUN10" s="52"/>
      <c r="GUO10" s="52"/>
      <c r="GUP10" s="52"/>
      <c r="GUQ10" s="52"/>
      <c r="GUR10" s="52"/>
      <c r="GUS10" s="52"/>
      <c r="GUT10" s="52"/>
      <c r="GUU10" s="52"/>
      <c r="GUV10" s="52"/>
      <c r="GUW10" s="52"/>
      <c r="GUX10" s="52"/>
      <c r="GUY10" s="52"/>
      <c r="GUZ10" s="52"/>
      <c r="GVA10" s="52"/>
      <c r="GVB10" s="52"/>
      <c r="GVC10" s="52"/>
      <c r="GVD10" s="52"/>
      <c r="GVE10" s="52"/>
      <c r="GVF10" s="52"/>
      <c r="GVG10" s="52"/>
      <c r="GVH10" s="52"/>
      <c r="GVI10" s="52"/>
      <c r="GVJ10" s="52"/>
      <c r="GVK10" s="52"/>
      <c r="GVL10" s="52"/>
      <c r="GVM10" s="52"/>
      <c r="GVN10" s="52"/>
      <c r="GVO10" s="52"/>
      <c r="GVP10" s="52"/>
      <c r="GVQ10" s="52"/>
      <c r="GVR10" s="52"/>
      <c r="GVS10" s="52"/>
      <c r="GVT10" s="52"/>
      <c r="GVU10" s="52"/>
      <c r="GVV10" s="52"/>
      <c r="GVW10" s="52"/>
      <c r="GVX10" s="52"/>
      <c r="GVY10" s="52"/>
      <c r="GVZ10" s="52"/>
      <c r="GWA10" s="52"/>
      <c r="GWB10" s="52"/>
      <c r="GWC10" s="52"/>
      <c r="GWD10" s="52"/>
      <c r="GWE10" s="52"/>
      <c r="GWF10" s="52"/>
      <c r="GWG10" s="52"/>
      <c r="GWH10" s="52"/>
      <c r="GWI10" s="52"/>
      <c r="GWJ10" s="52"/>
      <c r="GWK10" s="52"/>
      <c r="GWL10" s="52"/>
      <c r="GWM10" s="52"/>
      <c r="GWN10" s="52"/>
      <c r="GWO10" s="52"/>
      <c r="GWP10" s="52"/>
      <c r="GWQ10" s="52"/>
      <c r="GWR10" s="52"/>
      <c r="GWS10" s="52"/>
      <c r="GWT10" s="52"/>
      <c r="GWU10" s="52"/>
      <c r="GWV10" s="52"/>
      <c r="GWW10" s="52"/>
      <c r="GWX10" s="52"/>
      <c r="GWY10" s="52"/>
      <c r="GWZ10" s="52"/>
      <c r="GXA10" s="52"/>
      <c r="GXB10" s="52"/>
      <c r="GXC10" s="52"/>
      <c r="GXD10" s="52"/>
      <c r="GXE10" s="52"/>
      <c r="GXF10" s="52"/>
      <c r="GXG10" s="52"/>
      <c r="GXH10" s="52"/>
      <c r="GXI10" s="52"/>
      <c r="GXJ10" s="52"/>
      <c r="GXK10" s="52"/>
      <c r="GXL10" s="52"/>
      <c r="GXM10" s="52"/>
      <c r="GXN10" s="52"/>
      <c r="GXO10" s="52"/>
      <c r="GXP10" s="52"/>
      <c r="GXQ10" s="52"/>
      <c r="GXR10" s="52"/>
      <c r="GXS10" s="52"/>
      <c r="GXT10" s="52"/>
      <c r="GXU10" s="52"/>
      <c r="GXV10" s="52"/>
      <c r="GXW10" s="52"/>
      <c r="GXX10" s="52"/>
      <c r="GXY10" s="52"/>
      <c r="GXZ10" s="52"/>
      <c r="GYA10" s="52"/>
      <c r="GYB10" s="52"/>
      <c r="GYC10" s="52"/>
      <c r="GYD10" s="52"/>
      <c r="GYE10" s="52"/>
      <c r="GYF10" s="52"/>
      <c r="GYG10" s="52"/>
      <c r="GYH10" s="52"/>
      <c r="GYI10" s="52"/>
      <c r="GYJ10" s="52"/>
      <c r="GYK10" s="52"/>
      <c r="GYL10" s="52"/>
      <c r="GYM10" s="52"/>
      <c r="GYN10" s="52"/>
      <c r="GYO10" s="52"/>
      <c r="GYP10" s="52"/>
      <c r="GYQ10" s="52"/>
      <c r="GYR10" s="52"/>
      <c r="GYS10" s="52"/>
      <c r="GYT10" s="52"/>
      <c r="GYU10" s="52"/>
      <c r="GYV10" s="52"/>
      <c r="GYW10" s="52"/>
      <c r="GYX10" s="52"/>
      <c r="GYY10" s="52"/>
      <c r="GYZ10" s="52"/>
      <c r="GZA10" s="52"/>
      <c r="GZB10" s="52"/>
      <c r="GZC10" s="52"/>
      <c r="GZD10" s="52"/>
      <c r="GZE10" s="52"/>
      <c r="GZF10" s="52"/>
      <c r="GZG10" s="52"/>
      <c r="GZH10" s="52"/>
      <c r="GZI10" s="52"/>
      <c r="GZJ10" s="52"/>
      <c r="GZK10" s="52"/>
      <c r="GZL10" s="52"/>
      <c r="GZM10" s="52"/>
      <c r="GZN10" s="52"/>
      <c r="GZO10" s="52"/>
      <c r="GZP10" s="52"/>
      <c r="GZQ10" s="52"/>
      <c r="GZR10" s="52"/>
      <c r="GZS10" s="52"/>
      <c r="GZT10" s="52"/>
      <c r="GZU10" s="52"/>
      <c r="GZV10" s="52"/>
      <c r="GZW10" s="52"/>
      <c r="GZX10" s="52"/>
      <c r="GZY10" s="52"/>
      <c r="GZZ10" s="52"/>
      <c r="HAA10" s="52"/>
      <c r="HAB10" s="52"/>
      <c r="HAC10" s="52"/>
      <c r="HAD10" s="52"/>
      <c r="HAE10" s="52"/>
      <c r="HAF10" s="52"/>
      <c r="HAG10" s="52"/>
      <c r="HAH10" s="52"/>
      <c r="HAI10" s="52"/>
      <c r="HAJ10" s="52"/>
      <c r="HAK10" s="52"/>
      <c r="HAL10" s="52"/>
      <c r="HAM10" s="52"/>
      <c r="HAN10" s="52"/>
      <c r="HAO10" s="52"/>
      <c r="HAP10" s="52"/>
      <c r="HAQ10" s="52"/>
      <c r="HAR10" s="52"/>
      <c r="HAS10" s="52"/>
      <c r="HAT10" s="52"/>
      <c r="HAU10" s="52"/>
      <c r="HAV10" s="52"/>
      <c r="HAW10" s="52"/>
      <c r="HAX10" s="52"/>
      <c r="HAY10" s="52"/>
      <c r="HAZ10" s="52"/>
      <c r="HBA10" s="52"/>
      <c r="HBB10" s="52"/>
      <c r="HBC10" s="52"/>
      <c r="HBD10" s="52"/>
      <c r="HBE10" s="52"/>
      <c r="HBF10" s="52"/>
      <c r="HBG10" s="52"/>
      <c r="HBH10" s="52"/>
      <c r="HBI10" s="52"/>
      <c r="HBJ10" s="52"/>
      <c r="HBK10" s="52"/>
      <c r="HBL10" s="52"/>
      <c r="HBM10" s="52"/>
      <c r="HBN10" s="52"/>
      <c r="HBO10" s="52"/>
      <c r="HBP10" s="52"/>
      <c r="HBQ10" s="52"/>
      <c r="HBR10" s="52"/>
      <c r="HBS10" s="52"/>
      <c r="HBT10" s="52"/>
      <c r="HBU10" s="52"/>
      <c r="HBV10" s="52"/>
      <c r="HBW10" s="52"/>
      <c r="HBX10" s="52"/>
      <c r="HBY10" s="52"/>
      <c r="HBZ10" s="52"/>
      <c r="HCA10" s="52"/>
      <c r="HCB10" s="52"/>
      <c r="HCC10" s="52"/>
      <c r="HCD10" s="52"/>
      <c r="HCE10" s="52"/>
      <c r="HCF10" s="52"/>
      <c r="HCG10" s="52"/>
      <c r="HCH10" s="52"/>
      <c r="HCI10" s="52"/>
      <c r="HCJ10" s="52"/>
      <c r="HCK10" s="52"/>
      <c r="HCL10" s="52"/>
      <c r="HCM10" s="52"/>
      <c r="HCN10" s="52"/>
      <c r="HCO10" s="52"/>
      <c r="HCP10" s="52"/>
      <c r="HCQ10" s="52"/>
      <c r="HCR10" s="52"/>
      <c r="HCS10" s="52"/>
      <c r="HCT10" s="52"/>
      <c r="HCU10" s="52"/>
      <c r="HCV10" s="52"/>
      <c r="HCW10" s="52"/>
      <c r="HCX10" s="52"/>
      <c r="HCY10" s="52"/>
      <c r="HCZ10" s="52"/>
      <c r="HDA10" s="52"/>
      <c r="HDB10" s="52"/>
      <c r="HDC10" s="52"/>
      <c r="HDD10" s="52"/>
      <c r="HDE10" s="52"/>
      <c r="HDF10" s="52"/>
      <c r="HDG10" s="52"/>
      <c r="HDH10" s="52"/>
      <c r="HDI10" s="52"/>
      <c r="HDJ10" s="52"/>
      <c r="HDK10" s="52"/>
      <c r="HDL10" s="52"/>
      <c r="HDM10" s="52"/>
      <c r="HDN10" s="52"/>
      <c r="HDO10" s="52"/>
      <c r="HDP10" s="52"/>
      <c r="HDQ10" s="52"/>
      <c r="HDR10" s="52"/>
      <c r="HDS10" s="52"/>
      <c r="HDT10" s="52"/>
      <c r="HDU10" s="52"/>
      <c r="HDV10" s="52"/>
      <c r="HDW10" s="52"/>
      <c r="HDX10" s="52"/>
      <c r="HDY10" s="52"/>
      <c r="HDZ10" s="52"/>
      <c r="HEA10" s="52"/>
      <c r="HEB10" s="52"/>
      <c r="HEC10" s="52"/>
      <c r="HED10" s="52"/>
      <c r="HEE10" s="52"/>
      <c r="HEF10" s="52"/>
      <c r="HEG10" s="52"/>
      <c r="HEH10" s="52"/>
      <c r="HEI10" s="52"/>
      <c r="HEJ10" s="52"/>
      <c r="HEK10" s="52"/>
      <c r="HEL10" s="52"/>
      <c r="HEM10" s="52"/>
      <c r="HEN10" s="52"/>
      <c r="HEO10" s="52"/>
      <c r="HEP10" s="52"/>
      <c r="HEQ10" s="52"/>
      <c r="HER10" s="52"/>
      <c r="HES10" s="52"/>
      <c r="HET10" s="52"/>
      <c r="HEU10" s="52"/>
      <c r="HEV10" s="52"/>
      <c r="HEW10" s="52"/>
      <c r="HEX10" s="52"/>
      <c r="HEY10" s="52"/>
      <c r="HEZ10" s="52"/>
      <c r="HFA10" s="52"/>
      <c r="HFB10" s="52"/>
      <c r="HFC10" s="52"/>
      <c r="HFD10" s="52"/>
      <c r="HFE10" s="52"/>
      <c r="HFF10" s="52"/>
      <c r="HFG10" s="52"/>
      <c r="HFH10" s="52"/>
      <c r="HFI10" s="52"/>
      <c r="HFJ10" s="52"/>
      <c r="HFK10" s="52"/>
      <c r="HFL10" s="52"/>
      <c r="HFM10" s="52"/>
      <c r="HFN10" s="52"/>
      <c r="HFO10" s="52"/>
      <c r="HFP10" s="52"/>
      <c r="HFQ10" s="52"/>
      <c r="HFR10" s="52"/>
      <c r="HFS10" s="52"/>
      <c r="HFT10" s="52"/>
      <c r="HFU10" s="52"/>
      <c r="HFV10" s="52"/>
      <c r="HFW10" s="52"/>
      <c r="HFX10" s="52"/>
      <c r="HFY10" s="52"/>
      <c r="HFZ10" s="52"/>
      <c r="HGA10" s="52"/>
      <c r="HGB10" s="52"/>
      <c r="HGC10" s="52"/>
      <c r="HGD10" s="52"/>
      <c r="HGE10" s="52"/>
      <c r="HGF10" s="52"/>
      <c r="HGG10" s="52"/>
      <c r="HGH10" s="52"/>
      <c r="HGI10" s="52"/>
      <c r="HGJ10" s="52"/>
      <c r="HGK10" s="52"/>
      <c r="HGL10" s="52"/>
      <c r="HGM10" s="52"/>
      <c r="HGN10" s="52"/>
      <c r="HGO10" s="52"/>
      <c r="HGP10" s="52"/>
      <c r="HGQ10" s="52"/>
      <c r="HGR10" s="52"/>
      <c r="HGS10" s="52"/>
      <c r="HGT10" s="52"/>
      <c r="HGU10" s="52"/>
      <c r="HGV10" s="52"/>
      <c r="HGW10" s="52"/>
      <c r="HGX10" s="52"/>
      <c r="HGY10" s="52"/>
      <c r="HGZ10" s="52"/>
      <c r="HHA10" s="52"/>
      <c r="HHB10" s="52"/>
      <c r="HHC10" s="52"/>
      <c r="HHD10" s="52"/>
      <c r="HHE10" s="52"/>
      <c r="HHF10" s="52"/>
      <c r="HHG10" s="52"/>
      <c r="HHH10" s="52"/>
      <c r="HHI10" s="52"/>
      <c r="HHJ10" s="52"/>
      <c r="HHK10" s="52"/>
      <c r="HHL10" s="52"/>
      <c r="HHM10" s="52"/>
      <c r="HHN10" s="52"/>
      <c r="HHO10" s="52"/>
      <c r="HHP10" s="52"/>
      <c r="HHQ10" s="52"/>
      <c r="HHR10" s="52"/>
      <c r="HHS10" s="52"/>
      <c r="HHT10" s="52"/>
      <c r="HHU10" s="52"/>
      <c r="HHV10" s="52"/>
      <c r="HHW10" s="52"/>
      <c r="HHX10" s="52"/>
      <c r="HHY10" s="52"/>
      <c r="HHZ10" s="52"/>
      <c r="HIA10" s="52"/>
      <c r="HIB10" s="52"/>
      <c r="HIC10" s="52"/>
      <c r="HID10" s="52"/>
      <c r="HIE10" s="52"/>
      <c r="HIF10" s="52"/>
      <c r="HIG10" s="52"/>
      <c r="HIH10" s="52"/>
      <c r="HII10" s="52"/>
      <c r="HIJ10" s="52"/>
      <c r="HIK10" s="52"/>
      <c r="HIL10" s="52"/>
      <c r="HIM10" s="52"/>
      <c r="HIN10" s="52"/>
      <c r="HIO10" s="52"/>
      <c r="HIP10" s="52"/>
      <c r="HIQ10" s="52"/>
      <c r="HIR10" s="52"/>
      <c r="HIS10" s="52"/>
      <c r="HIT10" s="52"/>
      <c r="HIU10" s="52"/>
      <c r="HIV10" s="52"/>
      <c r="HIW10" s="52"/>
      <c r="HIX10" s="52"/>
      <c r="HIY10" s="52"/>
      <c r="HIZ10" s="52"/>
      <c r="HJA10" s="52"/>
      <c r="HJB10" s="52"/>
      <c r="HJC10" s="52"/>
      <c r="HJD10" s="52"/>
      <c r="HJE10" s="52"/>
      <c r="HJF10" s="52"/>
      <c r="HJG10" s="52"/>
      <c r="HJH10" s="52"/>
      <c r="HJI10" s="52"/>
      <c r="HJJ10" s="52"/>
      <c r="HJK10" s="52"/>
      <c r="HJL10" s="52"/>
      <c r="HJM10" s="52"/>
      <c r="HJN10" s="52"/>
      <c r="HJO10" s="52"/>
      <c r="HJP10" s="52"/>
      <c r="HJQ10" s="52"/>
      <c r="HJR10" s="52"/>
      <c r="HJS10" s="52"/>
      <c r="HJT10" s="52"/>
      <c r="HJU10" s="52"/>
      <c r="HJV10" s="52"/>
      <c r="HJW10" s="52"/>
      <c r="HJX10" s="52"/>
      <c r="HJY10" s="52"/>
      <c r="HJZ10" s="52"/>
      <c r="HKA10" s="52"/>
      <c r="HKB10" s="52"/>
      <c r="HKC10" s="52"/>
      <c r="HKD10" s="52"/>
      <c r="HKE10" s="52"/>
      <c r="HKF10" s="52"/>
      <c r="HKG10" s="52"/>
      <c r="HKH10" s="52"/>
      <c r="HKI10" s="52"/>
      <c r="HKJ10" s="52"/>
      <c r="HKK10" s="52"/>
      <c r="HKL10" s="52"/>
      <c r="HKM10" s="52"/>
      <c r="HKN10" s="52"/>
      <c r="HKO10" s="52"/>
      <c r="HKP10" s="52"/>
      <c r="HKQ10" s="52"/>
      <c r="HKR10" s="52"/>
      <c r="HKS10" s="52"/>
      <c r="HKT10" s="52"/>
      <c r="HKU10" s="52"/>
      <c r="HKV10" s="52"/>
      <c r="HKW10" s="52"/>
      <c r="HKX10" s="52"/>
      <c r="HKY10" s="52"/>
      <c r="HKZ10" s="52"/>
      <c r="HLA10" s="52"/>
      <c r="HLB10" s="52"/>
      <c r="HLC10" s="52"/>
      <c r="HLD10" s="52"/>
      <c r="HLE10" s="52"/>
      <c r="HLF10" s="52"/>
      <c r="HLG10" s="52"/>
      <c r="HLH10" s="52"/>
      <c r="HLI10" s="52"/>
      <c r="HLJ10" s="52"/>
      <c r="HLK10" s="52"/>
      <c r="HLL10" s="52"/>
      <c r="HLM10" s="52"/>
      <c r="HLN10" s="52"/>
      <c r="HLO10" s="52"/>
      <c r="HLP10" s="52"/>
      <c r="HLQ10" s="52"/>
      <c r="HLR10" s="52"/>
      <c r="HLS10" s="52"/>
      <c r="HLT10" s="52"/>
      <c r="HLU10" s="52"/>
      <c r="HLV10" s="52"/>
      <c r="HLW10" s="52"/>
      <c r="HLX10" s="52"/>
      <c r="HLY10" s="52"/>
      <c r="HLZ10" s="52"/>
      <c r="HMA10" s="52"/>
      <c r="HMB10" s="52"/>
      <c r="HMC10" s="52"/>
      <c r="HMD10" s="52"/>
      <c r="HME10" s="52"/>
      <c r="HMF10" s="52"/>
      <c r="HMG10" s="52"/>
      <c r="HMH10" s="52"/>
      <c r="HMI10" s="52"/>
      <c r="HMJ10" s="52"/>
      <c r="HMK10" s="52"/>
      <c r="HML10" s="52"/>
      <c r="HMM10" s="52"/>
      <c r="HMN10" s="52"/>
      <c r="HMO10" s="52"/>
      <c r="HMP10" s="52"/>
      <c r="HMQ10" s="52"/>
      <c r="HMR10" s="52"/>
      <c r="HMS10" s="52"/>
      <c r="HMT10" s="52"/>
      <c r="HMU10" s="52"/>
      <c r="HMV10" s="52"/>
      <c r="HMW10" s="52"/>
      <c r="HMX10" s="52"/>
      <c r="HMY10" s="52"/>
      <c r="HMZ10" s="52"/>
      <c r="HNA10" s="52"/>
      <c r="HNB10" s="52"/>
      <c r="HNC10" s="52"/>
      <c r="HND10" s="52"/>
      <c r="HNE10" s="52"/>
      <c r="HNF10" s="52"/>
      <c r="HNG10" s="52"/>
      <c r="HNH10" s="52"/>
      <c r="HNI10" s="52"/>
      <c r="HNJ10" s="52"/>
      <c r="HNK10" s="52"/>
      <c r="HNL10" s="52"/>
      <c r="HNM10" s="52"/>
      <c r="HNN10" s="52"/>
      <c r="HNO10" s="52"/>
      <c r="HNP10" s="52"/>
      <c r="HNQ10" s="52"/>
      <c r="HNR10" s="52"/>
      <c r="HNS10" s="52"/>
      <c r="HNT10" s="52"/>
      <c r="HNU10" s="52"/>
      <c r="HNV10" s="52"/>
      <c r="HNW10" s="52"/>
      <c r="HNX10" s="52"/>
      <c r="HNY10" s="52"/>
      <c r="HNZ10" s="52"/>
      <c r="HOA10" s="52"/>
      <c r="HOB10" s="52"/>
      <c r="HOC10" s="52"/>
      <c r="HOD10" s="52"/>
      <c r="HOE10" s="52"/>
      <c r="HOF10" s="52"/>
      <c r="HOG10" s="52"/>
      <c r="HOH10" s="52"/>
      <c r="HOI10" s="52"/>
      <c r="HOJ10" s="52"/>
      <c r="HOK10" s="52"/>
      <c r="HOL10" s="52"/>
      <c r="HOM10" s="52"/>
      <c r="HON10" s="52"/>
      <c r="HOO10" s="52"/>
      <c r="HOP10" s="52"/>
      <c r="HOQ10" s="52"/>
      <c r="HOR10" s="52"/>
      <c r="HOS10" s="52"/>
      <c r="HOT10" s="52"/>
      <c r="HOU10" s="52"/>
      <c r="HOV10" s="52"/>
      <c r="HOW10" s="52"/>
      <c r="HOX10" s="52"/>
      <c r="HOY10" s="52"/>
      <c r="HOZ10" s="52"/>
      <c r="HPA10" s="52"/>
      <c r="HPB10" s="52"/>
      <c r="HPC10" s="52"/>
      <c r="HPD10" s="52"/>
      <c r="HPE10" s="52"/>
      <c r="HPF10" s="52"/>
      <c r="HPG10" s="52"/>
      <c r="HPH10" s="52"/>
      <c r="HPI10" s="52"/>
      <c r="HPJ10" s="52"/>
      <c r="HPK10" s="52"/>
      <c r="HPL10" s="52"/>
      <c r="HPM10" s="52"/>
      <c r="HPN10" s="52"/>
      <c r="HPO10" s="52"/>
      <c r="HPP10" s="52"/>
      <c r="HPQ10" s="52"/>
      <c r="HPR10" s="52"/>
      <c r="HPS10" s="52"/>
      <c r="HPT10" s="52"/>
      <c r="HPU10" s="52"/>
      <c r="HPV10" s="52"/>
      <c r="HPW10" s="52"/>
      <c r="HPX10" s="52"/>
      <c r="HPY10" s="52"/>
      <c r="HPZ10" s="52"/>
      <c r="HQA10" s="52"/>
      <c r="HQB10" s="52"/>
      <c r="HQC10" s="52"/>
      <c r="HQD10" s="52"/>
      <c r="HQE10" s="52"/>
      <c r="HQF10" s="52"/>
      <c r="HQG10" s="52"/>
      <c r="HQH10" s="52"/>
      <c r="HQI10" s="52"/>
      <c r="HQJ10" s="52"/>
      <c r="HQK10" s="52"/>
      <c r="HQL10" s="52"/>
      <c r="HQM10" s="52"/>
      <c r="HQN10" s="52"/>
      <c r="HQO10" s="52"/>
      <c r="HQP10" s="52"/>
      <c r="HQQ10" s="52"/>
      <c r="HQR10" s="52"/>
      <c r="HQS10" s="52"/>
      <c r="HQT10" s="52"/>
      <c r="HQU10" s="52"/>
      <c r="HQV10" s="52"/>
      <c r="HQW10" s="52"/>
      <c r="HQX10" s="52"/>
      <c r="HQY10" s="52"/>
      <c r="HQZ10" s="52"/>
      <c r="HRA10" s="52"/>
      <c r="HRB10" s="52"/>
      <c r="HRC10" s="52"/>
      <c r="HRD10" s="52"/>
      <c r="HRE10" s="52"/>
      <c r="HRF10" s="52"/>
      <c r="HRG10" s="52"/>
      <c r="HRH10" s="52"/>
      <c r="HRI10" s="52"/>
      <c r="HRJ10" s="52"/>
      <c r="HRK10" s="52"/>
      <c r="HRL10" s="52"/>
      <c r="HRM10" s="52"/>
      <c r="HRN10" s="52"/>
      <c r="HRO10" s="52"/>
      <c r="HRP10" s="52"/>
      <c r="HRQ10" s="52"/>
      <c r="HRR10" s="52"/>
      <c r="HRS10" s="52"/>
      <c r="HRT10" s="52"/>
      <c r="HRU10" s="52"/>
      <c r="HRV10" s="52"/>
      <c r="HRW10" s="52"/>
      <c r="HRX10" s="52"/>
      <c r="HRY10" s="52"/>
      <c r="HRZ10" s="52"/>
      <c r="HSA10" s="52"/>
      <c r="HSB10" s="52"/>
      <c r="HSC10" s="52"/>
      <c r="HSD10" s="52"/>
      <c r="HSE10" s="52"/>
      <c r="HSF10" s="52"/>
      <c r="HSG10" s="52"/>
      <c r="HSH10" s="52"/>
      <c r="HSI10" s="52"/>
      <c r="HSJ10" s="52"/>
      <c r="HSK10" s="52"/>
      <c r="HSL10" s="52"/>
      <c r="HSM10" s="52"/>
      <c r="HSN10" s="52"/>
      <c r="HSO10" s="52"/>
      <c r="HSP10" s="52"/>
      <c r="HSQ10" s="52"/>
      <c r="HSR10" s="52"/>
      <c r="HSS10" s="52"/>
      <c r="HST10" s="52"/>
      <c r="HSU10" s="52"/>
      <c r="HSV10" s="52"/>
      <c r="HSW10" s="52"/>
      <c r="HSX10" s="52"/>
      <c r="HSY10" s="52"/>
      <c r="HSZ10" s="52"/>
      <c r="HTA10" s="52"/>
      <c r="HTB10" s="52"/>
      <c r="HTC10" s="52"/>
      <c r="HTD10" s="52"/>
      <c r="HTE10" s="52"/>
      <c r="HTF10" s="52"/>
      <c r="HTG10" s="52"/>
      <c r="HTH10" s="52"/>
      <c r="HTI10" s="52"/>
      <c r="HTJ10" s="52"/>
      <c r="HTK10" s="52"/>
      <c r="HTL10" s="52"/>
      <c r="HTM10" s="52"/>
      <c r="HTN10" s="52"/>
      <c r="HTO10" s="52"/>
      <c r="HTP10" s="52"/>
      <c r="HTQ10" s="52"/>
      <c r="HTR10" s="52"/>
      <c r="HTS10" s="52"/>
      <c r="HTT10" s="52"/>
      <c r="HTU10" s="52"/>
      <c r="HTV10" s="52"/>
      <c r="HTW10" s="52"/>
      <c r="HTX10" s="52"/>
      <c r="HTY10" s="52"/>
      <c r="HTZ10" s="52"/>
      <c r="HUA10" s="52"/>
      <c r="HUB10" s="52"/>
      <c r="HUC10" s="52"/>
      <c r="HUD10" s="52"/>
      <c r="HUE10" s="52"/>
      <c r="HUF10" s="52"/>
      <c r="HUG10" s="52"/>
      <c r="HUH10" s="52"/>
      <c r="HUI10" s="52"/>
      <c r="HUJ10" s="52"/>
      <c r="HUK10" s="52"/>
      <c r="HUL10" s="52"/>
      <c r="HUM10" s="52"/>
      <c r="HUN10" s="52"/>
      <c r="HUO10" s="52"/>
      <c r="HUP10" s="52"/>
      <c r="HUQ10" s="52"/>
      <c r="HUR10" s="52"/>
      <c r="HUS10" s="52"/>
      <c r="HUT10" s="52"/>
      <c r="HUU10" s="52"/>
      <c r="HUV10" s="52"/>
      <c r="HUW10" s="52"/>
      <c r="HUX10" s="52"/>
      <c r="HUY10" s="52"/>
      <c r="HUZ10" s="52"/>
      <c r="HVA10" s="52"/>
      <c r="HVB10" s="52"/>
      <c r="HVC10" s="52"/>
      <c r="HVD10" s="52"/>
      <c r="HVE10" s="52"/>
      <c r="HVF10" s="52"/>
      <c r="HVG10" s="52"/>
      <c r="HVH10" s="52"/>
      <c r="HVI10" s="52"/>
      <c r="HVJ10" s="52"/>
      <c r="HVK10" s="52"/>
      <c r="HVL10" s="52"/>
      <c r="HVM10" s="52"/>
      <c r="HVN10" s="52"/>
      <c r="HVO10" s="52"/>
      <c r="HVP10" s="52"/>
      <c r="HVQ10" s="52"/>
      <c r="HVR10" s="52"/>
      <c r="HVS10" s="52"/>
      <c r="HVT10" s="52"/>
      <c r="HVU10" s="52"/>
      <c r="HVV10" s="52"/>
      <c r="HVW10" s="52"/>
      <c r="HVX10" s="52"/>
      <c r="HVY10" s="52"/>
      <c r="HVZ10" s="52"/>
      <c r="HWA10" s="52"/>
      <c r="HWB10" s="52"/>
      <c r="HWC10" s="52"/>
      <c r="HWD10" s="52"/>
      <c r="HWE10" s="52"/>
      <c r="HWF10" s="52"/>
      <c r="HWG10" s="52"/>
      <c r="HWH10" s="52"/>
      <c r="HWI10" s="52"/>
      <c r="HWJ10" s="52"/>
      <c r="HWK10" s="52"/>
      <c r="HWL10" s="52"/>
      <c r="HWM10" s="52"/>
      <c r="HWN10" s="52"/>
      <c r="HWO10" s="52"/>
      <c r="HWP10" s="52"/>
      <c r="HWQ10" s="52"/>
      <c r="HWR10" s="52"/>
      <c r="HWS10" s="52"/>
      <c r="HWT10" s="52"/>
      <c r="HWU10" s="52"/>
      <c r="HWV10" s="52"/>
      <c r="HWW10" s="52"/>
      <c r="HWX10" s="52"/>
      <c r="HWY10" s="52"/>
      <c r="HWZ10" s="52"/>
      <c r="HXA10" s="52"/>
      <c r="HXB10" s="52"/>
      <c r="HXC10" s="52"/>
      <c r="HXD10" s="52"/>
      <c r="HXE10" s="52"/>
      <c r="HXF10" s="52"/>
      <c r="HXG10" s="52"/>
      <c r="HXH10" s="52"/>
      <c r="HXI10" s="52"/>
      <c r="HXJ10" s="52"/>
      <c r="HXK10" s="52"/>
      <c r="HXL10" s="52"/>
      <c r="HXM10" s="52"/>
      <c r="HXN10" s="52"/>
      <c r="HXO10" s="52"/>
      <c r="HXP10" s="52"/>
      <c r="HXQ10" s="52"/>
      <c r="HXR10" s="52"/>
      <c r="HXS10" s="52"/>
      <c r="HXT10" s="52"/>
      <c r="HXU10" s="52"/>
      <c r="HXV10" s="52"/>
      <c r="HXW10" s="52"/>
      <c r="HXX10" s="52"/>
      <c r="HXY10" s="52"/>
      <c r="HXZ10" s="52"/>
      <c r="HYA10" s="52"/>
      <c r="HYB10" s="52"/>
      <c r="HYC10" s="52"/>
      <c r="HYD10" s="52"/>
      <c r="HYE10" s="52"/>
      <c r="HYF10" s="52"/>
      <c r="HYG10" s="52"/>
      <c r="HYH10" s="52"/>
      <c r="HYI10" s="52"/>
      <c r="HYJ10" s="52"/>
      <c r="HYK10" s="52"/>
      <c r="HYL10" s="52"/>
      <c r="HYM10" s="52"/>
      <c r="HYN10" s="52"/>
      <c r="HYO10" s="52"/>
      <c r="HYP10" s="52"/>
      <c r="HYQ10" s="52"/>
      <c r="HYR10" s="52"/>
      <c r="HYS10" s="52"/>
      <c r="HYT10" s="52"/>
      <c r="HYU10" s="52"/>
      <c r="HYV10" s="52"/>
      <c r="HYW10" s="52"/>
      <c r="HYX10" s="52"/>
      <c r="HYY10" s="52"/>
      <c r="HYZ10" s="52"/>
      <c r="HZA10" s="52"/>
      <c r="HZB10" s="52"/>
      <c r="HZC10" s="52"/>
      <c r="HZD10" s="52"/>
      <c r="HZE10" s="52"/>
      <c r="HZF10" s="52"/>
      <c r="HZG10" s="52"/>
      <c r="HZH10" s="52"/>
      <c r="HZI10" s="52"/>
      <c r="HZJ10" s="52"/>
      <c r="HZK10" s="52"/>
      <c r="HZL10" s="52"/>
      <c r="HZM10" s="52"/>
      <c r="HZN10" s="52"/>
      <c r="HZO10" s="52"/>
      <c r="HZP10" s="52"/>
      <c r="HZQ10" s="52"/>
      <c r="HZR10" s="52"/>
      <c r="HZS10" s="52"/>
      <c r="HZT10" s="52"/>
      <c r="HZU10" s="52"/>
      <c r="HZV10" s="52"/>
      <c r="HZW10" s="52"/>
      <c r="HZX10" s="52"/>
      <c r="HZY10" s="52"/>
      <c r="HZZ10" s="52"/>
      <c r="IAA10" s="52"/>
      <c r="IAB10" s="52"/>
      <c r="IAC10" s="52"/>
      <c r="IAD10" s="52"/>
      <c r="IAE10" s="52"/>
      <c r="IAF10" s="52"/>
      <c r="IAG10" s="52"/>
      <c r="IAH10" s="52"/>
      <c r="IAI10" s="52"/>
      <c r="IAJ10" s="52"/>
      <c r="IAK10" s="52"/>
      <c r="IAL10" s="52"/>
      <c r="IAM10" s="52"/>
      <c r="IAN10" s="52"/>
      <c r="IAO10" s="52"/>
      <c r="IAP10" s="52"/>
      <c r="IAQ10" s="52"/>
      <c r="IAR10" s="52"/>
      <c r="IAS10" s="52"/>
      <c r="IAT10" s="52"/>
      <c r="IAU10" s="52"/>
      <c r="IAV10" s="52"/>
      <c r="IAW10" s="52"/>
      <c r="IAX10" s="52"/>
      <c r="IAY10" s="52"/>
      <c r="IAZ10" s="52"/>
      <c r="IBA10" s="52"/>
      <c r="IBB10" s="52"/>
      <c r="IBC10" s="52"/>
      <c r="IBD10" s="52"/>
      <c r="IBE10" s="52"/>
      <c r="IBF10" s="52"/>
      <c r="IBG10" s="52"/>
      <c r="IBH10" s="52"/>
      <c r="IBI10" s="52"/>
      <c r="IBJ10" s="52"/>
      <c r="IBK10" s="52"/>
      <c r="IBL10" s="52"/>
      <c r="IBM10" s="52"/>
      <c r="IBN10" s="52"/>
      <c r="IBO10" s="52"/>
      <c r="IBP10" s="52"/>
      <c r="IBQ10" s="52"/>
      <c r="IBR10" s="52"/>
      <c r="IBS10" s="52"/>
      <c r="IBT10" s="52"/>
      <c r="IBU10" s="52"/>
      <c r="IBV10" s="52"/>
      <c r="IBW10" s="52"/>
      <c r="IBX10" s="52"/>
      <c r="IBY10" s="52"/>
      <c r="IBZ10" s="52"/>
      <c r="ICA10" s="52"/>
      <c r="ICB10" s="52"/>
      <c r="ICC10" s="52"/>
      <c r="ICD10" s="52"/>
      <c r="ICE10" s="52"/>
      <c r="ICF10" s="52"/>
      <c r="ICG10" s="52"/>
      <c r="ICH10" s="52"/>
      <c r="ICI10" s="52"/>
      <c r="ICJ10" s="52"/>
      <c r="ICK10" s="52"/>
      <c r="ICL10" s="52"/>
      <c r="ICM10" s="52"/>
      <c r="ICN10" s="52"/>
      <c r="ICO10" s="52"/>
      <c r="ICP10" s="52"/>
      <c r="ICQ10" s="52"/>
      <c r="ICR10" s="52"/>
      <c r="ICS10" s="52"/>
      <c r="ICT10" s="52"/>
      <c r="ICU10" s="52"/>
      <c r="ICV10" s="52"/>
      <c r="ICW10" s="52"/>
      <c r="ICX10" s="52"/>
      <c r="ICY10" s="52"/>
      <c r="ICZ10" s="52"/>
      <c r="IDA10" s="52"/>
      <c r="IDB10" s="52"/>
      <c r="IDC10" s="52"/>
      <c r="IDD10" s="52"/>
      <c r="IDE10" s="52"/>
      <c r="IDF10" s="52"/>
      <c r="IDG10" s="52"/>
      <c r="IDH10" s="52"/>
      <c r="IDI10" s="52"/>
      <c r="IDJ10" s="52"/>
      <c r="IDK10" s="52"/>
      <c r="IDL10" s="52"/>
      <c r="IDM10" s="52"/>
      <c r="IDN10" s="52"/>
      <c r="IDO10" s="52"/>
      <c r="IDP10" s="52"/>
      <c r="IDQ10" s="52"/>
      <c r="IDR10" s="52"/>
      <c r="IDS10" s="52"/>
      <c r="IDT10" s="52"/>
      <c r="IDU10" s="52"/>
      <c r="IDV10" s="52"/>
      <c r="IDW10" s="52"/>
      <c r="IDX10" s="52"/>
      <c r="IDY10" s="52"/>
      <c r="IDZ10" s="52"/>
      <c r="IEA10" s="52"/>
      <c r="IEB10" s="52"/>
      <c r="IEC10" s="52"/>
      <c r="IED10" s="52"/>
      <c r="IEE10" s="52"/>
      <c r="IEF10" s="52"/>
      <c r="IEG10" s="52"/>
      <c r="IEH10" s="52"/>
      <c r="IEI10" s="52"/>
      <c r="IEJ10" s="52"/>
      <c r="IEK10" s="52"/>
      <c r="IEL10" s="52"/>
      <c r="IEM10" s="52"/>
      <c r="IEN10" s="52"/>
      <c r="IEO10" s="52"/>
      <c r="IEP10" s="52"/>
      <c r="IEQ10" s="52"/>
      <c r="IER10" s="52"/>
      <c r="IES10" s="52"/>
      <c r="IET10" s="52"/>
      <c r="IEU10" s="52"/>
      <c r="IEV10" s="52"/>
      <c r="IEW10" s="52"/>
      <c r="IEX10" s="52"/>
      <c r="IEY10" s="52"/>
      <c r="IEZ10" s="52"/>
      <c r="IFA10" s="52"/>
      <c r="IFB10" s="52"/>
      <c r="IFC10" s="52"/>
      <c r="IFD10" s="52"/>
      <c r="IFE10" s="52"/>
      <c r="IFF10" s="52"/>
      <c r="IFG10" s="52"/>
      <c r="IFH10" s="52"/>
      <c r="IFI10" s="52"/>
      <c r="IFJ10" s="52"/>
      <c r="IFK10" s="52"/>
      <c r="IFL10" s="52"/>
      <c r="IFM10" s="52"/>
      <c r="IFN10" s="52"/>
      <c r="IFO10" s="52"/>
      <c r="IFP10" s="52"/>
      <c r="IFQ10" s="52"/>
      <c r="IFR10" s="52"/>
      <c r="IFS10" s="52"/>
      <c r="IFT10" s="52"/>
      <c r="IFU10" s="52"/>
      <c r="IFV10" s="52"/>
      <c r="IFW10" s="52"/>
      <c r="IFX10" s="52"/>
      <c r="IFY10" s="52"/>
      <c r="IFZ10" s="52"/>
      <c r="IGA10" s="52"/>
      <c r="IGB10" s="52"/>
      <c r="IGC10" s="52"/>
      <c r="IGD10" s="52"/>
      <c r="IGE10" s="52"/>
      <c r="IGF10" s="52"/>
      <c r="IGG10" s="52"/>
      <c r="IGH10" s="52"/>
      <c r="IGI10" s="52"/>
      <c r="IGJ10" s="52"/>
      <c r="IGK10" s="52"/>
      <c r="IGL10" s="52"/>
      <c r="IGM10" s="52"/>
      <c r="IGN10" s="52"/>
      <c r="IGO10" s="52"/>
      <c r="IGP10" s="52"/>
      <c r="IGQ10" s="52"/>
      <c r="IGR10" s="52"/>
      <c r="IGS10" s="52"/>
      <c r="IGT10" s="52"/>
      <c r="IGU10" s="52"/>
      <c r="IGV10" s="52"/>
      <c r="IGW10" s="52"/>
      <c r="IGX10" s="52"/>
      <c r="IGY10" s="52"/>
      <c r="IGZ10" s="52"/>
      <c r="IHA10" s="52"/>
      <c r="IHB10" s="52"/>
      <c r="IHC10" s="52"/>
      <c r="IHD10" s="52"/>
      <c r="IHE10" s="52"/>
      <c r="IHF10" s="52"/>
      <c r="IHG10" s="52"/>
      <c r="IHH10" s="52"/>
      <c r="IHI10" s="52"/>
      <c r="IHJ10" s="52"/>
      <c r="IHK10" s="52"/>
      <c r="IHL10" s="52"/>
      <c r="IHM10" s="52"/>
      <c r="IHN10" s="52"/>
      <c r="IHO10" s="52"/>
      <c r="IHP10" s="52"/>
      <c r="IHQ10" s="52"/>
      <c r="IHR10" s="52"/>
      <c r="IHS10" s="52"/>
      <c r="IHT10" s="52"/>
      <c r="IHU10" s="52"/>
      <c r="IHV10" s="52"/>
      <c r="IHW10" s="52"/>
      <c r="IHX10" s="52"/>
      <c r="IHY10" s="52"/>
      <c r="IHZ10" s="52"/>
      <c r="IIA10" s="52"/>
      <c r="IIB10" s="52"/>
      <c r="IIC10" s="52"/>
      <c r="IID10" s="52"/>
      <c r="IIE10" s="52"/>
      <c r="IIF10" s="52"/>
      <c r="IIG10" s="52"/>
      <c r="IIH10" s="52"/>
      <c r="III10" s="52"/>
      <c r="IIJ10" s="52"/>
      <c r="IIK10" s="52"/>
      <c r="IIL10" s="52"/>
      <c r="IIM10" s="52"/>
      <c r="IIN10" s="52"/>
      <c r="IIO10" s="52"/>
      <c r="IIP10" s="52"/>
      <c r="IIQ10" s="52"/>
      <c r="IIR10" s="52"/>
      <c r="IIS10" s="52"/>
      <c r="IIT10" s="52"/>
      <c r="IIU10" s="52"/>
      <c r="IIV10" s="52"/>
      <c r="IIW10" s="52"/>
      <c r="IIX10" s="52"/>
      <c r="IIY10" s="52"/>
      <c r="IIZ10" s="52"/>
      <c r="IJA10" s="52"/>
      <c r="IJB10" s="52"/>
      <c r="IJC10" s="52"/>
      <c r="IJD10" s="52"/>
      <c r="IJE10" s="52"/>
      <c r="IJF10" s="52"/>
      <c r="IJG10" s="52"/>
      <c r="IJH10" s="52"/>
      <c r="IJI10" s="52"/>
      <c r="IJJ10" s="52"/>
      <c r="IJK10" s="52"/>
      <c r="IJL10" s="52"/>
      <c r="IJM10" s="52"/>
      <c r="IJN10" s="52"/>
      <c r="IJO10" s="52"/>
      <c r="IJP10" s="52"/>
      <c r="IJQ10" s="52"/>
      <c r="IJR10" s="52"/>
      <c r="IJS10" s="52"/>
      <c r="IJT10" s="52"/>
      <c r="IJU10" s="52"/>
      <c r="IJV10" s="52"/>
      <c r="IJW10" s="52"/>
      <c r="IJX10" s="52"/>
      <c r="IJY10" s="52"/>
      <c r="IJZ10" s="52"/>
      <c r="IKA10" s="52"/>
      <c r="IKB10" s="52"/>
      <c r="IKC10" s="52"/>
      <c r="IKD10" s="52"/>
      <c r="IKE10" s="52"/>
      <c r="IKF10" s="52"/>
      <c r="IKG10" s="52"/>
      <c r="IKH10" s="52"/>
      <c r="IKI10" s="52"/>
      <c r="IKJ10" s="52"/>
      <c r="IKK10" s="52"/>
      <c r="IKL10" s="52"/>
      <c r="IKM10" s="52"/>
      <c r="IKN10" s="52"/>
      <c r="IKO10" s="52"/>
      <c r="IKP10" s="52"/>
      <c r="IKQ10" s="52"/>
      <c r="IKR10" s="52"/>
      <c r="IKS10" s="52"/>
      <c r="IKT10" s="52"/>
      <c r="IKU10" s="52"/>
      <c r="IKV10" s="52"/>
      <c r="IKW10" s="52"/>
      <c r="IKX10" s="52"/>
      <c r="IKY10" s="52"/>
      <c r="IKZ10" s="52"/>
      <c r="ILA10" s="52"/>
      <c r="ILB10" s="52"/>
      <c r="ILC10" s="52"/>
      <c r="ILD10" s="52"/>
      <c r="ILE10" s="52"/>
      <c r="ILF10" s="52"/>
      <c r="ILG10" s="52"/>
      <c r="ILH10" s="52"/>
      <c r="ILI10" s="52"/>
      <c r="ILJ10" s="52"/>
      <c r="ILK10" s="52"/>
      <c r="ILL10" s="52"/>
      <c r="ILM10" s="52"/>
      <c r="ILN10" s="52"/>
      <c r="ILO10" s="52"/>
      <c r="ILP10" s="52"/>
      <c r="ILQ10" s="52"/>
      <c r="ILR10" s="52"/>
      <c r="ILS10" s="52"/>
      <c r="ILT10" s="52"/>
      <c r="ILU10" s="52"/>
      <c r="ILV10" s="52"/>
      <c r="ILW10" s="52"/>
      <c r="ILX10" s="52"/>
      <c r="ILY10" s="52"/>
      <c r="ILZ10" s="52"/>
      <c r="IMA10" s="52"/>
      <c r="IMB10" s="52"/>
      <c r="IMC10" s="52"/>
      <c r="IMD10" s="52"/>
      <c r="IME10" s="52"/>
      <c r="IMF10" s="52"/>
      <c r="IMG10" s="52"/>
      <c r="IMH10" s="52"/>
      <c r="IMI10" s="52"/>
      <c r="IMJ10" s="52"/>
      <c r="IMK10" s="52"/>
      <c r="IML10" s="52"/>
      <c r="IMM10" s="52"/>
      <c r="IMN10" s="52"/>
      <c r="IMO10" s="52"/>
      <c r="IMP10" s="52"/>
      <c r="IMQ10" s="52"/>
      <c r="IMR10" s="52"/>
      <c r="IMS10" s="52"/>
      <c r="IMT10" s="52"/>
      <c r="IMU10" s="52"/>
      <c r="IMV10" s="52"/>
      <c r="IMW10" s="52"/>
      <c r="IMX10" s="52"/>
      <c r="IMY10" s="52"/>
      <c r="IMZ10" s="52"/>
      <c r="INA10" s="52"/>
      <c r="INB10" s="52"/>
      <c r="INC10" s="52"/>
      <c r="IND10" s="52"/>
      <c r="INE10" s="52"/>
      <c r="INF10" s="52"/>
      <c r="ING10" s="52"/>
      <c r="INH10" s="52"/>
      <c r="INI10" s="52"/>
      <c r="INJ10" s="52"/>
      <c r="INK10" s="52"/>
      <c r="INL10" s="52"/>
      <c r="INM10" s="52"/>
      <c r="INN10" s="52"/>
      <c r="INO10" s="52"/>
      <c r="INP10" s="52"/>
      <c r="INQ10" s="52"/>
      <c r="INR10" s="52"/>
      <c r="INS10" s="52"/>
      <c r="INT10" s="52"/>
      <c r="INU10" s="52"/>
      <c r="INV10" s="52"/>
      <c r="INW10" s="52"/>
      <c r="INX10" s="52"/>
      <c r="INY10" s="52"/>
      <c r="INZ10" s="52"/>
      <c r="IOA10" s="52"/>
      <c r="IOB10" s="52"/>
      <c r="IOC10" s="52"/>
      <c r="IOD10" s="52"/>
      <c r="IOE10" s="52"/>
      <c r="IOF10" s="52"/>
      <c r="IOG10" s="52"/>
      <c r="IOH10" s="52"/>
      <c r="IOI10" s="52"/>
      <c r="IOJ10" s="52"/>
      <c r="IOK10" s="52"/>
      <c r="IOL10" s="52"/>
      <c r="IOM10" s="52"/>
      <c r="ION10" s="52"/>
      <c r="IOO10" s="52"/>
      <c r="IOP10" s="52"/>
      <c r="IOQ10" s="52"/>
      <c r="IOR10" s="52"/>
      <c r="IOS10" s="52"/>
      <c r="IOT10" s="52"/>
      <c r="IOU10" s="52"/>
      <c r="IOV10" s="52"/>
      <c r="IOW10" s="52"/>
      <c r="IOX10" s="52"/>
      <c r="IOY10" s="52"/>
      <c r="IOZ10" s="52"/>
      <c r="IPA10" s="52"/>
      <c r="IPB10" s="52"/>
      <c r="IPC10" s="52"/>
      <c r="IPD10" s="52"/>
      <c r="IPE10" s="52"/>
      <c r="IPF10" s="52"/>
      <c r="IPG10" s="52"/>
      <c r="IPH10" s="52"/>
      <c r="IPI10" s="52"/>
      <c r="IPJ10" s="52"/>
      <c r="IPK10" s="52"/>
      <c r="IPL10" s="52"/>
      <c r="IPM10" s="52"/>
      <c r="IPN10" s="52"/>
      <c r="IPO10" s="52"/>
      <c r="IPP10" s="52"/>
      <c r="IPQ10" s="52"/>
      <c r="IPR10" s="52"/>
      <c r="IPS10" s="52"/>
      <c r="IPT10" s="52"/>
      <c r="IPU10" s="52"/>
      <c r="IPV10" s="52"/>
      <c r="IPW10" s="52"/>
      <c r="IPX10" s="52"/>
      <c r="IPY10" s="52"/>
      <c r="IPZ10" s="52"/>
      <c r="IQA10" s="52"/>
      <c r="IQB10" s="52"/>
      <c r="IQC10" s="52"/>
      <c r="IQD10" s="52"/>
      <c r="IQE10" s="52"/>
      <c r="IQF10" s="52"/>
      <c r="IQG10" s="52"/>
      <c r="IQH10" s="52"/>
      <c r="IQI10" s="52"/>
      <c r="IQJ10" s="52"/>
      <c r="IQK10" s="52"/>
      <c r="IQL10" s="52"/>
      <c r="IQM10" s="52"/>
      <c r="IQN10" s="52"/>
      <c r="IQO10" s="52"/>
      <c r="IQP10" s="52"/>
      <c r="IQQ10" s="52"/>
      <c r="IQR10" s="52"/>
      <c r="IQS10" s="52"/>
      <c r="IQT10" s="52"/>
      <c r="IQU10" s="52"/>
      <c r="IQV10" s="52"/>
      <c r="IQW10" s="52"/>
      <c r="IQX10" s="52"/>
      <c r="IQY10" s="52"/>
      <c r="IQZ10" s="52"/>
      <c r="IRA10" s="52"/>
      <c r="IRB10" s="52"/>
      <c r="IRC10" s="52"/>
      <c r="IRD10" s="52"/>
      <c r="IRE10" s="52"/>
      <c r="IRF10" s="52"/>
      <c r="IRG10" s="52"/>
      <c r="IRH10" s="52"/>
      <c r="IRI10" s="52"/>
      <c r="IRJ10" s="52"/>
      <c r="IRK10" s="52"/>
      <c r="IRL10" s="52"/>
      <c r="IRM10" s="52"/>
      <c r="IRN10" s="52"/>
      <c r="IRO10" s="52"/>
      <c r="IRP10" s="52"/>
      <c r="IRQ10" s="52"/>
      <c r="IRR10" s="52"/>
      <c r="IRS10" s="52"/>
      <c r="IRT10" s="52"/>
      <c r="IRU10" s="52"/>
      <c r="IRV10" s="52"/>
      <c r="IRW10" s="52"/>
      <c r="IRX10" s="52"/>
      <c r="IRY10" s="52"/>
      <c r="IRZ10" s="52"/>
      <c r="ISA10" s="52"/>
      <c r="ISB10" s="52"/>
      <c r="ISC10" s="52"/>
      <c r="ISD10" s="52"/>
      <c r="ISE10" s="52"/>
      <c r="ISF10" s="52"/>
      <c r="ISG10" s="52"/>
      <c r="ISH10" s="52"/>
      <c r="ISI10" s="52"/>
      <c r="ISJ10" s="52"/>
      <c r="ISK10" s="52"/>
      <c r="ISL10" s="52"/>
      <c r="ISM10" s="52"/>
      <c r="ISN10" s="52"/>
      <c r="ISO10" s="52"/>
      <c r="ISP10" s="52"/>
      <c r="ISQ10" s="52"/>
      <c r="ISR10" s="52"/>
      <c r="ISS10" s="52"/>
      <c r="IST10" s="52"/>
      <c r="ISU10" s="52"/>
      <c r="ISV10" s="52"/>
      <c r="ISW10" s="52"/>
      <c r="ISX10" s="52"/>
      <c r="ISY10" s="52"/>
      <c r="ISZ10" s="52"/>
      <c r="ITA10" s="52"/>
      <c r="ITB10" s="52"/>
      <c r="ITC10" s="52"/>
      <c r="ITD10" s="52"/>
      <c r="ITE10" s="52"/>
      <c r="ITF10" s="52"/>
      <c r="ITG10" s="52"/>
      <c r="ITH10" s="52"/>
      <c r="ITI10" s="52"/>
      <c r="ITJ10" s="52"/>
      <c r="ITK10" s="52"/>
      <c r="ITL10" s="52"/>
      <c r="ITM10" s="52"/>
      <c r="ITN10" s="52"/>
      <c r="ITO10" s="52"/>
      <c r="ITP10" s="52"/>
      <c r="ITQ10" s="52"/>
      <c r="ITR10" s="52"/>
      <c r="ITS10" s="52"/>
      <c r="ITT10" s="52"/>
      <c r="ITU10" s="52"/>
      <c r="ITV10" s="52"/>
      <c r="ITW10" s="52"/>
      <c r="ITX10" s="52"/>
      <c r="ITY10" s="52"/>
      <c r="ITZ10" s="52"/>
      <c r="IUA10" s="52"/>
      <c r="IUB10" s="52"/>
      <c r="IUC10" s="52"/>
      <c r="IUD10" s="52"/>
      <c r="IUE10" s="52"/>
      <c r="IUF10" s="52"/>
      <c r="IUG10" s="52"/>
      <c r="IUH10" s="52"/>
      <c r="IUI10" s="52"/>
      <c r="IUJ10" s="52"/>
      <c r="IUK10" s="52"/>
      <c r="IUL10" s="52"/>
      <c r="IUM10" s="52"/>
      <c r="IUN10" s="52"/>
      <c r="IUO10" s="52"/>
      <c r="IUP10" s="52"/>
      <c r="IUQ10" s="52"/>
      <c r="IUR10" s="52"/>
      <c r="IUS10" s="52"/>
      <c r="IUT10" s="52"/>
      <c r="IUU10" s="52"/>
      <c r="IUV10" s="52"/>
      <c r="IUW10" s="52"/>
      <c r="IUX10" s="52"/>
      <c r="IUY10" s="52"/>
      <c r="IUZ10" s="52"/>
      <c r="IVA10" s="52"/>
      <c r="IVB10" s="52"/>
      <c r="IVC10" s="52"/>
      <c r="IVD10" s="52"/>
      <c r="IVE10" s="52"/>
      <c r="IVF10" s="52"/>
      <c r="IVG10" s="52"/>
      <c r="IVH10" s="52"/>
      <c r="IVI10" s="52"/>
      <c r="IVJ10" s="52"/>
      <c r="IVK10" s="52"/>
      <c r="IVL10" s="52"/>
      <c r="IVM10" s="52"/>
      <c r="IVN10" s="52"/>
      <c r="IVO10" s="52"/>
      <c r="IVP10" s="52"/>
      <c r="IVQ10" s="52"/>
      <c r="IVR10" s="52"/>
      <c r="IVS10" s="52"/>
      <c r="IVT10" s="52"/>
      <c r="IVU10" s="52"/>
      <c r="IVV10" s="52"/>
      <c r="IVW10" s="52"/>
      <c r="IVX10" s="52"/>
      <c r="IVY10" s="52"/>
      <c r="IVZ10" s="52"/>
      <c r="IWA10" s="52"/>
      <c r="IWB10" s="52"/>
      <c r="IWC10" s="52"/>
      <c r="IWD10" s="52"/>
      <c r="IWE10" s="52"/>
      <c r="IWF10" s="52"/>
      <c r="IWG10" s="52"/>
      <c r="IWH10" s="52"/>
      <c r="IWI10" s="52"/>
      <c r="IWJ10" s="52"/>
      <c r="IWK10" s="52"/>
      <c r="IWL10" s="52"/>
      <c r="IWM10" s="52"/>
      <c r="IWN10" s="52"/>
      <c r="IWO10" s="52"/>
      <c r="IWP10" s="52"/>
      <c r="IWQ10" s="52"/>
      <c r="IWR10" s="52"/>
      <c r="IWS10" s="52"/>
      <c r="IWT10" s="52"/>
      <c r="IWU10" s="52"/>
      <c r="IWV10" s="52"/>
      <c r="IWW10" s="52"/>
      <c r="IWX10" s="52"/>
      <c r="IWY10" s="52"/>
      <c r="IWZ10" s="52"/>
      <c r="IXA10" s="52"/>
      <c r="IXB10" s="52"/>
      <c r="IXC10" s="52"/>
      <c r="IXD10" s="52"/>
      <c r="IXE10" s="52"/>
      <c r="IXF10" s="52"/>
      <c r="IXG10" s="52"/>
      <c r="IXH10" s="52"/>
      <c r="IXI10" s="52"/>
      <c r="IXJ10" s="52"/>
      <c r="IXK10" s="52"/>
      <c r="IXL10" s="52"/>
      <c r="IXM10" s="52"/>
      <c r="IXN10" s="52"/>
      <c r="IXO10" s="52"/>
      <c r="IXP10" s="52"/>
      <c r="IXQ10" s="52"/>
      <c r="IXR10" s="52"/>
      <c r="IXS10" s="52"/>
      <c r="IXT10" s="52"/>
      <c r="IXU10" s="52"/>
      <c r="IXV10" s="52"/>
      <c r="IXW10" s="52"/>
      <c r="IXX10" s="52"/>
      <c r="IXY10" s="52"/>
      <c r="IXZ10" s="52"/>
      <c r="IYA10" s="52"/>
      <c r="IYB10" s="52"/>
      <c r="IYC10" s="52"/>
      <c r="IYD10" s="52"/>
      <c r="IYE10" s="52"/>
      <c r="IYF10" s="52"/>
      <c r="IYG10" s="52"/>
      <c r="IYH10" s="52"/>
      <c r="IYI10" s="52"/>
      <c r="IYJ10" s="52"/>
      <c r="IYK10" s="52"/>
      <c r="IYL10" s="52"/>
      <c r="IYM10" s="52"/>
      <c r="IYN10" s="52"/>
      <c r="IYO10" s="52"/>
      <c r="IYP10" s="52"/>
      <c r="IYQ10" s="52"/>
      <c r="IYR10" s="52"/>
      <c r="IYS10" s="52"/>
      <c r="IYT10" s="52"/>
      <c r="IYU10" s="52"/>
      <c r="IYV10" s="52"/>
      <c r="IYW10" s="52"/>
      <c r="IYX10" s="52"/>
      <c r="IYY10" s="52"/>
      <c r="IYZ10" s="52"/>
      <c r="IZA10" s="52"/>
      <c r="IZB10" s="52"/>
      <c r="IZC10" s="52"/>
      <c r="IZD10" s="52"/>
      <c r="IZE10" s="52"/>
      <c r="IZF10" s="52"/>
      <c r="IZG10" s="52"/>
      <c r="IZH10" s="52"/>
      <c r="IZI10" s="52"/>
      <c r="IZJ10" s="52"/>
      <c r="IZK10" s="52"/>
      <c r="IZL10" s="52"/>
      <c r="IZM10" s="52"/>
      <c r="IZN10" s="52"/>
      <c r="IZO10" s="52"/>
      <c r="IZP10" s="52"/>
      <c r="IZQ10" s="52"/>
      <c r="IZR10" s="52"/>
      <c r="IZS10" s="52"/>
      <c r="IZT10" s="52"/>
      <c r="IZU10" s="52"/>
      <c r="IZV10" s="52"/>
      <c r="IZW10" s="52"/>
      <c r="IZX10" s="52"/>
      <c r="IZY10" s="52"/>
      <c r="IZZ10" s="52"/>
      <c r="JAA10" s="52"/>
      <c r="JAB10" s="52"/>
      <c r="JAC10" s="52"/>
      <c r="JAD10" s="52"/>
      <c r="JAE10" s="52"/>
      <c r="JAF10" s="52"/>
      <c r="JAG10" s="52"/>
      <c r="JAH10" s="52"/>
      <c r="JAI10" s="52"/>
      <c r="JAJ10" s="52"/>
      <c r="JAK10" s="52"/>
      <c r="JAL10" s="52"/>
      <c r="JAM10" s="52"/>
      <c r="JAN10" s="52"/>
      <c r="JAO10" s="52"/>
      <c r="JAP10" s="52"/>
      <c r="JAQ10" s="52"/>
      <c r="JAR10" s="52"/>
      <c r="JAS10" s="52"/>
      <c r="JAT10" s="52"/>
      <c r="JAU10" s="52"/>
      <c r="JAV10" s="52"/>
      <c r="JAW10" s="52"/>
      <c r="JAX10" s="52"/>
      <c r="JAY10" s="52"/>
      <c r="JAZ10" s="52"/>
      <c r="JBA10" s="52"/>
      <c r="JBB10" s="52"/>
      <c r="JBC10" s="52"/>
      <c r="JBD10" s="52"/>
      <c r="JBE10" s="52"/>
      <c r="JBF10" s="52"/>
      <c r="JBG10" s="52"/>
      <c r="JBH10" s="52"/>
      <c r="JBI10" s="52"/>
      <c r="JBJ10" s="52"/>
      <c r="JBK10" s="52"/>
      <c r="JBL10" s="52"/>
      <c r="JBM10" s="52"/>
      <c r="JBN10" s="52"/>
      <c r="JBO10" s="52"/>
      <c r="JBP10" s="52"/>
      <c r="JBQ10" s="52"/>
      <c r="JBR10" s="52"/>
      <c r="JBS10" s="52"/>
      <c r="JBT10" s="52"/>
      <c r="JBU10" s="52"/>
      <c r="JBV10" s="52"/>
      <c r="JBW10" s="52"/>
      <c r="JBX10" s="52"/>
      <c r="JBY10" s="52"/>
      <c r="JBZ10" s="52"/>
      <c r="JCA10" s="52"/>
      <c r="JCB10" s="52"/>
      <c r="JCC10" s="52"/>
      <c r="JCD10" s="52"/>
      <c r="JCE10" s="52"/>
      <c r="JCF10" s="52"/>
      <c r="JCG10" s="52"/>
      <c r="JCH10" s="52"/>
      <c r="JCI10" s="52"/>
      <c r="JCJ10" s="52"/>
      <c r="JCK10" s="52"/>
      <c r="JCL10" s="52"/>
      <c r="JCM10" s="52"/>
      <c r="JCN10" s="52"/>
      <c r="JCO10" s="52"/>
      <c r="JCP10" s="52"/>
      <c r="JCQ10" s="52"/>
      <c r="JCR10" s="52"/>
      <c r="JCS10" s="52"/>
      <c r="JCT10" s="52"/>
      <c r="JCU10" s="52"/>
      <c r="JCV10" s="52"/>
      <c r="JCW10" s="52"/>
      <c r="JCX10" s="52"/>
      <c r="JCY10" s="52"/>
      <c r="JCZ10" s="52"/>
      <c r="JDA10" s="52"/>
      <c r="JDB10" s="52"/>
      <c r="JDC10" s="52"/>
      <c r="JDD10" s="52"/>
      <c r="JDE10" s="52"/>
      <c r="JDF10" s="52"/>
      <c r="JDG10" s="52"/>
      <c r="JDH10" s="52"/>
      <c r="JDI10" s="52"/>
      <c r="JDJ10" s="52"/>
      <c r="JDK10" s="52"/>
      <c r="JDL10" s="52"/>
      <c r="JDM10" s="52"/>
      <c r="JDN10" s="52"/>
      <c r="JDO10" s="52"/>
      <c r="JDP10" s="52"/>
      <c r="JDQ10" s="52"/>
      <c r="JDR10" s="52"/>
      <c r="JDS10" s="52"/>
      <c r="JDT10" s="52"/>
      <c r="JDU10" s="52"/>
      <c r="JDV10" s="52"/>
      <c r="JDW10" s="52"/>
      <c r="JDX10" s="52"/>
      <c r="JDY10" s="52"/>
      <c r="JDZ10" s="52"/>
      <c r="JEA10" s="52"/>
      <c r="JEB10" s="52"/>
      <c r="JEC10" s="52"/>
      <c r="JED10" s="52"/>
      <c r="JEE10" s="52"/>
      <c r="JEF10" s="52"/>
      <c r="JEG10" s="52"/>
      <c r="JEH10" s="52"/>
      <c r="JEI10" s="52"/>
      <c r="JEJ10" s="52"/>
      <c r="JEK10" s="52"/>
      <c r="JEL10" s="52"/>
      <c r="JEM10" s="52"/>
      <c r="JEN10" s="52"/>
      <c r="JEO10" s="52"/>
      <c r="JEP10" s="52"/>
      <c r="JEQ10" s="52"/>
      <c r="JER10" s="52"/>
      <c r="JES10" s="52"/>
      <c r="JET10" s="52"/>
      <c r="JEU10" s="52"/>
      <c r="JEV10" s="52"/>
      <c r="JEW10" s="52"/>
      <c r="JEX10" s="52"/>
      <c r="JEY10" s="52"/>
      <c r="JEZ10" s="52"/>
      <c r="JFA10" s="52"/>
      <c r="JFB10" s="52"/>
      <c r="JFC10" s="52"/>
      <c r="JFD10" s="52"/>
      <c r="JFE10" s="52"/>
      <c r="JFF10" s="52"/>
      <c r="JFG10" s="52"/>
      <c r="JFH10" s="52"/>
      <c r="JFI10" s="52"/>
      <c r="JFJ10" s="52"/>
      <c r="JFK10" s="52"/>
      <c r="JFL10" s="52"/>
      <c r="JFM10" s="52"/>
      <c r="JFN10" s="52"/>
      <c r="JFO10" s="52"/>
      <c r="JFP10" s="52"/>
      <c r="JFQ10" s="52"/>
      <c r="JFR10" s="52"/>
      <c r="JFS10" s="52"/>
      <c r="JFT10" s="52"/>
      <c r="JFU10" s="52"/>
      <c r="JFV10" s="52"/>
      <c r="JFW10" s="52"/>
      <c r="JFX10" s="52"/>
      <c r="JFY10" s="52"/>
      <c r="JFZ10" s="52"/>
      <c r="JGA10" s="52"/>
      <c r="JGB10" s="52"/>
      <c r="JGC10" s="52"/>
      <c r="JGD10" s="52"/>
      <c r="JGE10" s="52"/>
      <c r="JGF10" s="52"/>
      <c r="JGG10" s="52"/>
      <c r="JGH10" s="52"/>
      <c r="JGI10" s="52"/>
      <c r="JGJ10" s="52"/>
      <c r="JGK10" s="52"/>
      <c r="JGL10" s="52"/>
      <c r="JGM10" s="52"/>
      <c r="JGN10" s="52"/>
      <c r="JGO10" s="52"/>
      <c r="JGP10" s="52"/>
      <c r="JGQ10" s="52"/>
      <c r="JGR10" s="52"/>
      <c r="JGS10" s="52"/>
      <c r="JGT10" s="52"/>
      <c r="JGU10" s="52"/>
      <c r="JGV10" s="52"/>
      <c r="JGW10" s="52"/>
      <c r="JGX10" s="52"/>
      <c r="JGY10" s="52"/>
      <c r="JGZ10" s="52"/>
      <c r="JHA10" s="52"/>
      <c r="JHB10" s="52"/>
      <c r="JHC10" s="52"/>
      <c r="JHD10" s="52"/>
      <c r="JHE10" s="52"/>
      <c r="JHF10" s="52"/>
      <c r="JHG10" s="52"/>
      <c r="JHH10" s="52"/>
      <c r="JHI10" s="52"/>
      <c r="JHJ10" s="52"/>
      <c r="JHK10" s="52"/>
      <c r="JHL10" s="52"/>
      <c r="JHM10" s="52"/>
      <c r="JHN10" s="52"/>
      <c r="JHO10" s="52"/>
      <c r="JHP10" s="52"/>
      <c r="JHQ10" s="52"/>
      <c r="JHR10" s="52"/>
      <c r="JHS10" s="52"/>
      <c r="JHT10" s="52"/>
      <c r="JHU10" s="52"/>
      <c r="JHV10" s="52"/>
      <c r="JHW10" s="52"/>
      <c r="JHX10" s="52"/>
      <c r="JHY10" s="52"/>
      <c r="JHZ10" s="52"/>
      <c r="JIA10" s="52"/>
      <c r="JIB10" s="52"/>
      <c r="JIC10" s="52"/>
      <c r="JID10" s="52"/>
      <c r="JIE10" s="52"/>
      <c r="JIF10" s="52"/>
      <c r="JIG10" s="52"/>
      <c r="JIH10" s="52"/>
      <c r="JII10" s="52"/>
      <c r="JIJ10" s="52"/>
      <c r="JIK10" s="52"/>
      <c r="JIL10" s="52"/>
      <c r="JIM10" s="52"/>
      <c r="JIN10" s="52"/>
      <c r="JIO10" s="52"/>
      <c r="JIP10" s="52"/>
      <c r="JIQ10" s="52"/>
      <c r="JIR10" s="52"/>
      <c r="JIS10" s="52"/>
      <c r="JIT10" s="52"/>
      <c r="JIU10" s="52"/>
      <c r="JIV10" s="52"/>
      <c r="JIW10" s="52"/>
      <c r="JIX10" s="52"/>
      <c r="JIY10" s="52"/>
      <c r="JIZ10" s="52"/>
      <c r="JJA10" s="52"/>
      <c r="JJB10" s="52"/>
      <c r="JJC10" s="52"/>
      <c r="JJD10" s="52"/>
      <c r="JJE10" s="52"/>
      <c r="JJF10" s="52"/>
      <c r="JJG10" s="52"/>
      <c r="JJH10" s="52"/>
      <c r="JJI10" s="52"/>
      <c r="JJJ10" s="52"/>
      <c r="JJK10" s="52"/>
      <c r="JJL10" s="52"/>
      <c r="JJM10" s="52"/>
      <c r="JJN10" s="52"/>
      <c r="JJO10" s="52"/>
      <c r="JJP10" s="52"/>
      <c r="JJQ10" s="52"/>
      <c r="JJR10" s="52"/>
      <c r="JJS10" s="52"/>
      <c r="JJT10" s="52"/>
      <c r="JJU10" s="52"/>
      <c r="JJV10" s="52"/>
      <c r="JJW10" s="52"/>
      <c r="JJX10" s="52"/>
      <c r="JJY10" s="52"/>
      <c r="JJZ10" s="52"/>
      <c r="JKA10" s="52"/>
      <c r="JKB10" s="52"/>
      <c r="JKC10" s="52"/>
      <c r="JKD10" s="52"/>
      <c r="JKE10" s="52"/>
      <c r="JKF10" s="52"/>
      <c r="JKG10" s="52"/>
      <c r="JKH10" s="52"/>
      <c r="JKI10" s="52"/>
      <c r="JKJ10" s="52"/>
      <c r="JKK10" s="52"/>
      <c r="JKL10" s="52"/>
      <c r="JKM10" s="52"/>
      <c r="JKN10" s="52"/>
      <c r="JKO10" s="52"/>
      <c r="JKP10" s="52"/>
      <c r="JKQ10" s="52"/>
      <c r="JKR10" s="52"/>
      <c r="JKS10" s="52"/>
      <c r="JKT10" s="52"/>
      <c r="JKU10" s="52"/>
      <c r="JKV10" s="52"/>
      <c r="JKW10" s="52"/>
      <c r="JKX10" s="52"/>
      <c r="JKY10" s="52"/>
      <c r="JKZ10" s="52"/>
      <c r="JLA10" s="52"/>
      <c r="JLB10" s="52"/>
      <c r="JLC10" s="52"/>
      <c r="JLD10" s="52"/>
      <c r="JLE10" s="52"/>
      <c r="JLF10" s="52"/>
      <c r="JLG10" s="52"/>
      <c r="JLH10" s="52"/>
      <c r="JLI10" s="52"/>
      <c r="JLJ10" s="52"/>
      <c r="JLK10" s="52"/>
      <c r="JLL10" s="52"/>
      <c r="JLM10" s="52"/>
      <c r="JLN10" s="52"/>
      <c r="JLO10" s="52"/>
      <c r="JLP10" s="52"/>
      <c r="JLQ10" s="52"/>
      <c r="JLR10" s="52"/>
      <c r="JLS10" s="52"/>
      <c r="JLT10" s="52"/>
      <c r="JLU10" s="52"/>
      <c r="JLV10" s="52"/>
      <c r="JLW10" s="52"/>
      <c r="JLX10" s="52"/>
      <c r="JLY10" s="52"/>
      <c r="JLZ10" s="52"/>
      <c r="JMA10" s="52"/>
      <c r="JMB10" s="52"/>
      <c r="JMC10" s="52"/>
      <c r="JMD10" s="52"/>
      <c r="JME10" s="52"/>
      <c r="JMF10" s="52"/>
      <c r="JMG10" s="52"/>
      <c r="JMH10" s="52"/>
      <c r="JMI10" s="52"/>
      <c r="JMJ10" s="52"/>
      <c r="JMK10" s="52"/>
      <c r="JML10" s="52"/>
      <c r="JMM10" s="52"/>
      <c r="JMN10" s="52"/>
      <c r="JMO10" s="52"/>
      <c r="JMP10" s="52"/>
      <c r="JMQ10" s="52"/>
      <c r="JMR10" s="52"/>
      <c r="JMS10" s="52"/>
      <c r="JMT10" s="52"/>
      <c r="JMU10" s="52"/>
      <c r="JMV10" s="52"/>
      <c r="JMW10" s="52"/>
      <c r="JMX10" s="52"/>
      <c r="JMY10" s="52"/>
      <c r="JMZ10" s="52"/>
      <c r="JNA10" s="52"/>
      <c r="JNB10" s="52"/>
      <c r="JNC10" s="52"/>
      <c r="JND10" s="52"/>
      <c r="JNE10" s="52"/>
      <c r="JNF10" s="52"/>
      <c r="JNG10" s="52"/>
      <c r="JNH10" s="52"/>
      <c r="JNI10" s="52"/>
      <c r="JNJ10" s="52"/>
      <c r="JNK10" s="52"/>
      <c r="JNL10" s="52"/>
      <c r="JNM10" s="52"/>
      <c r="JNN10" s="52"/>
      <c r="JNO10" s="52"/>
      <c r="JNP10" s="52"/>
      <c r="JNQ10" s="52"/>
      <c r="JNR10" s="52"/>
      <c r="JNS10" s="52"/>
      <c r="JNT10" s="52"/>
      <c r="JNU10" s="52"/>
      <c r="JNV10" s="52"/>
      <c r="JNW10" s="52"/>
      <c r="JNX10" s="52"/>
      <c r="JNY10" s="52"/>
      <c r="JNZ10" s="52"/>
      <c r="JOA10" s="52"/>
      <c r="JOB10" s="52"/>
      <c r="JOC10" s="52"/>
      <c r="JOD10" s="52"/>
      <c r="JOE10" s="52"/>
      <c r="JOF10" s="52"/>
      <c r="JOG10" s="52"/>
      <c r="JOH10" s="52"/>
      <c r="JOI10" s="52"/>
      <c r="JOJ10" s="52"/>
      <c r="JOK10" s="52"/>
      <c r="JOL10" s="52"/>
      <c r="JOM10" s="52"/>
      <c r="JON10" s="52"/>
      <c r="JOO10" s="52"/>
      <c r="JOP10" s="52"/>
      <c r="JOQ10" s="52"/>
      <c r="JOR10" s="52"/>
      <c r="JOS10" s="52"/>
      <c r="JOT10" s="52"/>
      <c r="JOU10" s="52"/>
      <c r="JOV10" s="52"/>
      <c r="JOW10" s="52"/>
      <c r="JOX10" s="52"/>
      <c r="JOY10" s="52"/>
      <c r="JOZ10" s="52"/>
      <c r="JPA10" s="52"/>
      <c r="JPB10" s="52"/>
      <c r="JPC10" s="52"/>
      <c r="JPD10" s="52"/>
      <c r="JPE10" s="52"/>
      <c r="JPF10" s="52"/>
      <c r="JPG10" s="52"/>
      <c r="JPH10" s="52"/>
      <c r="JPI10" s="52"/>
      <c r="JPJ10" s="52"/>
      <c r="JPK10" s="52"/>
      <c r="JPL10" s="52"/>
      <c r="JPM10" s="52"/>
      <c r="JPN10" s="52"/>
      <c r="JPO10" s="52"/>
      <c r="JPP10" s="52"/>
      <c r="JPQ10" s="52"/>
      <c r="JPR10" s="52"/>
      <c r="JPS10" s="52"/>
      <c r="JPT10" s="52"/>
      <c r="JPU10" s="52"/>
      <c r="JPV10" s="52"/>
      <c r="JPW10" s="52"/>
      <c r="JPX10" s="52"/>
      <c r="JPY10" s="52"/>
      <c r="JPZ10" s="52"/>
      <c r="JQA10" s="52"/>
      <c r="JQB10" s="52"/>
      <c r="JQC10" s="52"/>
      <c r="JQD10" s="52"/>
      <c r="JQE10" s="52"/>
      <c r="JQF10" s="52"/>
      <c r="JQG10" s="52"/>
      <c r="JQH10" s="52"/>
      <c r="JQI10" s="52"/>
      <c r="JQJ10" s="52"/>
      <c r="JQK10" s="52"/>
      <c r="JQL10" s="52"/>
      <c r="JQM10" s="52"/>
      <c r="JQN10" s="52"/>
      <c r="JQO10" s="52"/>
      <c r="JQP10" s="52"/>
      <c r="JQQ10" s="52"/>
      <c r="JQR10" s="52"/>
      <c r="JQS10" s="52"/>
      <c r="JQT10" s="52"/>
      <c r="JQU10" s="52"/>
      <c r="JQV10" s="52"/>
      <c r="JQW10" s="52"/>
      <c r="JQX10" s="52"/>
      <c r="JQY10" s="52"/>
      <c r="JQZ10" s="52"/>
      <c r="JRA10" s="52"/>
      <c r="JRB10" s="52"/>
      <c r="JRC10" s="52"/>
      <c r="JRD10" s="52"/>
      <c r="JRE10" s="52"/>
      <c r="JRF10" s="52"/>
      <c r="JRG10" s="52"/>
      <c r="JRH10" s="52"/>
      <c r="JRI10" s="52"/>
      <c r="JRJ10" s="52"/>
      <c r="JRK10" s="52"/>
      <c r="JRL10" s="52"/>
      <c r="JRM10" s="52"/>
      <c r="JRN10" s="52"/>
      <c r="JRO10" s="52"/>
      <c r="JRP10" s="52"/>
      <c r="JRQ10" s="52"/>
      <c r="JRR10" s="52"/>
      <c r="JRS10" s="52"/>
      <c r="JRT10" s="52"/>
      <c r="JRU10" s="52"/>
      <c r="JRV10" s="52"/>
      <c r="JRW10" s="52"/>
      <c r="JRX10" s="52"/>
      <c r="JRY10" s="52"/>
      <c r="JRZ10" s="52"/>
      <c r="JSA10" s="52"/>
      <c r="JSB10" s="52"/>
      <c r="JSC10" s="52"/>
      <c r="JSD10" s="52"/>
      <c r="JSE10" s="52"/>
      <c r="JSF10" s="52"/>
      <c r="JSG10" s="52"/>
      <c r="JSH10" s="52"/>
      <c r="JSI10" s="52"/>
      <c r="JSJ10" s="52"/>
      <c r="JSK10" s="52"/>
      <c r="JSL10" s="52"/>
      <c r="JSM10" s="52"/>
      <c r="JSN10" s="52"/>
      <c r="JSO10" s="52"/>
      <c r="JSP10" s="52"/>
      <c r="JSQ10" s="52"/>
      <c r="JSR10" s="52"/>
      <c r="JSS10" s="52"/>
      <c r="JST10" s="52"/>
      <c r="JSU10" s="52"/>
      <c r="JSV10" s="52"/>
      <c r="JSW10" s="52"/>
      <c r="JSX10" s="52"/>
      <c r="JSY10" s="52"/>
      <c r="JSZ10" s="52"/>
      <c r="JTA10" s="52"/>
      <c r="JTB10" s="52"/>
      <c r="JTC10" s="52"/>
      <c r="JTD10" s="52"/>
      <c r="JTE10" s="52"/>
      <c r="JTF10" s="52"/>
      <c r="JTG10" s="52"/>
      <c r="JTH10" s="52"/>
      <c r="JTI10" s="52"/>
      <c r="JTJ10" s="52"/>
      <c r="JTK10" s="52"/>
      <c r="JTL10" s="52"/>
      <c r="JTM10" s="52"/>
      <c r="JTN10" s="52"/>
      <c r="JTO10" s="52"/>
      <c r="JTP10" s="52"/>
      <c r="JTQ10" s="52"/>
      <c r="JTR10" s="52"/>
      <c r="JTS10" s="52"/>
      <c r="JTT10" s="52"/>
      <c r="JTU10" s="52"/>
      <c r="JTV10" s="52"/>
      <c r="JTW10" s="52"/>
      <c r="JTX10" s="52"/>
      <c r="JTY10" s="52"/>
      <c r="JTZ10" s="52"/>
      <c r="JUA10" s="52"/>
      <c r="JUB10" s="52"/>
      <c r="JUC10" s="52"/>
      <c r="JUD10" s="52"/>
      <c r="JUE10" s="52"/>
      <c r="JUF10" s="52"/>
      <c r="JUG10" s="52"/>
      <c r="JUH10" s="52"/>
      <c r="JUI10" s="52"/>
      <c r="JUJ10" s="52"/>
      <c r="JUK10" s="52"/>
      <c r="JUL10" s="52"/>
      <c r="JUM10" s="52"/>
      <c r="JUN10" s="52"/>
      <c r="JUO10" s="52"/>
      <c r="JUP10" s="52"/>
      <c r="JUQ10" s="52"/>
      <c r="JUR10" s="52"/>
      <c r="JUS10" s="52"/>
      <c r="JUT10" s="52"/>
      <c r="JUU10" s="52"/>
      <c r="JUV10" s="52"/>
      <c r="JUW10" s="52"/>
      <c r="JUX10" s="52"/>
      <c r="JUY10" s="52"/>
      <c r="JUZ10" s="52"/>
      <c r="JVA10" s="52"/>
      <c r="JVB10" s="52"/>
      <c r="JVC10" s="52"/>
      <c r="JVD10" s="52"/>
      <c r="JVE10" s="52"/>
      <c r="JVF10" s="52"/>
      <c r="JVG10" s="52"/>
      <c r="JVH10" s="52"/>
      <c r="JVI10" s="52"/>
      <c r="JVJ10" s="52"/>
      <c r="JVK10" s="52"/>
      <c r="JVL10" s="52"/>
      <c r="JVM10" s="52"/>
      <c r="JVN10" s="52"/>
      <c r="JVO10" s="52"/>
      <c r="JVP10" s="52"/>
      <c r="JVQ10" s="52"/>
      <c r="JVR10" s="52"/>
      <c r="JVS10" s="52"/>
      <c r="JVT10" s="52"/>
      <c r="JVU10" s="52"/>
      <c r="JVV10" s="52"/>
      <c r="JVW10" s="52"/>
      <c r="JVX10" s="52"/>
      <c r="JVY10" s="52"/>
      <c r="JVZ10" s="52"/>
      <c r="JWA10" s="52"/>
      <c r="JWB10" s="52"/>
      <c r="JWC10" s="52"/>
      <c r="JWD10" s="52"/>
      <c r="JWE10" s="52"/>
      <c r="JWF10" s="52"/>
      <c r="JWG10" s="52"/>
      <c r="JWH10" s="52"/>
      <c r="JWI10" s="52"/>
      <c r="JWJ10" s="52"/>
      <c r="JWK10" s="52"/>
      <c r="JWL10" s="52"/>
      <c r="JWM10" s="52"/>
      <c r="JWN10" s="52"/>
      <c r="JWO10" s="52"/>
      <c r="JWP10" s="52"/>
      <c r="JWQ10" s="52"/>
      <c r="JWR10" s="52"/>
      <c r="JWS10" s="52"/>
      <c r="JWT10" s="52"/>
      <c r="JWU10" s="52"/>
      <c r="JWV10" s="52"/>
      <c r="JWW10" s="52"/>
      <c r="JWX10" s="52"/>
      <c r="JWY10" s="52"/>
      <c r="JWZ10" s="52"/>
      <c r="JXA10" s="52"/>
      <c r="JXB10" s="52"/>
      <c r="JXC10" s="52"/>
      <c r="JXD10" s="52"/>
      <c r="JXE10" s="52"/>
      <c r="JXF10" s="52"/>
      <c r="JXG10" s="52"/>
      <c r="JXH10" s="52"/>
      <c r="JXI10" s="52"/>
      <c r="JXJ10" s="52"/>
      <c r="JXK10" s="52"/>
      <c r="JXL10" s="52"/>
      <c r="JXM10" s="52"/>
      <c r="JXN10" s="52"/>
      <c r="JXO10" s="52"/>
      <c r="JXP10" s="52"/>
      <c r="JXQ10" s="52"/>
      <c r="JXR10" s="52"/>
      <c r="JXS10" s="52"/>
      <c r="JXT10" s="52"/>
      <c r="JXU10" s="52"/>
      <c r="JXV10" s="52"/>
      <c r="JXW10" s="52"/>
      <c r="JXX10" s="52"/>
      <c r="JXY10" s="52"/>
      <c r="JXZ10" s="52"/>
      <c r="JYA10" s="52"/>
      <c r="JYB10" s="52"/>
      <c r="JYC10" s="52"/>
      <c r="JYD10" s="52"/>
      <c r="JYE10" s="52"/>
      <c r="JYF10" s="52"/>
      <c r="JYG10" s="52"/>
      <c r="JYH10" s="52"/>
      <c r="JYI10" s="52"/>
      <c r="JYJ10" s="52"/>
      <c r="JYK10" s="52"/>
      <c r="JYL10" s="52"/>
      <c r="JYM10" s="52"/>
      <c r="JYN10" s="52"/>
      <c r="JYO10" s="52"/>
      <c r="JYP10" s="52"/>
      <c r="JYQ10" s="52"/>
      <c r="JYR10" s="52"/>
      <c r="JYS10" s="52"/>
      <c r="JYT10" s="52"/>
      <c r="JYU10" s="52"/>
      <c r="JYV10" s="52"/>
      <c r="JYW10" s="52"/>
      <c r="JYX10" s="52"/>
      <c r="JYY10" s="52"/>
      <c r="JYZ10" s="52"/>
      <c r="JZA10" s="52"/>
      <c r="JZB10" s="52"/>
      <c r="JZC10" s="52"/>
      <c r="JZD10" s="52"/>
      <c r="JZE10" s="52"/>
      <c r="JZF10" s="52"/>
      <c r="JZG10" s="52"/>
      <c r="JZH10" s="52"/>
      <c r="JZI10" s="52"/>
      <c r="JZJ10" s="52"/>
      <c r="JZK10" s="52"/>
      <c r="JZL10" s="52"/>
      <c r="JZM10" s="52"/>
      <c r="JZN10" s="52"/>
      <c r="JZO10" s="52"/>
      <c r="JZP10" s="52"/>
      <c r="JZQ10" s="52"/>
      <c r="JZR10" s="52"/>
      <c r="JZS10" s="52"/>
      <c r="JZT10" s="52"/>
      <c r="JZU10" s="52"/>
      <c r="JZV10" s="52"/>
      <c r="JZW10" s="52"/>
      <c r="JZX10" s="52"/>
      <c r="JZY10" s="52"/>
      <c r="JZZ10" s="52"/>
      <c r="KAA10" s="52"/>
      <c r="KAB10" s="52"/>
      <c r="KAC10" s="52"/>
      <c r="KAD10" s="52"/>
      <c r="KAE10" s="52"/>
      <c r="KAF10" s="52"/>
      <c r="KAG10" s="52"/>
      <c r="KAH10" s="52"/>
      <c r="KAI10" s="52"/>
      <c r="KAJ10" s="52"/>
      <c r="KAK10" s="52"/>
      <c r="KAL10" s="52"/>
      <c r="KAM10" s="52"/>
      <c r="KAN10" s="52"/>
      <c r="KAO10" s="52"/>
      <c r="KAP10" s="52"/>
      <c r="KAQ10" s="52"/>
      <c r="KAR10" s="52"/>
      <c r="KAS10" s="52"/>
      <c r="KAT10" s="52"/>
      <c r="KAU10" s="52"/>
      <c r="KAV10" s="52"/>
      <c r="KAW10" s="52"/>
      <c r="KAX10" s="52"/>
      <c r="KAY10" s="52"/>
      <c r="KAZ10" s="52"/>
      <c r="KBA10" s="52"/>
      <c r="KBB10" s="52"/>
      <c r="KBC10" s="52"/>
      <c r="KBD10" s="52"/>
      <c r="KBE10" s="52"/>
      <c r="KBF10" s="52"/>
      <c r="KBG10" s="52"/>
      <c r="KBH10" s="52"/>
      <c r="KBI10" s="52"/>
      <c r="KBJ10" s="52"/>
      <c r="KBK10" s="52"/>
      <c r="KBL10" s="52"/>
      <c r="KBM10" s="52"/>
      <c r="KBN10" s="52"/>
      <c r="KBO10" s="52"/>
      <c r="KBP10" s="52"/>
      <c r="KBQ10" s="52"/>
      <c r="KBR10" s="52"/>
      <c r="KBS10" s="52"/>
      <c r="KBT10" s="52"/>
      <c r="KBU10" s="52"/>
      <c r="KBV10" s="52"/>
      <c r="KBW10" s="52"/>
      <c r="KBX10" s="52"/>
      <c r="KBY10" s="52"/>
      <c r="KBZ10" s="52"/>
      <c r="KCA10" s="52"/>
      <c r="KCB10" s="52"/>
      <c r="KCC10" s="52"/>
      <c r="KCD10" s="52"/>
      <c r="KCE10" s="52"/>
      <c r="KCF10" s="52"/>
      <c r="KCG10" s="52"/>
      <c r="KCH10" s="52"/>
      <c r="KCI10" s="52"/>
      <c r="KCJ10" s="52"/>
      <c r="KCK10" s="52"/>
      <c r="KCL10" s="52"/>
      <c r="KCM10" s="52"/>
      <c r="KCN10" s="52"/>
      <c r="KCO10" s="52"/>
      <c r="KCP10" s="52"/>
      <c r="KCQ10" s="52"/>
      <c r="KCR10" s="52"/>
      <c r="KCS10" s="52"/>
      <c r="KCT10" s="52"/>
      <c r="KCU10" s="52"/>
      <c r="KCV10" s="52"/>
      <c r="KCW10" s="52"/>
      <c r="KCX10" s="52"/>
      <c r="KCY10" s="52"/>
      <c r="KCZ10" s="52"/>
      <c r="KDA10" s="52"/>
      <c r="KDB10" s="52"/>
      <c r="KDC10" s="52"/>
      <c r="KDD10" s="52"/>
      <c r="KDE10" s="52"/>
      <c r="KDF10" s="52"/>
      <c r="KDG10" s="52"/>
      <c r="KDH10" s="52"/>
      <c r="KDI10" s="52"/>
      <c r="KDJ10" s="52"/>
      <c r="KDK10" s="52"/>
      <c r="KDL10" s="52"/>
      <c r="KDM10" s="52"/>
      <c r="KDN10" s="52"/>
      <c r="KDO10" s="52"/>
      <c r="KDP10" s="52"/>
      <c r="KDQ10" s="52"/>
      <c r="KDR10" s="52"/>
      <c r="KDS10" s="52"/>
      <c r="KDT10" s="52"/>
      <c r="KDU10" s="52"/>
      <c r="KDV10" s="52"/>
      <c r="KDW10" s="52"/>
      <c r="KDX10" s="52"/>
      <c r="KDY10" s="52"/>
      <c r="KDZ10" s="52"/>
      <c r="KEA10" s="52"/>
      <c r="KEB10" s="52"/>
      <c r="KEC10" s="52"/>
      <c r="KED10" s="52"/>
      <c r="KEE10" s="52"/>
      <c r="KEF10" s="52"/>
      <c r="KEG10" s="52"/>
      <c r="KEH10" s="52"/>
      <c r="KEI10" s="52"/>
      <c r="KEJ10" s="52"/>
      <c r="KEK10" s="52"/>
      <c r="KEL10" s="52"/>
      <c r="KEM10" s="52"/>
      <c r="KEN10" s="52"/>
      <c r="KEO10" s="52"/>
      <c r="KEP10" s="52"/>
      <c r="KEQ10" s="52"/>
      <c r="KER10" s="52"/>
      <c r="KES10" s="52"/>
      <c r="KET10" s="52"/>
      <c r="KEU10" s="52"/>
      <c r="KEV10" s="52"/>
      <c r="KEW10" s="52"/>
      <c r="KEX10" s="52"/>
      <c r="KEY10" s="52"/>
      <c r="KEZ10" s="52"/>
      <c r="KFA10" s="52"/>
      <c r="KFB10" s="52"/>
      <c r="KFC10" s="52"/>
      <c r="KFD10" s="52"/>
      <c r="KFE10" s="52"/>
      <c r="KFF10" s="52"/>
      <c r="KFG10" s="52"/>
      <c r="KFH10" s="52"/>
      <c r="KFI10" s="52"/>
      <c r="KFJ10" s="52"/>
      <c r="KFK10" s="52"/>
      <c r="KFL10" s="52"/>
      <c r="KFM10" s="52"/>
      <c r="KFN10" s="52"/>
      <c r="KFO10" s="52"/>
      <c r="KFP10" s="52"/>
      <c r="KFQ10" s="52"/>
      <c r="KFR10" s="52"/>
      <c r="KFS10" s="52"/>
      <c r="KFT10" s="52"/>
      <c r="KFU10" s="52"/>
      <c r="KFV10" s="52"/>
      <c r="KFW10" s="52"/>
      <c r="KFX10" s="52"/>
      <c r="KFY10" s="52"/>
      <c r="KFZ10" s="52"/>
      <c r="KGA10" s="52"/>
      <c r="KGB10" s="52"/>
      <c r="KGC10" s="52"/>
      <c r="KGD10" s="52"/>
      <c r="KGE10" s="52"/>
      <c r="KGF10" s="52"/>
      <c r="KGG10" s="52"/>
      <c r="KGH10" s="52"/>
      <c r="KGI10" s="52"/>
      <c r="KGJ10" s="52"/>
      <c r="KGK10" s="52"/>
      <c r="KGL10" s="52"/>
      <c r="KGM10" s="52"/>
      <c r="KGN10" s="52"/>
      <c r="KGO10" s="52"/>
      <c r="KGP10" s="52"/>
      <c r="KGQ10" s="52"/>
      <c r="KGR10" s="52"/>
      <c r="KGS10" s="52"/>
      <c r="KGT10" s="52"/>
      <c r="KGU10" s="52"/>
      <c r="KGV10" s="52"/>
      <c r="KGW10" s="52"/>
      <c r="KGX10" s="52"/>
      <c r="KGY10" s="52"/>
      <c r="KGZ10" s="52"/>
      <c r="KHA10" s="52"/>
      <c r="KHB10" s="52"/>
      <c r="KHC10" s="52"/>
      <c r="KHD10" s="52"/>
      <c r="KHE10" s="52"/>
      <c r="KHF10" s="52"/>
      <c r="KHG10" s="52"/>
      <c r="KHH10" s="52"/>
      <c r="KHI10" s="52"/>
      <c r="KHJ10" s="52"/>
      <c r="KHK10" s="52"/>
      <c r="KHL10" s="52"/>
      <c r="KHM10" s="52"/>
      <c r="KHN10" s="52"/>
      <c r="KHO10" s="52"/>
      <c r="KHP10" s="52"/>
      <c r="KHQ10" s="52"/>
      <c r="KHR10" s="52"/>
      <c r="KHS10" s="52"/>
      <c r="KHT10" s="52"/>
      <c r="KHU10" s="52"/>
      <c r="KHV10" s="52"/>
      <c r="KHW10" s="52"/>
      <c r="KHX10" s="52"/>
      <c r="KHY10" s="52"/>
      <c r="KHZ10" s="52"/>
      <c r="KIA10" s="52"/>
      <c r="KIB10" s="52"/>
      <c r="KIC10" s="52"/>
      <c r="KID10" s="52"/>
      <c r="KIE10" s="52"/>
      <c r="KIF10" s="52"/>
      <c r="KIG10" s="52"/>
      <c r="KIH10" s="52"/>
      <c r="KII10" s="52"/>
      <c r="KIJ10" s="52"/>
      <c r="KIK10" s="52"/>
      <c r="KIL10" s="52"/>
      <c r="KIM10" s="52"/>
      <c r="KIN10" s="52"/>
      <c r="KIO10" s="52"/>
      <c r="KIP10" s="52"/>
      <c r="KIQ10" s="52"/>
      <c r="KIR10" s="52"/>
      <c r="KIS10" s="52"/>
      <c r="KIT10" s="52"/>
      <c r="KIU10" s="52"/>
      <c r="KIV10" s="52"/>
      <c r="KIW10" s="52"/>
      <c r="KIX10" s="52"/>
      <c r="KIY10" s="52"/>
      <c r="KIZ10" s="52"/>
      <c r="KJA10" s="52"/>
      <c r="KJB10" s="52"/>
      <c r="KJC10" s="52"/>
      <c r="KJD10" s="52"/>
      <c r="KJE10" s="52"/>
      <c r="KJF10" s="52"/>
      <c r="KJG10" s="52"/>
      <c r="KJH10" s="52"/>
      <c r="KJI10" s="52"/>
      <c r="KJJ10" s="52"/>
      <c r="KJK10" s="52"/>
      <c r="KJL10" s="52"/>
      <c r="KJM10" s="52"/>
      <c r="KJN10" s="52"/>
      <c r="KJO10" s="52"/>
      <c r="KJP10" s="52"/>
      <c r="KJQ10" s="52"/>
      <c r="KJR10" s="52"/>
      <c r="KJS10" s="52"/>
      <c r="KJT10" s="52"/>
      <c r="KJU10" s="52"/>
      <c r="KJV10" s="52"/>
      <c r="KJW10" s="52"/>
      <c r="KJX10" s="52"/>
      <c r="KJY10" s="52"/>
      <c r="KJZ10" s="52"/>
      <c r="KKA10" s="52"/>
      <c r="KKB10" s="52"/>
      <c r="KKC10" s="52"/>
      <c r="KKD10" s="52"/>
      <c r="KKE10" s="52"/>
      <c r="KKF10" s="52"/>
      <c r="KKG10" s="52"/>
      <c r="KKH10" s="52"/>
      <c r="KKI10" s="52"/>
      <c r="KKJ10" s="52"/>
      <c r="KKK10" s="52"/>
      <c r="KKL10" s="52"/>
      <c r="KKM10" s="52"/>
      <c r="KKN10" s="52"/>
      <c r="KKO10" s="52"/>
      <c r="KKP10" s="52"/>
      <c r="KKQ10" s="52"/>
      <c r="KKR10" s="52"/>
      <c r="KKS10" s="52"/>
      <c r="KKT10" s="52"/>
      <c r="KKU10" s="52"/>
      <c r="KKV10" s="52"/>
      <c r="KKW10" s="52"/>
      <c r="KKX10" s="52"/>
      <c r="KKY10" s="52"/>
      <c r="KKZ10" s="52"/>
      <c r="KLA10" s="52"/>
      <c r="KLB10" s="52"/>
      <c r="KLC10" s="52"/>
      <c r="KLD10" s="52"/>
      <c r="KLE10" s="52"/>
      <c r="KLF10" s="52"/>
      <c r="KLG10" s="52"/>
      <c r="KLH10" s="52"/>
      <c r="KLI10" s="52"/>
      <c r="KLJ10" s="52"/>
      <c r="KLK10" s="52"/>
      <c r="KLL10" s="52"/>
      <c r="KLM10" s="52"/>
      <c r="KLN10" s="52"/>
      <c r="KLO10" s="52"/>
      <c r="KLP10" s="52"/>
      <c r="KLQ10" s="52"/>
      <c r="KLR10" s="52"/>
      <c r="KLS10" s="52"/>
      <c r="KLT10" s="52"/>
      <c r="KLU10" s="52"/>
      <c r="KLV10" s="52"/>
      <c r="KLW10" s="52"/>
      <c r="KLX10" s="52"/>
      <c r="KLY10" s="52"/>
      <c r="KLZ10" s="52"/>
      <c r="KMA10" s="52"/>
      <c r="KMB10" s="52"/>
      <c r="KMC10" s="52"/>
      <c r="KMD10" s="52"/>
      <c r="KME10" s="52"/>
      <c r="KMF10" s="52"/>
      <c r="KMG10" s="52"/>
      <c r="KMH10" s="52"/>
      <c r="KMI10" s="52"/>
      <c r="KMJ10" s="52"/>
      <c r="KMK10" s="52"/>
      <c r="KML10" s="52"/>
      <c r="KMM10" s="52"/>
      <c r="KMN10" s="52"/>
      <c r="KMO10" s="52"/>
      <c r="KMP10" s="52"/>
      <c r="KMQ10" s="52"/>
      <c r="KMR10" s="52"/>
      <c r="KMS10" s="52"/>
      <c r="KMT10" s="52"/>
      <c r="KMU10" s="52"/>
      <c r="KMV10" s="52"/>
      <c r="KMW10" s="52"/>
      <c r="KMX10" s="52"/>
      <c r="KMY10" s="52"/>
      <c r="KMZ10" s="52"/>
      <c r="KNA10" s="52"/>
      <c r="KNB10" s="52"/>
      <c r="KNC10" s="52"/>
      <c r="KND10" s="52"/>
      <c r="KNE10" s="52"/>
      <c r="KNF10" s="52"/>
      <c r="KNG10" s="52"/>
      <c r="KNH10" s="52"/>
      <c r="KNI10" s="52"/>
      <c r="KNJ10" s="52"/>
      <c r="KNK10" s="52"/>
      <c r="KNL10" s="52"/>
      <c r="KNM10" s="52"/>
      <c r="KNN10" s="52"/>
      <c r="KNO10" s="52"/>
      <c r="KNP10" s="52"/>
      <c r="KNQ10" s="52"/>
      <c r="KNR10" s="52"/>
      <c r="KNS10" s="52"/>
      <c r="KNT10" s="52"/>
      <c r="KNU10" s="52"/>
      <c r="KNV10" s="52"/>
      <c r="KNW10" s="52"/>
      <c r="KNX10" s="52"/>
      <c r="KNY10" s="52"/>
      <c r="KNZ10" s="52"/>
      <c r="KOA10" s="52"/>
      <c r="KOB10" s="52"/>
      <c r="KOC10" s="52"/>
      <c r="KOD10" s="52"/>
      <c r="KOE10" s="52"/>
      <c r="KOF10" s="52"/>
      <c r="KOG10" s="52"/>
      <c r="KOH10" s="52"/>
      <c r="KOI10" s="52"/>
      <c r="KOJ10" s="52"/>
      <c r="KOK10" s="52"/>
      <c r="KOL10" s="52"/>
      <c r="KOM10" s="52"/>
      <c r="KON10" s="52"/>
      <c r="KOO10" s="52"/>
      <c r="KOP10" s="52"/>
      <c r="KOQ10" s="52"/>
      <c r="KOR10" s="52"/>
      <c r="KOS10" s="52"/>
      <c r="KOT10" s="52"/>
      <c r="KOU10" s="52"/>
      <c r="KOV10" s="52"/>
      <c r="KOW10" s="52"/>
      <c r="KOX10" s="52"/>
      <c r="KOY10" s="52"/>
      <c r="KOZ10" s="52"/>
      <c r="KPA10" s="52"/>
      <c r="KPB10" s="52"/>
      <c r="KPC10" s="52"/>
      <c r="KPD10" s="52"/>
      <c r="KPE10" s="52"/>
      <c r="KPF10" s="52"/>
      <c r="KPG10" s="52"/>
      <c r="KPH10" s="52"/>
      <c r="KPI10" s="52"/>
      <c r="KPJ10" s="52"/>
      <c r="KPK10" s="52"/>
      <c r="KPL10" s="52"/>
      <c r="KPM10" s="52"/>
      <c r="KPN10" s="52"/>
      <c r="KPO10" s="52"/>
      <c r="KPP10" s="52"/>
      <c r="KPQ10" s="52"/>
      <c r="KPR10" s="52"/>
      <c r="KPS10" s="52"/>
      <c r="KPT10" s="52"/>
      <c r="KPU10" s="52"/>
      <c r="KPV10" s="52"/>
      <c r="KPW10" s="52"/>
      <c r="KPX10" s="52"/>
      <c r="KPY10" s="52"/>
      <c r="KPZ10" s="52"/>
      <c r="KQA10" s="52"/>
      <c r="KQB10" s="52"/>
      <c r="KQC10" s="52"/>
      <c r="KQD10" s="52"/>
      <c r="KQE10" s="52"/>
      <c r="KQF10" s="52"/>
      <c r="KQG10" s="52"/>
      <c r="KQH10" s="52"/>
      <c r="KQI10" s="52"/>
      <c r="KQJ10" s="52"/>
      <c r="KQK10" s="52"/>
      <c r="KQL10" s="52"/>
      <c r="KQM10" s="52"/>
      <c r="KQN10" s="52"/>
      <c r="KQO10" s="52"/>
      <c r="KQP10" s="52"/>
      <c r="KQQ10" s="52"/>
      <c r="KQR10" s="52"/>
      <c r="KQS10" s="52"/>
      <c r="KQT10" s="52"/>
      <c r="KQU10" s="52"/>
      <c r="KQV10" s="52"/>
      <c r="KQW10" s="52"/>
      <c r="KQX10" s="52"/>
      <c r="KQY10" s="52"/>
      <c r="KQZ10" s="52"/>
      <c r="KRA10" s="52"/>
      <c r="KRB10" s="52"/>
      <c r="KRC10" s="52"/>
      <c r="KRD10" s="52"/>
      <c r="KRE10" s="52"/>
      <c r="KRF10" s="52"/>
      <c r="KRG10" s="52"/>
      <c r="KRH10" s="52"/>
      <c r="KRI10" s="52"/>
      <c r="KRJ10" s="52"/>
      <c r="KRK10" s="52"/>
      <c r="KRL10" s="52"/>
      <c r="KRM10" s="52"/>
      <c r="KRN10" s="52"/>
      <c r="KRO10" s="52"/>
      <c r="KRP10" s="52"/>
      <c r="KRQ10" s="52"/>
      <c r="KRR10" s="52"/>
      <c r="KRS10" s="52"/>
      <c r="KRT10" s="52"/>
      <c r="KRU10" s="52"/>
      <c r="KRV10" s="52"/>
      <c r="KRW10" s="52"/>
      <c r="KRX10" s="52"/>
      <c r="KRY10" s="52"/>
      <c r="KRZ10" s="52"/>
      <c r="KSA10" s="52"/>
      <c r="KSB10" s="52"/>
      <c r="KSC10" s="52"/>
      <c r="KSD10" s="52"/>
      <c r="KSE10" s="52"/>
      <c r="KSF10" s="52"/>
      <c r="KSG10" s="52"/>
      <c r="KSH10" s="52"/>
      <c r="KSI10" s="52"/>
      <c r="KSJ10" s="52"/>
      <c r="KSK10" s="52"/>
      <c r="KSL10" s="52"/>
      <c r="KSM10" s="52"/>
      <c r="KSN10" s="52"/>
      <c r="KSO10" s="52"/>
      <c r="KSP10" s="52"/>
      <c r="KSQ10" s="52"/>
      <c r="KSR10" s="52"/>
      <c r="KSS10" s="52"/>
      <c r="KST10" s="52"/>
      <c r="KSU10" s="52"/>
      <c r="KSV10" s="52"/>
      <c r="KSW10" s="52"/>
      <c r="KSX10" s="52"/>
      <c r="KSY10" s="52"/>
      <c r="KSZ10" s="52"/>
      <c r="KTA10" s="52"/>
      <c r="KTB10" s="52"/>
      <c r="KTC10" s="52"/>
      <c r="KTD10" s="52"/>
      <c r="KTE10" s="52"/>
      <c r="KTF10" s="52"/>
      <c r="KTG10" s="52"/>
      <c r="KTH10" s="52"/>
      <c r="KTI10" s="52"/>
      <c r="KTJ10" s="52"/>
      <c r="KTK10" s="52"/>
      <c r="KTL10" s="52"/>
      <c r="KTM10" s="52"/>
      <c r="KTN10" s="52"/>
      <c r="KTO10" s="52"/>
      <c r="KTP10" s="52"/>
      <c r="KTQ10" s="52"/>
      <c r="KTR10" s="52"/>
      <c r="KTS10" s="52"/>
      <c r="KTT10" s="52"/>
      <c r="KTU10" s="52"/>
      <c r="KTV10" s="52"/>
      <c r="KTW10" s="52"/>
      <c r="KTX10" s="52"/>
      <c r="KTY10" s="52"/>
      <c r="KTZ10" s="52"/>
      <c r="KUA10" s="52"/>
      <c r="KUB10" s="52"/>
      <c r="KUC10" s="52"/>
      <c r="KUD10" s="52"/>
      <c r="KUE10" s="52"/>
      <c r="KUF10" s="52"/>
      <c r="KUG10" s="52"/>
      <c r="KUH10" s="52"/>
      <c r="KUI10" s="52"/>
      <c r="KUJ10" s="52"/>
      <c r="KUK10" s="52"/>
      <c r="KUL10" s="52"/>
      <c r="KUM10" s="52"/>
      <c r="KUN10" s="52"/>
      <c r="KUO10" s="52"/>
      <c r="KUP10" s="52"/>
      <c r="KUQ10" s="52"/>
      <c r="KUR10" s="52"/>
      <c r="KUS10" s="52"/>
      <c r="KUT10" s="52"/>
      <c r="KUU10" s="52"/>
      <c r="KUV10" s="52"/>
      <c r="KUW10" s="52"/>
      <c r="KUX10" s="52"/>
      <c r="KUY10" s="52"/>
      <c r="KUZ10" s="52"/>
      <c r="KVA10" s="52"/>
      <c r="KVB10" s="52"/>
      <c r="KVC10" s="52"/>
      <c r="KVD10" s="52"/>
      <c r="KVE10" s="52"/>
      <c r="KVF10" s="52"/>
      <c r="KVG10" s="52"/>
      <c r="KVH10" s="52"/>
      <c r="KVI10" s="52"/>
      <c r="KVJ10" s="52"/>
      <c r="KVK10" s="52"/>
      <c r="KVL10" s="52"/>
      <c r="KVM10" s="52"/>
      <c r="KVN10" s="52"/>
      <c r="KVO10" s="52"/>
      <c r="KVP10" s="52"/>
      <c r="KVQ10" s="52"/>
      <c r="KVR10" s="52"/>
      <c r="KVS10" s="52"/>
      <c r="KVT10" s="52"/>
      <c r="KVU10" s="52"/>
      <c r="KVV10" s="52"/>
      <c r="KVW10" s="52"/>
      <c r="KVX10" s="52"/>
      <c r="KVY10" s="52"/>
      <c r="KVZ10" s="52"/>
      <c r="KWA10" s="52"/>
      <c r="KWB10" s="52"/>
      <c r="KWC10" s="52"/>
      <c r="KWD10" s="52"/>
      <c r="KWE10" s="52"/>
      <c r="KWF10" s="52"/>
      <c r="KWG10" s="52"/>
      <c r="KWH10" s="52"/>
      <c r="KWI10" s="52"/>
      <c r="KWJ10" s="52"/>
      <c r="KWK10" s="52"/>
      <c r="KWL10" s="52"/>
      <c r="KWM10" s="52"/>
      <c r="KWN10" s="52"/>
      <c r="KWO10" s="52"/>
      <c r="KWP10" s="52"/>
      <c r="KWQ10" s="52"/>
      <c r="KWR10" s="52"/>
      <c r="KWS10" s="52"/>
      <c r="KWT10" s="52"/>
      <c r="KWU10" s="52"/>
      <c r="KWV10" s="52"/>
      <c r="KWW10" s="52"/>
      <c r="KWX10" s="52"/>
      <c r="KWY10" s="52"/>
      <c r="KWZ10" s="52"/>
      <c r="KXA10" s="52"/>
      <c r="KXB10" s="52"/>
      <c r="KXC10" s="52"/>
      <c r="KXD10" s="52"/>
      <c r="KXE10" s="52"/>
      <c r="KXF10" s="52"/>
      <c r="KXG10" s="52"/>
      <c r="KXH10" s="52"/>
      <c r="KXI10" s="52"/>
      <c r="KXJ10" s="52"/>
      <c r="KXK10" s="52"/>
      <c r="KXL10" s="52"/>
      <c r="KXM10" s="52"/>
      <c r="KXN10" s="52"/>
      <c r="KXO10" s="52"/>
      <c r="KXP10" s="52"/>
      <c r="KXQ10" s="52"/>
      <c r="KXR10" s="52"/>
      <c r="KXS10" s="52"/>
      <c r="KXT10" s="52"/>
      <c r="KXU10" s="52"/>
      <c r="KXV10" s="52"/>
      <c r="KXW10" s="52"/>
      <c r="KXX10" s="52"/>
      <c r="KXY10" s="52"/>
      <c r="KXZ10" s="52"/>
      <c r="KYA10" s="52"/>
      <c r="KYB10" s="52"/>
      <c r="KYC10" s="52"/>
      <c r="KYD10" s="52"/>
      <c r="KYE10" s="52"/>
      <c r="KYF10" s="52"/>
      <c r="KYG10" s="52"/>
      <c r="KYH10" s="52"/>
      <c r="KYI10" s="52"/>
      <c r="KYJ10" s="52"/>
      <c r="KYK10" s="52"/>
      <c r="KYL10" s="52"/>
      <c r="KYM10" s="52"/>
      <c r="KYN10" s="52"/>
      <c r="KYO10" s="52"/>
      <c r="KYP10" s="52"/>
      <c r="KYQ10" s="52"/>
      <c r="KYR10" s="52"/>
      <c r="KYS10" s="52"/>
      <c r="KYT10" s="52"/>
      <c r="KYU10" s="52"/>
      <c r="KYV10" s="52"/>
      <c r="KYW10" s="52"/>
      <c r="KYX10" s="52"/>
      <c r="KYY10" s="52"/>
      <c r="KYZ10" s="52"/>
      <c r="KZA10" s="52"/>
      <c r="KZB10" s="52"/>
      <c r="KZC10" s="52"/>
      <c r="KZD10" s="52"/>
      <c r="KZE10" s="52"/>
      <c r="KZF10" s="52"/>
      <c r="KZG10" s="52"/>
      <c r="KZH10" s="52"/>
      <c r="KZI10" s="52"/>
      <c r="KZJ10" s="52"/>
      <c r="KZK10" s="52"/>
      <c r="KZL10" s="52"/>
      <c r="KZM10" s="52"/>
      <c r="KZN10" s="52"/>
      <c r="KZO10" s="52"/>
      <c r="KZP10" s="52"/>
      <c r="KZQ10" s="52"/>
      <c r="KZR10" s="52"/>
      <c r="KZS10" s="52"/>
      <c r="KZT10" s="52"/>
      <c r="KZU10" s="52"/>
      <c r="KZV10" s="52"/>
      <c r="KZW10" s="52"/>
      <c r="KZX10" s="52"/>
      <c r="KZY10" s="52"/>
      <c r="KZZ10" s="52"/>
      <c r="LAA10" s="52"/>
      <c r="LAB10" s="52"/>
      <c r="LAC10" s="52"/>
      <c r="LAD10" s="52"/>
      <c r="LAE10" s="52"/>
      <c r="LAF10" s="52"/>
      <c r="LAG10" s="52"/>
      <c r="LAH10" s="52"/>
      <c r="LAI10" s="52"/>
      <c r="LAJ10" s="52"/>
      <c r="LAK10" s="52"/>
      <c r="LAL10" s="52"/>
      <c r="LAM10" s="52"/>
      <c r="LAN10" s="52"/>
      <c r="LAO10" s="52"/>
      <c r="LAP10" s="52"/>
      <c r="LAQ10" s="52"/>
      <c r="LAR10" s="52"/>
      <c r="LAS10" s="52"/>
      <c r="LAT10" s="52"/>
      <c r="LAU10" s="52"/>
      <c r="LAV10" s="52"/>
      <c r="LAW10" s="52"/>
      <c r="LAX10" s="52"/>
      <c r="LAY10" s="52"/>
      <c r="LAZ10" s="52"/>
      <c r="LBA10" s="52"/>
      <c r="LBB10" s="52"/>
      <c r="LBC10" s="52"/>
      <c r="LBD10" s="52"/>
      <c r="LBE10" s="52"/>
      <c r="LBF10" s="52"/>
      <c r="LBG10" s="52"/>
      <c r="LBH10" s="52"/>
      <c r="LBI10" s="52"/>
      <c r="LBJ10" s="52"/>
      <c r="LBK10" s="52"/>
      <c r="LBL10" s="52"/>
      <c r="LBM10" s="52"/>
      <c r="LBN10" s="52"/>
      <c r="LBO10" s="52"/>
      <c r="LBP10" s="52"/>
      <c r="LBQ10" s="52"/>
      <c r="LBR10" s="52"/>
      <c r="LBS10" s="52"/>
      <c r="LBT10" s="52"/>
      <c r="LBU10" s="52"/>
      <c r="LBV10" s="52"/>
      <c r="LBW10" s="52"/>
      <c r="LBX10" s="52"/>
      <c r="LBY10" s="52"/>
      <c r="LBZ10" s="52"/>
      <c r="LCA10" s="52"/>
      <c r="LCB10" s="52"/>
      <c r="LCC10" s="52"/>
      <c r="LCD10" s="52"/>
      <c r="LCE10" s="52"/>
      <c r="LCF10" s="52"/>
      <c r="LCG10" s="52"/>
      <c r="LCH10" s="52"/>
      <c r="LCI10" s="52"/>
      <c r="LCJ10" s="52"/>
      <c r="LCK10" s="52"/>
      <c r="LCL10" s="52"/>
      <c r="LCM10" s="52"/>
      <c r="LCN10" s="52"/>
      <c r="LCO10" s="52"/>
      <c r="LCP10" s="52"/>
      <c r="LCQ10" s="52"/>
      <c r="LCR10" s="52"/>
      <c r="LCS10" s="52"/>
      <c r="LCT10" s="52"/>
      <c r="LCU10" s="52"/>
      <c r="LCV10" s="52"/>
      <c r="LCW10" s="52"/>
      <c r="LCX10" s="52"/>
      <c r="LCY10" s="52"/>
      <c r="LCZ10" s="52"/>
      <c r="LDA10" s="52"/>
      <c r="LDB10" s="52"/>
      <c r="LDC10" s="52"/>
      <c r="LDD10" s="52"/>
      <c r="LDE10" s="52"/>
      <c r="LDF10" s="52"/>
      <c r="LDG10" s="52"/>
      <c r="LDH10" s="52"/>
      <c r="LDI10" s="52"/>
      <c r="LDJ10" s="52"/>
      <c r="LDK10" s="52"/>
      <c r="LDL10" s="52"/>
      <c r="LDM10" s="52"/>
      <c r="LDN10" s="52"/>
      <c r="LDO10" s="52"/>
      <c r="LDP10" s="52"/>
      <c r="LDQ10" s="52"/>
      <c r="LDR10" s="52"/>
      <c r="LDS10" s="52"/>
      <c r="LDT10" s="52"/>
      <c r="LDU10" s="52"/>
      <c r="LDV10" s="52"/>
      <c r="LDW10" s="52"/>
      <c r="LDX10" s="52"/>
      <c r="LDY10" s="52"/>
      <c r="LDZ10" s="52"/>
      <c r="LEA10" s="52"/>
      <c r="LEB10" s="52"/>
      <c r="LEC10" s="52"/>
      <c r="LED10" s="52"/>
      <c r="LEE10" s="52"/>
      <c r="LEF10" s="52"/>
      <c r="LEG10" s="52"/>
      <c r="LEH10" s="52"/>
      <c r="LEI10" s="52"/>
      <c r="LEJ10" s="52"/>
      <c r="LEK10" s="52"/>
      <c r="LEL10" s="52"/>
      <c r="LEM10" s="52"/>
      <c r="LEN10" s="52"/>
      <c r="LEO10" s="52"/>
      <c r="LEP10" s="52"/>
      <c r="LEQ10" s="52"/>
      <c r="LER10" s="52"/>
      <c r="LES10" s="52"/>
      <c r="LET10" s="52"/>
      <c r="LEU10" s="52"/>
      <c r="LEV10" s="52"/>
      <c r="LEW10" s="52"/>
      <c r="LEX10" s="52"/>
      <c r="LEY10" s="52"/>
      <c r="LEZ10" s="52"/>
      <c r="LFA10" s="52"/>
      <c r="LFB10" s="52"/>
      <c r="LFC10" s="52"/>
      <c r="LFD10" s="52"/>
      <c r="LFE10" s="52"/>
      <c r="LFF10" s="52"/>
      <c r="LFG10" s="52"/>
      <c r="LFH10" s="52"/>
      <c r="LFI10" s="52"/>
      <c r="LFJ10" s="52"/>
      <c r="LFK10" s="52"/>
      <c r="LFL10" s="52"/>
      <c r="LFM10" s="52"/>
      <c r="LFN10" s="52"/>
      <c r="LFO10" s="52"/>
      <c r="LFP10" s="52"/>
      <c r="LFQ10" s="52"/>
      <c r="LFR10" s="52"/>
      <c r="LFS10" s="52"/>
      <c r="LFT10" s="52"/>
      <c r="LFU10" s="52"/>
      <c r="LFV10" s="52"/>
      <c r="LFW10" s="52"/>
      <c r="LFX10" s="52"/>
      <c r="LFY10" s="52"/>
      <c r="LFZ10" s="52"/>
      <c r="LGA10" s="52"/>
      <c r="LGB10" s="52"/>
      <c r="LGC10" s="52"/>
      <c r="LGD10" s="52"/>
      <c r="LGE10" s="52"/>
      <c r="LGF10" s="52"/>
      <c r="LGG10" s="52"/>
      <c r="LGH10" s="52"/>
      <c r="LGI10" s="52"/>
      <c r="LGJ10" s="52"/>
      <c r="LGK10" s="52"/>
      <c r="LGL10" s="52"/>
      <c r="LGM10" s="52"/>
      <c r="LGN10" s="52"/>
      <c r="LGO10" s="52"/>
      <c r="LGP10" s="52"/>
      <c r="LGQ10" s="52"/>
      <c r="LGR10" s="52"/>
      <c r="LGS10" s="52"/>
      <c r="LGT10" s="52"/>
      <c r="LGU10" s="52"/>
      <c r="LGV10" s="52"/>
      <c r="LGW10" s="52"/>
      <c r="LGX10" s="52"/>
      <c r="LGY10" s="52"/>
      <c r="LGZ10" s="52"/>
      <c r="LHA10" s="52"/>
      <c r="LHB10" s="52"/>
      <c r="LHC10" s="52"/>
      <c r="LHD10" s="52"/>
      <c r="LHE10" s="52"/>
      <c r="LHF10" s="52"/>
      <c r="LHG10" s="52"/>
      <c r="LHH10" s="52"/>
      <c r="LHI10" s="52"/>
      <c r="LHJ10" s="52"/>
      <c r="LHK10" s="52"/>
      <c r="LHL10" s="52"/>
      <c r="LHM10" s="52"/>
      <c r="LHN10" s="52"/>
      <c r="LHO10" s="52"/>
      <c r="LHP10" s="52"/>
      <c r="LHQ10" s="52"/>
      <c r="LHR10" s="52"/>
      <c r="LHS10" s="52"/>
      <c r="LHT10" s="52"/>
      <c r="LHU10" s="52"/>
      <c r="LHV10" s="52"/>
      <c r="LHW10" s="52"/>
      <c r="LHX10" s="52"/>
      <c r="LHY10" s="52"/>
      <c r="LHZ10" s="52"/>
      <c r="LIA10" s="52"/>
      <c r="LIB10" s="52"/>
      <c r="LIC10" s="52"/>
      <c r="LID10" s="52"/>
      <c r="LIE10" s="52"/>
      <c r="LIF10" s="52"/>
      <c r="LIG10" s="52"/>
      <c r="LIH10" s="52"/>
      <c r="LII10" s="52"/>
      <c r="LIJ10" s="52"/>
      <c r="LIK10" s="52"/>
      <c r="LIL10" s="52"/>
      <c r="LIM10" s="52"/>
      <c r="LIN10" s="52"/>
      <c r="LIO10" s="52"/>
      <c r="LIP10" s="52"/>
      <c r="LIQ10" s="52"/>
      <c r="LIR10" s="52"/>
      <c r="LIS10" s="52"/>
      <c r="LIT10" s="52"/>
      <c r="LIU10" s="52"/>
      <c r="LIV10" s="52"/>
      <c r="LIW10" s="52"/>
      <c r="LIX10" s="52"/>
      <c r="LIY10" s="52"/>
      <c r="LIZ10" s="52"/>
      <c r="LJA10" s="52"/>
      <c r="LJB10" s="52"/>
      <c r="LJC10" s="52"/>
      <c r="LJD10" s="52"/>
      <c r="LJE10" s="52"/>
      <c r="LJF10" s="52"/>
      <c r="LJG10" s="52"/>
      <c r="LJH10" s="52"/>
      <c r="LJI10" s="52"/>
      <c r="LJJ10" s="52"/>
      <c r="LJK10" s="52"/>
      <c r="LJL10" s="52"/>
      <c r="LJM10" s="52"/>
      <c r="LJN10" s="52"/>
      <c r="LJO10" s="52"/>
      <c r="LJP10" s="52"/>
      <c r="LJQ10" s="52"/>
      <c r="LJR10" s="52"/>
      <c r="LJS10" s="52"/>
      <c r="LJT10" s="52"/>
      <c r="LJU10" s="52"/>
      <c r="LJV10" s="52"/>
      <c r="LJW10" s="52"/>
      <c r="LJX10" s="52"/>
      <c r="LJY10" s="52"/>
      <c r="LJZ10" s="52"/>
      <c r="LKA10" s="52"/>
      <c r="LKB10" s="52"/>
      <c r="LKC10" s="52"/>
      <c r="LKD10" s="52"/>
      <c r="LKE10" s="52"/>
      <c r="LKF10" s="52"/>
      <c r="LKG10" s="52"/>
      <c r="LKH10" s="52"/>
      <c r="LKI10" s="52"/>
      <c r="LKJ10" s="52"/>
      <c r="LKK10" s="52"/>
      <c r="LKL10" s="52"/>
      <c r="LKM10" s="52"/>
      <c r="LKN10" s="52"/>
      <c r="LKO10" s="52"/>
      <c r="LKP10" s="52"/>
      <c r="LKQ10" s="52"/>
      <c r="LKR10" s="52"/>
      <c r="LKS10" s="52"/>
      <c r="LKT10" s="52"/>
      <c r="LKU10" s="52"/>
      <c r="LKV10" s="52"/>
      <c r="LKW10" s="52"/>
      <c r="LKX10" s="52"/>
      <c r="LKY10" s="52"/>
      <c r="LKZ10" s="52"/>
      <c r="LLA10" s="52"/>
      <c r="LLB10" s="52"/>
      <c r="LLC10" s="52"/>
      <c r="LLD10" s="52"/>
      <c r="LLE10" s="52"/>
      <c r="LLF10" s="52"/>
      <c r="LLG10" s="52"/>
      <c r="LLH10" s="52"/>
      <c r="LLI10" s="52"/>
      <c r="LLJ10" s="52"/>
      <c r="LLK10" s="52"/>
      <c r="LLL10" s="52"/>
      <c r="LLM10" s="52"/>
      <c r="LLN10" s="52"/>
      <c r="LLO10" s="52"/>
      <c r="LLP10" s="52"/>
      <c r="LLQ10" s="52"/>
      <c r="LLR10" s="52"/>
      <c r="LLS10" s="52"/>
      <c r="LLT10" s="52"/>
      <c r="LLU10" s="52"/>
      <c r="LLV10" s="52"/>
      <c r="LLW10" s="52"/>
      <c r="LLX10" s="52"/>
      <c r="LLY10" s="52"/>
      <c r="LLZ10" s="52"/>
      <c r="LMA10" s="52"/>
      <c r="LMB10" s="52"/>
      <c r="LMC10" s="52"/>
      <c r="LMD10" s="52"/>
      <c r="LME10" s="52"/>
      <c r="LMF10" s="52"/>
      <c r="LMG10" s="52"/>
      <c r="LMH10" s="52"/>
      <c r="LMI10" s="52"/>
      <c r="LMJ10" s="52"/>
      <c r="LMK10" s="52"/>
      <c r="LML10" s="52"/>
      <c r="LMM10" s="52"/>
      <c r="LMN10" s="52"/>
      <c r="LMO10" s="52"/>
      <c r="LMP10" s="52"/>
      <c r="LMQ10" s="52"/>
      <c r="LMR10" s="52"/>
      <c r="LMS10" s="52"/>
      <c r="LMT10" s="52"/>
      <c r="LMU10" s="52"/>
      <c r="LMV10" s="52"/>
      <c r="LMW10" s="52"/>
      <c r="LMX10" s="52"/>
      <c r="LMY10" s="52"/>
      <c r="LMZ10" s="52"/>
      <c r="LNA10" s="52"/>
      <c r="LNB10" s="52"/>
      <c r="LNC10" s="52"/>
      <c r="LND10" s="52"/>
      <c r="LNE10" s="52"/>
      <c r="LNF10" s="52"/>
      <c r="LNG10" s="52"/>
      <c r="LNH10" s="52"/>
      <c r="LNI10" s="52"/>
      <c r="LNJ10" s="52"/>
      <c r="LNK10" s="52"/>
      <c r="LNL10" s="52"/>
      <c r="LNM10" s="52"/>
      <c r="LNN10" s="52"/>
      <c r="LNO10" s="52"/>
      <c r="LNP10" s="52"/>
      <c r="LNQ10" s="52"/>
      <c r="LNR10" s="52"/>
      <c r="LNS10" s="52"/>
      <c r="LNT10" s="52"/>
      <c r="LNU10" s="52"/>
      <c r="LNV10" s="52"/>
      <c r="LNW10" s="52"/>
      <c r="LNX10" s="52"/>
      <c r="LNY10" s="52"/>
      <c r="LNZ10" s="52"/>
      <c r="LOA10" s="52"/>
      <c r="LOB10" s="52"/>
      <c r="LOC10" s="52"/>
      <c r="LOD10" s="52"/>
      <c r="LOE10" s="52"/>
      <c r="LOF10" s="52"/>
      <c r="LOG10" s="52"/>
      <c r="LOH10" s="52"/>
      <c r="LOI10" s="52"/>
      <c r="LOJ10" s="52"/>
      <c r="LOK10" s="52"/>
      <c r="LOL10" s="52"/>
      <c r="LOM10" s="52"/>
      <c r="LON10" s="52"/>
      <c r="LOO10" s="52"/>
      <c r="LOP10" s="52"/>
      <c r="LOQ10" s="52"/>
      <c r="LOR10" s="52"/>
      <c r="LOS10" s="52"/>
      <c r="LOT10" s="52"/>
      <c r="LOU10" s="52"/>
      <c r="LOV10" s="52"/>
      <c r="LOW10" s="52"/>
      <c r="LOX10" s="52"/>
      <c r="LOY10" s="52"/>
      <c r="LOZ10" s="52"/>
      <c r="LPA10" s="52"/>
      <c r="LPB10" s="52"/>
      <c r="LPC10" s="52"/>
      <c r="LPD10" s="52"/>
      <c r="LPE10" s="52"/>
      <c r="LPF10" s="52"/>
      <c r="LPG10" s="52"/>
      <c r="LPH10" s="52"/>
      <c r="LPI10" s="52"/>
      <c r="LPJ10" s="52"/>
      <c r="LPK10" s="52"/>
      <c r="LPL10" s="52"/>
      <c r="LPM10" s="52"/>
      <c r="LPN10" s="52"/>
      <c r="LPO10" s="52"/>
      <c r="LPP10" s="52"/>
      <c r="LPQ10" s="52"/>
      <c r="LPR10" s="52"/>
      <c r="LPS10" s="52"/>
      <c r="LPT10" s="52"/>
      <c r="LPU10" s="52"/>
      <c r="LPV10" s="52"/>
      <c r="LPW10" s="52"/>
      <c r="LPX10" s="52"/>
      <c r="LPY10" s="52"/>
      <c r="LPZ10" s="52"/>
      <c r="LQA10" s="52"/>
      <c r="LQB10" s="52"/>
      <c r="LQC10" s="52"/>
      <c r="LQD10" s="52"/>
      <c r="LQE10" s="52"/>
      <c r="LQF10" s="52"/>
      <c r="LQG10" s="52"/>
      <c r="LQH10" s="52"/>
      <c r="LQI10" s="52"/>
      <c r="LQJ10" s="52"/>
      <c r="LQK10" s="52"/>
      <c r="LQL10" s="52"/>
      <c r="LQM10" s="52"/>
      <c r="LQN10" s="52"/>
      <c r="LQO10" s="52"/>
      <c r="LQP10" s="52"/>
      <c r="LQQ10" s="52"/>
      <c r="LQR10" s="52"/>
      <c r="LQS10" s="52"/>
      <c r="LQT10" s="52"/>
      <c r="LQU10" s="52"/>
      <c r="LQV10" s="52"/>
      <c r="LQW10" s="52"/>
      <c r="LQX10" s="52"/>
      <c r="LQY10" s="52"/>
      <c r="LQZ10" s="52"/>
      <c r="LRA10" s="52"/>
      <c r="LRB10" s="52"/>
      <c r="LRC10" s="52"/>
      <c r="LRD10" s="52"/>
      <c r="LRE10" s="52"/>
      <c r="LRF10" s="52"/>
      <c r="LRG10" s="52"/>
      <c r="LRH10" s="52"/>
      <c r="LRI10" s="52"/>
      <c r="LRJ10" s="52"/>
      <c r="LRK10" s="52"/>
      <c r="LRL10" s="52"/>
      <c r="LRM10" s="52"/>
      <c r="LRN10" s="52"/>
      <c r="LRO10" s="52"/>
      <c r="LRP10" s="52"/>
      <c r="LRQ10" s="52"/>
      <c r="LRR10" s="52"/>
      <c r="LRS10" s="52"/>
      <c r="LRT10" s="52"/>
      <c r="LRU10" s="52"/>
      <c r="LRV10" s="52"/>
      <c r="LRW10" s="52"/>
      <c r="LRX10" s="52"/>
      <c r="LRY10" s="52"/>
      <c r="LRZ10" s="52"/>
      <c r="LSA10" s="52"/>
      <c r="LSB10" s="52"/>
      <c r="LSC10" s="52"/>
      <c r="LSD10" s="52"/>
      <c r="LSE10" s="52"/>
      <c r="LSF10" s="52"/>
      <c r="LSG10" s="52"/>
      <c r="LSH10" s="52"/>
      <c r="LSI10" s="52"/>
      <c r="LSJ10" s="52"/>
      <c r="LSK10" s="52"/>
      <c r="LSL10" s="52"/>
      <c r="LSM10" s="52"/>
      <c r="LSN10" s="52"/>
      <c r="LSO10" s="52"/>
      <c r="LSP10" s="52"/>
      <c r="LSQ10" s="52"/>
      <c r="LSR10" s="52"/>
      <c r="LSS10" s="52"/>
      <c r="LST10" s="52"/>
      <c r="LSU10" s="52"/>
      <c r="LSV10" s="52"/>
      <c r="LSW10" s="52"/>
      <c r="LSX10" s="52"/>
      <c r="LSY10" s="52"/>
      <c r="LSZ10" s="52"/>
      <c r="LTA10" s="52"/>
      <c r="LTB10" s="52"/>
      <c r="LTC10" s="52"/>
      <c r="LTD10" s="52"/>
      <c r="LTE10" s="52"/>
      <c r="LTF10" s="52"/>
      <c r="LTG10" s="52"/>
      <c r="LTH10" s="52"/>
      <c r="LTI10" s="52"/>
      <c r="LTJ10" s="52"/>
      <c r="LTK10" s="52"/>
      <c r="LTL10" s="52"/>
      <c r="LTM10" s="52"/>
      <c r="LTN10" s="52"/>
      <c r="LTO10" s="52"/>
      <c r="LTP10" s="52"/>
      <c r="LTQ10" s="52"/>
      <c r="LTR10" s="52"/>
      <c r="LTS10" s="52"/>
      <c r="LTT10" s="52"/>
      <c r="LTU10" s="52"/>
      <c r="LTV10" s="52"/>
      <c r="LTW10" s="52"/>
      <c r="LTX10" s="52"/>
      <c r="LTY10" s="52"/>
      <c r="LTZ10" s="52"/>
      <c r="LUA10" s="52"/>
      <c r="LUB10" s="52"/>
      <c r="LUC10" s="52"/>
      <c r="LUD10" s="52"/>
      <c r="LUE10" s="52"/>
      <c r="LUF10" s="52"/>
      <c r="LUG10" s="52"/>
      <c r="LUH10" s="52"/>
      <c r="LUI10" s="52"/>
      <c r="LUJ10" s="52"/>
      <c r="LUK10" s="52"/>
      <c r="LUL10" s="52"/>
      <c r="LUM10" s="52"/>
      <c r="LUN10" s="52"/>
      <c r="LUO10" s="52"/>
      <c r="LUP10" s="52"/>
      <c r="LUQ10" s="52"/>
      <c r="LUR10" s="52"/>
      <c r="LUS10" s="52"/>
      <c r="LUT10" s="52"/>
      <c r="LUU10" s="52"/>
      <c r="LUV10" s="52"/>
      <c r="LUW10" s="52"/>
      <c r="LUX10" s="52"/>
      <c r="LUY10" s="52"/>
      <c r="LUZ10" s="52"/>
      <c r="LVA10" s="52"/>
      <c r="LVB10" s="52"/>
      <c r="LVC10" s="52"/>
      <c r="LVD10" s="52"/>
      <c r="LVE10" s="52"/>
      <c r="LVF10" s="52"/>
      <c r="LVG10" s="52"/>
      <c r="LVH10" s="52"/>
      <c r="LVI10" s="52"/>
      <c r="LVJ10" s="52"/>
      <c r="LVK10" s="52"/>
      <c r="LVL10" s="52"/>
      <c r="LVM10" s="52"/>
      <c r="LVN10" s="52"/>
      <c r="LVO10" s="52"/>
      <c r="LVP10" s="52"/>
      <c r="LVQ10" s="52"/>
      <c r="LVR10" s="52"/>
      <c r="LVS10" s="52"/>
      <c r="LVT10" s="52"/>
      <c r="LVU10" s="52"/>
      <c r="LVV10" s="52"/>
      <c r="LVW10" s="52"/>
      <c r="LVX10" s="52"/>
      <c r="LVY10" s="52"/>
      <c r="LVZ10" s="52"/>
      <c r="LWA10" s="52"/>
      <c r="LWB10" s="52"/>
      <c r="LWC10" s="52"/>
      <c r="LWD10" s="52"/>
      <c r="LWE10" s="52"/>
      <c r="LWF10" s="52"/>
      <c r="LWG10" s="52"/>
      <c r="LWH10" s="52"/>
      <c r="LWI10" s="52"/>
      <c r="LWJ10" s="52"/>
      <c r="LWK10" s="52"/>
      <c r="LWL10" s="52"/>
      <c r="LWM10" s="52"/>
      <c r="LWN10" s="52"/>
      <c r="LWO10" s="52"/>
      <c r="LWP10" s="52"/>
      <c r="LWQ10" s="52"/>
      <c r="LWR10" s="52"/>
      <c r="LWS10" s="52"/>
      <c r="LWT10" s="52"/>
      <c r="LWU10" s="52"/>
      <c r="LWV10" s="52"/>
      <c r="LWW10" s="52"/>
      <c r="LWX10" s="52"/>
      <c r="LWY10" s="52"/>
      <c r="LWZ10" s="52"/>
      <c r="LXA10" s="52"/>
      <c r="LXB10" s="52"/>
      <c r="LXC10" s="52"/>
      <c r="LXD10" s="52"/>
      <c r="LXE10" s="52"/>
      <c r="LXF10" s="52"/>
      <c r="LXG10" s="52"/>
      <c r="LXH10" s="52"/>
      <c r="LXI10" s="52"/>
      <c r="LXJ10" s="52"/>
      <c r="LXK10" s="52"/>
      <c r="LXL10" s="52"/>
      <c r="LXM10" s="52"/>
      <c r="LXN10" s="52"/>
      <c r="LXO10" s="52"/>
      <c r="LXP10" s="52"/>
      <c r="LXQ10" s="52"/>
      <c r="LXR10" s="52"/>
      <c r="LXS10" s="52"/>
      <c r="LXT10" s="52"/>
      <c r="LXU10" s="52"/>
      <c r="LXV10" s="52"/>
      <c r="LXW10" s="52"/>
      <c r="LXX10" s="52"/>
      <c r="LXY10" s="52"/>
      <c r="LXZ10" s="52"/>
      <c r="LYA10" s="52"/>
      <c r="LYB10" s="52"/>
      <c r="LYC10" s="52"/>
      <c r="LYD10" s="52"/>
      <c r="LYE10" s="52"/>
      <c r="LYF10" s="52"/>
      <c r="LYG10" s="52"/>
      <c r="LYH10" s="52"/>
      <c r="LYI10" s="52"/>
      <c r="LYJ10" s="52"/>
      <c r="LYK10" s="52"/>
      <c r="LYL10" s="52"/>
      <c r="LYM10" s="52"/>
      <c r="LYN10" s="52"/>
      <c r="LYO10" s="52"/>
      <c r="LYP10" s="52"/>
      <c r="LYQ10" s="52"/>
      <c r="LYR10" s="52"/>
      <c r="LYS10" s="52"/>
      <c r="LYT10" s="52"/>
      <c r="LYU10" s="52"/>
      <c r="LYV10" s="52"/>
      <c r="LYW10" s="52"/>
      <c r="LYX10" s="52"/>
      <c r="LYY10" s="52"/>
      <c r="LYZ10" s="52"/>
      <c r="LZA10" s="52"/>
      <c r="LZB10" s="52"/>
      <c r="LZC10" s="52"/>
      <c r="LZD10" s="52"/>
      <c r="LZE10" s="52"/>
      <c r="LZF10" s="52"/>
      <c r="LZG10" s="52"/>
      <c r="LZH10" s="52"/>
      <c r="LZI10" s="52"/>
      <c r="LZJ10" s="52"/>
      <c r="LZK10" s="52"/>
      <c r="LZL10" s="52"/>
      <c r="LZM10" s="52"/>
      <c r="LZN10" s="52"/>
      <c r="LZO10" s="52"/>
      <c r="LZP10" s="52"/>
      <c r="LZQ10" s="52"/>
      <c r="LZR10" s="52"/>
      <c r="LZS10" s="52"/>
      <c r="LZT10" s="52"/>
      <c r="LZU10" s="52"/>
      <c r="LZV10" s="52"/>
      <c r="LZW10" s="52"/>
      <c r="LZX10" s="52"/>
      <c r="LZY10" s="52"/>
      <c r="LZZ10" s="52"/>
      <c r="MAA10" s="52"/>
      <c r="MAB10" s="52"/>
      <c r="MAC10" s="52"/>
      <c r="MAD10" s="52"/>
      <c r="MAE10" s="52"/>
      <c r="MAF10" s="52"/>
      <c r="MAG10" s="52"/>
      <c r="MAH10" s="52"/>
      <c r="MAI10" s="52"/>
      <c r="MAJ10" s="52"/>
      <c r="MAK10" s="52"/>
      <c r="MAL10" s="52"/>
      <c r="MAM10" s="52"/>
      <c r="MAN10" s="52"/>
      <c r="MAO10" s="52"/>
      <c r="MAP10" s="52"/>
      <c r="MAQ10" s="52"/>
      <c r="MAR10" s="52"/>
      <c r="MAS10" s="52"/>
      <c r="MAT10" s="52"/>
      <c r="MAU10" s="52"/>
      <c r="MAV10" s="52"/>
      <c r="MAW10" s="52"/>
      <c r="MAX10" s="52"/>
      <c r="MAY10" s="52"/>
      <c r="MAZ10" s="52"/>
      <c r="MBA10" s="52"/>
      <c r="MBB10" s="52"/>
      <c r="MBC10" s="52"/>
      <c r="MBD10" s="52"/>
      <c r="MBE10" s="52"/>
      <c r="MBF10" s="52"/>
      <c r="MBG10" s="52"/>
      <c r="MBH10" s="52"/>
      <c r="MBI10" s="52"/>
      <c r="MBJ10" s="52"/>
      <c r="MBK10" s="52"/>
      <c r="MBL10" s="52"/>
      <c r="MBM10" s="52"/>
      <c r="MBN10" s="52"/>
      <c r="MBO10" s="52"/>
      <c r="MBP10" s="52"/>
      <c r="MBQ10" s="52"/>
      <c r="MBR10" s="52"/>
      <c r="MBS10" s="52"/>
      <c r="MBT10" s="52"/>
      <c r="MBU10" s="52"/>
      <c r="MBV10" s="52"/>
      <c r="MBW10" s="52"/>
      <c r="MBX10" s="52"/>
      <c r="MBY10" s="52"/>
      <c r="MBZ10" s="52"/>
      <c r="MCA10" s="52"/>
      <c r="MCB10" s="52"/>
      <c r="MCC10" s="52"/>
      <c r="MCD10" s="52"/>
      <c r="MCE10" s="52"/>
      <c r="MCF10" s="52"/>
      <c r="MCG10" s="52"/>
      <c r="MCH10" s="52"/>
      <c r="MCI10" s="52"/>
      <c r="MCJ10" s="52"/>
      <c r="MCK10" s="52"/>
      <c r="MCL10" s="52"/>
      <c r="MCM10" s="52"/>
      <c r="MCN10" s="52"/>
      <c r="MCO10" s="52"/>
      <c r="MCP10" s="52"/>
      <c r="MCQ10" s="52"/>
      <c r="MCR10" s="52"/>
      <c r="MCS10" s="52"/>
      <c r="MCT10" s="52"/>
      <c r="MCU10" s="52"/>
      <c r="MCV10" s="52"/>
      <c r="MCW10" s="52"/>
      <c r="MCX10" s="52"/>
      <c r="MCY10" s="52"/>
      <c r="MCZ10" s="52"/>
      <c r="MDA10" s="52"/>
      <c r="MDB10" s="52"/>
      <c r="MDC10" s="52"/>
      <c r="MDD10" s="52"/>
      <c r="MDE10" s="52"/>
      <c r="MDF10" s="52"/>
      <c r="MDG10" s="52"/>
      <c r="MDH10" s="52"/>
      <c r="MDI10" s="52"/>
      <c r="MDJ10" s="52"/>
      <c r="MDK10" s="52"/>
      <c r="MDL10" s="52"/>
      <c r="MDM10" s="52"/>
      <c r="MDN10" s="52"/>
      <c r="MDO10" s="52"/>
      <c r="MDP10" s="52"/>
      <c r="MDQ10" s="52"/>
      <c r="MDR10" s="52"/>
      <c r="MDS10" s="52"/>
      <c r="MDT10" s="52"/>
      <c r="MDU10" s="52"/>
      <c r="MDV10" s="52"/>
      <c r="MDW10" s="52"/>
      <c r="MDX10" s="52"/>
      <c r="MDY10" s="52"/>
      <c r="MDZ10" s="52"/>
      <c r="MEA10" s="52"/>
      <c r="MEB10" s="52"/>
      <c r="MEC10" s="52"/>
      <c r="MED10" s="52"/>
      <c r="MEE10" s="52"/>
      <c r="MEF10" s="52"/>
      <c r="MEG10" s="52"/>
      <c r="MEH10" s="52"/>
      <c r="MEI10" s="52"/>
      <c r="MEJ10" s="52"/>
      <c r="MEK10" s="52"/>
      <c r="MEL10" s="52"/>
      <c r="MEM10" s="52"/>
      <c r="MEN10" s="52"/>
      <c r="MEO10" s="52"/>
      <c r="MEP10" s="52"/>
      <c r="MEQ10" s="52"/>
      <c r="MER10" s="52"/>
      <c r="MES10" s="52"/>
      <c r="MET10" s="52"/>
      <c r="MEU10" s="52"/>
      <c r="MEV10" s="52"/>
      <c r="MEW10" s="52"/>
      <c r="MEX10" s="52"/>
      <c r="MEY10" s="52"/>
      <c r="MEZ10" s="52"/>
      <c r="MFA10" s="52"/>
      <c r="MFB10" s="52"/>
      <c r="MFC10" s="52"/>
      <c r="MFD10" s="52"/>
      <c r="MFE10" s="52"/>
      <c r="MFF10" s="52"/>
      <c r="MFG10" s="52"/>
      <c r="MFH10" s="52"/>
      <c r="MFI10" s="52"/>
      <c r="MFJ10" s="52"/>
      <c r="MFK10" s="52"/>
      <c r="MFL10" s="52"/>
      <c r="MFM10" s="52"/>
      <c r="MFN10" s="52"/>
      <c r="MFO10" s="52"/>
      <c r="MFP10" s="52"/>
      <c r="MFQ10" s="52"/>
      <c r="MFR10" s="52"/>
      <c r="MFS10" s="52"/>
      <c r="MFT10" s="52"/>
      <c r="MFU10" s="52"/>
      <c r="MFV10" s="52"/>
      <c r="MFW10" s="52"/>
      <c r="MFX10" s="52"/>
      <c r="MFY10" s="52"/>
      <c r="MFZ10" s="52"/>
      <c r="MGA10" s="52"/>
      <c r="MGB10" s="52"/>
      <c r="MGC10" s="52"/>
      <c r="MGD10" s="52"/>
      <c r="MGE10" s="52"/>
      <c r="MGF10" s="52"/>
      <c r="MGG10" s="52"/>
      <c r="MGH10" s="52"/>
      <c r="MGI10" s="52"/>
      <c r="MGJ10" s="52"/>
      <c r="MGK10" s="52"/>
      <c r="MGL10" s="52"/>
      <c r="MGM10" s="52"/>
      <c r="MGN10" s="52"/>
      <c r="MGO10" s="52"/>
      <c r="MGP10" s="52"/>
      <c r="MGQ10" s="52"/>
      <c r="MGR10" s="52"/>
      <c r="MGS10" s="52"/>
      <c r="MGT10" s="52"/>
      <c r="MGU10" s="52"/>
      <c r="MGV10" s="52"/>
      <c r="MGW10" s="52"/>
      <c r="MGX10" s="52"/>
      <c r="MGY10" s="52"/>
      <c r="MGZ10" s="52"/>
      <c r="MHA10" s="52"/>
      <c r="MHB10" s="52"/>
      <c r="MHC10" s="52"/>
      <c r="MHD10" s="52"/>
      <c r="MHE10" s="52"/>
      <c r="MHF10" s="52"/>
      <c r="MHG10" s="52"/>
      <c r="MHH10" s="52"/>
      <c r="MHI10" s="52"/>
      <c r="MHJ10" s="52"/>
      <c r="MHK10" s="52"/>
      <c r="MHL10" s="52"/>
      <c r="MHM10" s="52"/>
      <c r="MHN10" s="52"/>
      <c r="MHO10" s="52"/>
      <c r="MHP10" s="52"/>
      <c r="MHQ10" s="52"/>
      <c r="MHR10" s="52"/>
      <c r="MHS10" s="52"/>
      <c r="MHT10" s="52"/>
      <c r="MHU10" s="52"/>
      <c r="MHV10" s="52"/>
      <c r="MHW10" s="52"/>
      <c r="MHX10" s="52"/>
      <c r="MHY10" s="52"/>
      <c r="MHZ10" s="52"/>
      <c r="MIA10" s="52"/>
      <c r="MIB10" s="52"/>
      <c r="MIC10" s="52"/>
      <c r="MID10" s="52"/>
      <c r="MIE10" s="52"/>
      <c r="MIF10" s="52"/>
      <c r="MIG10" s="52"/>
      <c r="MIH10" s="52"/>
      <c r="MII10" s="52"/>
      <c r="MIJ10" s="52"/>
      <c r="MIK10" s="52"/>
      <c r="MIL10" s="52"/>
      <c r="MIM10" s="52"/>
      <c r="MIN10" s="52"/>
      <c r="MIO10" s="52"/>
      <c r="MIP10" s="52"/>
      <c r="MIQ10" s="52"/>
      <c r="MIR10" s="52"/>
      <c r="MIS10" s="52"/>
      <c r="MIT10" s="52"/>
      <c r="MIU10" s="52"/>
      <c r="MIV10" s="52"/>
      <c r="MIW10" s="52"/>
      <c r="MIX10" s="52"/>
      <c r="MIY10" s="52"/>
      <c r="MIZ10" s="52"/>
      <c r="MJA10" s="52"/>
      <c r="MJB10" s="52"/>
      <c r="MJC10" s="52"/>
      <c r="MJD10" s="52"/>
      <c r="MJE10" s="52"/>
      <c r="MJF10" s="52"/>
      <c r="MJG10" s="52"/>
      <c r="MJH10" s="52"/>
      <c r="MJI10" s="52"/>
      <c r="MJJ10" s="52"/>
      <c r="MJK10" s="52"/>
      <c r="MJL10" s="52"/>
      <c r="MJM10" s="52"/>
      <c r="MJN10" s="52"/>
      <c r="MJO10" s="52"/>
      <c r="MJP10" s="52"/>
      <c r="MJQ10" s="52"/>
      <c r="MJR10" s="52"/>
      <c r="MJS10" s="52"/>
      <c r="MJT10" s="52"/>
      <c r="MJU10" s="52"/>
      <c r="MJV10" s="52"/>
      <c r="MJW10" s="52"/>
      <c r="MJX10" s="52"/>
      <c r="MJY10" s="52"/>
      <c r="MJZ10" s="52"/>
      <c r="MKA10" s="52"/>
      <c r="MKB10" s="52"/>
      <c r="MKC10" s="52"/>
      <c r="MKD10" s="52"/>
      <c r="MKE10" s="52"/>
      <c r="MKF10" s="52"/>
      <c r="MKG10" s="52"/>
      <c r="MKH10" s="52"/>
      <c r="MKI10" s="52"/>
      <c r="MKJ10" s="52"/>
      <c r="MKK10" s="52"/>
      <c r="MKL10" s="52"/>
      <c r="MKM10" s="52"/>
      <c r="MKN10" s="52"/>
      <c r="MKO10" s="52"/>
      <c r="MKP10" s="52"/>
      <c r="MKQ10" s="52"/>
      <c r="MKR10" s="52"/>
      <c r="MKS10" s="52"/>
      <c r="MKT10" s="52"/>
      <c r="MKU10" s="52"/>
      <c r="MKV10" s="52"/>
      <c r="MKW10" s="52"/>
      <c r="MKX10" s="52"/>
      <c r="MKY10" s="52"/>
      <c r="MKZ10" s="52"/>
      <c r="MLA10" s="52"/>
      <c r="MLB10" s="52"/>
      <c r="MLC10" s="52"/>
      <c r="MLD10" s="52"/>
      <c r="MLE10" s="52"/>
      <c r="MLF10" s="52"/>
      <c r="MLG10" s="52"/>
      <c r="MLH10" s="52"/>
      <c r="MLI10" s="52"/>
      <c r="MLJ10" s="52"/>
      <c r="MLK10" s="52"/>
      <c r="MLL10" s="52"/>
      <c r="MLM10" s="52"/>
      <c r="MLN10" s="52"/>
      <c r="MLO10" s="52"/>
      <c r="MLP10" s="52"/>
      <c r="MLQ10" s="52"/>
      <c r="MLR10" s="52"/>
      <c r="MLS10" s="52"/>
      <c r="MLT10" s="52"/>
      <c r="MLU10" s="52"/>
      <c r="MLV10" s="52"/>
      <c r="MLW10" s="52"/>
      <c r="MLX10" s="52"/>
      <c r="MLY10" s="52"/>
      <c r="MLZ10" s="52"/>
      <c r="MMA10" s="52"/>
      <c r="MMB10" s="52"/>
      <c r="MMC10" s="52"/>
      <c r="MMD10" s="52"/>
      <c r="MME10" s="52"/>
      <c r="MMF10" s="52"/>
      <c r="MMG10" s="52"/>
      <c r="MMH10" s="52"/>
      <c r="MMI10" s="52"/>
      <c r="MMJ10" s="52"/>
      <c r="MMK10" s="52"/>
      <c r="MML10" s="52"/>
      <c r="MMM10" s="52"/>
      <c r="MMN10" s="52"/>
      <c r="MMO10" s="52"/>
      <c r="MMP10" s="52"/>
      <c r="MMQ10" s="52"/>
      <c r="MMR10" s="52"/>
      <c r="MMS10" s="52"/>
      <c r="MMT10" s="52"/>
      <c r="MMU10" s="52"/>
      <c r="MMV10" s="52"/>
      <c r="MMW10" s="52"/>
      <c r="MMX10" s="52"/>
      <c r="MMY10" s="52"/>
      <c r="MMZ10" s="52"/>
      <c r="MNA10" s="52"/>
      <c r="MNB10" s="52"/>
      <c r="MNC10" s="52"/>
      <c r="MND10" s="52"/>
      <c r="MNE10" s="52"/>
      <c r="MNF10" s="52"/>
      <c r="MNG10" s="52"/>
      <c r="MNH10" s="52"/>
      <c r="MNI10" s="52"/>
      <c r="MNJ10" s="52"/>
      <c r="MNK10" s="52"/>
      <c r="MNL10" s="52"/>
      <c r="MNM10" s="52"/>
      <c r="MNN10" s="52"/>
      <c r="MNO10" s="52"/>
      <c r="MNP10" s="52"/>
      <c r="MNQ10" s="52"/>
      <c r="MNR10" s="52"/>
      <c r="MNS10" s="52"/>
      <c r="MNT10" s="52"/>
      <c r="MNU10" s="52"/>
      <c r="MNV10" s="52"/>
      <c r="MNW10" s="52"/>
      <c r="MNX10" s="52"/>
      <c r="MNY10" s="52"/>
      <c r="MNZ10" s="52"/>
      <c r="MOA10" s="52"/>
      <c r="MOB10" s="52"/>
      <c r="MOC10" s="52"/>
      <c r="MOD10" s="52"/>
      <c r="MOE10" s="52"/>
      <c r="MOF10" s="52"/>
      <c r="MOG10" s="52"/>
      <c r="MOH10" s="52"/>
      <c r="MOI10" s="52"/>
      <c r="MOJ10" s="52"/>
      <c r="MOK10" s="52"/>
      <c r="MOL10" s="52"/>
      <c r="MOM10" s="52"/>
      <c r="MON10" s="52"/>
      <c r="MOO10" s="52"/>
      <c r="MOP10" s="52"/>
      <c r="MOQ10" s="52"/>
      <c r="MOR10" s="52"/>
      <c r="MOS10" s="52"/>
      <c r="MOT10" s="52"/>
      <c r="MOU10" s="52"/>
      <c r="MOV10" s="52"/>
      <c r="MOW10" s="52"/>
      <c r="MOX10" s="52"/>
      <c r="MOY10" s="52"/>
      <c r="MOZ10" s="52"/>
      <c r="MPA10" s="52"/>
      <c r="MPB10" s="52"/>
      <c r="MPC10" s="52"/>
      <c r="MPD10" s="52"/>
      <c r="MPE10" s="52"/>
      <c r="MPF10" s="52"/>
      <c r="MPG10" s="52"/>
      <c r="MPH10" s="52"/>
      <c r="MPI10" s="52"/>
      <c r="MPJ10" s="52"/>
      <c r="MPK10" s="52"/>
      <c r="MPL10" s="52"/>
      <c r="MPM10" s="52"/>
      <c r="MPN10" s="52"/>
      <c r="MPO10" s="52"/>
      <c r="MPP10" s="52"/>
      <c r="MPQ10" s="52"/>
      <c r="MPR10" s="52"/>
      <c r="MPS10" s="52"/>
      <c r="MPT10" s="52"/>
      <c r="MPU10" s="52"/>
      <c r="MPV10" s="52"/>
      <c r="MPW10" s="52"/>
      <c r="MPX10" s="52"/>
      <c r="MPY10" s="52"/>
      <c r="MPZ10" s="52"/>
      <c r="MQA10" s="52"/>
      <c r="MQB10" s="52"/>
      <c r="MQC10" s="52"/>
      <c r="MQD10" s="52"/>
      <c r="MQE10" s="52"/>
      <c r="MQF10" s="52"/>
      <c r="MQG10" s="52"/>
      <c r="MQH10" s="52"/>
      <c r="MQI10" s="52"/>
      <c r="MQJ10" s="52"/>
      <c r="MQK10" s="52"/>
      <c r="MQL10" s="52"/>
      <c r="MQM10" s="52"/>
      <c r="MQN10" s="52"/>
      <c r="MQO10" s="52"/>
      <c r="MQP10" s="52"/>
      <c r="MQQ10" s="52"/>
      <c r="MQR10" s="52"/>
      <c r="MQS10" s="52"/>
      <c r="MQT10" s="52"/>
      <c r="MQU10" s="52"/>
      <c r="MQV10" s="52"/>
      <c r="MQW10" s="52"/>
      <c r="MQX10" s="52"/>
      <c r="MQY10" s="52"/>
      <c r="MQZ10" s="52"/>
      <c r="MRA10" s="52"/>
      <c r="MRB10" s="52"/>
      <c r="MRC10" s="52"/>
      <c r="MRD10" s="52"/>
      <c r="MRE10" s="52"/>
      <c r="MRF10" s="52"/>
      <c r="MRG10" s="52"/>
      <c r="MRH10" s="52"/>
      <c r="MRI10" s="52"/>
      <c r="MRJ10" s="52"/>
      <c r="MRK10" s="52"/>
      <c r="MRL10" s="52"/>
      <c r="MRM10" s="52"/>
      <c r="MRN10" s="52"/>
      <c r="MRO10" s="52"/>
      <c r="MRP10" s="52"/>
      <c r="MRQ10" s="52"/>
      <c r="MRR10" s="52"/>
      <c r="MRS10" s="52"/>
      <c r="MRT10" s="52"/>
      <c r="MRU10" s="52"/>
      <c r="MRV10" s="52"/>
      <c r="MRW10" s="52"/>
      <c r="MRX10" s="52"/>
      <c r="MRY10" s="52"/>
      <c r="MRZ10" s="52"/>
      <c r="MSA10" s="52"/>
      <c r="MSB10" s="52"/>
      <c r="MSC10" s="52"/>
      <c r="MSD10" s="52"/>
      <c r="MSE10" s="52"/>
      <c r="MSF10" s="52"/>
      <c r="MSG10" s="52"/>
      <c r="MSH10" s="52"/>
      <c r="MSI10" s="52"/>
      <c r="MSJ10" s="52"/>
      <c r="MSK10" s="52"/>
      <c r="MSL10" s="52"/>
      <c r="MSM10" s="52"/>
      <c r="MSN10" s="52"/>
      <c r="MSO10" s="52"/>
      <c r="MSP10" s="52"/>
      <c r="MSQ10" s="52"/>
      <c r="MSR10" s="52"/>
      <c r="MSS10" s="52"/>
      <c r="MST10" s="52"/>
      <c r="MSU10" s="52"/>
      <c r="MSV10" s="52"/>
      <c r="MSW10" s="52"/>
      <c r="MSX10" s="52"/>
      <c r="MSY10" s="52"/>
      <c r="MSZ10" s="52"/>
      <c r="MTA10" s="52"/>
      <c r="MTB10" s="52"/>
      <c r="MTC10" s="52"/>
      <c r="MTD10" s="52"/>
      <c r="MTE10" s="52"/>
      <c r="MTF10" s="52"/>
      <c r="MTG10" s="52"/>
      <c r="MTH10" s="52"/>
      <c r="MTI10" s="52"/>
      <c r="MTJ10" s="52"/>
      <c r="MTK10" s="52"/>
      <c r="MTL10" s="52"/>
      <c r="MTM10" s="52"/>
      <c r="MTN10" s="52"/>
      <c r="MTO10" s="52"/>
      <c r="MTP10" s="52"/>
      <c r="MTQ10" s="52"/>
      <c r="MTR10" s="52"/>
      <c r="MTS10" s="52"/>
      <c r="MTT10" s="52"/>
      <c r="MTU10" s="52"/>
      <c r="MTV10" s="52"/>
      <c r="MTW10" s="52"/>
      <c r="MTX10" s="52"/>
      <c r="MTY10" s="52"/>
      <c r="MTZ10" s="52"/>
      <c r="MUA10" s="52"/>
      <c r="MUB10" s="52"/>
      <c r="MUC10" s="52"/>
      <c r="MUD10" s="52"/>
      <c r="MUE10" s="52"/>
      <c r="MUF10" s="52"/>
      <c r="MUG10" s="52"/>
      <c r="MUH10" s="52"/>
      <c r="MUI10" s="52"/>
      <c r="MUJ10" s="52"/>
      <c r="MUK10" s="52"/>
      <c r="MUL10" s="52"/>
      <c r="MUM10" s="52"/>
      <c r="MUN10" s="52"/>
      <c r="MUO10" s="52"/>
      <c r="MUP10" s="52"/>
      <c r="MUQ10" s="52"/>
      <c r="MUR10" s="52"/>
      <c r="MUS10" s="52"/>
      <c r="MUT10" s="52"/>
      <c r="MUU10" s="52"/>
      <c r="MUV10" s="52"/>
      <c r="MUW10" s="52"/>
      <c r="MUX10" s="52"/>
      <c r="MUY10" s="52"/>
      <c r="MUZ10" s="52"/>
      <c r="MVA10" s="52"/>
      <c r="MVB10" s="52"/>
      <c r="MVC10" s="52"/>
      <c r="MVD10" s="52"/>
      <c r="MVE10" s="52"/>
      <c r="MVF10" s="52"/>
      <c r="MVG10" s="52"/>
      <c r="MVH10" s="52"/>
      <c r="MVI10" s="52"/>
      <c r="MVJ10" s="52"/>
      <c r="MVK10" s="52"/>
      <c r="MVL10" s="52"/>
      <c r="MVM10" s="52"/>
      <c r="MVN10" s="52"/>
      <c r="MVO10" s="52"/>
      <c r="MVP10" s="52"/>
      <c r="MVQ10" s="52"/>
      <c r="MVR10" s="52"/>
      <c r="MVS10" s="52"/>
      <c r="MVT10" s="52"/>
      <c r="MVU10" s="52"/>
      <c r="MVV10" s="52"/>
      <c r="MVW10" s="52"/>
      <c r="MVX10" s="52"/>
      <c r="MVY10" s="52"/>
      <c r="MVZ10" s="52"/>
      <c r="MWA10" s="52"/>
      <c r="MWB10" s="52"/>
      <c r="MWC10" s="52"/>
      <c r="MWD10" s="52"/>
      <c r="MWE10" s="52"/>
      <c r="MWF10" s="52"/>
      <c r="MWG10" s="52"/>
      <c r="MWH10" s="52"/>
      <c r="MWI10" s="52"/>
      <c r="MWJ10" s="52"/>
      <c r="MWK10" s="52"/>
      <c r="MWL10" s="52"/>
      <c r="MWM10" s="52"/>
      <c r="MWN10" s="52"/>
      <c r="MWO10" s="52"/>
      <c r="MWP10" s="52"/>
      <c r="MWQ10" s="52"/>
      <c r="MWR10" s="52"/>
      <c r="MWS10" s="52"/>
      <c r="MWT10" s="52"/>
      <c r="MWU10" s="52"/>
      <c r="MWV10" s="52"/>
      <c r="MWW10" s="52"/>
      <c r="MWX10" s="52"/>
      <c r="MWY10" s="52"/>
      <c r="MWZ10" s="52"/>
      <c r="MXA10" s="52"/>
      <c r="MXB10" s="52"/>
      <c r="MXC10" s="52"/>
      <c r="MXD10" s="52"/>
      <c r="MXE10" s="52"/>
      <c r="MXF10" s="52"/>
      <c r="MXG10" s="52"/>
      <c r="MXH10" s="52"/>
      <c r="MXI10" s="52"/>
      <c r="MXJ10" s="52"/>
      <c r="MXK10" s="52"/>
      <c r="MXL10" s="52"/>
      <c r="MXM10" s="52"/>
      <c r="MXN10" s="52"/>
      <c r="MXO10" s="52"/>
      <c r="MXP10" s="52"/>
      <c r="MXQ10" s="52"/>
      <c r="MXR10" s="52"/>
      <c r="MXS10" s="52"/>
      <c r="MXT10" s="52"/>
      <c r="MXU10" s="52"/>
      <c r="MXV10" s="52"/>
      <c r="MXW10" s="52"/>
      <c r="MXX10" s="52"/>
      <c r="MXY10" s="52"/>
      <c r="MXZ10" s="52"/>
      <c r="MYA10" s="52"/>
      <c r="MYB10" s="52"/>
      <c r="MYC10" s="52"/>
      <c r="MYD10" s="52"/>
      <c r="MYE10" s="52"/>
      <c r="MYF10" s="52"/>
      <c r="MYG10" s="52"/>
      <c r="MYH10" s="52"/>
      <c r="MYI10" s="52"/>
      <c r="MYJ10" s="52"/>
      <c r="MYK10" s="52"/>
      <c r="MYL10" s="52"/>
      <c r="MYM10" s="52"/>
      <c r="MYN10" s="52"/>
      <c r="MYO10" s="52"/>
      <c r="MYP10" s="52"/>
      <c r="MYQ10" s="52"/>
      <c r="MYR10" s="52"/>
      <c r="MYS10" s="52"/>
      <c r="MYT10" s="52"/>
      <c r="MYU10" s="52"/>
      <c r="MYV10" s="52"/>
      <c r="MYW10" s="52"/>
      <c r="MYX10" s="52"/>
      <c r="MYY10" s="52"/>
      <c r="MYZ10" s="52"/>
      <c r="MZA10" s="52"/>
      <c r="MZB10" s="52"/>
      <c r="MZC10" s="52"/>
      <c r="MZD10" s="52"/>
      <c r="MZE10" s="52"/>
      <c r="MZF10" s="52"/>
      <c r="MZG10" s="52"/>
      <c r="MZH10" s="52"/>
      <c r="MZI10" s="52"/>
      <c r="MZJ10" s="52"/>
      <c r="MZK10" s="52"/>
      <c r="MZL10" s="52"/>
      <c r="MZM10" s="52"/>
      <c r="MZN10" s="52"/>
      <c r="MZO10" s="52"/>
      <c r="MZP10" s="52"/>
      <c r="MZQ10" s="52"/>
      <c r="MZR10" s="52"/>
      <c r="MZS10" s="52"/>
      <c r="MZT10" s="52"/>
      <c r="MZU10" s="52"/>
      <c r="MZV10" s="52"/>
      <c r="MZW10" s="52"/>
      <c r="MZX10" s="52"/>
      <c r="MZY10" s="52"/>
      <c r="MZZ10" s="52"/>
      <c r="NAA10" s="52"/>
      <c r="NAB10" s="52"/>
      <c r="NAC10" s="52"/>
      <c r="NAD10" s="52"/>
      <c r="NAE10" s="52"/>
      <c r="NAF10" s="52"/>
      <c r="NAG10" s="52"/>
      <c r="NAH10" s="52"/>
      <c r="NAI10" s="52"/>
      <c r="NAJ10" s="52"/>
      <c r="NAK10" s="52"/>
      <c r="NAL10" s="52"/>
      <c r="NAM10" s="52"/>
      <c r="NAN10" s="52"/>
      <c r="NAO10" s="52"/>
      <c r="NAP10" s="52"/>
      <c r="NAQ10" s="52"/>
      <c r="NAR10" s="52"/>
      <c r="NAS10" s="52"/>
      <c r="NAT10" s="52"/>
      <c r="NAU10" s="52"/>
      <c r="NAV10" s="52"/>
      <c r="NAW10" s="52"/>
      <c r="NAX10" s="52"/>
      <c r="NAY10" s="52"/>
      <c r="NAZ10" s="52"/>
      <c r="NBA10" s="52"/>
      <c r="NBB10" s="52"/>
      <c r="NBC10" s="52"/>
      <c r="NBD10" s="52"/>
      <c r="NBE10" s="52"/>
      <c r="NBF10" s="52"/>
      <c r="NBG10" s="52"/>
      <c r="NBH10" s="52"/>
      <c r="NBI10" s="52"/>
      <c r="NBJ10" s="52"/>
      <c r="NBK10" s="52"/>
      <c r="NBL10" s="52"/>
      <c r="NBM10" s="52"/>
      <c r="NBN10" s="52"/>
      <c r="NBO10" s="52"/>
      <c r="NBP10" s="52"/>
      <c r="NBQ10" s="52"/>
      <c r="NBR10" s="52"/>
      <c r="NBS10" s="52"/>
      <c r="NBT10" s="52"/>
      <c r="NBU10" s="52"/>
      <c r="NBV10" s="52"/>
      <c r="NBW10" s="52"/>
      <c r="NBX10" s="52"/>
      <c r="NBY10" s="52"/>
      <c r="NBZ10" s="52"/>
      <c r="NCA10" s="52"/>
      <c r="NCB10" s="52"/>
      <c r="NCC10" s="52"/>
      <c r="NCD10" s="52"/>
      <c r="NCE10" s="52"/>
      <c r="NCF10" s="52"/>
      <c r="NCG10" s="52"/>
      <c r="NCH10" s="52"/>
      <c r="NCI10" s="52"/>
      <c r="NCJ10" s="52"/>
      <c r="NCK10" s="52"/>
      <c r="NCL10" s="52"/>
      <c r="NCM10" s="52"/>
      <c r="NCN10" s="52"/>
      <c r="NCO10" s="52"/>
      <c r="NCP10" s="52"/>
      <c r="NCQ10" s="52"/>
      <c r="NCR10" s="52"/>
      <c r="NCS10" s="52"/>
      <c r="NCT10" s="52"/>
      <c r="NCU10" s="52"/>
      <c r="NCV10" s="52"/>
      <c r="NCW10" s="52"/>
      <c r="NCX10" s="52"/>
      <c r="NCY10" s="52"/>
      <c r="NCZ10" s="52"/>
      <c r="NDA10" s="52"/>
      <c r="NDB10" s="52"/>
      <c r="NDC10" s="52"/>
      <c r="NDD10" s="52"/>
      <c r="NDE10" s="52"/>
      <c r="NDF10" s="52"/>
      <c r="NDG10" s="52"/>
      <c r="NDH10" s="52"/>
      <c r="NDI10" s="52"/>
      <c r="NDJ10" s="52"/>
      <c r="NDK10" s="52"/>
      <c r="NDL10" s="52"/>
      <c r="NDM10" s="52"/>
      <c r="NDN10" s="52"/>
      <c r="NDO10" s="52"/>
      <c r="NDP10" s="52"/>
      <c r="NDQ10" s="52"/>
      <c r="NDR10" s="52"/>
      <c r="NDS10" s="52"/>
      <c r="NDT10" s="52"/>
      <c r="NDU10" s="52"/>
      <c r="NDV10" s="52"/>
      <c r="NDW10" s="52"/>
      <c r="NDX10" s="52"/>
      <c r="NDY10" s="52"/>
      <c r="NDZ10" s="52"/>
      <c r="NEA10" s="52"/>
      <c r="NEB10" s="52"/>
      <c r="NEC10" s="52"/>
      <c r="NED10" s="52"/>
      <c r="NEE10" s="52"/>
      <c r="NEF10" s="52"/>
      <c r="NEG10" s="52"/>
      <c r="NEH10" s="52"/>
      <c r="NEI10" s="52"/>
      <c r="NEJ10" s="52"/>
      <c r="NEK10" s="52"/>
      <c r="NEL10" s="52"/>
      <c r="NEM10" s="52"/>
      <c r="NEN10" s="52"/>
      <c r="NEO10" s="52"/>
      <c r="NEP10" s="52"/>
      <c r="NEQ10" s="52"/>
      <c r="NER10" s="52"/>
      <c r="NES10" s="52"/>
      <c r="NET10" s="52"/>
      <c r="NEU10" s="52"/>
      <c r="NEV10" s="52"/>
      <c r="NEW10" s="52"/>
      <c r="NEX10" s="52"/>
      <c r="NEY10" s="52"/>
      <c r="NEZ10" s="52"/>
      <c r="NFA10" s="52"/>
      <c r="NFB10" s="52"/>
      <c r="NFC10" s="52"/>
      <c r="NFD10" s="52"/>
      <c r="NFE10" s="52"/>
      <c r="NFF10" s="52"/>
      <c r="NFG10" s="52"/>
      <c r="NFH10" s="52"/>
      <c r="NFI10" s="52"/>
      <c r="NFJ10" s="52"/>
      <c r="NFK10" s="52"/>
      <c r="NFL10" s="52"/>
      <c r="NFM10" s="52"/>
      <c r="NFN10" s="52"/>
      <c r="NFO10" s="52"/>
      <c r="NFP10" s="52"/>
      <c r="NFQ10" s="52"/>
      <c r="NFR10" s="52"/>
      <c r="NFS10" s="52"/>
      <c r="NFT10" s="52"/>
      <c r="NFU10" s="52"/>
      <c r="NFV10" s="52"/>
      <c r="NFW10" s="52"/>
      <c r="NFX10" s="52"/>
      <c r="NFY10" s="52"/>
      <c r="NFZ10" s="52"/>
      <c r="NGA10" s="52"/>
      <c r="NGB10" s="52"/>
      <c r="NGC10" s="52"/>
      <c r="NGD10" s="52"/>
      <c r="NGE10" s="52"/>
      <c r="NGF10" s="52"/>
      <c r="NGG10" s="52"/>
      <c r="NGH10" s="52"/>
      <c r="NGI10" s="52"/>
      <c r="NGJ10" s="52"/>
      <c r="NGK10" s="52"/>
      <c r="NGL10" s="52"/>
      <c r="NGM10" s="52"/>
      <c r="NGN10" s="52"/>
      <c r="NGO10" s="52"/>
      <c r="NGP10" s="52"/>
      <c r="NGQ10" s="52"/>
      <c r="NGR10" s="52"/>
      <c r="NGS10" s="52"/>
      <c r="NGT10" s="52"/>
      <c r="NGU10" s="52"/>
      <c r="NGV10" s="52"/>
      <c r="NGW10" s="52"/>
      <c r="NGX10" s="52"/>
      <c r="NGY10" s="52"/>
      <c r="NGZ10" s="52"/>
      <c r="NHA10" s="52"/>
      <c r="NHB10" s="52"/>
      <c r="NHC10" s="52"/>
      <c r="NHD10" s="52"/>
      <c r="NHE10" s="52"/>
      <c r="NHF10" s="52"/>
      <c r="NHG10" s="52"/>
      <c r="NHH10" s="52"/>
      <c r="NHI10" s="52"/>
      <c r="NHJ10" s="52"/>
      <c r="NHK10" s="52"/>
      <c r="NHL10" s="52"/>
      <c r="NHM10" s="52"/>
      <c r="NHN10" s="52"/>
      <c r="NHO10" s="52"/>
      <c r="NHP10" s="52"/>
      <c r="NHQ10" s="52"/>
      <c r="NHR10" s="52"/>
      <c r="NHS10" s="52"/>
      <c r="NHT10" s="52"/>
      <c r="NHU10" s="52"/>
      <c r="NHV10" s="52"/>
      <c r="NHW10" s="52"/>
      <c r="NHX10" s="52"/>
      <c r="NHY10" s="52"/>
      <c r="NHZ10" s="52"/>
      <c r="NIA10" s="52"/>
      <c r="NIB10" s="52"/>
      <c r="NIC10" s="52"/>
      <c r="NID10" s="52"/>
      <c r="NIE10" s="52"/>
      <c r="NIF10" s="52"/>
      <c r="NIG10" s="52"/>
      <c r="NIH10" s="52"/>
      <c r="NII10" s="52"/>
      <c r="NIJ10" s="52"/>
      <c r="NIK10" s="52"/>
      <c r="NIL10" s="52"/>
      <c r="NIM10" s="52"/>
      <c r="NIN10" s="52"/>
      <c r="NIO10" s="52"/>
      <c r="NIP10" s="52"/>
      <c r="NIQ10" s="52"/>
      <c r="NIR10" s="52"/>
      <c r="NIS10" s="52"/>
      <c r="NIT10" s="52"/>
      <c r="NIU10" s="52"/>
      <c r="NIV10" s="52"/>
      <c r="NIW10" s="52"/>
      <c r="NIX10" s="52"/>
      <c r="NIY10" s="52"/>
      <c r="NIZ10" s="52"/>
      <c r="NJA10" s="52"/>
      <c r="NJB10" s="52"/>
      <c r="NJC10" s="52"/>
      <c r="NJD10" s="52"/>
      <c r="NJE10" s="52"/>
      <c r="NJF10" s="52"/>
      <c r="NJG10" s="52"/>
      <c r="NJH10" s="52"/>
      <c r="NJI10" s="52"/>
      <c r="NJJ10" s="52"/>
      <c r="NJK10" s="52"/>
      <c r="NJL10" s="52"/>
      <c r="NJM10" s="52"/>
      <c r="NJN10" s="52"/>
      <c r="NJO10" s="52"/>
      <c r="NJP10" s="52"/>
      <c r="NJQ10" s="52"/>
      <c r="NJR10" s="52"/>
      <c r="NJS10" s="52"/>
      <c r="NJT10" s="52"/>
      <c r="NJU10" s="52"/>
      <c r="NJV10" s="52"/>
      <c r="NJW10" s="52"/>
      <c r="NJX10" s="52"/>
      <c r="NJY10" s="52"/>
      <c r="NJZ10" s="52"/>
      <c r="NKA10" s="52"/>
      <c r="NKB10" s="52"/>
      <c r="NKC10" s="52"/>
      <c r="NKD10" s="52"/>
      <c r="NKE10" s="52"/>
      <c r="NKF10" s="52"/>
      <c r="NKG10" s="52"/>
      <c r="NKH10" s="52"/>
      <c r="NKI10" s="52"/>
      <c r="NKJ10" s="52"/>
      <c r="NKK10" s="52"/>
      <c r="NKL10" s="52"/>
      <c r="NKM10" s="52"/>
      <c r="NKN10" s="52"/>
      <c r="NKO10" s="52"/>
      <c r="NKP10" s="52"/>
      <c r="NKQ10" s="52"/>
      <c r="NKR10" s="52"/>
      <c r="NKS10" s="52"/>
      <c r="NKT10" s="52"/>
      <c r="NKU10" s="52"/>
      <c r="NKV10" s="52"/>
      <c r="NKW10" s="52"/>
      <c r="NKX10" s="52"/>
      <c r="NKY10" s="52"/>
      <c r="NKZ10" s="52"/>
      <c r="NLA10" s="52"/>
      <c r="NLB10" s="52"/>
      <c r="NLC10" s="52"/>
      <c r="NLD10" s="52"/>
      <c r="NLE10" s="52"/>
      <c r="NLF10" s="52"/>
      <c r="NLG10" s="52"/>
      <c r="NLH10" s="52"/>
      <c r="NLI10" s="52"/>
      <c r="NLJ10" s="52"/>
      <c r="NLK10" s="52"/>
      <c r="NLL10" s="52"/>
      <c r="NLM10" s="52"/>
      <c r="NLN10" s="52"/>
      <c r="NLO10" s="52"/>
      <c r="NLP10" s="52"/>
      <c r="NLQ10" s="52"/>
      <c r="NLR10" s="52"/>
      <c r="NLS10" s="52"/>
      <c r="NLT10" s="52"/>
      <c r="NLU10" s="52"/>
      <c r="NLV10" s="52"/>
      <c r="NLW10" s="52"/>
      <c r="NLX10" s="52"/>
      <c r="NLY10" s="52"/>
      <c r="NLZ10" s="52"/>
      <c r="NMA10" s="52"/>
      <c r="NMB10" s="52"/>
      <c r="NMC10" s="52"/>
      <c r="NMD10" s="52"/>
      <c r="NME10" s="52"/>
      <c r="NMF10" s="52"/>
      <c r="NMG10" s="52"/>
      <c r="NMH10" s="52"/>
      <c r="NMI10" s="52"/>
      <c r="NMJ10" s="52"/>
      <c r="NMK10" s="52"/>
      <c r="NML10" s="52"/>
      <c r="NMM10" s="52"/>
      <c r="NMN10" s="52"/>
      <c r="NMO10" s="52"/>
      <c r="NMP10" s="52"/>
      <c r="NMQ10" s="52"/>
      <c r="NMR10" s="52"/>
      <c r="NMS10" s="52"/>
      <c r="NMT10" s="52"/>
      <c r="NMU10" s="52"/>
      <c r="NMV10" s="52"/>
      <c r="NMW10" s="52"/>
      <c r="NMX10" s="52"/>
      <c r="NMY10" s="52"/>
      <c r="NMZ10" s="52"/>
      <c r="NNA10" s="52"/>
      <c r="NNB10" s="52"/>
      <c r="NNC10" s="52"/>
      <c r="NND10" s="52"/>
      <c r="NNE10" s="52"/>
      <c r="NNF10" s="52"/>
      <c r="NNG10" s="52"/>
      <c r="NNH10" s="52"/>
      <c r="NNI10" s="52"/>
      <c r="NNJ10" s="52"/>
      <c r="NNK10" s="52"/>
      <c r="NNL10" s="52"/>
      <c r="NNM10" s="52"/>
      <c r="NNN10" s="52"/>
      <c r="NNO10" s="52"/>
      <c r="NNP10" s="52"/>
      <c r="NNQ10" s="52"/>
      <c r="NNR10" s="52"/>
      <c r="NNS10" s="52"/>
      <c r="NNT10" s="52"/>
      <c r="NNU10" s="52"/>
      <c r="NNV10" s="52"/>
      <c r="NNW10" s="52"/>
      <c r="NNX10" s="52"/>
      <c r="NNY10" s="52"/>
      <c r="NNZ10" s="52"/>
      <c r="NOA10" s="52"/>
      <c r="NOB10" s="52"/>
      <c r="NOC10" s="52"/>
      <c r="NOD10" s="52"/>
      <c r="NOE10" s="52"/>
      <c r="NOF10" s="52"/>
      <c r="NOG10" s="52"/>
      <c r="NOH10" s="52"/>
      <c r="NOI10" s="52"/>
      <c r="NOJ10" s="52"/>
      <c r="NOK10" s="52"/>
      <c r="NOL10" s="52"/>
      <c r="NOM10" s="52"/>
      <c r="NON10" s="52"/>
      <c r="NOO10" s="52"/>
      <c r="NOP10" s="52"/>
      <c r="NOQ10" s="52"/>
      <c r="NOR10" s="52"/>
      <c r="NOS10" s="52"/>
      <c r="NOT10" s="52"/>
      <c r="NOU10" s="52"/>
      <c r="NOV10" s="52"/>
      <c r="NOW10" s="52"/>
      <c r="NOX10" s="52"/>
      <c r="NOY10" s="52"/>
      <c r="NOZ10" s="52"/>
      <c r="NPA10" s="52"/>
      <c r="NPB10" s="52"/>
      <c r="NPC10" s="52"/>
      <c r="NPD10" s="52"/>
      <c r="NPE10" s="52"/>
      <c r="NPF10" s="52"/>
      <c r="NPG10" s="52"/>
      <c r="NPH10" s="52"/>
      <c r="NPI10" s="52"/>
      <c r="NPJ10" s="52"/>
      <c r="NPK10" s="52"/>
      <c r="NPL10" s="52"/>
      <c r="NPM10" s="52"/>
      <c r="NPN10" s="52"/>
      <c r="NPO10" s="52"/>
      <c r="NPP10" s="52"/>
      <c r="NPQ10" s="52"/>
      <c r="NPR10" s="52"/>
      <c r="NPS10" s="52"/>
      <c r="NPT10" s="52"/>
      <c r="NPU10" s="52"/>
      <c r="NPV10" s="52"/>
      <c r="NPW10" s="52"/>
      <c r="NPX10" s="52"/>
      <c r="NPY10" s="52"/>
      <c r="NPZ10" s="52"/>
      <c r="NQA10" s="52"/>
      <c r="NQB10" s="52"/>
      <c r="NQC10" s="52"/>
      <c r="NQD10" s="52"/>
      <c r="NQE10" s="52"/>
      <c r="NQF10" s="52"/>
      <c r="NQG10" s="52"/>
      <c r="NQH10" s="52"/>
      <c r="NQI10" s="52"/>
      <c r="NQJ10" s="52"/>
      <c r="NQK10" s="52"/>
      <c r="NQL10" s="52"/>
      <c r="NQM10" s="52"/>
      <c r="NQN10" s="52"/>
      <c r="NQO10" s="52"/>
      <c r="NQP10" s="52"/>
      <c r="NQQ10" s="52"/>
      <c r="NQR10" s="52"/>
      <c r="NQS10" s="52"/>
      <c r="NQT10" s="52"/>
      <c r="NQU10" s="52"/>
      <c r="NQV10" s="52"/>
      <c r="NQW10" s="52"/>
      <c r="NQX10" s="52"/>
      <c r="NQY10" s="52"/>
      <c r="NQZ10" s="52"/>
      <c r="NRA10" s="52"/>
      <c r="NRB10" s="52"/>
      <c r="NRC10" s="52"/>
      <c r="NRD10" s="52"/>
      <c r="NRE10" s="52"/>
      <c r="NRF10" s="52"/>
      <c r="NRG10" s="52"/>
      <c r="NRH10" s="52"/>
      <c r="NRI10" s="52"/>
      <c r="NRJ10" s="52"/>
      <c r="NRK10" s="52"/>
      <c r="NRL10" s="52"/>
      <c r="NRM10" s="52"/>
      <c r="NRN10" s="52"/>
      <c r="NRO10" s="52"/>
      <c r="NRP10" s="52"/>
      <c r="NRQ10" s="52"/>
      <c r="NRR10" s="52"/>
      <c r="NRS10" s="52"/>
      <c r="NRT10" s="52"/>
      <c r="NRU10" s="52"/>
      <c r="NRV10" s="52"/>
      <c r="NRW10" s="52"/>
      <c r="NRX10" s="52"/>
      <c r="NRY10" s="52"/>
      <c r="NRZ10" s="52"/>
      <c r="NSA10" s="52"/>
      <c r="NSB10" s="52"/>
      <c r="NSC10" s="52"/>
      <c r="NSD10" s="52"/>
      <c r="NSE10" s="52"/>
      <c r="NSF10" s="52"/>
      <c r="NSG10" s="52"/>
      <c r="NSH10" s="52"/>
      <c r="NSI10" s="52"/>
      <c r="NSJ10" s="52"/>
      <c r="NSK10" s="52"/>
      <c r="NSL10" s="52"/>
      <c r="NSM10" s="52"/>
      <c r="NSN10" s="52"/>
      <c r="NSO10" s="52"/>
      <c r="NSP10" s="52"/>
      <c r="NSQ10" s="52"/>
      <c r="NSR10" s="52"/>
      <c r="NSS10" s="52"/>
      <c r="NST10" s="52"/>
      <c r="NSU10" s="52"/>
      <c r="NSV10" s="52"/>
      <c r="NSW10" s="52"/>
      <c r="NSX10" s="52"/>
      <c r="NSY10" s="52"/>
      <c r="NSZ10" s="52"/>
      <c r="NTA10" s="52"/>
      <c r="NTB10" s="52"/>
      <c r="NTC10" s="52"/>
      <c r="NTD10" s="52"/>
      <c r="NTE10" s="52"/>
      <c r="NTF10" s="52"/>
      <c r="NTG10" s="52"/>
      <c r="NTH10" s="52"/>
      <c r="NTI10" s="52"/>
      <c r="NTJ10" s="52"/>
      <c r="NTK10" s="52"/>
      <c r="NTL10" s="52"/>
      <c r="NTM10" s="52"/>
      <c r="NTN10" s="52"/>
      <c r="NTO10" s="52"/>
      <c r="NTP10" s="52"/>
      <c r="NTQ10" s="52"/>
      <c r="NTR10" s="52"/>
      <c r="NTS10" s="52"/>
      <c r="NTT10" s="52"/>
      <c r="NTU10" s="52"/>
      <c r="NTV10" s="52"/>
      <c r="NTW10" s="52"/>
      <c r="NTX10" s="52"/>
      <c r="NTY10" s="52"/>
      <c r="NTZ10" s="52"/>
      <c r="NUA10" s="52"/>
      <c r="NUB10" s="52"/>
      <c r="NUC10" s="52"/>
      <c r="NUD10" s="52"/>
      <c r="NUE10" s="52"/>
      <c r="NUF10" s="52"/>
      <c r="NUG10" s="52"/>
      <c r="NUH10" s="52"/>
      <c r="NUI10" s="52"/>
      <c r="NUJ10" s="52"/>
      <c r="NUK10" s="52"/>
      <c r="NUL10" s="52"/>
      <c r="NUM10" s="52"/>
      <c r="NUN10" s="52"/>
      <c r="NUO10" s="52"/>
      <c r="NUP10" s="52"/>
      <c r="NUQ10" s="52"/>
      <c r="NUR10" s="52"/>
      <c r="NUS10" s="52"/>
      <c r="NUT10" s="52"/>
      <c r="NUU10" s="52"/>
      <c r="NUV10" s="52"/>
      <c r="NUW10" s="52"/>
      <c r="NUX10" s="52"/>
      <c r="NUY10" s="52"/>
      <c r="NUZ10" s="52"/>
      <c r="NVA10" s="52"/>
      <c r="NVB10" s="52"/>
      <c r="NVC10" s="52"/>
      <c r="NVD10" s="52"/>
      <c r="NVE10" s="52"/>
      <c r="NVF10" s="52"/>
      <c r="NVG10" s="52"/>
      <c r="NVH10" s="52"/>
      <c r="NVI10" s="52"/>
      <c r="NVJ10" s="52"/>
      <c r="NVK10" s="52"/>
      <c r="NVL10" s="52"/>
      <c r="NVM10" s="52"/>
      <c r="NVN10" s="52"/>
      <c r="NVO10" s="52"/>
      <c r="NVP10" s="52"/>
      <c r="NVQ10" s="52"/>
      <c r="NVR10" s="52"/>
      <c r="NVS10" s="52"/>
      <c r="NVT10" s="52"/>
      <c r="NVU10" s="52"/>
      <c r="NVV10" s="52"/>
      <c r="NVW10" s="52"/>
      <c r="NVX10" s="52"/>
      <c r="NVY10" s="52"/>
      <c r="NVZ10" s="52"/>
      <c r="NWA10" s="52"/>
      <c r="NWB10" s="52"/>
      <c r="NWC10" s="52"/>
      <c r="NWD10" s="52"/>
      <c r="NWE10" s="52"/>
      <c r="NWF10" s="52"/>
      <c r="NWG10" s="52"/>
      <c r="NWH10" s="52"/>
      <c r="NWI10" s="52"/>
      <c r="NWJ10" s="52"/>
      <c r="NWK10" s="52"/>
      <c r="NWL10" s="52"/>
      <c r="NWM10" s="52"/>
      <c r="NWN10" s="52"/>
      <c r="NWO10" s="52"/>
      <c r="NWP10" s="52"/>
      <c r="NWQ10" s="52"/>
      <c r="NWR10" s="52"/>
      <c r="NWS10" s="52"/>
      <c r="NWT10" s="52"/>
      <c r="NWU10" s="52"/>
      <c r="NWV10" s="52"/>
      <c r="NWW10" s="52"/>
      <c r="NWX10" s="52"/>
      <c r="NWY10" s="52"/>
      <c r="NWZ10" s="52"/>
      <c r="NXA10" s="52"/>
      <c r="NXB10" s="52"/>
      <c r="NXC10" s="52"/>
      <c r="NXD10" s="52"/>
      <c r="NXE10" s="52"/>
      <c r="NXF10" s="52"/>
      <c r="NXG10" s="52"/>
      <c r="NXH10" s="52"/>
      <c r="NXI10" s="52"/>
      <c r="NXJ10" s="52"/>
      <c r="NXK10" s="52"/>
      <c r="NXL10" s="52"/>
      <c r="NXM10" s="52"/>
      <c r="NXN10" s="52"/>
      <c r="NXO10" s="52"/>
      <c r="NXP10" s="52"/>
      <c r="NXQ10" s="52"/>
      <c r="NXR10" s="52"/>
      <c r="NXS10" s="52"/>
      <c r="NXT10" s="52"/>
      <c r="NXU10" s="52"/>
      <c r="NXV10" s="52"/>
      <c r="NXW10" s="52"/>
      <c r="NXX10" s="52"/>
      <c r="NXY10" s="52"/>
      <c r="NXZ10" s="52"/>
      <c r="NYA10" s="52"/>
      <c r="NYB10" s="52"/>
      <c r="NYC10" s="52"/>
      <c r="NYD10" s="52"/>
      <c r="NYE10" s="52"/>
      <c r="NYF10" s="52"/>
      <c r="NYG10" s="52"/>
      <c r="NYH10" s="52"/>
      <c r="NYI10" s="52"/>
      <c r="NYJ10" s="52"/>
      <c r="NYK10" s="52"/>
      <c r="NYL10" s="52"/>
      <c r="NYM10" s="52"/>
      <c r="NYN10" s="52"/>
      <c r="NYO10" s="52"/>
      <c r="NYP10" s="52"/>
      <c r="NYQ10" s="52"/>
      <c r="NYR10" s="52"/>
      <c r="NYS10" s="52"/>
      <c r="NYT10" s="52"/>
      <c r="NYU10" s="52"/>
      <c r="NYV10" s="52"/>
      <c r="NYW10" s="52"/>
      <c r="NYX10" s="52"/>
      <c r="NYY10" s="52"/>
      <c r="NYZ10" s="52"/>
      <c r="NZA10" s="52"/>
      <c r="NZB10" s="52"/>
      <c r="NZC10" s="52"/>
      <c r="NZD10" s="52"/>
      <c r="NZE10" s="52"/>
      <c r="NZF10" s="52"/>
      <c r="NZG10" s="52"/>
      <c r="NZH10" s="52"/>
      <c r="NZI10" s="52"/>
      <c r="NZJ10" s="52"/>
      <c r="NZK10" s="52"/>
      <c r="NZL10" s="52"/>
      <c r="NZM10" s="52"/>
      <c r="NZN10" s="52"/>
      <c r="NZO10" s="52"/>
      <c r="NZP10" s="52"/>
      <c r="NZQ10" s="52"/>
      <c r="NZR10" s="52"/>
      <c r="NZS10" s="52"/>
      <c r="NZT10" s="52"/>
      <c r="NZU10" s="52"/>
      <c r="NZV10" s="52"/>
      <c r="NZW10" s="52"/>
      <c r="NZX10" s="52"/>
      <c r="NZY10" s="52"/>
      <c r="NZZ10" s="52"/>
      <c r="OAA10" s="52"/>
      <c r="OAB10" s="52"/>
      <c r="OAC10" s="52"/>
      <c r="OAD10" s="52"/>
      <c r="OAE10" s="52"/>
      <c r="OAF10" s="52"/>
      <c r="OAG10" s="52"/>
      <c r="OAH10" s="52"/>
      <c r="OAI10" s="52"/>
      <c r="OAJ10" s="52"/>
      <c r="OAK10" s="52"/>
      <c r="OAL10" s="52"/>
      <c r="OAM10" s="52"/>
      <c r="OAN10" s="52"/>
      <c r="OAO10" s="52"/>
      <c r="OAP10" s="52"/>
      <c r="OAQ10" s="52"/>
      <c r="OAR10" s="52"/>
      <c r="OAS10" s="52"/>
      <c r="OAT10" s="52"/>
      <c r="OAU10" s="52"/>
      <c r="OAV10" s="52"/>
      <c r="OAW10" s="52"/>
      <c r="OAX10" s="52"/>
      <c r="OAY10" s="52"/>
      <c r="OAZ10" s="52"/>
      <c r="OBA10" s="52"/>
      <c r="OBB10" s="52"/>
      <c r="OBC10" s="52"/>
      <c r="OBD10" s="52"/>
      <c r="OBE10" s="52"/>
      <c r="OBF10" s="52"/>
      <c r="OBG10" s="52"/>
      <c r="OBH10" s="52"/>
      <c r="OBI10" s="52"/>
      <c r="OBJ10" s="52"/>
      <c r="OBK10" s="52"/>
      <c r="OBL10" s="52"/>
      <c r="OBM10" s="52"/>
      <c r="OBN10" s="52"/>
      <c r="OBO10" s="52"/>
      <c r="OBP10" s="52"/>
      <c r="OBQ10" s="52"/>
      <c r="OBR10" s="52"/>
      <c r="OBS10" s="52"/>
      <c r="OBT10" s="52"/>
      <c r="OBU10" s="52"/>
      <c r="OBV10" s="52"/>
      <c r="OBW10" s="52"/>
      <c r="OBX10" s="52"/>
      <c r="OBY10" s="52"/>
      <c r="OBZ10" s="52"/>
      <c r="OCA10" s="52"/>
      <c r="OCB10" s="52"/>
      <c r="OCC10" s="52"/>
      <c r="OCD10" s="52"/>
      <c r="OCE10" s="52"/>
      <c r="OCF10" s="52"/>
      <c r="OCG10" s="52"/>
      <c r="OCH10" s="52"/>
      <c r="OCI10" s="52"/>
      <c r="OCJ10" s="52"/>
      <c r="OCK10" s="52"/>
      <c r="OCL10" s="52"/>
      <c r="OCM10" s="52"/>
      <c r="OCN10" s="52"/>
      <c r="OCO10" s="52"/>
      <c r="OCP10" s="52"/>
      <c r="OCQ10" s="52"/>
      <c r="OCR10" s="52"/>
      <c r="OCS10" s="52"/>
      <c r="OCT10" s="52"/>
      <c r="OCU10" s="52"/>
      <c r="OCV10" s="52"/>
      <c r="OCW10" s="52"/>
      <c r="OCX10" s="52"/>
      <c r="OCY10" s="52"/>
      <c r="OCZ10" s="52"/>
      <c r="ODA10" s="52"/>
      <c r="ODB10" s="52"/>
      <c r="ODC10" s="52"/>
      <c r="ODD10" s="52"/>
      <c r="ODE10" s="52"/>
      <c r="ODF10" s="52"/>
      <c r="ODG10" s="52"/>
      <c r="ODH10" s="52"/>
      <c r="ODI10" s="52"/>
      <c r="ODJ10" s="52"/>
      <c r="ODK10" s="52"/>
      <c r="ODL10" s="52"/>
      <c r="ODM10" s="52"/>
      <c r="ODN10" s="52"/>
      <c r="ODO10" s="52"/>
      <c r="ODP10" s="52"/>
      <c r="ODQ10" s="52"/>
      <c r="ODR10" s="52"/>
      <c r="ODS10" s="52"/>
      <c r="ODT10" s="52"/>
      <c r="ODU10" s="52"/>
      <c r="ODV10" s="52"/>
      <c r="ODW10" s="52"/>
      <c r="ODX10" s="52"/>
      <c r="ODY10" s="52"/>
      <c r="ODZ10" s="52"/>
      <c r="OEA10" s="52"/>
      <c r="OEB10" s="52"/>
      <c r="OEC10" s="52"/>
      <c r="OED10" s="52"/>
      <c r="OEE10" s="52"/>
      <c r="OEF10" s="52"/>
      <c r="OEG10" s="52"/>
      <c r="OEH10" s="52"/>
      <c r="OEI10" s="52"/>
      <c r="OEJ10" s="52"/>
      <c r="OEK10" s="52"/>
      <c r="OEL10" s="52"/>
      <c r="OEM10" s="52"/>
      <c r="OEN10" s="52"/>
      <c r="OEO10" s="52"/>
      <c r="OEP10" s="52"/>
      <c r="OEQ10" s="52"/>
      <c r="OER10" s="52"/>
      <c r="OES10" s="52"/>
      <c r="OET10" s="52"/>
      <c r="OEU10" s="52"/>
      <c r="OEV10" s="52"/>
      <c r="OEW10" s="52"/>
      <c r="OEX10" s="52"/>
      <c r="OEY10" s="52"/>
      <c r="OEZ10" s="52"/>
      <c r="OFA10" s="52"/>
      <c r="OFB10" s="52"/>
      <c r="OFC10" s="52"/>
      <c r="OFD10" s="52"/>
      <c r="OFE10" s="52"/>
      <c r="OFF10" s="52"/>
      <c r="OFG10" s="52"/>
      <c r="OFH10" s="52"/>
      <c r="OFI10" s="52"/>
      <c r="OFJ10" s="52"/>
      <c r="OFK10" s="52"/>
      <c r="OFL10" s="52"/>
      <c r="OFM10" s="52"/>
      <c r="OFN10" s="52"/>
      <c r="OFO10" s="52"/>
      <c r="OFP10" s="52"/>
      <c r="OFQ10" s="52"/>
      <c r="OFR10" s="52"/>
      <c r="OFS10" s="52"/>
      <c r="OFT10" s="52"/>
      <c r="OFU10" s="52"/>
      <c r="OFV10" s="52"/>
      <c r="OFW10" s="52"/>
      <c r="OFX10" s="52"/>
      <c r="OFY10" s="52"/>
      <c r="OFZ10" s="52"/>
      <c r="OGA10" s="52"/>
      <c r="OGB10" s="52"/>
      <c r="OGC10" s="52"/>
      <c r="OGD10" s="52"/>
      <c r="OGE10" s="52"/>
      <c r="OGF10" s="52"/>
      <c r="OGG10" s="52"/>
      <c r="OGH10" s="52"/>
      <c r="OGI10" s="52"/>
      <c r="OGJ10" s="52"/>
      <c r="OGK10" s="52"/>
      <c r="OGL10" s="52"/>
      <c r="OGM10" s="52"/>
      <c r="OGN10" s="52"/>
      <c r="OGO10" s="52"/>
      <c r="OGP10" s="52"/>
      <c r="OGQ10" s="52"/>
      <c r="OGR10" s="52"/>
      <c r="OGS10" s="52"/>
      <c r="OGT10" s="52"/>
      <c r="OGU10" s="52"/>
      <c r="OGV10" s="52"/>
      <c r="OGW10" s="52"/>
      <c r="OGX10" s="52"/>
      <c r="OGY10" s="52"/>
      <c r="OGZ10" s="52"/>
      <c r="OHA10" s="52"/>
      <c r="OHB10" s="52"/>
      <c r="OHC10" s="52"/>
      <c r="OHD10" s="52"/>
      <c r="OHE10" s="52"/>
      <c r="OHF10" s="52"/>
      <c r="OHG10" s="52"/>
      <c r="OHH10" s="52"/>
      <c r="OHI10" s="52"/>
      <c r="OHJ10" s="52"/>
      <c r="OHK10" s="52"/>
      <c r="OHL10" s="52"/>
      <c r="OHM10" s="52"/>
      <c r="OHN10" s="52"/>
      <c r="OHO10" s="52"/>
      <c r="OHP10" s="52"/>
      <c r="OHQ10" s="52"/>
      <c r="OHR10" s="52"/>
      <c r="OHS10" s="52"/>
      <c r="OHT10" s="52"/>
      <c r="OHU10" s="52"/>
      <c r="OHV10" s="52"/>
      <c r="OHW10" s="52"/>
      <c r="OHX10" s="52"/>
      <c r="OHY10" s="52"/>
      <c r="OHZ10" s="52"/>
      <c r="OIA10" s="52"/>
      <c r="OIB10" s="52"/>
      <c r="OIC10" s="52"/>
      <c r="OID10" s="52"/>
      <c r="OIE10" s="52"/>
      <c r="OIF10" s="52"/>
      <c r="OIG10" s="52"/>
      <c r="OIH10" s="52"/>
      <c r="OII10" s="52"/>
      <c r="OIJ10" s="52"/>
      <c r="OIK10" s="52"/>
      <c r="OIL10" s="52"/>
      <c r="OIM10" s="52"/>
      <c r="OIN10" s="52"/>
      <c r="OIO10" s="52"/>
      <c r="OIP10" s="52"/>
      <c r="OIQ10" s="52"/>
      <c r="OIR10" s="52"/>
      <c r="OIS10" s="52"/>
      <c r="OIT10" s="52"/>
      <c r="OIU10" s="52"/>
      <c r="OIV10" s="52"/>
      <c r="OIW10" s="52"/>
      <c r="OIX10" s="52"/>
      <c r="OIY10" s="52"/>
      <c r="OIZ10" s="52"/>
      <c r="OJA10" s="52"/>
      <c r="OJB10" s="52"/>
      <c r="OJC10" s="52"/>
      <c r="OJD10" s="52"/>
      <c r="OJE10" s="52"/>
      <c r="OJF10" s="52"/>
      <c r="OJG10" s="52"/>
      <c r="OJH10" s="52"/>
      <c r="OJI10" s="52"/>
      <c r="OJJ10" s="52"/>
      <c r="OJK10" s="52"/>
      <c r="OJL10" s="52"/>
      <c r="OJM10" s="52"/>
      <c r="OJN10" s="52"/>
      <c r="OJO10" s="52"/>
      <c r="OJP10" s="52"/>
      <c r="OJQ10" s="52"/>
      <c r="OJR10" s="52"/>
      <c r="OJS10" s="52"/>
      <c r="OJT10" s="52"/>
      <c r="OJU10" s="52"/>
      <c r="OJV10" s="52"/>
      <c r="OJW10" s="52"/>
      <c r="OJX10" s="52"/>
      <c r="OJY10" s="52"/>
      <c r="OJZ10" s="52"/>
      <c r="OKA10" s="52"/>
      <c r="OKB10" s="52"/>
      <c r="OKC10" s="52"/>
      <c r="OKD10" s="52"/>
      <c r="OKE10" s="52"/>
      <c r="OKF10" s="52"/>
      <c r="OKG10" s="52"/>
      <c r="OKH10" s="52"/>
      <c r="OKI10" s="52"/>
      <c r="OKJ10" s="52"/>
      <c r="OKK10" s="52"/>
      <c r="OKL10" s="52"/>
      <c r="OKM10" s="52"/>
      <c r="OKN10" s="52"/>
      <c r="OKO10" s="52"/>
      <c r="OKP10" s="52"/>
      <c r="OKQ10" s="52"/>
      <c r="OKR10" s="52"/>
      <c r="OKS10" s="52"/>
      <c r="OKT10" s="52"/>
      <c r="OKU10" s="52"/>
      <c r="OKV10" s="52"/>
      <c r="OKW10" s="52"/>
      <c r="OKX10" s="52"/>
      <c r="OKY10" s="52"/>
      <c r="OKZ10" s="52"/>
      <c r="OLA10" s="52"/>
      <c r="OLB10" s="52"/>
      <c r="OLC10" s="52"/>
      <c r="OLD10" s="52"/>
      <c r="OLE10" s="52"/>
      <c r="OLF10" s="52"/>
      <c r="OLG10" s="52"/>
      <c r="OLH10" s="52"/>
      <c r="OLI10" s="52"/>
      <c r="OLJ10" s="52"/>
      <c r="OLK10" s="52"/>
      <c r="OLL10" s="52"/>
      <c r="OLM10" s="52"/>
      <c r="OLN10" s="52"/>
      <c r="OLO10" s="52"/>
      <c r="OLP10" s="52"/>
      <c r="OLQ10" s="52"/>
      <c r="OLR10" s="52"/>
      <c r="OLS10" s="52"/>
      <c r="OLT10" s="52"/>
      <c r="OLU10" s="52"/>
      <c r="OLV10" s="52"/>
      <c r="OLW10" s="52"/>
      <c r="OLX10" s="52"/>
      <c r="OLY10" s="52"/>
      <c r="OLZ10" s="52"/>
      <c r="OMA10" s="52"/>
      <c r="OMB10" s="52"/>
      <c r="OMC10" s="52"/>
      <c r="OMD10" s="52"/>
      <c r="OME10" s="52"/>
      <c r="OMF10" s="52"/>
      <c r="OMG10" s="52"/>
      <c r="OMH10" s="52"/>
      <c r="OMI10" s="52"/>
      <c r="OMJ10" s="52"/>
      <c r="OMK10" s="52"/>
      <c r="OML10" s="52"/>
      <c r="OMM10" s="52"/>
      <c r="OMN10" s="52"/>
      <c r="OMO10" s="52"/>
      <c r="OMP10" s="52"/>
      <c r="OMQ10" s="52"/>
      <c r="OMR10" s="52"/>
      <c r="OMS10" s="52"/>
      <c r="OMT10" s="52"/>
      <c r="OMU10" s="52"/>
      <c r="OMV10" s="52"/>
      <c r="OMW10" s="52"/>
      <c r="OMX10" s="52"/>
      <c r="OMY10" s="52"/>
      <c r="OMZ10" s="52"/>
      <c r="ONA10" s="52"/>
      <c r="ONB10" s="52"/>
      <c r="ONC10" s="52"/>
      <c r="OND10" s="52"/>
      <c r="ONE10" s="52"/>
      <c r="ONF10" s="52"/>
      <c r="ONG10" s="52"/>
      <c r="ONH10" s="52"/>
      <c r="ONI10" s="52"/>
      <c r="ONJ10" s="52"/>
      <c r="ONK10" s="52"/>
      <c r="ONL10" s="52"/>
      <c r="ONM10" s="52"/>
      <c r="ONN10" s="52"/>
      <c r="ONO10" s="52"/>
      <c r="ONP10" s="52"/>
      <c r="ONQ10" s="52"/>
      <c r="ONR10" s="52"/>
      <c r="ONS10" s="52"/>
      <c r="ONT10" s="52"/>
      <c r="ONU10" s="52"/>
      <c r="ONV10" s="52"/>
      <c r="ONW10" s="52"/>
      <c r="ONX10" s="52"/>
      <c r="ONY10" s="52"/>
      <c r="ONZ10" s="52"/>
      <c r="OOA10" s="52"/>
      <c r="OOB10" s="52"/>
      <c r="OOC10" s="52"/>
      <c r="OOD10" s="52"/>
      <c r="OOE10" s="52"/>
      <c r="OOF10" s="52"/>
      <c r="OOG10" s="52"/>
      <c r="OOH10" s="52"/>
      <c r="OOI10" s="52"/>
      <c r="OOJ10" s="52"/>
      <c r="OOK10" s="52"/>
      <c r="OOL10" s="52"/>
      <c r="OOM10" s="52"/>
      <c r="OON10" s="52"/>
      <c r="OOO10" s="52"/>
      <c r="OOP10" s="52"/>
      <c r="OOQ10" s="52"/>
      <c r="OOR10" s="52"/>
      <c r="OOS10" s="52"/>
      <c r="OOT10" s="52"/>
      <c r="OOU10" s="52"/>
      <c r="OOV10" s="52"/>
      <c r="OOW10" s="52"/>
      <c r="OOX10" s="52"/>
      <c r="OOY10" s="52"/>
      <c r="OOZ10" s="52"/>
      <c r="OPA10" s="52"/>
      <c r="OPB10" s="52"/>
      <c r="OPC10" s="52"/>
      <c r="OPD10" s="52"/>
      <c r="OPE10" s="52"/>
      <c r="OPF10" s="52"/>
      <c r="OPG10" s="52"/>
      <c r="OPH10" s="52"/>
      <c r="OPI10" s="52"/>
      <c r="OPJ10" s="52"/>
      <c r="OPK10" s="52"/>
      <c r="OPL10" s="52"/>
      <c r="OPM10" s="52"/>
      <c r="OPN10" s="52"/>
      <c r="OPO10" s="52"/>
      <c r="OPP10" s="52"/>
      <c r="OPQ10" s="52"/>
      <c r="OPR10" s="52"/>
      <c r="OPS10" s="52"/>
      <c r="OPT10" s="52"/>
      <c r="OPU10" s="52"/>
      <c r="OPV10" s="52"/>
      <c r="OPW10" s="52"/>
      <c r="OPX10" s="52"/>
      <c r="OPY10" s="52"/>
      <c r="OPZ10" s="52"/>
      <c r="OQA10" s="52"/>
      <c r="OQB10" s="52"/>
      <c r="OQC10" s="52"/>
      <c r="OQD10" s="52"/>
      <c r="OQE10" s="52"/>
      <c r="OQF10" s="52"/>
      <c r="OQG10" s="52"/>
      <c r="OQH10" s="52"/>
      <c r="OQI10" s="52"/>
      <c r="OQJ10" s="52"/>
      <c r="OQK10" s="52"/>
      <c r="OQL10" s="52"/>
      <c r="OQM10" s="52"/>
      <c r="OQN10" s="52"/>
      <c r="OQO10" s="52"/>
      <c r="OQP10" s="52"/>
      <c r="OQQ10" s="52"/>
      <c r="OQR10" s="52"/>
      <c r="OQS10" s="52"/>
      <c r="OQT10" s="52"/>
      <c r="OQU10" s="52"/>
      <c r="OQV10" s="52"/>
      <c r="OQW10" s="52"/>
      <c r="OQX10" s="52"/>
      <c r="OQY10" s="52"/>
      <c r="OQZ10" s="52"/>
      <c r="ORA10" s="52"/>
      <c r="ORB10" s="52"/>
      <c r="ORC10" s="52"/>
      <c r="ORD10" s="52"/>
      <c r="ORE10" s="52"/>
      <c r="ORF10" s="52"/>
      <c r="ORG10" s="52"/>
      <c r="ORH10" s="52"/>
      <c r="ORI10" s="52"/>
      <c r="ORJ10" s="52"/>
      <c r="ORK10" s="52"/>
      <c r="ORL10" s="52"/>
      <c r="ORM10" s="52"/>
      <c r="ORN10" s="52"/>
      <c r="ORO10" s="52"/>
      <c r="ORP10" s="52"/>
      <c r="ORQ10" s="52"/>
      <c r="ORR10" s="52"/>
      <c r="ORS10" s="52"/>
      <c r="ORT10" s="52"/>
      <c r="ORU10" s="52"/>
      <c r="ORV10" s="52"/>
      <c r="ORW10" s="52"/>
      <c r="ORX10" s="52"/>
      <c r="ORY10" s="52"/>
      <c r="ORZ10" s="52"/>
      <c r="OSA10" s="52"/>
      <c r="OSB10" s="52"/>
      <c r="OSC10" s="52"/>
      <c r="OSD10" s="52"/>
      <c r="OSE10" s="52"/>
      <c r="OSF10" s="52"/>
      <c r="OSG10" s="52"/>
      <c r="OSH10" s="52"/>
      <c r="OSI10" s="52"/>
      <c r="OSJ10" s="52"/>
      <c r="OSK10" s="52"/>
      <c r="OSL10" s="52"/>
      <c r="OSM10" s="52"/>
      <c r="OSN10" s="52"/>
      <c r="OSO10" s="52"/>
      <c r="OSP10" s="52"/>
      <c r="OSQ10" s="52"/>
      <c r="OSR10" s="52"/>
      <c r="OSS10" s="52"/>
      <c r="OST10" s="52"/>
      <c r="OSU10" s="52"/>
      <c r="OSV10" s="52"/>
      <c r="OSW10" s="52"/>
      <c r="OSX10" s="52"/>
      <c r="OSY10" s="52"/>
      <c r="OSZ10" s="52"/>
      <c r="OTA10" s="52"/>
      <c r="OTB10" s="52"/>
      <c r="OTC10" s="52"/>
      <c r="OTD10" s="52"/>
      <c r="OTE10" s="52"/>
      <c r="OTF10" s="52"/>
      <c r="OTG10" s="52"/>
      <c r="OTH10" s="52"/>
      <c r="OTI10" s="52"/>
      <c r="OTJ10" s="52"/>
      <c r="OTK10" s="52"/>
      <c r="OTL10" s="52"/>
      <c r="OTM10" s="52"/>
      <c r="OTN10" s="52"/>
      <c r="OTO10" s="52"/>
      <c r="OTP10" s="52"/>
      <c r="OTQ10" s="52"/>
      <c r="OTR10" s="52"/>
      <c r="OTS10" s="52"/>
      <c r="OTT10" s="52"/>
      <c r="OTU10" s="52"/>
      <c r="OTV10" s="52"/>
      <c r="OTW10" s="52"/>
      <c r="OTX10" s="52"/>
      <c r="OTY10" s="52"/>
      <c r="OTZ10" s="52"/>
      <c r="OUA10" s="52"/>
      <c r="OUB10" s="52"/>
      <c r="OUC10" s="52"/>
      <c r="OUD10" s="52"/>
      <c r="OUE10" s="52"/>
      <c r="OUF10" s="52"/>
      <c r="OUG10" s="52"/>
      <c r="OUH10" s="52"/>
      <c r="OUI10" s="52"/>
      <c r="OUJ10" s="52"/>
      <c r="OUK10" s="52"/>
      <c r="OUL10" s="52"/>
      <c r="OUM10" s="52"/>
      <c r="OUN10" s="52"/>
      <c r="OUO10" s="52"/>
      <c r="OUP10" s="52"/>
      <c r="OUQ10" s="52"/>
      <c r="OUR10" s="52"/>
      <c r="OUS10" s="52"/>
      <c r="OUT10" s="52"/>
      <c r="OUU10" s="52"/>
      <c r="OUV10" s="52"/>
      <c r="OUW10" s="52"/>
      <c r="OUX10" s="52"/>
      <c r="OUY10" s="52"/>
      <c r="OUZ10" s="52"/>
      <c r="OVA10" s="52"/>
      <c r="OVB10" s="52"/>
      <c r="OVC10" s="52"/>
      <c r="OVD10" s="52"/>
      <c r="OVE10" s="52"/>
      <c r="OVF10" s="52"/>
      <c r="OVG10" s="52"/>
      <c r="OVH10" s="52"/>
      <c r="OVI10" s="52"/>
      <c r="OVJ10" s="52"/>
      <c r="OVK10" s="52"/>
      <c r="OVL10" s="52"/>
      <c r="OVM10" s="52"/>
      <c r="OVN10" s="52"/>
      <c r="OVO10" s="52"/>
      <c r="OVP10" s="52"/>
      <c r="OVQ10" s="52"/>
      <c r="OVR10" s="52"/>
      <c r="OVS10" s="52"/>
      <c r="OVT10" s="52"/>
      <c r="OVU10" s="52"/>
      <c r="OVV10" s="52"/>
      <c r="OVW10" s="52"/>
      <c r="OVX10" s="52"/>
      <c r="OVY10" s="52"/>
      <c r="OVZ10" s="52"/>
      <c r="OWA10" s="52"/>
      <c r="OWB10" s="52"/>
      <c r="OWC10" s="52"/>
      <c r="OWD10" s="52"/>
      <c r="OWE10" s="52"/>
      <c r="OWF10" s="52"/>
      <c r="OWG10" s="52"/>
      <c r="OWH10" s="52"/>
      <c r="OWI10" s="52"/>
      <c r="OWJ10" s="52"/>
      <c r="OWK10" s="52"/>
      <c r="OWL10" s="52"/>
      <c r="OWM10" s="52"/>
      <c r="OWN10" s="52"/>
      <c r="OWO10" s="52"/>
      <c r="OWP10" s="52"/>
      <c r="OWQ10" s="52"/>
      <c r="OWR10" s="52"/>
      <c r="OWS10" s="52"/>
      <c r="OWT10" s="52"/>
      <c r="OWU10" s="52"/>
      <c r="OWV10" s="52"/>
      <c r="OWW10" s="52"/>
      <c r="OWX10" s="52"/>
      <c r="OWY10" s="52"/>
      <c r="OWZ10" s="52"/>
      <c r="OXA10" s="52"/>
      <c r="OXB10" s="52"/>
      <c r="OXC10" s="52"/>
      <c r="OXD10" s="52"/>
      <c r="OXE10" s="52"/>
      <c r="OXF10" s="52"/>
      <c r="OXG10" s="52"/>
      <c r="OXH10" s="52"/>
      <c r="OXI10" s="52"/>
      <c r="OXJ10" s="52"/>
      <c r="OXK10" s="52"/>
      <c r="OXL10" s="52"/>
      <c r="OXM10" s="52"/>
      <c r="OXN10" s="52"/>
      <c r="OXO10" s="52"/>
      <c r="OXP10" s="52"/>
      <c r="OXQ10" s="52"/>
      <c r="OXR10" s="52"/>
      <c r="OXS10" s="52"/>
      <c r="OXT10" s="52"/>
      <c r="OXU10" s="52"/>
      <c r="OXV10" s="52"/>
      <c r="OXW10" s="52"/>
      <c r="OXX10" s="52"/>
      <c r="OXY10" s="52"/>
      <c r="OXZ10" s="52"/>
      <c r="OYA10" s="52"/>
      <c r="OYB10" s="52"/>
      <c r="OYC10" s="52"/>
      <c r="OYD10" s="52"/>
      <c r="OYE10" s="52"/>
      <c r="OYF10" s="52"/>
      <c r="OYG10" s="52"/>
      <c r="OYH10" s="52"/>
      <c r="OYI10" s="52"/>
      <c r="OYJ10" s="52"/>
      <c r="OYK10" s="52"/>
      <c r="OYL10" s="52"/>
      <c r="OYM10" s="52"/>
      <c r="OYN10" s="52"/>
      <c r="OYO10" s="52"/>
      <c r="OYP10" s="52"/>
      <c r="OYQ10" s="52"/>
      <c r="OYR10" s="52"/>
      <c r="OYS10" s="52"/>
      <c r="OYT10" s="52"/>
      <c r="OYU10" s="52"/>
      <c r="OYV10" s="52"/>
      <c r="OYW10" s="52"/>
      <c r="OYX10" s="52"/>
      <c r="OYY10" s="52"/>
      <c r="OYZ10" s="52"/>
      <c r="OZA10" s="52"/>
      <c r="OZB10" s="52"/>
      <c r="OZC10" s="52"/>
      <c r="OZD10" s="52"/>
      <c r="OZE10" s="52"/>
      <c r="OZF10" s="52"/>
      <c r="OZG10" s="52"/>
      <c r="OZH10" s="52"/>
      <c r="OZI10" s="52"/>
      <c r="OZJ10" s="52"/>
      <c r="OZK10" s="52"/>
      <c r="OZL10" s="52"/>
      <c r="OZM10" s="52"/>
      <c r="OZN10" s="52"/>
      <c r="OZO10" s="52"/>
      <c r="OZP10" s="52"/>
      <c r="OZQ10" s="52"/>
      <c r="OZR10" s="52"/>
      <c r="OZS10" s="52"/>
      <c r="OZT10" s="52"/>
      <c r="OZU10" s="52"/>
      <c r="OZV10" s="52"/>
      <c r="OZW10" s="52"/>
      <c r="OZX10" s="52"/>
      <c r="OZY10" s="52"/>
      <c r="OZZ10" s="52"/>
      <c r="PAA10" s="52"/>
      <c r="PAB10" s="52"/>
      <c r="PAC10" s="52"/>
      <c r="PAD10" s="52"/>
      <c r="PAE10" s="52"/>
      <c r="PAF10" s="52"/>
      <c r="PAG10" s="52"/>
      <c r="PAH10" s="52"/>
      <c r="PAI10" s="52"/>
      <c r="PAJ10" s="52"/>
      <c r="PAK10" s="52"/>
      <c r="PAL10" s="52"/>
      <c r="PAM10" s="52"/>
      <c r="PAN10" s="52"/>
      <c r="PAO10" s="52"/>
      <c r="PAP10" s="52"/>
      <c r="PAQ10" s="52"/>
      <c r="PAR10" s="52"/>
      <c r="PAS10" s="52"/>
      <c r="PAT10" s="52"/>
      <c r="PAU10" s="52"/>
      <c r="PAV10" s="52"/>
      <c r="PAW10" s="52"/>
      <c r="PAX10" s="52"/>
      <c r="PAY10" s="52"/>
      <c r="PAZ10" s="52"/>
      <c r="PBA10" s="52"/>
      <c r="PBB10" s="52"/>
      <c r="PBC10" s="52"/>
      <c r="PBD10" s="52"/>
      <c r="PBE10" s="52"/>
      <c r="PBF10" s="52"/>
      <c r="PBG10" s="52"/>
      <c r="PBH10" s="52"/>
      <c r="PBI10" s="52"/>
      <c r="PBJ10" s="52"/>
      <c r="PBK10" s="52"/>
      <c r="PBL10" s="52"/>
      <c r="PBM10" s="52"/>
      <c r="PBN10" s="52"/>
      <c r="PBO10" s="52"/>
      <c r="PBP10" s="52"/>
      <c r="PBQ10" s="52"/>
      <c r="PBR10" s="52"/>
      <c r="PBS10" s="52"/>
      <c r="PBT10" s="52"/>
      <c r="PBU10" s="52"/>
      <c r="PBV10" s="52"/>
      <c r="PBW10" s="52"/>
      <c r="PBX10" s="52"/>
      <c r="PBY10" s="52"/>
      <c r="PBZ10" s="52"/>
      <c r="PCA10" s="52"/>
      <c r="PCB10" s="52"/>
      <c r="PCC10" s="52"/>
      <c r="PCD10" s="52"/>
      <c r="PCE10" s="52"/>
      <c r="PCF10" s="52"/>
      <c r="PCG10" s="52"/>
      <c r="PCH10" s="52"/>
      <c r="PCI10" s="52"/>
      <c r="PCJ10" s="52"/>
      <c r="PCK10" s="52"/>
      <c r="PCL10" s="52"/>
      <c r="PCM10" s="52"/>
      <c r="PCN10" s="52"/>
      <c r="PCO10" s="52"/>
      <c r="PCP10" s="52"/>
      <c r="PCQ10" s="52"/>
      <c r="PCR10" s="52"/>
      <c r="PCS10" s="52"/>
      <c r="PCT10" s="52"/>
      <c r="PCU10" s="52"/>
      <c r="PCV10" s="52"/>
      <c r="PCW10" s="52"/>
      <c r="PCX10" s="52"/>
      <c r="PCY10" s="52"/>
      <c r="PCZ10" s="52"/>
      <c r="PDA10" s="52"/>
      <c r="PDB10" s="52"/>
      <c r="PDC10" s="52"/>
      <c r="PDD10" s="52"/>
      <c r="PDE10" s="52"/>
      <c r="PDF10" s="52"/>
      <c r="PDG10" s="52"/>
      <c r="PDH10" s="52"/>
      <c r="PDI10" s="52"/>
      <c r="PDJ10" s="52"/>
      <c r="PDK10" s="52"/>
      <c r="PDL10" s="52"/>
      <c r="PDM10" s="52"/>
      <c r="PDN10" s="52"/>
      <c r="PDO10" s="52"/>
      <c r="PDP10" s="52"/>
      <c r="PDQ10" s="52"/>
      <c r="PDR10" s="52"/>
      <c r="PDS10" s="52"/>
      <c r="PDT10" s="52"/>
      <c r="PDU10" s="52"/>
      <c r="PDV10" s="52"/>
      <c r="PDW10" s="52"/>
      <c r="PDX10" s="52"/>
      <c r="PDY10" s="52"/>
      <c r="PDZ10" s="52"/>
      <c r="PEA10" s="52"/>
      <c r="PEB10" s="52"/>
      <c r="PEC10" s="52"/>
      <c r="PED10" s="52"/>
      <c r="PEE10" s="52"/>
      <c r="PEF10" s="52"/>
      <c r="PEG10" s="52"/>
      <c r="PEH10" s="52"/>
      <c r="PEI10" s="52"/>
      <c r="PEJ10" s="52"/>
      <c r="PEK10" s="52"/>
      <c r="PEL10" s="52"/>
      <c r="PEM10" s="52"/>
      <c r="PEN10" s="52"/>
      <c r="PEO10" s="52"/>
      <c r="PEP10" s="52"/>
      <c r="PEQ10" s="52"/>
      <c r="PER10" s="52"/>
      <c r="PES10" s="52"/>
      <c r="PET10" s="52"/>
      <c r="PEU10" s="52"/>
      <c r="PEV10" s="52"/>
      <c r="PEW10" s="52"/>
      <c r="PEX10" s="52"/>
      <c r="PEY10" s="52"/>
      <c r="PEZ10" s="52"/>
      <c r="PFA10" s="52"/>
      <c r="PFB10" s="52"/>
      <c r="PFC10" s="52"/>
      <c r="PFD10" s="52"/>
      <c r="PFE10" s="52"/>
      <c r="PFF10" s="52"/>
      <c r="PFG10" s="52"/>
      <c r="PFH10" s="52"/>
      <c r="PFI10" s="52"/>
      <c r="PFJ10" s="52"/>
      <c r="PFK10" s="52"/>
      <c r="PFL10" s="52"/>
      <c r="PFM10" s="52"/>
      <c r="PFN10" s="52"/>
      <c r="PFO10" s="52"/>
      <c r="PFP10" s="52"/>
      <c r="PFQ10" s="52"/>
      <c r="PFR10" s="52"/>
      <c r="PFS10" s="52"/>
      <c r="PFT10" s="52"/>
      <c r="PFU10" s="52"/>
      <c r="PFV10" s="52"/>
      <c r="PFW10" s="52"/>
      <c r="PFX10" s="52"/>
      <c r="PFY10" s="52"/>
      <c r="PFZ10" s="52"/>
      <c r="PGA10" s="52"/>
      <c r="PGB10" s="52"/>
      <c r="PGC10" s="52"/>
      <c r="PGD10" s="52"/>
      <c r="PGE10" s="52"/>
      <c r="PGF10" s="52"/>
      <c r="PGG10" s="52"/>
      <c r="PGH10" s="52"/>
      <c r="PGI10" s="52"/>
      <c r="PGJ10" s="52"/>
      <c r="PGK10" s="52"/>
      <c r="PGL10" s="52"/>
      <c r="PGM10" s="52"/>
      <c r="PGN10" s="52"/>
      <c r="PGO10" s="52"/>
      <c r="PGP10" s="52"/>
      <c r="PGQ10" s="52"/>
      <c r="PGR10" s="52"/>
      <c r="PGS10" s="52"/>
      <c r="PGT10" s="52"/>
      <c r="PGU10" s="52"/>
      <c r="PGV10" s="52"/>
      <c r="PGW10" s="52"/>
      <c r="PGX10" s="52"/>
      <c r="PGY10" s="52"/>
      <c r="PGZ10" s="52"/>
      <c r="PHA10" s="52"/>
      <c r="PHB10" s="52"/>
      <c r="PHC10" s="52"/>
      <c r="PHD10" s="52"/>
      <c r="PHE10" s="52"/>
      <c r="PHF10" s="52"/>
      <c r="PHG10" s="52"/>
      <c r="PHH10" s="52"/>
      <c r="PHI10" s="52"/>
      <c r="PHJ10" s="52"/>
      <c r="PHK10" s="52"/>
      <c r="PHL10" s="52"/>
      <c r="PHM10" s="52"/>
      <c r="PHN10" s="52"/>
      <c r="PHO10" s="52"/>
      <c r="PHP10" s="52"/>
      <c r="PHQ10" s="52"/>
      <c r="PHR10" s="52"/>
      <c r="PHS10" s="52"/>
      <c r="PHT10" s="52"/>
      <c r="PHU10" s="52"/>
      <c r="PHV10" s="52"/>
      <c r="PHW10" s="52"/>
      <c r="PHX10" s="52"/>
      <c r="PHY10" s="52"/>
      <c r="PHZ10" s="52"/>
      <c r="PIA10" s="52"/>
      <c r="PIB10" s="52"/>
      <c r="PIC10" s="52"/>
      <c r="PID10" s="52"/>
      <c r="PIE10" s="52"/>
      <c r="PIF10" s="52"/>
      <c r="PIG10" s="52"/>
      <c r="PIH10" s="52"/>
      <c r="PII10" s="52"/>
      <c r="PIJ10" s="52"/>
      <c r="PIK10" s="52"/>
      <c r="PIL10" s="52"/>
      <c r="PIM10" s="52"/>
      <c r="PIN10" s="52"/>
      <c r="PIO10" s="52"/>
      <c r="PIP10" s="52"/>
      <c r="PIQ10" s="52"/>
      <c r="PIR10" s="52"/>
      <c r="PIS10" s="52"/>
      <c r="PIT10" s="52"/>
      <c r="PIU10" s="52"/>
      <c r="PIV10" s="52"/>
      <c r="PIW10" s="52"/>
      <c r="PIX10" s="52"/>
      <c r="PIY10" s="52"/>
      <c r="PIZ10" s="52"/>
      <c r="PJA10" s="52"/>
      <c r="PJB10" s="52"/>
      <c r="PJC10" s="52"/>
      <c r="PJD10" s="52"/>
      <c r="PJE10" s="52"/>
      <c r="PJF10" s="52"/>
      <c r="PJG10" s="52"/>
      <c r="PJH10" s="52"/>
      <c r="PJI10" s="52"/>
      <c r="PJJ10" s="52"/>
      <c r="PJK10" s="52"/>
      <c r="PJL10" s="52"/>
      <c r="PJM10" s="52"/>
      <c r="PJN10" s="52"/>
      <c r="PJO10" s="52"/>
      <c r="PJP10" s="52"/>
      <c r="PJQ10" s="52"/>
      <c r="PJR10" s="52"/>
      <c r="PJS10" s="52"/>
      <c r="PJT10" s="52"/>
      <c r="PJU10" s="52"/>
      <c r="PJV10" s="52"/>
      <c r="PJW10" s="52"/>
      <c r="PJX10" s="52"/>
      <c r="PJY10" s="52"/>
      <c r="PJZ10" s="52"/>
      <c r="PKA10" s="52"/>
      <c r="PKB10" s="52"/>
      <c r="PKC10" s="52"/>
      <c r="PKD10" s="52"/>
      <c r="PKE10" s="52"/>
      <c r="PKF10" s="52"/>
      <c r="PKG10" s="52"/>
      <c r="PKH10" s="52"/>
      <c r="PKI10" s="52"/>
      <c r="PKJ10" s="52"/>
      <c r="PKK10" s="52"/>
      <c r="PKL10" s="52"/>
      <c r="PKM10" s="52"/>
      <c r="PKN10" s="52"/>
      <c r="PKO10" s="52"/>
      <c r="PKP10" s="52"/>
      <c r="PKQ10" s="52"/>
      <c r="PKR10" s="52"/>
      <c r="PKS10" s="52"/>
      <c r="PKT10" s="52"/>
      <c r="PKU10" s="52"/>
      <c r="PKV10" s="52"/>
      <c r="PKW10" s="52"/>
      <c r="PKX10" s="52"/>
      <c r="PKY10" s="52"/>
      <c r="PKZ10" s="52"/>
      <c r="PLA10" s="52"/>
      <c r="PLB10" s="52"/>
      <c r="PLC10" s="52"/>
      <c r="PLD10" s="52"/>
      <c r="PLE10" s="52"/>
      <c r="PLF10" s="52"/>
      <c r="PLG10" s="52"/>
      <c r="PLH10" s="52"/>
      <c r="PLI10" s="52"/>
      <c r="PLJ10" s="52"/>
      <c r="PLK10" s="52"/>
      <c r="PLL10" s="52"/>
      <c r="PLM10" s="52"/>
      <c r="PLN10" s="52"/>
      <c r="PLO10" s="52"/>
      <c r="PLP10" s="52"/>
      <c r="PLQ10" s="52"/>
      <c r="PLR10" s="52"/>
      <c r="PLS10" s="52"/>
      <c r="PLT10" s="52"/>
      <c r="PLU10" s="52"/>
      <c r="PLV10" s="52"/>
      <c r="PLW10" s="52"/>
      <c r="PLX10" s="52"/>
      <c r="PLY10" s="52"/>
      <c r="PLZ10" s="52"/>
      <c r="PMA10" s="52"/>
      <c r="PMB10" s="52"/>
      <c r="PMC10" s="52"/>
      <c r="PMD10" s="52"/>
      <c r="PME10" s="52"/>
      <c r="PMF10" s="52"/>
      <c r="PMG10" s="52"/>
      <c r="PMH10" s="52"/>
      <c r="PMI10" s="52"/>
      <c r="PMJ10" s="52"/>
      <c r="PMK10" s="52"/>
      <c r="PML10" s="52"/>
      <c r="PMM10" s="52"/>
      <c r="PMN10" s="52"/>
      <c r="PMO10" s="52"/>
      <c r="PMP10" s="52"/>
      <c r="PMQ10" s="52"/>
      <c r="PMR10" s="52"/>
      <c r="PMS10" s="52"/>
      <c r="PMT10" s="52"/>
      <c r="PMU10" s="52"/>
      <c r="PMV10" s="52"/>
      <c r="PMW10" s="52"/>
      <c r="PMX10" s="52"/>
      <c r="PMY10" s="52"/>
      <c r="PMZ10" s="52"/>
      <c r="PNA10" s="52"/>
      <c r="PNB10" s="52"/>
      <c r="PNC10" s="52"/>
      <c r="PND10" s="52"/>
      <c r="PNE10" s="52"/>
      <c r="PNF10" s="52"/>
      <c r="PNG10" s="52"/>
      <c r="PNH10" s="52"/>
      <c r="PNI10" s="52"/>
      <c r="PNJ10" s="52"/>
      <c r="PNK10" s="52"/>
      <c r="PNL10" s="52"/>
      <c r="PNM10" s="52"/>
      <c r="PNN10" s="52"/>
      <c r="PNO10" s="52"/>
      <c r="PNP10" s="52"/>
      <c r="PNQ10" s="52"/>
      <c r="PNR10" s="52"/>
      <c r="PNS10" s="52"/>
      <c r="PNT10" s="52"/>
      <c r="PNU10" s="52"/>
      <c r="PNV10" s="52"/>
      <c r="PNW10" s="52"/>
      <c r="PNX10" s="52"/>
      <c r="PNY10" s="52"/>
      <c r="PNZ10" s="52"/>
      <c r="POA10" s="52"/>
      <c r="POB10" s="52"/>
      <c r="POC10" s="52"/>
      <c r="POD10" s="52"/>
      <c r="POE10" s="52"/>
      <c r="POF10" s="52"/>
      <c r="POG10" s="52"/>
      <c r="POH10" s="52"/>
      <c r="POI10" s="52"/>
      <c r="POJ10" s="52"/>
      <c r="POK10" s="52"/>
      <c r="POL10" s="52"/>
      <c r="POM10" s="52"/>
      <c r="PON10" s="52"/>
      <c r="POO10" s="52"/>
      <c r="POP10" s="52"/>
      <c r="POQ10" s="52"/>
      <c r="POR10" s="52"/>
      <c r="POS10" s="52"/>
      <c r="POT10" s="52"/>
      <c r="POU10" s="52"/>
      <c r="POV10" s="52"/>
      <c r="POW10" s="52"/>
      <c r="POX10" s="52"/>
      <c r="POY10" s="52"/>
      <c r="POZ10" s="52"/>
      <c r="PPA10" s="52"/>
      <c r="PPB10" s="52"/>
      <c r="PPC10" s="52"/>
      <c r="PPD10" s="52"/>
      <c r="PPE10" s="52"/>
      <c r="PPF10" s="52"/>
      <c r="PPG10" s="52"/>
      <c r="PPH10" s="52"/>
      <c r="PPI10" s="52"/>
      <c r="PPJ10" s="52"/>
      <c r="PPK10" s="52"/>
      <c r="PPL10" s="52"/>
      <c r="PPM10" s="52"/>
      <c r="PPN10" s="52"/>
      <c r="PPO10" s="52"/>
      <c r="PPP10" s="52"/>
      <c r="PPQ10" s="52"/>
      <c r="PPR10" s="52"/>
      <c r="PPS10" s="52"/>
      <c r="PPT10" s="52"/>
      <c r="PPU10" s="52"/>
      <c r="PPV10" s="52"/>
      <c r="PPW10" s="52"/>
      <c r="PPX10" s="52"/>
      <c r="PPY10" s="52"/>
      <c r="PPZ10" s="52"/>
      <c r="PQA10" s="52"/>
      <c r="PQB10" s="52"/>
      <c r="PQC10" s="52"/>
      <c r="PQD10" s="52"/>
      <c r="PQE10" s="52"/>
      <c r="PQF10" s="52"/>
      <c r="PQG10" s="52"/>
      <c r="PQH10" s="52"/>
      <c r="PQI10" s="52"/>
      <c r="PQJ10" s="52"/>
      <c r="PQK10" s="52"/>
      <c r="PQL10" s="52"/>
      <c r="PQM10" s="52"/>
      <c r="PQN10" s="52"/>
      <c r="PQO10" s="52"/>
      <c r="PQP10" s="52"/>
      <c r="PQQ10" s="52"/>
      <c r="PQR10" s="52"/>
      <c r="PQS10" s="52"/>
      <c r="PQT10" s="52"/>
      <c r="PQU10" s="52"/>
      <c r="PQV10" s="52"/>
      <c r="PQW10" s="52"/>
      <c r="PQX10" s="52"/>
      <c r="PQY10" s="52"/>
      <c r="PQZ10" s="52"/>
      <c r="PRA10" s="52"/>
      <c r="PRB10" s="52"/>
      <c r="PRC10" s="52"/>
      <c r="PRD10" s="52"/>
      <c r="PRE10" s="52"/>
      <c r="PRF10" s="52"/>
      <c r="PRG10" s="52"/>
      <c r="PRH10" s="52"/>
      <c r="PRI10" s="52"/>
      <c r="PRJ10" s="52"/>
      <c r="PRK10" s="52"/>
      <c r="PRL10" s="52"/>
      <c r="PRM10" s="52"/>
      <c r="PRN10" s="52"/>
      <c r="PRO10" s="52"/>
      <c r="PRP10" s="52"/>
      <c r="PRQ10" s="52"/>
      <c r="PRR10" s="52"/>
      <c r="PRS10" s="52"/>
      <c r="PRT10" s="52"/>
      <c r="PRU10" s="52"/>
      <c r="PRV10" s="52"/>
      <c r="PRW10" s="52"/>
      <c r="PRX10" s="52"/>
      <c r="PRY10" s="52"/>
      <c r="PRZ10" s="52"/>
      <c r="PSA10" s="52"/>
      <c r="PSB10" s="52"/>
      <c r="PSC10" s="52"/>
      <c r="PSD10" s="52"/>
      <c r="PSE10" s="52"/>
      <c r="PSF10" s="52"/>
      <c r="PSG10" s="52"/>
      <c r="PSH10" s="52"/>
      <c r="PSI10" s="52"/>
      <c r="PSJ10" s="52"/>
      <c r="PSK10" s="52"/>
      <c r="PSL10" s="52"/>
      <c r="PSM10" s="52"/>
      <c r="PSN10" s="52"/>
      <c r="PSO10" s="52"/>
      <c r="PSP10" s="52"/>
      <c r="PSQ10" s="52"/>
      <c r="PSR10" s="52"/>
      <c r="PSS10" s="52"/>
      <c r="PST10" s="52"/>
      <c r="PSU10" s="52"/>
      <c r="PSV10" s="52"/>
      <c r="PSW10" s="52"/>
      <c r="PSX10" s="52"/>
      <c r="PSY10" s="52"/>
      <c r="PSZ10" s="52"/>
      <c r="PTA10" s="52"/>
      <c r="PTB10" s="52"/>
      <c r="PTC10" s="52"/>
      <c r="PTD10" s="52"/>
      <c r="PTE10" s="52"/>
      <c r="PTF10" s="52"/>
      <c r="PTG10" s="52"/>
      <c r="PTH10" s="52"/>
      <c r="PTI10" s="52"/>
      <c r="PTJ10" s="52"/>
      <c r="PTK10" s="52"/>
      <c r="PTL10" s="52"/>
      <c r="PTM10" s="52"/>
      <c r="PTN10" s="52"/>
      <c r="PTO10" s="52"/>
      <c r="PTP10" s="52"/>
      <c r="PTQ10" s="52"/>
      <c r="PTR10" s="52"/>
      <c r="PTS10" s="52"/>
      <c r="PTT10" s="52"/>
      <c r="PTU10" s="52"/>
      <c r="PTV10" s="52"/>
      <c r="PTW10" s="52"/>
      <c r="PTX10" s="52"/>
      <c r="PTY10" s="52"/>
      <c r="PTZ10" s="52"/>
      <c r="PUA10" s="52"/>
      <c r="PUB10" s="52"/>
      <c r="PUC10" s="52"/>
      <c r="PUD10" s="52"/>
      <c r="PUE10" s="52"/>
      <c r="PUF10" s="52"/>
      <c r="PUG10" s="52"/>
      <c r="PUH10" s="52"/>
      <c r="PUI10" s="52"/>
      <c r="PUJ10" s="52"/>
      <c r="PUK10" s="52"/>
      <c r="PUL10" s="52"/>
      <c r="PUM10" s="52"/>
      <c r="PUN10" s="52"/>
      <c r="PUO10" s="52"/>
      <c r="PUP10" s="52"/>
      <c r="PUQ10" s="52"/>
      <c r="PUR10" s="52"/>
      <c r="PUS10" s="52"/>
      <c r="PUT10" s="52"/>
      <c r="PUU10" s="52"/>
      <c r="PUV10" s="52"/>
      <c r="PUW10" s="52"/>
      <c r="PUX10" s="52"/>
      <c r="PUY10" s="52"/>
      <c r="PUZ10" s="52"/>
      <c r="PVA10" s="52"/>
      <c r="PVB10" s="52"/>
      <c r="PVC10" s="52"/>
      <c r="PVD10" s="52"/>
      <c r="PVE10" s="52"/>
      <c r="PVF10" s="52"/>
      <c r="PVG10" s="52"/>
      <c r="PVH10" s="52"/>
      <c r="PVI10" s="52"/>
      <c r="PVJ10" s="52"/>
      <c r="PVK10" s="52"/>
      <c r="PVL10" s="52"/>
      <c r="PVM10" s="52"/>
      <c r="PVN10" s="52"/>
      <c r="PVO10" s="52"/>
      <c r="PVP10" s="52"/>
      <c r="PVQ10" s="52"/>
      <c r="PVR10" s="52"/>
      <c r="PVS10" s="52"/>
      <c r="PVT10" s="52"/>
      <c r="PVU10" s="52"/>
      <c r="PVV10" s="52"/>
      <c r="PVW10" s="52"/>
      <c r="PVX10" s="52"/>
      <c r="PVY10" s="52"/>
      <c r="PVZ10" s="52"/>
      <c r="PWA10" s="52"/>
      <c r="PWB10" s="52"/>
      <c r="PWC10" s="52"/>
      <c r="PWD10" s="52"/>
      <c r="PWE10" s="52"/>
      <c r="PWF10" s="52"/>
      <c r="PWG10" s="52"/>
      <c r="PWH10" s="52"/>
      <c r="PWI10" s="52"/>
      <c r="PWJ10" s="52"/>
      <c r="PWK10" s="52"/>
      <c r="PWL10" s="52"/>
      <c r="PWM10" s="52"/>
      <c r="PWN10" s="52"/>
      <c r="PWO10" s="52"/>
      <c r="PWP10" s="52"/>
      <c r="PWQ10" s="52"/>
      <c r="PWR10" s="52"/>
      <c r="PWS10" s="52"/>
      <c r="PWT10" s="52"/>
      <c r="PWU10" s="52"/>
      <c r="PWV10" s="52"/>
      <c r="PWW10" s="52"/>
      <c r="PWX10" s="52"/>
      <c r="PWY10" s="52"/>
      <c r="PWZ10" s="52"/>
      <c r="PXA10" s="52"/>
      <c r="PXB10" s="52"/>
      <c r="PXC10" s="52"/>
      <c r="PXD10" s="52"/>
      <c r="PXE10" s="52"/>
      <c r="PXF10" s="52"/>
      <c r="PXG10" s="52"/>
      <c r="PXH10" s="52"/>
      <c r="PXI10" s="52"/>
      <c r="PXJ10" s="52"/>
      <c r="PXK10" s="52"/>
      <c r="PXL10" s="52"/>
      <c r="PXM10" s="52"/>
      <c r="PXN10" s="52"/>
      <c r="PXO10" s="52"/>
      <c r="PXP10" s="52"/>
      <c r="PXQ10" s="52"/>
      <c r="PXR10" s="52"/>
      <c r="PXS10" s="52"/>
      <c r="PXT10" s="52"/>
      <c r="PXU10" s="52"/>
      <c r="PXV10" s="52"/>
      <c r="PXW10" s="52"/>
      <c r="PXX10" s="52"/>
      <c r="PXY10" s="52"/>
      <c r="PXZ10" s="52"/>
      <c r="PYA10" s="52"/>
      <c r="PYB10" s="52"/>
      <c r="PYC10" s="52"/>
      <c r="PYD10" s="52"/>
      <c r="PYE10" s="52"/>
      <c r="PYF10" s="52"/>
      <c r="PYG10" s="52"/>
      <c r="PYH10" s="52"/>
      <c r="PYI10" s="52"/>
      <c r="PYJ10" s="52"/>
      <c r="PYK10" s="52"/>
      <c r="PYL10" s="52"/>
      <c r="PYM10" s="52"/>
      <c r="PYN10" s="52"/>
      <c r="PYO10" s="52"/>
      <c r="PYP10" s="52"/>
      <c r="PYQ10" s="52"/>
      <c r="PYR10" s="52"/>
      <c r="PYS10" s="52"/>
      <c r="PYT10" s="52"/>
      <c r="PYU10" s="52"/>
      <c r="PYV10" s="52"/>
      <c r="PYW10" s="52"/>
      <c r="PYX10" s="52"/>
      <c r="PYY10" s="52"/>
      <c r="PYZ10" s="52"/>
      <c r="PZA10" s="52"/>
      <c r="PZB10" s="52"/>
      <c r="PZC10" s="52"/>
      <c r="PZD10" s="52"/>
      <c r="PZE10" s="52"/>
      <c r="PZF10" s="52"/>
      <c r="PZG10" s="52"/>
      <c r="PZH10" s="52"/>
      <c r="PZI10" s="52"/>
      <c r="PZJ10" s="52"/>
      <c r="PZK10" s="52"/>
      <c r="PZL10" s="52"/>
      <c r="PZM10" s="52"/>
      <c r="PZN10" s="52"/>
      <c r="PZO10" s="52"/>
      <c r="PZP10" s="52"/>
      <c r="PZQ10" s="52"/>
      <c r="PZR10" s="52"/>
      <c r="PZS10" s="52"/>
      <c r="PZT10" s="52"/>
      <c r="PZU10" s="52"/>
      <c r="PZV10" s="52"/>
      <c r="PZW10" s="52"/>
      <c r="PZX10" s="52"/>
      <c r="PZY10" s="52"/>
      <c r="PZZ10" s="52"/>
      <c r="QAA10" s="52"/>
      <c r="QAB10" s="52"/>
      <c r="QAC10" s="52"/>
      <c r="QAD10" s="52"/>
      <c r="QAE10" s="52"/>
      <c r="QAF10" s="52"/>
      <c r="QAG10" s="52"/>
      <c r="QAH10" s="52"/>
      <c r="QAI10" s="52"/>
      <c r="QAJ10" s="52"/>
      <c r="QAK10" s="52"/>
      <c r="QAL10" s="52"/>
      <c r="QAM10" s="52"/>
      <c r="QAN10" s="52"/>
      <c r="QAO10" s="52"/>
      <c r="QAP10" s="52"/>
      <c r="QAQ10" s="52"/>
      <c r="QAR10" s="52"/>
      <c r="QAS10" s="52"/>
      <c r="QAT10" s="52"/>
      <c r="QAU10" s="52"/>
      <c r="QAV10" s="52"/>
      <c r="QAW10" s="52"/>
      <c r="QAX10" s="52"/>
      <c r="QAY10" s="52"/>
      <c r="QAZ10" s="52"/>
      <c r="QBA10" s="52"/>
      <c r="QBB10" s="52"/>
      <c r="QBC10" s="52"/>
      <c r="QBD10" s="52"/>
      <c r="QBE10" s="52"/>
      <c r="QBF10" s="52"/>
      <c r="QBG10" s="52"/>
      <c r="QBH10" s="52"/>
      <c r="QBI10" s="52"/>
      <c r="QBJ10" s="52"/>
      <c r="QBK10" s="52"/>
      <c r="QBL10" s="52"/>
      <c r="QBM10" s="52"/>
      <c r="QBN10" s="52"/>
      <c r="QBO10" s="52"/>
      <c r="QBP10" s="52"/>
      <c r="QBQ10" s="52"/>
      <c r="QBR10" s="52"/>
      <c r="QBS10" s="52"/>
      <c r="QBT10" s="52"/>
      <c r="QBU10" s="52"/>
      <c r="QBV10" s="52"/>
      <c r="QBW10" s="52"/>
      <c r="QBX10" s="52"/>
      <c r="QBY10" s="52"/>
      <c r="QBZ10" s="52"/>
      <c r="QCA10" s="52"/>
      <c r="QCB10" s="52"/>
      <c r="QCC10" s="52"/>
      <c r="QCD10" s="52"/>
      <c r="QCE10" s="52"/>
      <c r="QCF10" s="52"/>
      <c r="QCG10" s="52"/>
      <c r="QCH10" s="52"/>
      <c r="QCI10" s="52"/>
      <c r="QCJ10" s="52"/>
      <c r="QCK10" s="52"/>
      <c r="QCL10" s="52"/>
      <c r="QCM10" s="52"/>
      <c r="QCN10" s="52"/>
      <c r="QCO10" s="52"/>
      <c r="QCP10" s="52"/>
      <c r="QCQ10" s="52"/>
      <c r="QCR10" s="52"/>
      <c r="QCS10" s="52"/>
      <c r="QCT10" s="52"/>
      <c r="QCU10" s="52"/>
      <c r="QCV10" s="52"/>
      <c r="QCW10" s="52"/>
      <c r="QCX10" s="52"/>
      <c r="QCY10" s="52"/>
      <c r="QCZ10" s="52"/>
      <c r="QDA10" s="52"/>
      <c r="QDB10" s="52"/>
      <c r="QDC10" s="52"/>
      <c r="QDD10" s="52"/>
      <c r="QDE10" s="52"/>
      <c r="QDF10" s="52"/>
      <c r="QDG10" s="52"/>
      <c r="QDH10" s="52"/>
      <c r="QDI10" s="52"/>
      <c r="QDJ10" s="52"/>
      <c r="QDK10" s="52"/>
      <c r="QDL10" s="52"/>
      <c r="QDM10" s="52"/>
      <c r="QDN10" s="52"/>
      <c r="QDO10" s="52"/>
      <c r="QDP10" s="52"/>
      <c r="QDQ10" s="52"/>
      <c r="QDR10" s="52"/>
      <c r="QDS10" s="52"/>
      <c r="QDT10" s="52"/>
      <c r="QDU10" s="52"/>
      <c r="QDV10" s="52"/>
      <c r="QDW10" s="52"/>
      <c r="QDX10" s="52"/>
      <c r="QDY10" s="52"/>
      <c r="QDZ10" s="52"/>
      <c r="QEA10" s="52"/>
      <c r="QEB10" s="52"/>
      <c r="QEC10" s="52"/>
      <c r="QED10" s="52"/>
      <c r="QEE10" s="52"/>
      <c r="QEF10" s="52"/>
      <c r="QEG10" s="52"/>
      <c r="QEH10" s="52"/>
      <c r="QEI10" s="52"/>
      <c r="QEJ10" s="52"/>
      <c r="QEK10" s="52"/>
      <c r="QEL10" s="52"/>
      <c r="QEM10" s="52"/>
      <c r="QEN10" s="52"/>
      <c r="QEO10" s="52"/>
      <c r="QEP10" s="52"/>
      <c r="QEQ10" s="52"/>
      <c r="QER10" s="52"/>
      <c r="QES10" s="52"/>
      <c r="QET10" s="52"/>
      <c r="QEU10" s="52"/>
      <c r="QEV10" s="52"/>
      <c r="QEW10" s="52"/>
      <c r="QEX10" s="52"/>
      <c r="QEY10" s="52"/>
      <c r="QEZ10" s="52"/>
      <c r="QFA10" s="52"/>
      <c r="QFB10" s="52"/>
      <c r="QFC10" s="52"/>
      <c r="QFD10" s="52"/>
      <c r="QFE10" s="52"/>
      <c r="QFF10" s="52"/>
      <c r="QFG10" s="52"/>
      <c r="QFH10" s="52"/>
      <c r="QFI10" s="52"/>
      <c r="QFJ10" s="52"/>
      <c r="QFK10" s="52"/>
      <c r="QFL10" s="52"/>
      <c r="QFM10" s="52"/>
      <c r="QFN10" s="52"/>
      <c r="QFO10" s="52"/>
      <c r="QFP10" s="52"/>
      <c r="QFQ10" s="52"/>
      <c r="QFR10" s="52"/>
      <c r="QFS10" s="52"/>
      <c r="QFT10" s="52"/>
      <c r="QFU10" s="52"/>
      <c r="QFV10" s="52"/>
      <c r="QFW10" s="52"/>
      <c r="QFX10" s="52"/>
      <c r="QFY10" s="52"/>
      <c r="QFZ10" s="52"/>
      <c r="QGA10" s="52"/>
      <c r="QGB10" s="52"/>
      <c r="QGC10" s="52"/>
      <c r="QGD10" s="52"/>
      <c r="QGE10" s="52"/>
      <c r="QGF10" s="52"/>
      <c r="QGG10" s="52"/>
      <c r="QGH10" s="52"/>
      <c r="QGI10" s="52"/>
      <c r="QGJ10" s="52"/>
      <c r="QGK10" s="52"/>
      <c r="QGL10" s="52"/>
      <c r="QGM10" s="52"/>
      <c r="QGN10" s="52"/>
      <c r="QGO10" s="52"/>
      <c r="QGP10" s="52"/>
      <c r="QGQ10" s="52"/>
      <c r="QGR10" s="52"/>
      <c r="QGS10" s="52"/>
      <c r="QGT10" s="52"/>
      <c r="QGU10" s="52"/>
      <c r="QGV10" s="52"/>
      <c r="QGW10" s="52"/>
      <c r="QGX10" s="52"/>
      <c r="QGY10" s="52"/>
      <c r="QGZ10" s="52"/>
      <c r="QHA10" s="52"/>
      <c r="QHB10" s="52"/>
      <c r="QHC10" s="52"/>
      <c r="QHD10" s="52"/>
      <c r="QHE10" s="52"/>
      <c r="QHF10" s="52"/>
      <c r="QHG10" s="52"/>
      <c r="QHH10" s="52"/>
      <c r="QHI10" s="52"/>
      <c r="QHJ10" s="52"/>
      <c r="QHK10" s="52"/>
      <c r="QHL10" s="52"/>
      <c r="QHM10" s="52"/>
      <c r="QHN10" s="52"/>
      <c r="QHO10" s="52"/>
      <c r="QHP10" s="52"/>
      <c r="QHQ10" s="52"/>
      <c r="QHR10" s="52"/>
      <c r="QHS10" s="52"/>
      <c r="QHT10" s="52"/>
      <c r="QHU10" s="52"/>
      <c r="QHV10" s="52"/>
      <c r="QHW10" s="52"/>
      <c r="QHX10" s="52"/>
      <c r="QHY10" s="52"/>
      <c r="QHZ10" s="52"/>
      <c r="QIA10" s="52"/>
      <c r="QIB10" s="52"/>
      <c r="QIC10" s="52"/>
      <c r="QID10" s="52"/>
      <c r="QIE10" s="52"/>
      <c r="QIF10" s="52"/>
      <c r="QIG10" s="52"/>
      <c r="QIH10" s="52"/>
      <c r="QII10" s="52"/>
      <c r="QIJ10" s="52"/>
      <c r="QIK10" s="52"/>
      <c r="QIL10" s="52"/>
      <c r="QIM10" s="52"/>
      <c r="QIN10" s="52"/>
      <c r="QIO10" s="52"/>
      <c r="QIP10" s="52"/>
      <c r="QIQ10" s="52"/>
      <c r="QIR10" s="52"/>
      <c r="QIS10" s="52"/>
      <c r="QIT10" s="52"/>
      <c r="QIU10" s="52"/>
      <c r="QIV10" s="52"/>
      <c r="QIW10" s="52"/>
      <c r="QIX10" s="52"/>
      <c r="QIY10" s="52"/>
      <c r="QIZ10" s="52"/>
      <c r="QJA10" s="52"/>
      <c r="QJB10" s="52"/>
      <c r="QJC10" s="52"/>
      <c r="QJD10" s="52"/>
      <c r="QJE10" s="52"/>
      <c r="QJF10" s="52"/>
      <c r="QJG10" s="52"/>
      <c r="QJH10" s="52"/>
      <c r="QJI10" s="52"/>
      <c r="QJJ10" s="52"/>
      <c r="QJK10" s="52"/>
      <c r="QJL10" s="52"/>
      <c r="QJM10" s="52"/>
      <c r="QJN10" s="52"/>
      <c r="QJO10" s="52"/>
      <c r="QJP10" s="52"/>
      <c r="QJQ10" s="52"/>
      <c r="QJR10" s="52"/>
      <c r="QJS10" s="52"/>
      <c r="QJT10" s="52"/>
      <c r="QJU10" s="52"/>
      <c r="QJV10" s="52"/>
      <c r="QJW10" s="52"/>
      <c r="QJX10" s="52"/>
      <c r="QJY10" s="52"/>
      <c r="QJZ10" s="52"/>
      <c r="QKA10" s="52"/>
      <c r="QKB10" s="52"/>
      <c r="QKC10" s="52"/>
      <c r="QKD10" s="52"/>
      <c r="QKE10" s="52"/>
      <c r="QKF10" s="52"/>
      <c r="QKG10" s="52"/>
      <c r="QKH10" s="52"/>
      <c r="QKI10" s="52"/>
      <c r="QKJ10" s="52"/>
      <c r="QKK10" s="52"/>
      <c r="QKL10" s="52"/>
      <c r="QKM10" s="52"/>
      <c r="QKN10" s="52"/>
      <c r="QKO10" s="52"/>
      <c r="QKP10" s="52"/>
      <c r="QKQ10" s="52"/>
      <c r="QKR10" s="52"/>
      <c r="QKS10" s="52"/>
      <c r="QKT10" s="52"/>
      <c r="QKU10" s="52"/>
      <c r="QKV10" s="52"/>
      <c r="QKW10" s="52"/>
      <c r="QKX10" s="52"/>
      <c r="QKY10" s="52"/>
      <c r="QKZ10" s="52"/>
      <c r="QLA10" s="52"/>
      <c r="QLB10" s="52"/>
      <c r="QLC10" s="52"/>
      <c r="QLD10" s="52"/>
      <c r="QLE10" s="52"/>
      <c r="QLF10" s="52"/>
      <c r="QLG10" s="52"/>
      <c r="QLH10" s="52"/>
      <c r="QLI10" s="52"/>
      <c r="QLJ10" s="52"/>
      <c r="QLK10" s="52"/>
      <c r="QLL10" s="52"/>
      <c r="QLM10" s="52"/>
      <c r="QLN10" s="52"/>
      <c r="QLO10" s="52"/>
      <c r="QLP10" s="52"/>
      <c r="QLQ10" s="52"/>
      <c r="QLR10" s="52"/>
      <c r="QLS10" s="52"/>
      <c r="QLT10" s="52"/>
      <c r="QLU10" s="52"/>
      <c r="QLV10" s="52"/>
      <c r="QLW10" s="52"/>
      <c r="QLX10" s="52"/>
      <c r="QLY10" s="52"/>
      <c r="QLZ10" s="52"/>
      <c r="QMA10" s="52"/>
      <c r="QMB10" s="52"/>
      <c r="QMC10" s="52"/>
      <c r="QMD10" s="52"/>
      <c r="QME10" s="52"/>
      <c r="QMF10" s="52"/>
      <c r="QMG10" s="52"/>
      <c r="QMH10" s="52"/>
      <c r="QMI10" s="52"/>
      <c r="QMJ10" s="52"/>
      <c r="QMK10" s="52"/>
      <c r="QML10" s="52"/>
      <c r="QMM10" s="52"/>
      <c r="QMN10" s="52"/>
      <c r="QMO10" s="52"/>
      <c r="QMP10" s="52"/>
      <c r="QMQ10" s="52"/>
      <c r="QMR10" s="52"/>
      <c r="QMS10" s="52"/>
      <c r="QMT10" s="52"/>
      <c r="QMU10" s="52"/>
      <c r="QMV10" s="52"/>
      <c r="QMW10" s="52"/>
      <c r="QMX10" s="52"/>
      <c r="QMY10" s="52"/>
      <c r="QMZ10" s="52"/>
      <c r="QNA10" s="52"/>
      <c r="QNB10" s="52"/>
      <c r="QNC10" s="52"/>
      <c r="QND10" s="52"/>
      <c r="QNE10" s="52"/>
      <c r="QNF10" s="52"/>
      <c r="QNG10" s="52"/>
      <c r="QNH10" s="52"/>
      <c r="QNI10" s="52"/>
      <c r="QNJ10" s="52"/>
      <c r="QNK10" s="52"/>
      <c r="QNL10" s="52"/>
      <c r="QNM10" s="52"/>
      <c r="QNN10" s="52"/>
      <c r="QNO10" s="52"/>
      <c r="QNP10" s="52"/>
      <c r="QNQ10" s="52"/>
      <c r="QNR10" s="52"/>
      <c r="QNS10" s="52"/>
      <c r="QNT10" s="52"/>
      <c r="QNU10" s="52"/>
      <c r="QNV10" s="52"/>
      <c r="QNW10" s="52"/>
      <c r="QNX10" s="52"/>
      <c r="QNY10" s="52"/>
      <c r="QNZ10" s="52"/>
      <c r="QOA10" s="52"/>
      <c r="QOB10" s="52"/>
      <c r="QOC10" s="52"/>
      <c r="QOD10" s="52"/>
      <c r="QOE10" s="52"/>
      <c r="QOF10" s="52"/>
      <c r="QOG10" s="52"/>
      <c r="QOH10" s="52"/>
      <c r="QOI10" s="52"/>
      <c r="QOJ10" s="52"/>
      <c r="QOK10" s="52"/>
      <c r="QOL10" s="52"/>
      <c r="QOM10" s="52"/>
      <c r="QON10" s="52"/>
      <c r="QOO10" s="52"/>
      <c r="QOP10" s="52"/>
      <c r="QOQ10" s="52"/>
      <c r="QOR10" s="52"/>
      <c r="QOS10" s="52"/>
      <c r="QOT10" s="52"/>
      <c r="QOU10" s="52"/>
      <c r="QOV10" s="52"/>
      <c r="QOW10" s="52"/>
      <c r="QOX10" s="52"/>
      <c r="QOY10" s="52"/>
      <c r="QOZ10" s="52"/>
      <c r="QPA10" s="52"/>
      <c r="QPB10" s="52"/>
      <c r="QPC10" s="52"/>
      <c r="QPD10" s="52"/>
      <c r="QPE10" s="52"/>
      <c r="QPF10" s="52"/>
      <c r="QPG10" s="52"/>
      <c r="QPH10" s="52"/>
      <c r="QPI10" s="52"/>
      <c r="QPJ10" s="52"/>
      <c r="QPK10" s="52"/>
      <c r="QPL10" s="52"/>
      <c r="QPM10" s="52"/>
      <c r="QPN10" s="52"/>
      <c r="QPO10" s="52"/>
      <c r="QPP10" s="52"/>
      <c r="QPQ10" s="52"/>
      <c r="QPR10" s="52"/>
      <c r="QPS10" s="52"/>
      <c r="QPT10" s="52"/>
      <c r="QPU10" s="52"/>
      <c r="QPV10" s="52"/>
      <c r="QPW10" s="52"/>
      <c r="QPX10" s="52"/>
      <c r="QPY10" s="52"/>
      <c r="QPZ10" s="52"/>
      <c r="QQA10" s="52"/>
      <c r="QQB10" s="52"/>
      <c r="QQC10" s="52"/>
      <c r="QQD10" s="52"/>
      <c r="QQE10" s="52"/>
      <c r="QQF10" s="52"/>
      <c r="QQG10" s="52"/>
      <c r="QQH10" s="52"/>
      <c r="QQI10" s="52"/>
      <c r="QQJ10" s="52"/>
      <c r="QQK10" s="52"/>
      <c r="QQL10" s="52"/>
      <c r="QQM10" s="52"/>
      <c r="QQN10" s="52"/>
      <c r="QQO10" s="52"/>
      <c r="QQP10" s="52"/>
      <c r="QQQ10" s="52"/>
      <c r="QQR10" s="52"/>
      <c r="QQS10" s="52"/>
      <c r="QQT10" s="52"/>
      <c r="QQU10" s="52"/>
      <c r="QQV10" s="52"/>
      <c r="QQW10" s="52"/>
      <c r="QQX10" s="52"/>
      <c r="QQY10" s="52"/>
      <c r="QQZ10" s="52"/>
      <c r="QRA10" s="52"/>
      <c r="QRB10" s="52"/>
      <c r="QRC10" s="52"/>
      <c r="QRD10" s="52"/>
      <c r="QRE10" s="52"/>
      <c r="QRF10" s="52"/>
      <c r="QRG10" s="52"/>
      <c r="QRH10" s="52"/>
      <c r="QRI10" s="52"/>
      <c r="QRJ10" s="52"/>
      <c r="QRK10" s="52"/>
      <c r="QRL10" s="52"/>
      <c r="QRM10" s="52"/>
      <c r="QRN10" s="52"/>
      <c r="QRO10" s="52"/>
      <c r="QRP10" s="52"/>
      <c r="QRQ10" s="52"/>
      <c r="QRR10" s="52"/>
      <c r="QRS10" s="52"/>
      <c r="QRT10" s="52"/>
      <c r="QRU10" s="52"/>
      <c r="QRV10" s="52"/>
      <c r="QRW10" s="52"/>
      <c r="QRX10" s="52"/>
      <c r="QRY10" s="52"/>
      <c r="QRZ10" s="52"/>
      <c r="QSA10" s="52"/>
      <c r="QSB10" s="52"/>
      <c r="QSC10" s="52"/>
      <c r="QSD10" s="52"/>
      <c r="QSE10" s="52"/>
      <c r="QSF10" s="52"/>
      <c r="QSG10" s="52"/>
      <c r="QSH10" s="52"/>
      <c r="QSI10" s="52"/>
      <c r="QSJ10" s="52"/>
      <c r="QSK10" s="52"/>
      <c r="QSL10" s="52"/>
      <c r="QSM10" s="52"/>
      <c r="QSN10" s="52"/>
      <c r="QSO10" s="52"/>
      <c r="QSP10" s="52"/>
      <c r="QSQ10" s="52"/>
      <c r="QSR10" s="52"/>
      <c r="QSS10" s="52"/>
      <c r="QST10" s="52"/>
      <c r="QSU10" s="52"/>
      <c r="QSV10" s="52"/>
      <c r="QSW10" s="52"/>
      <c r="QSX10" s="52"/>
      <c r="QSY10" s="52"/>
      <c r="QSZ10" s="52"/>
      <c r="QTA10" s="52"/>
      <c r="QTB10" s="52"/>
      <c r="QTC10" s="52"/>
      <c r="QTD10" s="52"/>
      <c r="QTE10" s="52"/>
      <c r="QTF10" s="52"/>
      <c r="QTG10" s="52"/>
      <c r="QTH10" s="52"/>
      <c r="QTI10" s="52"/>
      <c r="QTJ10" s="52"/>
      <c r="QTK10" s="52"/>
      <c r="QTL10" s="52"/>
      <c r="QTM10" s="52"/>
      <c r="QTN10" s="52"/>
      <c r="QTO10" s="52"/>
      <c r="QTP10" s="52"/>
      <c r="QTQ10" s="52"/>
      <c r="QTR10" s="52"/>
      <c r="QTS10" s="52"/>
      <c r="QTT10" s="52"/>
      <c r="QTU10" s="52"/>
      <c r="QTV10" s="52"/>
      <c r="QTW10" s="52"/>
      <c r="QTX10" s="52"/>
      <c r="QTY10" s="52"/>
      <c r="QTZ10" s="52"/>
      <c r="QUA10" s="52"/>
      <c r="QUB10" s="52"/>
      <c r="QUC10" s="52"/>
      <c r="QUD10" s="52"/>
      <c r="QUE10" s="52"/>
      <c r="QUF10" s="52"/>
      <c r="QUG10" s="52"/>
      <c r="QUH10" s="52"/>
      <c r="QUI10" s="52"/>
      <c r="QUJ10" s="52"/>
      <c r="QUK10" s="52"/>
      <c r="QUL10" s="52"/>
      <c r="QUM10" s="52"/>
      <c r="QUN10" s="52"/>
      <c r="QUO10" s="52"/>
      <c r="QUP10" s="52"/>
      <c r="QUQ10" s="52"/>
      <c r="QUR10" s="52"/>
      <c r="QUS10" s="52"/>
      <c r="QUT10" s="52"/>
      <c r="QUU10" s="52"/>
      <c r="QUV10" s="52"/>
      <c r="QUW10" s="52"/>
      <c r="QUX10" s="52"/>
      <c r="QUY10" s="52"/>
      <c r="QUZ10" s="52"/>
      <c r="QVA10" s="52"/>
      <c r="QVB10" s="52"/>
      <c r="QVC10" s="52"/>
      <c r="QVD10" s="52"/>
      <c r="QVE10" s="52"/>
      <c r="QVF10" s="52"/>
      <c r="QVG10" s="52"/>
      <c r="QVH10" s="52"/>
      <c r="QVI10" s="52"/>
      <c r="QVJ10" s="52"/>
      <c r="QVK10" s="52"/>
      <c r="QVL10" s="52"/>
      <c r="QVM10" s="52"/>
      <c r="QVN10" s="52"/>
      <c r="QVO10" s="52"/>
      <c r="QVP10" s="52"/>
      <c r="QVQ10" s="52"/>
      <c r="QVR10" s="52"/>
      <c r="QVS10" s="52"/>
      <c r="QVT10" s="52"/>
      <c r="QVU10" s="52"/>
      <c r="QVV10" s="52"/>
      <c r="QVW10" s="52"/>
      <c r="QVX10" s="52"/>
      <c r="QVY10" s="52"/>
      <c r="QVZ10" s="52"/>
      <c r="QWA10" s="52"/>
      <c r="QWB10" s="52"/>
      <c r="QWC10" s="52"/>
      <c r="QWD10" s="52"/>
      <c r="QWE10" s="52"/>
      <c r="QWF10" s="52"/>
      <c r="QWG10" s="52"/>
      <c r="QWH10" s="52"/>
      <c r="QWI10" s="52"/>
      <c r="QWJ10" s="52"/>
      <c r="QWK10" s="52"/>
      <c r="QWL10" s="52"/>
      <c r="QWM10" s="52"/>
      <c r="QWN10" s="52"/>
      <c r="QWO10" s="52"/>
      <c r="QWP10" s="52"/>
      <c r="QWQ10" s="52"/>
      <c r="QWR10" s="52"/>
      <c r="QWS10" s="52"/>
      <c r="QWT10" s="52"/>
      <c r="QWU10" s="52"/>
      <c r="QWV10" s="52"/>
      <c r="QWW10" s="52"/>
      <c r="QWX10" s="52"/>
      <c r="QWY10" s="52"/>
      <c r="QWZ10" s="52"/>
      <c r="QXA10" s="52"/>
      <c r="QXB10" s="52"/>
      <c r="QXC10" s="52"/>
      <c r="QXD10" s="52"/>
      <c r="QXE10" s="52"/>
      <c r="QXF10" s="52"/>
      <c r="QXG10" s="52"/>
      <c r="QXH10" s="52"/>
      <c r="QXI10" s="52"/>
      <c r="QXJ10" s="52"/>
      <c r="QXK10" s="52"/>
      <c r="QXL10" s="52"/>
      <c r="QXM10" s="52"/>
      <c r="QXN10" s="52"/>
      <c r="QXO10" s="52"/>
      <c r="QXP10" s="52"/>
      <c r="QXQ10" s="52"/>
      <c r="QXR10" s="52"/>
      <c r="QXS10" s="52"/>
      <c r="QXT10" s="52"/>
      <c r="QXU10" s="52"/>
      <c r="QXV10" s="52"/>
      <c r="QXW10" s="52"/>
      <c r="QXX10" s="52"/>
      <c r="QXY10" s="52"/>
      <c r="QXZ10" s="52"/>
      <c r="QYA10" s="52"/>
      <c r="QYB10" s="52"/>
      <c r="QYC10" s="52"/>
      <c r="QYD10" s="52"/>
      <c r="QYE10" s="52"/>
      <c r="QYF10" s="52"/>
      <c r="QYG10" s="52"/>
      <c r="QYH10" s="52"/>
      <c r="QYI10" s="52"/>
      <c r="QYJ10" s="52"/>
      <c r="QYK10" s="52"/>
      <c r="QYL10" s="52"/>
      <c r="QYM10" s="52"/>
      <c r="QYN10" s="52"/>
      <c r="QYO10" s="52"/>
      <c r="QYP10" s="52"/>
      <c r="QYQ10" s="52"/>
      <c r="QYR10" s="52"/>
      <c r="QYS10" s="52"/>
      <c r="QYT10" s="52"/>
      <c r="QYU10" s="52"/>
      <c r="QYV10" s="52"/>
      <c r="QYW10" s="52"/>
      <c r="QYX10" s="52"/>
      <c r="QYY10" s="52"/>
      <c r="QYZ10" s="52"/>
      <c r="QZA10" s="52"/>
      <c r="QZB10" s="52"/>
      <c r="QZC10" s="52"/>
      <c r="QZD10" s="52"/>
      <c r="QZE10" s="52"/>
      <c r="QZF10" s="52"/>
      <c r="QZG10" s="52"/>
      <c r="QZH10" s="52"/>
      <c r="QZI10" s="52"/>
      <c r="QZJ10" s="52"/>
      <c r="QZK10" s="52"/>
      <c r="QZL10" s="52"/>
      <c r="QZM10" s="52"/>
      <c r="QZN10" s="52"/>
      <c r="QZO10" s="52"/>
      <c r="QZP10" s="52"/>
      <c r="QZQ10" s="52"/>
      <c r="QZR10" s="52"/>
      <c r="QZS10" s="52"/>
      <c r="QZT10" s="52"/>
      <c r="QZU10" s="52"/>
      <c r="QZV10" s="52"/>
      <c r="QZW10" s="52"/>
      <c r="QZX10" s="52"/>
      <c r="QZY10" s="52"/>
      <c r="QZZ10" s="52"/>
      <c r="RAA10" s="52"/>
      <c r="RAB10" s="52"/>
      <c r="RAC10" s="52"/>
      <c r="RAD10" s="52"/>
      <c r="RAE10" s="52"/>
      <c r="RAF10" s="52"/>
      <c r="RAG10" s="52"/>
      <c r="RAH10" s="52"/>
      <c r="RAI10" s="52"/>
      <c r="RAJ10" s="52"/>
      <c r="RAK10" s="52"/>
      <c r="RAL10" s="52"/>
      <c r="RAM10" s="52"/>
      <c r="RAN10" s="52"/>
      <c r="RAO10" s="52"/>
      <c r="RAP10" s="52"/>
      <c r="RAQ10" s="52"/>
      <c r="RAR10" s="52"/>
      <c r="RAS10" s="52"/>
      <c r="RAT10" s="52"/>
      <c r="RAU10" s="52"/>
      <c r="RAV10" s="52"/>
      <c r="RAW10" s="52"/>
      <c r="RAX10" s="52"/>
      <c r="RAY10" s="52"/>
      <c r="RAZ10" s="52"/>
      <c r="RBA10" s="52"/>
      <c r="RBB10" s="52"/>
      <c r="RBC10" s="52"/>
      <c r="RBD10" s="52"/>
      <c r="RBE10" s="52"/>
      <c r="RBF10" s="52"/>
      <c r="RBG10" s="52"/>
      <c r="RBH10" s="52"/>
      <c r="RBI10" s="52"/>
      <c r="RBJ10" s="52"/>
      <c r="RBK10" s="52"/>
      <c r="RBL10" s="52"/>
      <c r="RBM10" s="52"/>
      <c r="RBN10" s="52"/>
      <c r="RBO10" s="52"/>
      <c r="RBP10" s="52"/>
      <c r="RBQ10" s="52"/>
      <c r="RBR10" s="52"/>
      <c r="RBS10" s="52"/>
      <c r="RBT10" s="52"/>
      <c r="RBU10" s="52"/>
      <c r="RBV10" s="52"/>
      <c r="RBW10" s="52"/>
      <c r="RBX10" s="52"/>
      <c r="RBY10" s="52"/>
      <c r="RBZ10" s="52"/>
      <c r="RCA10" s="52"/>
      <c r="RCB10" s="52"/>
      <c r="RCC10" s="52"/>
      <c r="RCD10" s="52"/>
      <c r="RCE10" s="52"/>
      <c r="RCF10" s="52"/>
      <c r="RCG10" s="52"/>
      <c r="RCH10" s="52"/>
      <c r="RCI10" s="52"/>
      <c r="RCJ10" s="52"/>
      <c r="RCK10" s="52"/>
      <c r="RCL10" s="52"/>
      <c r="RCM10" s="52"/>
      <c r="RCN10" s="52"/>
      <c r="RCO10" s="52"/>
      <c r="RCP10" s="52"/>
      <c r="RCQ10" s="52"/>
      <c r="RCR10" s="52"/>
      <c r="RCS10" s="52"/>
      <c r="RCT10" s="52"/>
      <c r="RCU10" s="52"/>
      <c r="RCV10" s="52"/>
      <c r="RCW10" s="52"/>
      <c r="RCX10" s="52"/>
      <c r="RCY10" s="52"/>
      <c r="RCZ10" s="52"/>
      <c r="RDA10" s="52"/>
      <c r="RDB10" s="52"/>
      <c r="RDC10" s="52"/>
      <c r="RDD10" s="52"/>
      <c r="RDE10" s="52"/>
      <c r="RDF10" s="52"/>
      <c r="RDG10" s="52"/>
      <c r="RDH10" s="52"/>
      <c r="RDI10" s="52"/>
      <c r="RDJ10" s="52"/>
      <c r="RDK10" s="52"/>
      <c r="RDL10" s="52"/>
      <c r="RDM10" s="52"/>
      <c r="RDN10" s="52"/>
      <c r="RDO10" s="52"/>
      <c r="RDP10" s="52"/>
      <c r="RDQ10" s="52"/>
      <c r="RDR10" s="52"/>
      <c r="RDS10" s="52"/>
      <c r="RDT10" s="52"/>
      <c r="RDU10" s="52"/>
      <c r="RDV10" s="52"/>
      <c r="RDW10" s="52"/>
      <c r="RDX10" s="52"/>
      <c r="RDY10" s="52"/>
      <c r="RDZ10" s="52"/>
      <c r="REA10" s="52"/>
      <c r="REB10" s="52"/>
      <c r="REC10" s="52"/>
      <c r="RED10" s="52"/>
      <c r="REE10" s="52"/>
      <c r="REF10" s="52"/>
      <c r="REG10" s="52"/>
      <c r="REH10" s="52"/>
      <c r="REI10" s="52"/>
      <c r="REJ10" s="52"/>
      <c r="REK10" s="52"/>
      <c r="REL10" s="52"/>
      <c r="REM10" s="52"/>
      <c r="REN10" s="52"/>
      <c r="REO10" s="52"/>
      <c r="REP10" s="52"/>
      <c r="REQ10" s="52"/>
      <c r="RER10" s="52"/>
      <c r="RES10" s="52"/>
      <c r="RET10" s="52"/>
      <c r="REU10" s="52"/>
      <c r="REV10" s="52"/>
      <c r="REW10" s="52"/>
      <c r="REX10" s="52"/>
      <c r="REY10" s="52"/>
      <c r="REZ10" s="52"/>
      <c r="RFA10" s="52"/>
      <c r="RFB10" s="52"/>
      <c r="RFC10" s="52"/>
      <c r="RFD10" s="52"/>
      <c r="RFE10" s="52"/>
      <c r="RFF10" s="52"/>
      <c r="RFG10" s="52"/>
      <c r="RFH10" s="52"/>
      <c r="RFI10" s="52"/>
      <c r="RFJ10" s="52"/>
      <c r="RFK10" s="52"/>
      <c r="RFL10" s="52"/>
      <c r="RFM10" s="52"/>
      <c r="RFN10" s="52"/>
      <c r="RFO10" s="52"/>
      <c r="RFP10" s="52"/>
      <c r="RFQ10" s="52"/>
      <c r="RFR10" s="52"/>
      <c r="RFS10" s="52"/>
      <c r="RFT10" s="52"/>
      <c r="RFU10" s="52"/>
      <c r="RFV10" s="52"/>
      <c r="RFW10" s="52"/>
      <c r="RFX10" s="52"/>
      <c r="RFY10" s="52"/>
      <c r="RFZ10" s="52"/>
      <c r="RGA10" s="52"/>
      <c r="RGB10" s="52"/>
      <c r="RGC10" s="52"/>
      <c r="RGD10" s="52"/>
      <c r="RGE10" s="52"/>
      <c r="RGF10" s="52"/>
      <c r="RGG10" s="52"/>
      <c r="RGH10" s="52"/>
      <c r="RGI10" s="52"/>
      <c r="RGJ10" s="52"/>
      <c r="RGK10" s="52"/>
      <c r="RGL10" s="52"/>
      <c r="RGM10" s="52"/>
      <c r="RGN10" s="52"/>
      <c r="RGO10" s="52"/>
      <c r="RGP10" s="52"/>
      <c r="RGQ10" s="52"/>
      <c r="RGR10" s="52"/>
      <c r="RGS10" s="52"/>
      <c r="RGT10" s="52"/>
      <c r="RGU10" s="52"/>
      <c r="RGV10" s="52"/>
      <c r="RGW10" s="52"/>
      <c r="RGX10" s="52"/>
      <c r="RGY10" s="52"/>
      <c r="RGZ10" s="52"/>
      <c r="RHA10" s="52"/>
      <c r="RHB10" s="52"/>
      <c r="RHC10" s="52"/>
      <c r="RHD10" s="52"/>
      <c r="RHE10" s="52"/>
      <c r="RHF10" s="52"/>
      <c r="RHG10" s="52"/>
      <c r="RHH10" s="52"/>
      <c r="RHI10" s="52"/>
      <c r="RHJ10" s="52"/>
      <c r="RHK10" s="52"/>
      <c r="RHL10" s="52"/>
      <c r="RHM10" s="52"/>
      <c r="RHN10" s="52"/>
      <c r="RHO10" s="52"/>
      <c r="RHP10" s="52"/>
      <c r="RHQ10" s="52"/>
      <c r="RHR10" s="52"/>
      <c r="RHS10" s="52"/>
      <c r="RHT10" s="52"/>
      <c r="RHU10" s="52"/>
      <c r="RHV10" s="52"/>
      <c r="RHW10" s="52"/>
      <c r="RHX10" s="52"/>
      <c r="RHY10" s="52"/>
      <c r="RHZ10" s="52"/>
      <c r="RIA10" s="52"/>
      <c r="RIB10" s="52"/>
      <c r="RIC10" s="52"/>
      <c r="RID10" s="52"/>
      <c r="RIE10" s="52"/>
      <c r="RIF10" s="52"/>
      <c r="RIG10" s="52"/>
      <c r="RIH10" s="52"/>
      <c r="RII10" s="52"/>
      <c r="RIJ10" s="52"/>
      <c r="RIK10" s="52"/>
      <c r="RIL10" s="52"/>
      <c r="RIM10" s="52"/>
      <c r="RIN10" s="52"/>
      <c r="RIO10" s="52"/>
      <c r="RIP10" s="52"/>
      <c r="RIQ10" s="52"/>
      <c r="RIR10" s="52"/>
      <c r="RIS10" s="52"/>
      <c r="RIT10" s="52"/>
      <c r="RIU10" s="52"/>
      <c r="RIV10" s="52"/>
      <c r="RIW10" s="52"/>
      <c r="RIX10" s="52"/>
      <c r="RIY10" s="52"/>
      <c r="RIZ10" s="52"/>
      <c r="RJA10" s="52"/>
      <c r="RJB10" s="52"/>
      <c r="RJC10" s="52"/>
      <c r="RJD10" s="52"/>
      <c r="RJE10" s="52"/>
      <c r="RJF10" s="52"/>
      <c r="RJG10" s="52"/>
      <c r="RJH10" s="52"/>
      <c r="RJI10" s="52"/>
      <c r="RJJ10" s="52"/>
      <c r="RJK10" s="52"/>
      <c r="RJL10" s="52"/>
      <c r="RJM10" s="52"/>
      <c r="RJN10" s="52"/>
      <c r="RJO10" s="52"/>
      <c r="RJP10" s="52"/>
      <c r="RJQ10" s="52"/>
      <c r="RJR10" s="52"/>
      <c r="RJS10" s="52"/>
      <c r="RJT10" s="52"/>
      <c r="RJU10" s="52"/>
      <c r="RJV10" s="52"/>
      <c r="RJW10" s="52"/>
      <c r="RJX10" s="52"/>
      <c r="RJY10" s="52"/>
      <c r="RJZ10" s="52"/>
      <c r="RKA10" s="52"/>
      <c r="RKB10" s="52"/>
      <c r="RKC10" s="52"/>
      <c r="RKD10" s="52"/>
      <c r="RKE10" s="52"/>
      <c r="RKF10" s="52"/>
      <c r="RKG10" s="52"/>
      <c r="RKH10" s="52"/>
      <c r="RKI10" s="52"/>
      <c r="RKJ10" s="52"/>
      <c r="RKK10" s="52"/>
      <c r="RKL10" s="52"/>
      <c r="RKM10" s="52"/>
      <c r="RKN10" s="52"/>
      <c r="RKO10" s="52"/>
      <c r="RKP10" s="52"/>
      <c r="RKQ10" s="52"/>
      <c r="RKR10" s="52"/>
      <c r="RKS10" s="52"/>
      <c r="RKT10" s="52"/>
      <c r="RKU10" s="52"/>
      <c r="RKV10" s="52"/>
      <c r="RKW10" s="52"/>
      <c r="RKX10" s="52"/>
      <c r="RKY10" s="52"/>
      <c r="RKZ10" s="52"/>
      <c r="RLA10" s="52"/>
      <c r="RLB10" s="52"/>
      <c r="RLC10" s="52"/>
      <c r="RLD10" s="52"/>
      <c r="RLE10" s="52"/>
      <c r="RLF10" s="52"/>
      <c r="RLG10" s="52"/>
      <c r="RLH10" s="52"/>
      <c r="RLI10" s="52"/>
      <c r="RLJ10" s="52"/>
      <c r="RLK10" s="52"/>
      <c r="RLL10" s="52"/>
      <c r="RLM10" s="52"/>
      <c r="RLN10" s="52"/>
      <c r="RLO10" s="52"/>
      <c r="RLP10" s="52"/>
      <c r="RLQ10" s="52"/>
      <c r="RLR10" s="52"/>
      <c r="RLS10" s="52"/>
      <c r="RLT10" s="52"/>
      <c r="RLU10" s="52"/>
      <c r="RLV10" s="52"/>
      <c r="RLW10" s="52"/>
      <c r="RLX10" s="52"/>
      <c r="RLY10" s="52"/>
      <c r="RLZ10" s="52"/>
      <c r="RMA10" s="52"/>
      <c r="RMB10" s="52"/>
      <c r="RMC10" s="52"/>
      <c r="RMD10" s="52"/>
      <c r="RME10" s="52"/>
      <c r="RMF10" s="52"/>
      <c r="RMG10" s="52"/>
      <c r="RMH10" s="52"/>
      <c r="RMI10" s="52"/>
      <c r="RMJ10" s="52"/>
      <c r="RMK10" s="52"/>
      <c r="RML10" s="52"/>
      <c r="RMM10" s="52"/>
      <c r="RMN10" s="52"/>
      <c r="RMO10" s="52"/>
      <c r="RMP10" s="52"/>
      <c r="RMQ10" s="52"/>
      <c r="RMR10" s="52"/>
      <c r="RMS10" s="52"/>
      <c r="RMT10" s="52"/>
      <c r="RMU10" s="52"/>
      <c r="RMV10" s="52"/>
      <c r="RMW10" s="52"/>
      <c r="RMX10" s="52"/>
      <c r="RMY10" s="52"/>
      <c r="RMZ10" s="52"/>
      <c r="RNA10" s="52"/>
      <c r="RNB10" s="52"/>
      <c r="RNC10" s="52"/>
      <c r="RND10" s="52"/>
      <c r="RNE10" s="52"/>
      <c r="RNF10" s="52"/>
      <c r="RNG10" s="52"/>
      <c r="RNH10" s="52"/>
      <c r="RNI10" s="52"/>
      <c r="RNJ10" s="52"/>
      <c r="RNK10" s="52"/>
      <c r="RNL10" s="52"/>
      <c r="RNM10" s="52"/>
      <c r="RNN10" s="52"/>
      <c r="RNO10" s="52"/>
      <c r="RNP10" s="52"/>
      <c r="RNQ10" s="52"/>
      <c r="RNR10" s="52"/>
      <c r="RNS10" s="52"/>
      <c r="RNT10" s="52"/>
      <c r="RNU10" s="52"/>
      <c r="RNV10" s="52"/>
      <c r="RNW10" s="52"/>
      <c r="RNX10" s="52"/>
      <c r="RNY10" s="52"/>
      <c r="RNZ10" s="52"/>
      <c r="ROA10" s="52"/>
      <c r="ROB10" s="52"/>
      <c r="ROC10" s="52"/>
      <c r="ROD10" s="52"/>
      <c r="ROE10" s="52"/>
      <c r="ROF10" s="52"/>
      <c r="ROG10" s="52"/>
      <c r="ROH10" s="52"/>
      <c r="ROI10" s="52"/>
      <c r="ROJ10" s="52"/>
      <c r="ROK10" s="52"/>
      <c r="ROL10" s="52"/>
      <c r="ROM10" s="52"/>
      <c r="RON10" s="52"/>
      <c r="ROO10" s="52"/>
      <c r="ROP10" s="52"/>
      <c r="ROQ10" s="52"/>
      <c r="ROR10" s="52"/>
      <c r="ROS10" s="52"/>
      <c r="ROT10" s="52"/>
      <c r="ROU10" s="52"/>
      <c r="ROV10" s="52"/>
      <c r="ROW10" s="52"/>
      <c r="ROX10" s="52"/>
      <c r="ROY10" s="52"/>
      <c r="ROZ10" s="52"/>
      <c r="RPA10" s="52"/>
      <c r="RPB10" s="52"/>
      <c r="RPC10" s="52"/>
      <c r="RPD10" s="52"/>
      <c r="RPE10" s="52"/>
      <c r="RPF10" s="52"/>
      <c r="RPG10" s="52"/>
      <c r="RPH10" s="52"/>
      <c r="RPI10" s="52"/>
      <c r="RPJ10" s="52"/>
      <c r="RPK10" s="52"/>
      <c r="RPL10" s="52"/>
      <c r="RPM10" s="52"/>
      <c r="RPN10" s="52"/>
      <c r="RPO10" s="52"/>
      <c r="RPP10" s="52"/>
      <c r="RPQ10" s="52"/>
      <c r="RPR10" s="52"/>
      <c r="RPS10" s="52"/>
      <c r="RPT10" s="52"/>
      <c r="RPU10" s="52"/>
      <c r="RPV10" s="52"/>
      <c r="RPW10" s="52"/>
      <c r="RPX10" s="52"/>
      <c r="RPY10" s="52"/>
      <c r="RPZ10" s="52"/>
      <c r="RQA10" s="52"/>
      <c r="RQB10" s="52"/>
      <c r="RQC10" s="52"/>
      <c r="RQD10" s="52"/>
      <c r="RQE10" s="52"/>
      <c r="RQF10" s="52"/>
      <c r="RQG10" s="52"/>
      <c r="RQH10" s="52"/>
      <c r="RQI10" s="52"/>
      <c r="RQJ10" s="52"/>
      <c r="RQK10" s="52"/>
      <c r="RQL10" s="52"/>
      <c r="RQM10" s="52"/>
      <c r="RQN10" s="52"/>
      <c r="RQO10" s="52"/>
      <c r="RQP10" s="52"/>
      <c r="RQQ10" s="52"/>
      <c r="RQR10" s="52"/>
      <c r="RQS10" s="52"/>
      <c r="RQT10" s="52"/>
      <c r="RQU10" s="52"/>
      <c r="RQV10" s="52"/>
      <c r="RQW10" s="52"/>
      <c r="RQX10" s="52"/>
      <c r="RQY10" s="52"/>
      <c r="RQZ10" s="52"/>
      <c r="RRA10" s="52"/>
      <c r="RRB10" s="52"/>
      <c r="RRC10" s="52"/>
      <c r="RRD10" s="52"/>
      <c r="RRE10" s="52"/>
      <c r="RRF10" s="52"/>
      <c r="RRG10" s="52"/>
      <c r="RRH10" s="52"/>
      <c r="RRI10" s="52"/>
      <c r="RRJ10" s="52"/>
      <c r="RRK10" s="52"/>
      <c r="RRL10" s="52"/>
      <c r="RRM10" s="52"/>
      <c r="RRN10" s="52"/>
      <c r="RRO10" s="52"/>
      <c r="RRP10" s="52"/>
      <c r="RRQ10" s="52"/>
      <c r="RRR10" s="52"/>
      <c r="RRS10" s="52"/>
      <c r="RRT10" s="52"/>
      <c r="RRU10" s="52"/>
      <c r="RRV10" s="52"/>
      <c r="RRW10" s="52"/>
      <c r="RRX10" s="52"/>
      <c r="RRY10" s="52"/>
      <c r="RRZ10" s="52"/>
      <c r="RSA10" s="52"/>
      <c r="RSB10" s="52"/>
      <c r="RSC10" s="52"/>
      <c r="RSD10" s="52"/>
      <c r="RSE10" s="52"/>
      <c r="RSF10" s="52"/>
      <c r="RSG10" s="52"/>
      <c r="RSH10" s="52"/>
      <c r="RSI10" s="52"/>
      <c r="RSJ10" s="52"/>
      <c r="RSK10" s="52"/>
      <c r="RSL10" s="52"/>
      <c r="RSM10" s="52"/>
      <c r="RSN10" s="52"/>
      <c r="RSO10" s="52"/>
      <c r="RSP10" s="52"/>
      <c r="RSQ10" s="52"/>
      <c r="RSR10" s="52"/>
      <c r="RSS10" s="52"/>
      <c r="RST10" s="52"/>
      <c r="RSU10" s="52"/>
      <c r="RSV10" s="52"/>
      <c r="RSW10" s="52"/>
      <c r="RSX10" s="52"/>
      <c r="RSY10" s="52"/>
      <c r="RSZ10" s="52"/>
      <c r="RTA10" s="52"/>
      <c r="RTB10" s="52"/>
      <c r="RTC10" s="52"/>
      <c r="RTD10" s="52"/>
      <c r="RTE10" s="52"/>
      <c r="RTF10" s="52"/>
      <c r="RTG10" s="52"/>
      <c r="RTH10" s="52"/>
      <c r="RTI10" s="52"/>
      <c r="RTJ10" s="52"/>
      <c r="RTK10" s="52"/>
      <c r="RTL10" s="52"/>
      <c r="RTM10" s="52"/>
      <c r="RTN10" s="52"/>
      <c r="RTO10" s="52"/>
      <c r="RTP10" s="52"/>
      <c r="RTQ10" s="52"/>
      <c r="RTR10" s="52"/>
      <c r="RTS10" s="52"/>
      <c r="RTT10" s="52"/>
      <c r="RTU10" s="52"/>
      <c r="RTV10" s="52"/>
      <c r="RTW10" s="52"/>
      <c r="RTX10" s="52"/>
      <c r="RTY10" s="52"/>
      <c r="RTZ10" s="52"/>
      <c r="RUA10" s="52"/>
      <c r="RUB10" s="52"/>
      <c r="RUC10" s="52"/>
      <c r="RUD10" s="52"/>
      <c r="RUE10" s="52"/>
      <c r="RUF10" s="52"/>
      <c r="RUG10" s="52"/>
      <c r="RUH10" s="52"/>
      <c r="RUI10" s="52"/>
      <c r="RUJ10" s="52"/>
      <c r="RUK10" s="52"/>
      <c r="RUL10" s="52"/>
      <c r="RUM10" s="52"/>
      <c r="RUN10" s="52"/>
      <c r="RUO10" s="52"/>
      <c r="RUP10" s="52"/>
      <c r="RUQ10" s="52"/>
      <c r="RUR10" s="52"/>
      <c r="RUS10" s="52"/>
      <c r="RUT10" s="52"/>
      <c r="RUU10" s="52"/>
      <c r="RUV10" s="52"/>
      <c r="RUW10" s="52"/>
      <c r="RUX10" s="52"/>
      <c r="RUY10" s="52"/>
      <c r="RUZ10" s="52"/>
      <c r="RVA10" s="52"/>
      <c r="RVB10" s="52"/>
      <c r="RVC10" s="52"/>
      <c r="RVD10" s="52"/>
      <c r="RVE10" s="52"/>
      <c r="RVF10" s="52"/>
      <c r="RVG10" s="52"/>
      <c r="RVH10" s="52"/>
      <c r="RVI10" s="52"/>
      <c r="RVJ10" s="52"/>
      <c r="RVK10" s="52"/>
      <c r="RVL10" s="52"/>
      <c r="RVM10" s="52"/>
      <c r="RVN10" s="52"/>
      <c r="RVO10" s="52"/>
      <c r="RVP10" s="52"/>
      <c r="RVQ10" s="52"/>
      <c r="RVR10" s="52"/>
      <c r="RVS10" s="52"/>
      <c r="RVT10" s="52"/>
      <c r="RVU10" s="52"/>
      <c r="RVV10" s="52"/>
      <c r="RVW10" s="52"/>
      <c r="RVX10" s="52"/>
      <c r="RVY10" s="52"/>
      <c r="RVZ10" s="52"/>
      <c r="RWA10" s="52"/>
      <c r="RWB10" s="52"/>
      <c r="RWC10" s="52"/>
      <c r="RWD10" s="52"/>
      <c r="RWE10" s="52"/>
      <c r="RWF10" s="52"/>
      <c r="RWG10" s="52"/>
      <c r="RWH10" s="52"/>
      <c r="RWI10" s="52"/>
      <c r="RWJ10" s="52"/>
      <c r="RWK10" s="52"/>
      <c r="RWL10" s="52"/>
      <c r="RWM10" s="52"/>
      <c r="RWN10" s="52"/>
      <c r="RWO10" s="52"/>
      <c r="RWP10" s="52"/>
      <c r="RWQ10" s="52"/>
      <c r="RWR10" s="52"/>
      <c r="RWS10" s="52"/>
      <c r="RWT10" s="52"/>
      <c r="RWU10" s="52"/>
      <c r="RWV10" s="52"/>
      <c r="RWW10" s="52"/>
      <c r="RWX10" s="52"/>
      <c r="RWY10" s="52"/>
      <c r="RWZ10" s="52"/>
      <c r="RXA10" s="52"/>
      <c r="RXB10" s="52"/>
      <c r="RXC10" s="52"/>
      <c r="RXD10" s="52"/>
      <c r="RXE10" s="52"/>
      <c r="RXF10" s="52"/>
      <c r="RXG10" s="52"/>
      <c r="RXH10" s="52"/>
      <c r="RXI10" s="52"/>
      <c r="RXJ10" s="52"/>
      <c r="RXK10" s="52"/>
      <c r="RXL10" s="52"/>
      <c r="RXM10" s="52"/>
      <c r="RXN10" s="52"/>
      <c r="RXO10" s="52"/>
      <c r="RXP10" s="52"/>
      <c r="RXQ10" s="52"/>
      <c r="RXR10" s="52"/>
      <c r="RXS10" s="52"/>
      <c r="RXT10" s="52"/>
      <c r="RXU10" s="52"/>
      <c r="RXV10" s="52"/>
      <c r="RXW10" s="52"/>
      <c r="RXX10" s="52"/>
      <c r="RXY10" s="52"/>
      <c r="RXZ10" s="52"/>
      <c r="RYA10" s="52"/>
      <c r="RYB10" s="52"/>
      <c r="RYC10" s="52"/>
      <c r="RYD10" s="52"/>
      <c r="RYE10" s="52"/>
      <c r="RYF10" s="52"/>
      <c r="RYG10" s="52"/>
      <c r="RYH10" s="52"/>
      <c r="RYI10" s="52"/>
      <c r="RYJ10" s="52"/>
      <c r="RYK10" s="52"/>
      <c r="RYL10" s="52"/>
      <c r="RYM10" s="52"/>
      <c r="RYN10" s="52"/>
      <c r="RYO10" s="52"/>
      <c r="RYP10" s="52"/>
      <c r="RYQ10" s="52"/>
      <c r="RYR10" s="52"/>
      <c r="RYS10" s="52"/>
      <c r="RYT10" s="52"/>
      <c r="RYU10" s="52"/>
      <c r="RYV10" s="52"/>
      <c r="RYW10" s="52"/>
      <c r="RYX10" s="52"/>
      <c r="RYY10" s="52"/>
      <c r="RYZ10" s="52"/>
      <c r="RZA10" s="52"/>
      <c r="RZB10" s="52"/>
      <c r="RZC10" s="52"/>
      <c r="RZD10" s="52"/>
      <c r="RZE10" s="52"/>
      <c r="RZF10" s="52"/>
      <c r="RZG10" s="52"/>
      <c r="RZH10" s="52"/>
      <c r="RZI10" s="52"/>
      <c r="RZJ10" s="52"/>
      <c r="RZK10" s="52"/>
      <c r="RZL10" s="52"/>
      <c r="RZM10" s="52"/>
      <c r="RZN10" s="52"/>
      <c r="RZO10" s="52"/>
      <c r="RZP10" s="52"/>
      <c r="RZQ10" s="52"/>
      <c r="RZR10" s="52"/>
      <c r="RZS10" s="52"/>
      <c r="RZT10" s="52"/>
      <c r="RZU10" s="52"/>
      <c r="RZV10" s="52"/>
      <c r="RZW10" s="52"/>
      <c r="RZX10" s="52"/>
      <c r="RZY10" s="52"/>
      <c r="RZZ10" s="52"/>
      <c r="SAA10" s="52"/>
      <c r="SAB10" s="52"/>
      <c r="SAC10" s="52"/>
      <c r="SAD10" s="52"/>
      <c r="SAE10" s="52"/>
      <c r="SAF10" s="52"/>
      <c r="SAG10" s="52"/>
      <c r="SAH10" s="52"/>
      <c r="SAI10" s="52"/>
      <c r="SAJ10" s="52"/>
      <c r="SAK10" s="52"/>
      <c r="SAL10" s="52"/>
      <c r="SAM10" s="52"/>
      <c r="SAN10" s="52"/>
      <c r="SAO10" s="52"/>
      <c r="SAP10" s="52"/>
      <c r="SAQ10" s="52"/>
      <c r="SAR10" s="52"/>
      <c r="SAS10" s="52"/>
      <c r="SAT10" s="52"/>
      <c r="SAU10" s="52"/>
      <c r="SAV10" s="52"/>
      <c r="SAW10" s="52"/>
      <c r="SAX10" s="52"/>
      <c r="SAY10" s="52"/>
      <c r="SAZ10" s="52"/>
      <c r="SBA10" s="52"/>
      <c r="SBB10" s="52"/>
      <c r="SBC10" s="52"/>
      <c r="SBD10" s="52"/>
      <c r="SBE10" s="52"/>
      <c r="SBF10" s="52"/>
      <c r="SBG10" s="52"/>
      <c r="SBH10" s="52"/>
      <c r="SBI10" s="52"/>
      <c r="SBJ10" s="52"/>
      <c r="SBK10" s="52"/>
      <c r="SBL10" s="52"/>
      <c r="SBM10" s="52"/>
      <c r="SBN10" s="52"/>
      <c r="SBO10" s="52"/>
      <c r="SBP10" s="52"/>
      <c r="SBQ10" s="52"/>
      <c r="SBR10" s="52"/>
      <c r="SBS10" s="52"/>
      <c r="SBT10" s="52"/>
      <c r="SBU10" s="52"/>
      <c r="SBV10" s="52"/>
      <c r="SBW10" s="52"/>
      <c r="SBX10" s="52"/>
      <c r="SBY10" s="52"/>
      <c r="SBZ10" s="52"/>
      <c r="SCA10" s="52"/>
      <c r="SCB10" s="52"/>
      <c r="SCC10" s="52"/>
      <c r="SCD10" s="52"/>
      <c r="SCE10" s="52"/>
      <c r="SCF10" s="52"/>
      <c r="SCG10" s="52"/>
      <c r="SCH10" s="52"/>
      <c r="SCI10" s="52"/>
      <c r="SCJ10" s="52"/>
      <c r="SCK10" s="52"/>
      <c r="SCL10" s="52"/>
      <c r="SCM10" s="52"/>
      <c r="SCN10" s="52"/>
      <c r="SCO10" s="52"/>
      <c r="SCP10" s="52"/>
      <c r="SCQ10" s="52"/>
      <c r="SCR10" s="52"/>
      <c r="SCS10" s="52"/>
      <c r="SCT10" s="52"/>
      <c r="SCU10" s="52"/>
      <c r="SCV10" s="52"/>
      <c r="SCW10" s="52"/>
      <c r="SCX10" s="52"/>
      <c r="SCY10" s="52"/>
      <c r="SCZ10" s="52"/>
      <c r="SDA10" s="52"/>
      <c r="SDB10" s="52"/>
      <c r="SDC10" s="52"/>
      <c r="SDD10" s="52"/>
      <c r="SDE10" s="52"/>
      <c r="SDF10" s="52"/>
      <c r="SDG10" s="52"/>
      <c r="SDH10" s="52"/>
      <c r="SDI10" s="52"/>
      <c r="SDJ10" s="52"/>
      <c r="SDK10" s="52"/>
      <c r="SDL10" s="52"/>
      <c r="SDM10" s="52"/>
      <c r="SDN10" s="52"/>
      <c r="SDO10" s="52"/>
      <c r="SDP10" s="52"/>
      <c r="SDQ10" s="52"/>
      <c r="SDR10" s="52"/>
      <c r="SDS10" s="52"/>
      <c r="SDT10" s="52"/>
      <c r="SDU10" s="52"/>
      <c r="SDV10" s="52"/>
      <c r="SDW10" s="52"/>
      <c r="SDX10" s="52"/>
      <c r="SDY10" s="52"/>
      <c r="SDZ10" s="52"/>
      <c r="SEA10" s="52"/>
      <c r="SEB10" s="52"/>
      <c r="SEC10" s="52"/>
      <c r="SED10" s="52"/>
      <c r="SEE10" s="52"/>
      <c r="SEF10" s="52"/>
      <c r="SEG10" s="52"/>
      <c r="SEH10" s="52"/>
      <c r="SEI10" s="52"/>
      <c r="SEJ10" s="52"/>
      <c r="SEK10" s="52"/>
      <c r="SEL10" s="52"/>
      <c r="SEM10" s="52"/>
      <c r="SEN10" s="52"/>
      <c r="SEO10" s="52"/>
      <c r="SEP10" s="52"/>
      <c r="SEQ10" s="52"/>
      <c r="SER10" s="52"/>
      <c r="SES10" s="52"/>
      <c r="SET10" s="52"/>
      <c r="SEU10" s="52"/>
      <c r="SEV10" s="52"/>
      <c r="SEW10" s="52"/>
      <c r="SEX10" s="52"/>
      <c r="SEY10" s="52"/>
      <c r="SEZ10" s="52"/>
      <c r="SFA10" s="52"/>
      <c r="SFB10" s="52"/>
      <c r="SFC10" s="52"/>
      <c r="SFD10" s="52"/>
      <c r="SFE10" s="52"/>
      <c r="SFF10" s="52"/>
      <c r="SFG10" s="52"/>
      <c r="SFH10" s="52"/>
      <c r="SFI10" s="52"/>
      <c r="SFJ10" s="52"/>
      <c r="SFK10" s="52"/>
      <c r="SFL10" s="52"/>
      <c r="SFM10" s="52"/>
      <c r="SFN10" s="52"/>
      <c r="SFO10" s="52"/>
      <c r="SFP10" s="52"/>
      <c r="SFQ10" s="52"/>
      <c r="SFR10" s="52"/>
      <c r="SFS10" s="52"/>
      <c r="SFT10" s="52"/>
      <c r="SFU10" s="52"/>
      <c r="SFV10" s="52"/>
      <c r="SFW10" s="52"/>
      <c r="SFX10" s="52"/>
      <c r="SFY10" s="52"/>
      <c r="SFZ10" s="52"/>
      <c r="SGA10" s="52"/>
      <c r="SGB10" s="52"/>
      <c r="SGC10" s="52"/>
      <c r="SGD10" s="52"/>
      <c r="SGE10" s="52"/>
      <c r="SGF10" s="52"/>
      <c r="SGG10" s="52"/>
      <c r="SGH10" s="52"/>
      <c r="SGI10" s="52"/>
      <c r="SGJ10" s="52"/>
      <c r="SGK10" s="52"/>
      <c r="SGL10" s="52"/>
      <c r="SGM10" s="52"/>
      <c r="SGN10" s="52"/>
      <c r="SGO10" s="52"/>
      <c r="SGP10" s="52"/>
      <c r="SGQ10" s="52"/>
      <c r="SGR10" s="52"/>
      <c r="SGS10" s="52"/>
      <c r="SGT10" s="52"/>
      <c r="SGU10" s="52"/>
      <c r="SGV10" s="52"/>
      <c r="SGW10" s="52"/>
      <c r="SGX10" s="52"/>
      <c r="SGY10" s="52"/>
      <c r="SGZ10" s="52"/>
      <c r="SHA10" s="52"/>
      <c r="SHB10" s="52"/>
      <c r="SHC10" s="52"/>
      <c r="SHD10" s="52"/>
      <c r="SHE10" s="52"/>
      <c r="SHF10" s="52"/>
      <c r="SHG10" s="52"/>
      <c r="SHH10" s="52"/>
      <c r="SHI10" s="52"/>
      <c r="SHJ10" s="52"/>
      <c r="SHK10" s="52"/>
      <c r="SHL10" s="52"/>
      <c r="SHM10" s="52"/>
      <c r="SHN10" s="52"/>
      <c r="SHO10" s="52"/>
      <c r="SHP10" s="52"/>
      <c r="SHQ10" s="52"/>
      <c r="SHR10" s="52"/>
      <c r="SHS10" s="52"/>
      <c r="SHT10" s="52"/>
      <c r="SHU10" s="52"/>
      <c r="SHV10" s="52"/>
      <c r="SHW10" s="52"/>
      <c r="SHX10" s="52"/>
      <c r="SHY10" s="52"/>
      <c r="SHZ10" s="52"/>
      <c r="SIA10" s="52"/>
      <c r="SIB10" s="52"/>
      <c r="SIC10" s="52"/>
      <c r="SID10" s="52"/>
      <c r="SIE10" s="52"/>
      <c r="SIF10" s="52"/>
      <c r="SIG10" s="52"/>
      <c r="SIH10" s="52"/>
      <c r="SII10" s="52"/>
      <c r="SIJ10" s="52"/>
      <c r="SIK10" s="52"/>
      <c r="SIL10" s="52"/>
      <c r="SIM10" s="52"/>
      <c r="SIN10" s="52"/>
      <c r="SIO10" s="52"/>
      <c r="SIP10" s="52"/>
      <c r="SIQ10" s="52"/>
      <c r="SIR10" s="52"/>
      <c r="SIS10" s="52"/>
      <c r="SIT10" s="52"/>
      <c r="SIU10" s="52"/>
      <c r="SIV10" s="52"/>
      <c r="SIW10" s="52"/>
      <c r="SIX10" s="52"/>
      <c r="SIY10" s="52"/>
      <c r="SIZ10" s="52"/>
      <c r="SJA10" s="52"/>
      <c r="SJB10" s="52"/>
      <c r="SJC10" s="52"/>
      <c r="SJD10" s="52"/>
      <c r="SJE10" s="52"/>
      <c r="SJF10" s="52"/>
      <c r="SJG10" s="52"/>
      <c r="SJH10" s="52"/>
      <c r="SJI10" s="52"/>
      <c r="SJJ10" s="52"/>
      <c r="SJK10" s="52"/>
      <c r="SJL10" s="52"/>
      <c r="SJM10" s="52"/>
      <c r="SJN10" s="52"/>
      <c r="SJO10" s="52"/>
      <c r="SJP10" s="52"/>
      <c r="SJQ10" s="52"/>
      <c r="SJR10" s="52"/>
      <c r="SJS10" s="52"/>
      <c r="SJT10" s="52"/>
      <c r="SJU10" s="52"/>
      <c r="SJV10" s="52"/>
      <c r="SJW10" s="52"/>
      <c r="SJX10" s="52"/>
      <c r="SJY10" s="52"/>
      <c r="SJZ10" s="52"/>
      <c r="SKA10" s="52"/>
      <c r="SKB10" s="52"/>
      <c r="SKC10" s="52"/>
      <c r="SKD10" s="52"/>
      <c r="SKE10" s="52"/>
      <c r="SKF10" s="52"/>
      <c r="SKG10" s="52"/>
      <c r="SKH10" s="52"/>
      <c r="SKI10" s="52"/>
      <c r="SKJ10" s="52"/>
      <c r="SKK10" s="52"/>
      <c r="SKL10" s="52"/>
      <c r="SKM10" s="52"/>
      <c r="SKN10" s="52"/>
      <c r="SKO10" s="52"/>
      <c r="SKP10" s="52"/>
      <c r="SKQ10" s="52"/>
      <c r="SKR10" s="52"/>
      <c r="SKS10" s="52"/>
      <c r="SKT10" s="52"/>
      <c r="SKU10" s="52"/>
      <c r="SKV10" s="52"/>
      <c r="SKW10" s="52"/>
      <c r="SKX10" s="52"/>
      <c r="SKY10" s="52"/>
      <c r="SKZ10" s="52"/>
      <c r="SLA10" s="52"/>
      <c r="SLB10" s="52"/>
      <c r="SLC10" s="52"/>
      <c r="SLD10" s="52"/>
      <c r="SLE10" s="52"/>
      <c r="SLF10" s="52"/>
      <c r="SLG10" s="52"/>
      <c r="SLH10" s="52"/>
      <c r="SLI10" s="52"/>
      <c r="SLJ10" s="52"/>
      <c r="SLK10" s="52"/>
      <c r="SLL10" s="52"/>
      <c r="SLM10" s="52"/>
      <c r="SLN10" s="52"/>
      <c r="SLO10" s="52"/>
      <c r="SLP10" s="52"/>
      <c r="SLQ10" s="52"/>
      <c r="SLR10" s="52"/>
      <c r="SLS10" s="52"/>
      <c r="SLT10" s="52"/>
      <c r="SLU10" s="52"/>
      <c r="SLV10" s="52"/>
      <c r="SLW10" s="52"/>
      <c r="SLX10" s="52"/>
      <c r="SLY10" s="52"/>
      <c r="SLZ10" s="52"/>
      <c r="SMA10" s="52"/>
      <c r="SMB10" s="52"/>
      <c r="SMC10" s="52"/>
      <c r="SMD10" s="52"/>
      <c r="SME10" s="52"/>
      <c r="SMF10" s="52"/>
      <c r="SMG10" s="52"/>
      <c r="SMH10" s="52"/>
      <c r="SMI10" s="52"/>
      <c r="SMJ10" s="52"/>
      <c r="SMK10" s="52"/>
      <c r="SML10" s="52"/>
      <c r="SMM10" s="52"/>
      <c r="SMN10" s="52"/>
      <c r="SMO10" s="52"/>
      <c r="SMP10" s="52"/>
      <c r="SMQ10" s="52"/>
      <c r="SMR10" s="52"/>
      <c r="SMS10" s="52"/>
      <c r="SMT10" s="52"/>
      <c r="SMU10" s="52"/>
      <c r="SMV10" s="52"/>
      <c r="SMW10" s="52"/>
      <c r="SMX10" s="52"/>
      <c r="SMY10" s="52"/>
      <c r="SMZ10" s="52"/>
      <c r="SNA10" s="52"/>
      <c r="SNB10" s="52"/>
      <c r="SNC10" s="52"/>
      <c r="SND10" s="52"/>
      <c r="SNE10" s="52"/>
      <c r="SNF10" s="52"/>
      <c r="SNG10" s="52"/>
      <c r="SNH10" s="52"/>
      <c r="SNI10" s="52"/>
      <c r="SNJ10" s="52"/>
      <c r="SNK10" s="52"/>
      <c r="SNL10" s="52"/>
      <c r="SNM10" s="52"/>
      <c r="SNN10" s="52"/>
      <c r="SNO10" s="52"/>
      <c r="SNP10" s="52"/>
      <c r="SNQ10" s="52"/>
      <c r="SNR10" s="52"/>
      <c r="SNS10" s="52"/>
      <c r="SNT10" s="52"/>
      <c r="SNU10" s="52"/>
      <c r="SNV10" s="52"/>
      <c r="SNW10" s="52"/>
      <c r="SNX10" s="52"/>
      <c r="SNY10" s="52"/>
      <c r="SNZ10" s="52"/>
      <c r="SOA10" s="52"/>
      <c r="SOB10" s="52"/>
      <c r="SOC10" s="52"/>
      <c r="SOD10" s="52"/>
      <c r="SOE10" s="52"/>
      <c r="SOF10" s="52"/>
      <c r="SOG10" s="52"/>
      <c r="SOH10" s="52"/>
      <c r="SOI10" s="52"/>
      <c r="SOJ10" s="52"/>
      <c r="SOK10" s="52"/>
      <c r="SOL10" s="52"/>
      <c r="SOM10" s="52"/>
      <c r="SON10" s="52"/>
      <c r="SOO10" s="52"/>
      <c r="SOP10" s="52"/>
      <c r="SOQ10" s="52"/>
      <c r="SOR10" s="52"/>
      <c r="SOS10" s="52"/>
      <c r="SOT10" s="52"/>
      <c r="SOU10" s="52"/>
      <c r="SOV10" s="52"/>
      <c r="SOW10" s="52"/>
      <c r="SOX10" s="52"/>
      <c r="SOY10" s="52"/>
      <c r="SOZ10" s="52"/>
      <c r="SPA10" s="52"/>
      <c r="SPB10" s="52"/>
      <c r="SPC10" s="52"/>
      <c r="SPD10" s="52"/>
      <c r="SPE10" s="52"/>
      <c r="SPF10" s="52"/>
      <c r="SPG10" s="52"/>
      <c r="SPH10" s="52"/>
      <c r="SPI10" s="52"/>
      <c r="SPJ10" s="52"/>
      <c r="SPK10" s="52"/>
      <c r="SPL10" s="52"/>
      <c r="SPM10" s="52"/>
      <c r="SPN10" s="52"/>
      <c r="SPO10" s="52"/>
      <c r="SPP10" s="52"/>
      <c r="SPQ10" s="52"/>
      <c r="SPR10" s="52"/>
      <c r="SPS10" s="52"/>
      <c r="SPT10" s="52"/>
      <c r="SPU10" s="52"/>
      <c r="SPV10" s="52"/>
      <c r="SPW10" s="52"/>
      <c r="SPX10" s="52"/>
      <c r="SPY10" s="52"/>
      <c r="SPZ10" s="52"/>
      <c r="SQA10" s="52"/>
      <c r="SQB10" s="52"/>
      <c r="SQC10" s="52"/>
      <c r="SQD10" s="52"/>
      <c r="SQE10" s="52"/>
      <c r="SQF10" s="52"/>
      <c r="SQG10" s="52"/>
      <c r="SQH10" s="52"/>
      <c r="SQI10" s="52"/>
      <c r="SQJ10" s="52"/>
      <c r="SQK10" s="52"/>
      <c r="SQL10" s="52"/>
      <c r="SQM10" s="52"/>
      <c r="SQN10" s="52"/>
      <c r="SQO10" s="52"/>
      <c r="SQP10" s="52"/>
      <c r="SQQ10" s="52"/>
      <c r="SQR10" s="52"/>
      <c r="SQS10" s="52"/>
      <c r="SQT10" s="52"/>
      <c r="SQU10" s="52"/>
      <c r="SQV10" s="52"/>
      <c r="SQW10" s="52"/>
      <c r="SQX10" s="52"/>
      <c r="SQY10" s="52"/>
      <c r="SQZ10" s="52"/>
      <c r="SRA10" s="52"/>
      <c r="SRB10" s="52"/>
      <c r="SRC10" s="52"/>
      <c r="SRD10" s="52"/>
      <c r="SRE10" s="52"/>
      <c r="SRF10" s="52"/>
      <c r="SRG10" s="52"/>
      <c r="SRH10" s="52"/>
      <c r="SRI10" s="52"/>
      <c r="SRJ10" s="52"/>
      <c r="SRK10" s="52"/>
      <c r="SRL10" s="52"/>
      <c r="SRM10" s="52"/>
      <c r="SRN10" s="52"/>
      <c r="SRO10" s="52"/>
      <c r="SRP10" s="52"/>
      <c r="SRQ10" s="52"/>
      <c r="SRR10" s="52"/>
      <c r="SRS10" s="52"/>
      <c r="SRT10" s="52"/>
      <c r="SRU10" s="52"/>
      <c r="SRV10" s="52"/>
      <c r="SRW10" s="52"/>
      <c r="SRX10" s="52"/>
      <c r="SRY10" s="52"/>
      <c r="SRZ10" s="52"/>
      <c r="SSA10" s="52"/>
      <c r="SSB10" s="52"/>
      <c r="SSC10" s="52"/>
      <c r="SSD10" s="52"/>
      <c r="SSE10" s="52"/>
      <c r="SSF10" s="52"/>
      <c r="SSG10" s="52"/>
      <c r="SSH10" s="52"/>
      <c r="SSI10" s="52"/>
      <c r="SSJ10" s="52"/>
      <c r="SSK10" s="52"/>
      <c r="SSL10" s="52"/>
      <c r="SSM10" s="52"/>
      <c r="SSN10" s="52"/>
      <c r="SSO10" s="52"/>
      <c r="SSP10" s="52"/>
      <c r="SSQ10" s="52"/>
      <c r="SSR10" s="52"/>
      <c r="SSS10" s="52"/>
      <c r="SST10" s="52"/>
      <c r="SSU10" s="52"/>
      <c r="SSV10" s="52"/>
      <c r="SSW10" s="52"/>
      <c r="SSX10" s="52"/>
      <c r="SSY10" s="52"/>
      <c r="SSZ10" s="52"/>
      <c r="STA10" s="52"/>
      <c r="STB10" s="52"/>
      <c r="STC10" s="52"/>
      <c r="STD10" s="52"/>
      <c r="STE10" s="52"/>
      <c r="STF10" s="52"/>
      <c r="STG10" s="52"/>
      <c r="STH10" s="52"/>
      <c r="STI10" s="52"/>
      <c r="STJ10" s="52"/>
      <c r="STK10" s="52"/>
      <c r="STL10" s="52"/>
      <c r="STM10" s="52"/>
      <c r="STN10" s="52"/>
      <c r="STO10" s="52"/>
      <c r="STP10" s="52"/>
      <c r="STQ10" s="52"/>
      <c r="STR10" s="52"/>
      <c r="STS10" s="52"/>
      <c r="STT10" s="52"/>
      <c r="STU10" s="52"/>
      <c r="STV10" s="52"/>
      <c r="STW10" s="52"/>
      <c r="STX10" s="52"/>
      <c r="STY10" s="52"/>
      <c r="STZ10" s="52"/>
      <c r="SUA10" s="52"/>
      <c r="SUB10" s="52"/>
      <c r="SUC10" s="52"/>
      <c r="SUD10" s="52"/>
      <c r="SUE10" s="52"/>
      <c r="SUF10" s="52"/>
      <c r="SUG10" s="52"/>
      <c r="SUH10" s="52"/>
      <c r="SUI10" s="52"/>
      <c r="SUJ10" s="52"/>
      <c r="SUK10" s="52"/>
      <c r="SUL10" s="52"/>
      <c r="SUM10" s="52"/>
      <c r="SUN10" s="52"/>
      <c r="SUO10" s="52"/>
      <c r="SUP10" s="52"/>
      <c r="SUQ10" s="52"/>
      <c r="SUR10" s="52"/>
      <c r="SUS10" s="52"/>
      <c r="SUT10" s="52"/>
      <c r="SUU10" s="52"/>
      <c r="SUV10" s="52"/>
      <c r="SUW10" s="52"/>
      <c r="SUX10" s="52"/>
      <c r="SUY10" s="52"/>
      <c r="SUZ10" s="52"/>
      <c r="SVA10" s="52"/>
      <c r="SVB10" s="52"/>
      <c r="SVC10" s="52"/>
      <c r="SVD10" s="52"/>
      <c r="SVE10" s="52"/>
      <c r="SVF10" s="52"/>
      <c r="SVG10" s="52"/>
      <c r="SVH10" s="52"/>
      <c r="SVI10" s="52"/>
      <c r="SVJ10" s="52"/>
      <c r="SVK10" s="52"/>
      <c r="SVL10" s="52"/>
      <c r="SVM10" s="52"/>
      <c r="SVN10" s="52"/>
      <c r="SVO10" s="52"/>
      <c r="SVP10" s="52"/>
      <c r="SVQ10" s="52"/>
      <c r="SVR10" s="52"/>
      <c r="SVS10" s="52"/>
      <c r="SVT10" s="52"/>
      <c r="SVU10" s="52"/>
      <c r="SVV10" s="52"/>
      <c r="SVW10" s="52"/>
      <c r="SVX10" s="52"/>
      <c r="SVY10" s="52"/>
      <c r="SVZ10" s="52"/>
      <c r="SWA10" s="52"/>
      <c r="SWB10" s="52"/>
      <c r="SWC10" s="52"/>
      <c r="SWD10" s="52"/>
      <c r="SWE10" s="52"/>
      <c r="SWF10" s="52"/>
      <c r="SWG10" s="52"/>
      <c r="SWH10" s="52"/>
      <c r="SWI10" s="52"/>
      <c r="SWJ10" s="52"/>
      <c r="SWK10" s="52"/>
      <c r="SWL10" s="52"/>
      <c r="SWM10" s="52"/>
      <c r="SWN10" s="52"/>
      <c r="SWO10" s="52"/>
      <c r="SWP10" s="52"/>
      <c r="SWQ10" s="52"/>
      <c r="SWR10" s="52"/>
      <c r="SWS10" s="52"/>
      <c r="SWT10" s="52"/>
      <c r="SWU10" s="52"/>
      <c r="SWV10" s="52"/>
      <c r="SWW10" s="52"/>
      <c r="SWX10" s="52"/>
      <c r="SWY10" s="52"/>
      <c r="SWZ10" s="52"/>
      <c r="SXA10" s="52"/>
      <c r="SXB10" s="52"/>
      <c r="SXC10" s="52"/>
      <c r="SXD10" s="52"/>
      <c r="SXE10" s="52"/>
      <c r="SXF10" s="52"/>
      <c r="SXG10" s="52"/>
      <c r="SXH10" s="52"/>
      <c r="SXI10" s="52"/>
      <c r="SXJ10" s="52"/>
      <c r="SXK10" s="52"/>
      <c r="SXL10" s="52"/>
      <c r="SXM10" s="52"/>
      <c r="SXN10" s="52"/>
      <c r="SXO10" s="52"/>
      <c r="SXP10" s="52"/>
      <c r="SXQ10" s="52"/>
      <c r="SXR10" s="52"/>
      <c r="SXS10" s="52"/>
      <c r="SXT10" s="52"/>
      <c r="SXU10" s="52"/>
      <c r="SXV10" s="52"/>
      <c r="SXW10" s="52"/>
      <c r="SXX10" s="52"/>
      <c r="SXY10" s="52"/>
      <c r="SXZ10" s="52"/>
      <c r="SYA10" s="52"/>
      <c r="SYB10" s="52"/>
      <c r="SYC10" s="52"/>
      <c r="SYD10" s="52"/>
      <c r="SYE10" s="52"/>
      <c r="SYF10" s="52"/>
      <c r="SYG10" s="52"/>
      <c r="SYH10" s="52"/>
      <c r="SYI10" s="52"/>
      <c r="SYJ10" s="52"/>
      <c r="SYK10" s="52"/>
      <c r="SYL10" s="52"/>
      <c r="SYM10" s="52"/>
      <c r="SYN10" s="52"/>
      <c r="SYO10" s="52"/>
      <c r="SYP10" s="52"/>
      <c r="SYQ10" s="52"/>
      <c r="SYR10" s="52"/>
      <c r="SYS10" s="52"/>
      <c r="SYT10" s="52"/>
      <c r="SYU10" s="52"/>
      <c r="SYV10" s="52"/>
      <c r="SYW10" s="52"/>
      <c r="SYX10" s="52"/>
      <c r="SYY10" s="52"/>
      <c r="SYZ10" s="52"/>
      <c r="SZA10" s="52"/>
      <c r="SZB10" s="52"/>
      <c r="SZC10" s="52"/>
      <c r="SZD10" s="52"/>
      <c r="SZE10" s="52"/>
      <c r="SZF10" s="52"/>
      <c r="SZG10" s="52"/>
      <c r="SZH10" s="52"/>
      <c r="SZI10" s="52"/>
      <c r="SZJ10" s="52"/>
      <c r="SZK10" s="52"/>
      <c r="SZL10" s="52"/>
      <c r="SZM10" s="52"/>
      <c r="SZN10" s="52"/>
      <c r="SZO10" s="52"/>
      <c r="SZP10" s="52"/>
      <c r="SZQ10" s="52"/>
      <c r="SZR10" s="52"/>
      <c r="SZS10" s="52"/>
      <c r="SZT10" s="52"/>
      <c r="SZU10" s="52"/>
      <c r="SZV10" s="52"/>
      <c r="SZW10" s="52"/>
      <c r="SZX10" s="52"/>
      <c r="SZY10" s="52"/>
      <c r="SZZ10" s="52"/>
      <c r="TAA10" s="52"/>
      <c r="TAB10" s="52"/>
      <c r="TAC10" s="52"/>
      <c r="TAD10" s="52"/>
      <c r="TAE10" s="52"/>
      <c r="TAF10" s="52"/>
      <c r="TAG10" s="52"/>
      <c r="TAH10" s="52"/>
      <c r="TAI10" s="52"/>
      <c r="TAJ10" s="52"/>
      <c r="TAK10" s="52"/>
      <c r="TAL10" s="52"/>
      <c r="TAM10" s="52"/>
      <c r="TAN10" s="52"/>
      <c r="TAO10" s="52"/>
      <c r="TAP10" s="52"/>
      <c r="TAQ10" s="52"/>
      <c r="TAR10" s="52"/>
      <c r="TAS10" s="52"/>
      <c r="TAT10" s="52"/>
      <c r="TAU10" s="52"/>
      <c r="TAV10" s="52"/>
      <c r="TAW10" s="52"/>
      <c r="TAX10" s="52"/>
      <c r="TAY10" s="52"/>
      <c r="TAZ10" s="52"/>
      <c r="TBA10" s="52"/>
      <c r="TBB10" s="52"/>
      <c r="TBC10" s="52"/>
      <c r="TBD10" s="52"/>
      <c r="TBE10" s="52"/>
      <c r="TBF10" s="52"/>
      <c r="TBG10" s="52"/>
      <c r="TBH10" s="52"/>
      <c r="TBI10" s="52"/>
      <c r="TBJ10" s="52"/>
      <c r="TBK10" s="52"/>
      <c r="TBL10" s="52"/>
      <c r="TBM10" s="52"/>
      <c r="TBN10" s="52"/>
      <c r="TBO10" s="52"/>
      <c r="TBP10" s="52"/>
      <c r="TBQ10" s="52"/>
      <c r="TBR10" s="52"/>
      <c r="TBS10" s="52"/>
      <c r="TBT10" s="52"/>
      <c r="TBU10" s="52"/>
      <c r="TBV10" s="52"/>
      <c r="TBW10" s="52"/>
      <c r="TBX10" s="52"/>
      <c r="TBY10" s="52"/>
      <c r="TBZ10" s="52"/>
      <c r="TCA10" s="52"/>
      <c r="TCB10" s="52"/>
      <c r="TCC10" s="52"/>
      <c r="TCD10" s="52"/>
      <c r="TCE10" s="52"/>
      <c r="TCF10" s="52"/>
      <c r="TCG10" s="52"/>
      <c r="TCH10" s="52"/>
      <c r="TCI10" s="52"/>
      <c r="TCJ10" s="52"/>
      <c r="TCK10" s="52"/>
      <c r="TCL10" s="52"/>
      <c r="TCM10" s="52"/>
      <c r="TCN10" s="52"/>
      <c r="TCO10" s="52"/>
      <c r="TCP10" s="52"/>
      <c r="TCQ10" s="52"/>
      <c r="TCR10" s="52"/>
      <c r="TCS10" s="52"/>
      <c r="TCT10" s="52"/>
      <c r="TCU10" s="52"/>
      <c r="TCV10" s="52"/>
      <c r="TCW10" s="52"/>
      <c r="TCX10" s="52"/>
      <c r="TCY10" s="52"/>
      <c r="TCZ10" s="52"/>
      <c r="TDA10" s="52"/>
      <c r="TDB10" s="52"/>
      <c r="TDC10" s="52"/>
      <c r="TDD10" s="52"/>
      <c r="TDE10" s="52"/>
      <c r="TDF10" s="52"/>
      <c r="TDG10" s="52"/>
      <c r="TDH10" s="52"/>
      <c r="TDI10" s="52"/>
      <c r="TDJ10" s="52"/>
      <c r="TDK10" s="52"/>
      <c r="TDL10" s="52"/>
      <c r="TDM10" s="52"/>
      <c r="TDN10" s="52"/>
      <c r="TDO10" s="52"/>
      <c r="TDP10" s="52"/>
      <c r="TDQ10" s="52"/>
      <c r="TDR10" s="52"/>
      <c r="TDS10" s="52"/>
      <c r="TDT10" s="52"/>
      <c r="TDU10" s="52"/>
      <c r="TDV10" s="52"/>
      <c r="TDW10" s="52"/>
      <c r="TDX10" s="52"/>
      <c r="TDY10" s="52"/>
      <c r="TDZ10" s="52"/>
      <c r="TEA10" s="52"/>
      <c r="TEB10" s="52"/>
      <c r="TEC10" s="52"/>
      <c r="TED10" s="52"/>
      <c r="TEE10" s="52"/>
      <c r="TEF10" s="52"/>
      <c r="TEG10" s="52"/>
      <c r="TEH10" s="52"/>
      <c r="TEI10" s="52"/>
      <c r="TEJ10" s="52"/>
      <c r="TEK10" s="52"/>
      <c r="TEL10" s="52"/>
      <c r="TEM10" s="52"/>
      <c r="TEN10" s="52"/>
      <c r="TEO10" s="52"/>
      <c r="TEP10" s="52"/>
      <c r="TEQ10" s="52"/>
      <c r="TER10" s="52"/>
      <c r="TES10" s="52"/>
      <c r="TET10" s="52"/>
      <c r="TEU10" s="52"/>
      <c r="TEV10" s="52"/>
      <c r="TEW10" s="52"/>
      <c r="TEX10" s="52"/>
      <c r="TEY10" s="52"/>
      <c r="TEZ10" s="52"/>
      <c r="TFA10" s="52"/>
      <c r="TFB10" s="52"/>
      <c r="TFC10" s="52"/>
      <c r="TFD10" s="52"/>
      <c r="TFE10" s="52"/>
      <c r="TFF10" s="52"/>
      <c r="TFG10" s="52"/>
      <c r="TFH10" s="52"/>
      <c r="TFI10" s="52"/>
      <c r="TFJ10" s="52"/>
      <c r="TFK10" s="52"/>
      <c r="TFL10" s="52"/>
      <c r="TFM10" s="52"/>
      <c r="TFN10" s="52"/>
      <c r="TFO10" s="52"/>
      <c r="TFP10" s="52"/>
      <c r="TFQ10" s="52"/>
      <c r="TFR10" s="52"/>
      <c r="TFS10" s="52"/>
      <c r="TFT10" s="52"/>
      <c r="TFU10" s="52"/>
      <c r="TFV10" s="52"/>
      <c r="TFW10" s="52"/>
      <c r="TFX10" s="52"/>
      <c r="TFY10" s="52"/>
      <c r="TFZ10" s="52"/>
      <c r="TGA10" s="52"/>
      <c r="TGB10" s="52"/>
      <c r="TGC10" s="52"/>
      <c r="TGD10" s="52"/>
      <c r="TGE10" s="52"/>
      <c r="TGF10" s="52"/>
      <c r="TGG10" s="52"/>
      <c r="TGH10" s="52"/>
      <c r="TGI10" s="52"/>
      <c r="TGJ10" s="52"/>
      <c r="TGK10" s="52"/>
      <c r="TGL10" s="52"/>
      <c r="TGM10" s="52"/>
      <c r="TGN10" s="52"/>
      <c r="TGO10" s="52"/>
      <c r="TGP10" s="52"/>
      <c r="TGQ10" s="52"/>
      <c r="TGR10" s="52"/>
      <c r="TGS10" s="52"/>
      <c r="TGT10" s="52"/>
      <c r="TGU10" s="52"/>
      <c r="TGV10" s="52"/>
      <c r="TGW10" s="52"/>
      <c r="TGX10" s="52"/>
      <c r="TGY10" s="52"/>
      <c r="TGZ10" s="52"/>
      <c r="THA10" s="52"/>
      <c r="THB10" s="52"/>
      <c r="THC10" s="52"/>
      <c r="THD10" s="52"/>
      <c r="THE10" s="52"/>
      <c r="THF10" s="52"/>
      <c r="THG10" s="52"/>
      <c r="THH10" s="52"/>
      <c r="THI10" s="52"/>
      <c r="THJ10" s="52"/>
      <c r="THK10" s="52"/>
      <c r="THL10" s="52"/>
      <c r="THM10" s="52"/>
      <c r="THN10" s="52"/>
      <c r="THO10" s="52"/>
      <c r="THP10" s="52"/>
      <c r="THQ10" s="52"/>
      <c r="THR10" s="52"/>
      <c r="THS10" s="52"/>
      <c r="THT10" s="52"/>
      <c r="THU10" s="52"/>
      <c r="THV10" s="52"/>
      <c r="THW10" s="52"/>
      <c r="THX10" s="52"/>
      <c r="THY10" s="52"/>
      <c r="THZ10" s="52"/>
      <c r="TIA10" s="52"/>
      <c r="TIB10" s="52"/>
      <c r="TIC10" s="52"/>
      <c r="TID10" s="52"/>
      <c r="TIE10" s="52"/>
      <c r="TIF10" s="52"/>
      <c r="TIG10" s="52"/>
      <c r="TIH10" s="52"/>
      <c r="TII10" s="52"/>
      <c r="TIJ10" s="52"/>
      <c r="TIK10" s="52"/>
      <c r="TIL10" s="52"/>
      <c r="TIM10" s="52"/>
      <c r="TIN10" s="52"/>
      <c r="TIO10" s="52"/>
      <c r="TIP10" s="52"/>
      <c r="TIQ10" s="52"/>
      <c r="TIR10" s="52"/>
      <c r="TIS10" s="52"/>
      <c r="TIT10" s="52"/>
      <c r="TIU10" s="52"/>
      <c r="TIV10" s="52"/>
      <c r="TIW10" s="52"/>
      <c r="TIX10" s="52"/>
      <c r="TIY10" s="52"/>
      <c r="TIZ10" s="52"/>
      <c r="TJA10" s="52"/>
      <c r="TJB10" s="52"/>
      <c r="TJC10" s="52"/>
      <c r="TJD10" s="52"/>
      <c r="TJE10" s="52"/>
      <c r="TJF10" s="52"/>
      <c r="TJG10" s="52"/>
      <c r="TJH10" s="52"/>
      <c r="TJI10" s="52"/>
      <c r="TJJ10" s="52"/>
      <c r="TJK10" s="52"/>
      <c r="TJL10" s="52"/>
      <c r="TJM10" s="52"/>
      <c r="TJN10" s="52"/>
      <c r="TJO10" s="52"/>
      <c r="TJP10" s="52"/>
      <c r="TJQ10" s="52"/>
      <c r="TJR10" s="52"/>
      <c r="TJS10" s="52"/>
      <c r="TJT10" s="52"/>
      <c r="TJU10" s="52"/>
      <c r="TJV10" s="52"/>
      <c r="TJW10" s="52"/>
      <c r="TJX10" s="52"/>
      <c r="TJY10" s="52"/>
      <c r="TJZ10" s="52"/>
      <c r="TKA10" s="52"/>
      <c r="TKB10" s="52"/>
      <c r="TKC10" s="52"/>
      <c r="TKD10" s="52"/>
      <c r="TKE10" s="52"/>
      <c r="TKF10" s="52"/>
      <c r="TKG10" s="52"/>
      <c r="TKH10" s="52"/>
      <c r="TKI10" s="52"/>
      <c r="TKJ10" s="52"/>
      <c r="TKK10" s="52"/>
      <c r="TKL10" s="52"/>
      <c r="TKM10" s="52"/>
      <c r="TKN10" s="52"/>
      <c r="TKO10" s="52"/>
      <c r="TKP10" s="52"/>
      <c r="TKQ10" s="52"/>
      <c r="TKR10" s="52"/>
      <c r="TKS10" s="52"/>
      <c r="TKT10" s="52"/>
      <c r="TKU10" s="52"/>
      <c r="TKV10" s="52"/>
      <c r="TKW10" s="52"/>
      <c r="TKX10" s="52"/>
      <c r="TKY10" s="52"/>
      <c r="TKZ10" s="52"/>
      <c r="TLA10" s="52"/>
      <c r="TLB10" s="52"/>
      <c r="TLC10" s="52"/>
      <c r="TLD10" s="52"/>
      <c r="TLE10" s="52"/>
      <c r="TLF10" s="52"/>
      <c r="TLG10" s="52"/>
      <c r="TLH10" s="52"/>
      <c r="TLI10" s="52"/>
      <c r="TLJ10" s="52"/>
      <c r="TLK10" s="52"/>
      <c r="TLL10" s="52"/>
      <c r="TLM10" s="52"/>
      <c r="TLN10" s="52"/>
      <c r="TLO10" s="52"/>
      <c r="TLP10" s="52"/>
      <c r="TLQ10" s="52"/>
      <c r="TLR10" s="52"/>
      <c r="TLS10" s="52"/>
      <c r="TLT10" s="52"/>
      <c r="TLU10" s="52"/>
      <c r="TLV10" s="52"/>
      <c r="TLW10" s="52"/>
      <c r="TLX10" s="52"/>
      <c r="TLY10" s="52"/>
      <c r="TLZ10" s="52"/>
      <c r="TMA10" s="52"/>
      <c r="TMB10" s="52"/>
      <c r="TMC10" s="52"/>
      <c r="TMD10" s="52"/>
      <c r="TME10" s="52"/>
      <c r="TMF10" s="52"/>
      <c r="TMG10" s="52"/>
      <c r="TMH10" s="52"/>
      <c r="TMI10" s="52"/>
      <c r="TMJ10" s="52"/>
      <c r="TMK10" s="52"/>
      <c r="TML10" s="52"/>
      <c r="TMM10" s="52"/>
      <c r="TMN10" s="52"/>
      <c r="TMO10" s="52"/>
      <c r="TMP10" s="52"/>
      <c r="TMQ10" s="52"/>
      <c r="TMR10" s="52"/>
      <c r="TMS10" s="52"/>
      <c r="TMT10" s="52"/>
      <c r="TMU10" s="52"/>
      <c r="TMV10" s="52"/>
      <c r="TMW10" s="52"/>
      <c r="TMX10" s="52"/>
      <c r="TMY10" s="52"/>
      <c r="TMZ10" s="52"/>
      <c r="TNA10" s="52"/>
      <c r="TNB10" s="52"/>
      <c r="TNC10" s="52"/>
      <c r="TND10" s="52"/>
      <c r="TNE10" s="52"/>
      <c r="TNF10" s="52"/>
      <c r="TNG10" s="52"/>
      <c r="TNH10" s="52"/>
      <c r="TNI10" s="52"/>
      <c r="TNJ10" s="52"/>
      <c r="TNK10" s="52"/>
      <c r="TNL10" s="52"/>
      <c r="TNM10" s="52"/>
      <c r="TNN10" s="52"/>
      <c r="TNO10" s="52"/>
      <c r="TNP10" s="52"/>
      <c r="TNQ10" s="52"/>
      <c r="TNR10" s="52"/>
      <c r="TNS10" s="52"/>
      <c r="TNT10" s="52"/>
      <c r="TNU10" s="52"/>
      <c r="TNV10" s="52"/>
      <c r="TNW10" s="52"/>
      <c r="TNX10" s="52"/>
      <c r="TNY10" s="52"/>
      <c r="TNZ10" s="52"/>
      <c r="TOA10" s="52"/>
      <c r="TOB10" s="52"/>
      <c r="TOC10" s="52"/>
      <c r="TOD10" s="52"/>
      <c r="TOE10" s="52"/>
      <c r="TOF10" s="52"/>
      <c r="TOG10" s="52"/>
      <c r="TOH10" s="52"/>
      <c r="TOI10" s="52"/>
      <c r="TOJ10" s="52"/>
      <c r="TOK10" s="52"/>
      <c r="TOL10" s="52"/>
      <c r="TOM10" s="52"/>
      <c r="TON10" s="52"/>
      <c r="TOO10" s="52"/>
      <c r="TOP10" s="52"/>
      <c r="TOQ10" s="52"/>
      <c r="TOR10" s="52"/>
      <c r="TOS10" s="52"/>
      <c r="TOT10" s="52"/>
      <c r="TOU10" s="52"/>
      <c r="TOV10" s="52"/>
      <c r="TOW10" s="52"/>
      <c r="TOX10" s="52"/>
      <c r="TOY10" s="52"/>
      <c r="TOZ10" s="52"/>
      <c r="TPA10" s="52"/>
      <c r="TPB10" s="52"/>
      <c r="TPC10" s="52"/>
      <c r="TPD10" s="52"/>
      <c r="TPE10" s="52"/>
      <c r="TPF10" s="52"/>
      <c r="TPG10" s="52"/>
      <c r="TPH10" s="52"/>
      <c r="TPI10" s="52"/>
      <c r="TPJ10" s="52"/>
      <c r="TPK10" s="52"/>
      <c r="TPL10" s="52"/>
      <c r="TPM10" s="52"/>
      <c r="TPN10" s="52"/>
      <c r="TPO10" s="52"/>
      <c r="TPP10" s="52"/>
      <c r="TPQ10" s="52"/>
      <c r="TPR10" s="52"/>
      <c r="TPS10" s="52"/>
      <c r="TPT10" s="52"/>
      <c r="TPU10" s="52"/>
      <c r="TPV10" s="52"/>
      <c r="TPW10" s="52"/>
      <c r="TPX10" s="52"/>
      <c r="TPY10" s="52"/>
      <c r="TPZ10" s="52"/>
      <c r="TQA10" s="52"/>
      <c r="TQB10" s="52"/>
      <c r="TQC10" s="52"/>
      <c r="TQD10" s="52"/>
      <c r="TQE10" s="52"/>
      <c r="TQF10" s="52"/>
      <c r="TQG10" s="52"/>
      <c r="TQH10" s="52"/>
      <c r="TQI10" s="52"/>
      <c r="TQJ10" s="52"/>
      <c r="TQK10" s="52"/>
      <c r="TQL10" s="52"/>
      <c r="TQM10" s="52"/>
      <c r="TQN10" s="52"/>
      <c r="TQO10" s="52"/>
      <c r="TQP10" s="52"/>
      <c r="TQQ10" s="52"/>
      <c r="TQR10" s="52"/>
      <c r="TQS10" s="52"/>
      <c r="TQT10" s="52"/>
      <c r="TQU10" s="52"/>
      <c r="TQV10" s="52"/>
      <c r="TQW10" s="52"/>
      <c r="TQX10" s="52"/>
      <c r="TQY10" s="52"/>
      <c r="TQZ10" s="52"/>
      <c r="TRA10" s="52"/>
      <c r="TRB10" s="52"/>
      <c r="TRC10" s="52"/>
      <c r="TRD10" s="52"/>
      <c r="TRE10" s="52"/>
      <c r="TRF10" s="52"/>
      <c r="TRG10" s="52"/>
      <c r="TRH10" s="52"/>
      <c r="TRI10" s="52"/>
      <c r="TRJ10" s="52"/>
      <c r="TRK10" s="52"/>
      <c r="TRL10" s="52"/>
      <c r="TRM10" s="52"/>
      <c r="TRN10" s="52"/>
      <c r="TRO10" s="52"/>
      <c r="TRP10" s="52"/>
      <c r="TRQ10" s="52"/>
      <c r="TRR10" s="52"/>
      <c r="TRS10" s="52"/>
      <c r="TRT10" s="52"/>
      <c r="TRU10" s="52"/>
      <c r="TRV10" s="52"/>
      <c r="TRW10" s="52"/>
      <c r="TRX10" s="52"/>
      <c r="TRY10" s="52"/>
      <c r="TRZ10" s="52"/>
      <c r="TSA10" s="52"/>
      <c r="TSB10" s="52"/>
      <c r="TSC10" s="52"/>
      <c r="TSD10" s="52"/>
      <c r="TSE10" s="52"/>
      <c r="TSF10" s="52"/>
      <c r="TSG10" s="52"/>
      <c r="TSH10" s="52"/>
      <c r="TSI10" s="52"/>
      <c r="TSJ10" s="52"/>
      <c r="TSK10" s="52"/>
      <c r="TSL10" s="52"/>
      <c r="TSM10" s="52"/>
      <c r="TSN10" s="52"/>
      <c r="TSO10" s="52"/>
      <c r="TSP10" s="52"/>
      <c r="TSQ10" s="52"/>
      <c r="TSR10" s="52"/>
      <c r="TSS10" s="52"/>
      <c r="TST10" s="52"/>
      <c r="TSU10" s="52"/>
      <c r="TSV10" s="52"/>
      <c r="TSW10" s="52"/>
      <c r="TSX10" s="52"/>
      <c r="TSY10" s="52"/>
      <c r="TSZ10" s="52"/>
      <c r="TTA10" s="52"/>
      <c r="TTB10" s="52"/>
      <c r="TTC10" s="52"/>
      <c r="TTD10" s="52"/>
      <c r="TTE10" s="52"/>
      <c r="TTF10" s="52"/>
      <c r="TTG10" s="52"/>
      <c r="TTH10" s="52"/>
      <c r="TTI10" s="52"/>
      <c r="TTJ10" s="52"/>
      <c r="TTK10" s="52"/>
      <c r="TTL10" s="52"/>
      <c r="TTM10" s="52"/>
      <c r="TTN10" s="52"/>
      <c r="TTO10" s="52"/>
      <c r="TTP10" s="52"/>
      <c r="TTQ10" s="52"/>
      <c r="TTR10" s="52"/>
      <c r="TTS10" s="52"/>
      <c r="TTT10" s="52"/>
      <c r="TTU10" s="52"/>
      <c r="TTV10" s="52"/>
      <c r="TTW10" s="52"/>
      <c r="TTX10" s="52"/>
      <c r="TTY10" s="52"/>
      <c r="TTZ10" s="52"/>
      <c r="TUA10" s="52"/>
      <c r="TUB10" s="52"/>
      <c r="TUC10" s="52"/>
      <c r="TUD10" s="52"/>
      <c r="TUE10" s="52"/>
      <c r="TUF10" s="52"/>
      <c r="TUG10" s="52"/>
      <c r="TUH10" s="52"/>
      <c r="TUI10" s="52"/>
      <c r="TUJ10" s="52"/>
      <c r="TUK10" s="52"/>
      <c r="TUL10" s="52"/>
      <c r="TUM10" s="52"/>
      <c r="TUN10" s="52"/>
      <c r="TUO10" s="52"/>
      <c r="TUP10" s="52"/>
      <c r="TUQ10" s="52"/>
      <c r="TUR10" s="52"/>
      <c r="TUS10" s="52"/>
      <c r="TUT10" s="52"/>
      <c r="TUU10" s="52"/>
      <c r="TUV10" s="52"/>
      <c r="TUW10" s="52"/>
      <c r="TUX10" s="52"/>
      <c r="TUY10" s="52"/>
      <c r="TUZ10" s="52"/>
      <c r="TVA10" s="52"/>
      <c r="TVB10" s="52"/>
      <c r="TVC10" s="52"/>
      <c r="TVD10" s="52"/>
      <c r="TVE10" s="52"/>
      <c r="TVF10" s="52"/>
      <c r="TVG10" s="52"/>
      <c r="TVH10" s="52"/>
      <c r="TVI10" s="52"/>
      <c r="TVJ10" s="52"/>
      <c r="TVK10" s="52"/>
      <c r="TVL10" s="52"/>
      <c r="TVM10" s="52"/>
      <c r="TVN10" s="52"/>
      <c r="TVO10" s="52"/>
      <c r="TVP10" s="52"/>
      <c r="TVQ10" s="52"/>
      <c r="TVR10" s="52"/>
      <c r="TVS10" s="52"/>
      <c r="TVT10" s="52"/>
      <c r="TVU10" s="52"/>
      <c r="TVV10" s="52"/>
      <c r="TVW10" s="52"/>
      <c r="TVX10" s="52"/>
      <c r="TVY10" s="52"/>
      <c r="TVZ10" s="52"/>
      <c r="TWA10" s="52"/>
      <c r="TWB10" s="52"/>
      <c r="TWC10" s="52"/>
      <c r="TWD10" s="52"/>
      <c r="TWE10" s="52"/>
      <c r="TWF10" s="52"/>
      <c r="TWG10" s="52"/>
      <c r="TWH10" s="52"/>
      <c r="TWI10" s="52"/>
      <c r="TWJ10" s="52"/>
      <c r="TWK10" s="52"/>
      <c r="TWL10" s="52"/>
      <c r="TWM10" s="52"/>
      <c r="TWN10" s="52"/>
      <c r="TWO10" s="52"/>
      <c r="TWP10" s="52"/>
      <c r="TWQ10" s="52"/>
      <c r="TWR10" s="52"/>
      <c r="TWS10" s="52"/>
      <c r="TWT10" s="52"/>
      <c r="TWU10" s="52"/>
      <c r="TWV10" s="52"/>
      <c r="TWW10" s="52"/>
      <c r="TWX10" s="52"/>
      <c r="TWY10" s="52"/>
      <c r="TWZ10" s="52"/>
      <c r="TXA10" s="52"/>
      <c r="TXB10" s="52"/>
      <c r="TXC10" s="52"/>
      <c r="TXD10" s="52"/>
      <c r="TXE10" s="52"/>
      <c r="TXF10" s="52"/>
      <c r="TXG10" s="52"/>
      <c r="TXH10" s="52"/>
      <c r="TXI10" s="52"/>
      <c r="TXJ10" s="52"/>
      <c r="TXK10" s="52"/>
      <c r="TXL10" s="52"/>
      <c r="TXM10" s="52"/>
      <c r="TXN10" s="52"/>
      <c r="TXO10" s="52"/>
      <c r="TXP10" s="52"/>
      <c r="TXQ10" s="52"/>
      <c r="TXR10" s="52"/>
      <c r="TXS10" s="52"/>
      <c r="TXT10" s="52"/>
      <c r="TXU10" s="52"/>
      <c r="TXV10" s="52"/>
      <c r="TXW10" s="52"/>
      <c r="TXX10" s="52"/>
      <c r="TXY10" s="52"/>
      <c r="TXZ10" s="52"/>
      <c r="TYA10" s="52"/>
      <c r="TYB10" s="52"/>
      <c r="TYC10" s="52"/>
      <c r="TYD10" s="52"/>
      <c r="TYE10" s="52"/>
      <c r="TYF10" s="52"/>
      <c r="TYG10" s="52"/>
      <c r="TYH10" s="52"/>
      <c r="TYI10" s="52"/>
      <c r="TYJ10" s="52"/>
      <c r="TYK10" s="52"/>
      <c r="TYL10" s="52"/>
      <c r="TYM10" s="52"/>
      <c r="TYN10" s="52"/>
      <c r="TYO10" s="52"/>
      <c r="TYP10" s="52"/>
      <c r="TYQ10" s="52"/>
      <c r="TYR10" s="52"/>
      <c r="TYS10" s="52"/>
      <c r="TYT10" s="52"/>
      <c r="TYU10" s="52"/>
      <c r="TYV10" s="52"/>
      <c r="TYW10" s="52"/>
      <c r="TYX10" s="52"/>
      <c r="TYY10" s="52"/>
      <c r="TYZ10" s="52"/>
      <c r="TZA10" s="52"/>
      <c r="TZB10" s="52"/>
      <c r="TZC10" s="52"/>
      <c r="TZD10" s="52"/>
      <c r="TZE10" s="52"/>
      <c r="TZF10" s="52"/>
      <c r="TZG10" s="52"/>
      <c r="TZH10" s="52"/>
      <c r="TZI10" s="52"/>
      <c r="TZJ10" s="52"/>
      <c r="TZK10" s="52"/>
      <c r="TZL10" s="52"/>
      <c r="TZM10" s="52"/>
      <c r="TZN10" s="52"/>
      <c r="TZO10" s="52"/>
      <c r="TZP10" s="52"/>
      <c r="TZQ10" s="52"/>
      <c r="TZR10" s="52"/>
      <c r="TZS10" s="52"/>
      <c r="TZT10" s="52"/>
      <c r="TZU10" s="52"/>
      <c r="TZV10" s="52"/>
      <c r="TZW10" s="52"/>
      <c r="TZX10" s="52"/>
      <c r="TZY10" s="52"/>
      <c r="TZZ10" s="52"/>
      <c r="UAA10" s="52"/>
      <c r="UAB10" s="52"/>
      <c r="UAC10" s="52"/>
      <c r="UAD10" s="52"/>
      <c r="UAE10" s="52"/>
      <c r="UAF10" s="52"/>
      <c r="UAG10" s="52"/>
      <c r="UAH10" s="52"/>
      <c r="UAI10" s="52"/>
      <c r="UAJ10" s="52"/>
      <c r="UAK10" s="52"/>
      <c r="UAL10" s="52"/>
      <c r="UAM10" s="52"/>
      <c r="UAN10" s="52"/>
      <c r="UAO10" s="52"/>
      <c r="UAP10" s="52"/>
      <c r="UAQ10" s="52"/>
      <c r="UAR10" s="52"/>
      <c r="UAS10" s="52"/>
      <c r="UAT10" s="52"/>
      <c r="UAU10" s="52"/>
      <c r="UAV10" s="52"/>
      <c r="UAW10" s="52"/>
      <c r="UAX10" s="52"/>
      <c r="UAY10" s="52"/>
      <c r="UAZ10" s="52"/>
      <c r="UBA10" s="52"/>
      <c r="UBB10" s="52"/>
      <c r="UBC10" s="52"/>
      <c r="UBD10" s="52"/>
      <c r="UBE10" s="52"/>
      <c r="UBF10" s="52"/>
      <c r="UBG10" s="52"/>
      <c r="UBH10" s="52"/>
      <c r="UBI10" s="52"/>
      <c r="UBJ10" s="52"/>
      <c r="UBK10" s="52"/>
      <c r="UBL10" s="52"/>
      <c r="UBM10" s="52"/>
      <c r="UBN10" s="52"/>
      <c r="UBO10" s="52"/>
      <c r="UBP10" s="52"/>
      <c r="UBQ10" s="52"/>
      <c r="UBR10" s="52"/>
      <c r="UBS10" s="52"/>
      <c r="UBT10" s="52"/>
      <c r="UBU10" s="52"/>
      <c r="UBV10" s="52"/>
      <c r="UBW10" s="52"/>
      <c r="UBX10" s="52"/>
      <c r="UBY10" s="52"/>
      <c r="UBZ10" s="52"/>
      <c r="UCA10" s="52"/>
      <c r="UCB10" s="52"/>
      <c r="UCC10" s="52"/>
      <c r="UCD10" s="52"/>
      <c r="UCE10" s="52"/>
      <c r="UCF10" s="52"/>
      <c r="UCG10" s="52"/>
      <c r="UCH10" s="52"/>
      <c r="UCI10" s="52"/>
      <c r="UCJ10" s="52"/>
      <c r="UCK10" s="52"/>
      <c r="UCL10" s="52"/>
      <c r="UCM10" s="52"/>
      <c r="UCN10" s="52"/>
      <c r="UCO10" s="52"/>
      <c r="UCP10" s="52"/>
      <c r="UCQ10" s="52"/>
      <c r="UCR10" s="52"/>
      <c r="UCS10" s="52"/>
      <c r="UCT10" s="52"/>
      <c r="UCU10" s="52"/>
      <c r="UCV10" s="52"/>
      <c r="UCW10" s="52"/>
      <c r="UCX10" s="52"/>
      <c r="UCY10" s="52"/>
      <c r="UCZ10" s="52"/>
      <c r="UDA10" s="52"/>
      <c r="UDB10" s="52"/>
      <c r="UDC10" s="52"/>
      <c r="UDD10" s="52"/>
      <c r="UDE10" s="52"/>
      <c r="UDF10" s="52"/>
      <c r="UDG10" s="52"/>
      <c r="UDH10" s="52"/>
      <c r="UDI10" s="52"/>
      <c r="UDJ10" s="52"/>
      <c r="UDK10" s="52"/>
      <c r="UDL10" s="52"/>
      <c r="UDM10" s="52"/>
      <c r="UDN10" s="52"/>
      <c r="UDO10" s="52"/>
      <c r="UDP10" s="52"/>
      <c r="UDQ10" s="52"/>
      <c r="UDR10" s="52"/>
      <c r="UDS10" s="52"/>
      <c r="UDT10" s="52"/>
      <c r="UDU10" s="52"/>
      <c r="UDV10" s="52"/>
      <c r="UDW10" s="52"/>
      <c r="UDX10" s="52"/>
      <c r="UDY10" s="52"/>
      <c r="UDZ10" s="52"/>
      <c r="UEA10" s="52"/>
      <c r="UEB10" s="52"/>
      <c r="UEC10" s="52"/>
      <c r="UED10" s="52"/>
      <c r="UEE10" s="52"/>
      <c r="UEF10" s="52"/>
      <c r="UEG10" s="52"/>
      <c r="UEH10" s="52"/>
      <c r="UEI10" s="52"/>
      <c r="UEJ10" s="52"/>
      <c r="UEK10" s="52"/>
      <c r="UEL10" s="52"/>
      <c r="UEM10" s="52"/>
      <c r="UEN10" s="52"/>
      <c r="UEO10" s="52"/>
      <c r="UEP10" s="52"/>
      <c r="UEQ10" s="52"/>
      <c r="UER10" s="52"/>
      <c r="UES10" s="52"/>
      <c r="UET10" s="52"/>
      <c r="UEU10" s="52"/>
      <c r="UEV10" s="52"/>
      <c r="UEW10" s="52"/>
      <c r="UEX10" s="52"/>
      <c r="UEY10" s="52"/>
      <c r="UEZ10" s="52"/>
      <c r="UFA10" s="52"/>
      <c r="UFB10" s="52"/>
      <c r="UFC10" s="52"/>
      <c r="UFD10" s="52"/>
      <c r="UFE10" s="52"/>
      <c r="UFF10" s="52"/>
      <c r="UFG10" s="52"/>
      <c r="UFH10" s="52"/>
      <c r="UFI10" s="52"/>
      <c r="UFJ10" s="52"/>
      <c r="UFK10" s="52"/>
      <c r="UFL10" s="52"/>
      <c r="UFM10" s="52"/>
      <c r="UFN10" s="52"/>
      <c r="UFO10" s="52"/>
      <c r="UFP10" s="52"/>
      <c r="UFQ10" s="52"/>
      <c r="UFR10" s="52"/>
      <c r="UFS10" s="52"/>
      <c r="UFT10" s="52"/>
      <c r="UFU10" s="52"/>
      <c r="UFV10" s="52"/>
      <c r="UFW10" s="52"/>
      <c r="UFX10" s="52"/>
      <c r="UFY10" s="52"/>
      <c r="UFZ10" s="52"/>
      <c r="UGA10" s="52"/>
      <c r="UGB10" s="52"/>
      <c r="UGC10" s="52"/>
      <c r="UGD10" s="52"/>
      <c r="UGE10" s="52"/>
      <c r="UGF10" s="52"/>
      <c r="UGG10" s="52"/>
      <c r="UGH10" s="52"/>
      <c r="UGI10" s="52"/>
      <c r="UGJ10" s="52"/>
      <c r="UGK10" s="52"/>
      <c r="UGL10" s="52"/>
      <c r="UGM10" s="52"/>
      <c r="UGN10" s="52"/>
      <c r="UGO10" s="52"/>
      <c r="UGP10" s="52"/>
      <c r="UGQ10" s="52"/>
      <c r="UGR10" s="52"/>
      <c r="UGS10" s="52"/>
      <c r="UGT10" s="52"/>
      <c r="UGU10" s="52"/>
      <c r="UGV10" s="52"/>
      <c r="UGW10" s="52"/>
      <c r="UGX10" s="52"/>
      <c r="UGY10" s="52"/>
      <c r="UGZ10" s="52"/>
      <c r="UHA10" s="52"/>
      <c r="UHB10" s="52"/>
      <c r="UHC10" s="52"/>
      <c r="UHD10" s="52"/>
      <c r="UHE10" s="52"/>
      <c r="UHF10" s="52"/>
      <c r="UHG10" s="52"/>
      <c r="UHH10" s="52"/>
      <c r="UHI10" s="52"/>
      <c r="UHJ10" s="52"/>
      <c r="UHK10" s="52"/>
      <c r="UHL10" s="52"/>
      <c r="UHM10" s="52"/>
      <c r="UHN10" s="52"/>
      <c r="UHO10" s="52"/>
      <c r="UHP10" s="52"/>
      <c r="UHQ10" s="52"/>
      <c r="UHR10" s="52"/>
      <c r="UHS10" s="52"/>
      <c r="UHT10" s="52"/>
      <c r="UHU10" s="52"/>
      <c r="UHV10" s="52"/>
      <c r="UHW10" s="52"/>
      <c r="UHX10" s="52"/>
      <c r="UHY10" s="52"/>
      <c r="UHZ10" s="52"/>
      <c r="UIA10" s="52"/>
      <c r="UIB10" s="52"/>
      <c r="UIC10" s="52"/>
      <c r="UID10" s="52"/>
      <c r="UIE10" s="52"/>
      <c r="UIF10" s="52"/>
      <c r="UIG10" s="52"/>
      <c r="UIH10" s="52"/>
      <c r="UII10" s="52"/>
      <c r="UIJ10" s="52"/>
      <c r="UIK10" s="52"/>
      <c r="UIL10" s="52"/>
      <c r="UIM10" s="52"/>
      <c r="UIN10" s="52"/>
      <c r="UIO10" s="52"/>
      <c r="UIP10" s="52"/>
      <c r="UIQ10" s="52"/>
      <c r="UIR10" s="52"/>
      <c r="UIS10" s="52"/>
      <c r="UIT10" s="52"/>
      <c r="UIU10" s="52"/>
      <c r="UIV10" s="52"/>
      <c r="UIW10" s="52"/>
      <c r="UIX10" s="52"/>
      <c r="UIY10" s="52"/>
      <c r="UIZ10" s="52"/>
      <c r="UJA10" s="52"/>
      <c r="UJB10" s="52"/>
      <c r="UJC10" s="52"/>
      <c r="UJD10" s="52"/>
      <c r="UJE10" s="52"/>
      <c r="UJF10" s="52"/>
      <c r="UJG10" s="52"/>
      <c r="UJH10" s="52"/>
      <c r="UJI10" s="52"/>
      <c r="UJJ10" s="52"/>
      <c r="UJK10" s="52"/>
      <c r="UJL10" s="52"/>
      <c r="UJM10" s="52"/>
      <c r="UJN10" s="52"/>
      <c r="UJO10" s="52"/>
      <c r="UJP10" s="52"/>
      <c r="UJQ10" s="52"/>
      <c r="UJR10" s="52"/>
      <c r="UJS10" s="52"/>
      <c r="UJT10" s="52"/>
      <c r="UJU10" s="52"/>
      <c r="UJV10" s="52"/>
      <c r="UJW10" s="52"/>
      <c r="UJX10" s="52"/>
      <c r="UJY10" s="52"/>
      <c r="UJZ10" s="52"/>
      <c r="UKA10" s="52"/>
      <c r="UKB10" s="52"/>
      <c r="UKC10" s="52"/>
      <c r="UKD10" s="52"/>
      <c r="UKE10" s="52"/>
      <c r="UKF10" s="52"/>
      <c r="UKG10" s="52"/>
      <c r="UKH10" s="52"/>
      <c r="UKI10" s="52"/>
      <c r="UKJ10" s="52"/>
      <c r="UKK10" s="52"/>
      <c r="UKL10" s="52"/>
      <c r="UKM10" s="52"/>
      <c r="UKN10" s="52"/>
      <c r="UKO10" s="52"/>
      <c r="UKP10" s="52"/>
      <c r="UKQ10" s="52"/>
      <c r="UKR10" s="52"/>
      <c r="UKS10" s="52"/>
      <c r="UKT10" s="52"/>
      <c r="UKU10" s="52"/>
      <c r="UKV10" s="52"/>
      <c r="UKW10" s="52"/>
      <c r="UKX10" s="52"/>
      <c r="UKY10" s="52"/>
      <c r="UKZ10" s="52"/>
      <c r="ULA10" s="52"/>
      <c r="ULB10" s="52"/>
      <c r="ULC10" s="52"/>
      <c r="ULD10" s="52"/>
      <c r="ULE10" s="52"/>
      <c r="ULF10" s="52"/>
      <c r="ULG10" s="52"/>
      <c r="ULH10" s="52"/>
      <c r="ULI10" s="52"/>
      <c r="ULJ10" s="52"/>
      <c r="ULK10" s="52"/>
      <c r="ULL10" s="52"/>
      <c r="ULM10" s="52"/>
      <c r="ULN10" s="52"/>
      <c r="ULO10" s="52"/>
      <c r="ULP10" s="52"/>
      <c r="ULQ10" s="52"/>
      <c r="ULR10" s="52"/>
      <c r="ULS10" s="52"/>
      <c r="ULT10" s="52"/>
      <c r="ULU10" s="52"/>
      <c r="ULV10" s="52"/>
      <c r="ULW10" s="52"/>
      <c r="ULX10" s="52"/>
      <c r="ULY10" s="52"/>
      <c r="ULZ10" s="52"/>
      <c r="UMA10" s="52"/>
      <c r="UMB10" s="52"/>
      <c r="UMC10" s="52"/>
      <c r="UMD10" s="52"/>
      <c r="UME10" s="52"/>
      <c r="UMF10" s="52"/>
      <c r="UMG10" s="52"/>
      <c r="UMH10" s="52"/>
      <c r="UMI10" s="52"/>
      <c r="UMJ10" s="52"/>
      <c r="UMK10" s="52"/>
      <c r="UML10" s="52"/>
      <c r="UMM10" s="52"/>
      <c r="UMN10" s="52"/>
      <c r="UMO10" s="52"/>
      <c r="UMP10" s="52"/>
      <c r="UMQ10" s="52"/>
      <c r="UMR10" s="52"/>
      <c r="UMS10" s="52"/>
      <c r="UMT10" s="52"/>
      <c r="UMU10" s="52"/>
      <c r="UMV10" s="52"/>
      <c r="UMW10" s="52"/>
      <c r="UMX10" s="52"/>
      <c r="UMY10" s="52"/>
      <c r="UMZ10" s="52"/>
      <c r="UNA10" s="52"/>
      <c r="UNB10" s="52"/>
      <c r="UNC10" s="52"/>
      <c r="UND10" s="52"/>
      <c r="UNE10" s="52"/>
      <c r="UNF10" s="52"/>
      <c r="UNG10" s="52"/>
      <c r="UNH10" s="52"/>
      <c r="UNI10" s="52"/>
      <c r="UNJ10" s="52"/>
      <c r="UNK10" s="52"/>
      <c r="UNL10" s="52"/>
      <c r="UNM10" s="52"/>
      <c r="UNN10" s="52"/>
      <c r="UNO10" s="52"/>
      <c r="UNP10" s="52"/>
      <c r="UNQ10" s="52"/>
      <c r="UNR10" s="52"/>
      <c r="UNS10" s="52"/>
      <c r="UNT10" s="52"/>
      <c r="UNU10" s="52"/>
      <c r="UNV10" s="52"/>
      <c r="UNW10" s="52"/>
      <c r="UNX10" s="52"/>
      <c r="UNY10" s="52"/>
      <c r="UNZ10" s="52"/>
      <c r="UOA10" s="52"/>
      <c r="UOB10" s="52"/>
      <c r="UOC10" s="52"/>
      <c r="UOD10" s="52"/>
      <c r="UOE10" s="52"/>
      <c r="UOF10" s="52"/>
      <c r="UOG10" s="52"/>
      <c r="UOH10" s="52"/>
      <c r="UOI10" s="52"/>
      <c r="UOJ10" s="52"/>
      <c r="UOK10" s="52"/>
      <c r="UOL10" s="52"/>
      <c r="UOM10" s="52"/>
      <c r="UON10" s="52"/>
      <c r="UOO10" s="52"/>
      <c r="UOP10" s="52"/>
      <c r="UOQ10" s="52"/>
      <c r="UOR10" s="52"/>
      <c r="UOS10" s="52"/>
      <c r="UOT10" s="52"/>
      <c r="UOU10" s="52"/>
      <c r="UOV10" s="52"/>
      <c r="UOW10" s="52"/>
      <c r="UOX10" s="52"/>
      <c r="UOY10" s="52"/>
      <c r="UOZ10" s="52"/>
      <c r="UPA10" s="52"/>
      <c r="UPB10" s="52"/>
      <c r="UPC10" s="52"/>
      <c r="UPD10" s="52"/>
      <c r="UPE10" s="52"/>
      <c r="UPF10" s="52"/>
      <c r="UPG10" s="52"/>
      <c r="UPH10" s="52"/>
      <c r="UPI10" s="52"/>
      <c r="UPJ10" s="52"/>
      <c r="UPK10" s="52"/>
      <c r="UPL10" s="52"/>
      <c r="UPM10" s="52"/>
      <c r="UPN10" s="52"/>
      <c r="UPO10" s="52"/>
      <c r="UPP10" s="52"/>
      <c r="UPQ10" s="52"/>
      <c r="UPR10" s="52"/>
      <c r="UPS10" s="52"/>
      <c r="UPT10" s="52"/>
      <c r="UPU10" s="52"/>
      <c r="UPV10" s="52"/>
      <c r="UPW10" s="52"/>
      <c r="UPX10" s="52"/>
      <c r="UPY10" s="52"/>
      <c r="UPZ10" s="52"/>
      <c r="UQA10" s="52"/>
      <c r="UQB10" s="52"/>
      <c r="UQC10" s="52"/>
      <c r="UQD10" s="52"/>
      <c r="UQE10" s="52"/>
      <c r="UQF10" s="52"/>
      <c r="UQG10" s="52"/>
      <c r="UQH10" s="52"/>
      <c r="UQI10" s="52"/>
      <c r="UQJ10" s="52"/>
      <c r="UQK10" s="52"/>
      <c r="UQL10" s="52"/>
      <c r="UQM10" s="52"/>
      <c r="UQN10" s="52"/>
      <c r="UQO10" s="52"/>
      <c r="UQP10" s="52"/>
      <c r="UQQ10" s="52"/>
      <c r="UQR10" s="52"/>
      <c r="UQS10" s="52"/>
      <c r="UQT10" s="52"/>
      <c r="UQU10" s="52"/>
      <c r="UQV10" s="52"/>
      <c r="UQW10" s="52"/>
      <c r="UQX10" s="52"/>
      <c r="UQY10" s="52"/>
      <c r="UQZ10" s="52"/>
      <c r="URA10" s="52"/>
      <c r="URB10" s="52"/>
      <c r="URC10" s="52"/>
      <c r="URD10" s="52"/>
      <c r="URE10" s="52"/>
      <c r="URF10" s="52"/>
      <c r="URG10" s="52"/>
      <c r="URH10" s="52"/>
      <c r="URI10" s="52"/>
      <c r="URJ10" s="52"/>
      <c r="URK10" s="52"/>
      <c r="URL10" s="52"/>
      <c r="URM10" s="52"/>
      <c r="URN10" s="52"/>
      <c r="URO10" s="52"/>
      <c r="URP10" s="52"/>
      <c r="URQ10" s="52"/>
      <c r="URR10" s="52"/>
      <c r="URS10" s="52"/>
      <c r="URT10" s="52"/>
      <c r="URU10" s="52"/>
      <c r="URV10" s="52"/>
      <c r="URW10" s="52"/>
      <c r="URX10" s="52"/>
      <c r="URY10" s="52"/>
      <c r="URZ10" s="52"/>
      <c r="USA10" s="52"/>
      <c r="USB10" s="52"/>
      <c r="USC10" s="52"/>
      <c r="USD10" s="52"/>
      <c r="USE10" s="52"/>
      <c r="USF10" s="52"/>
      <c r="USG10" s="52"/>
      <c r="USH10" s="52"/>
      <c r="USI10" s="52"/>
      <c r="USJ10" s="52"/>
      <c r="USK10" s="52"/>
      <c r="USL10" s="52"/>
      <c r="USM10" s="52"/>
      <c r="USN10" s="52"/>
      <c r="USO10" s="52"/>
      <c r="USP10" s="52"/>
      <c r="USQ10" s="52"/>
      <c r="USR10" s="52"/>
      <c r="USS10" s="52"/>
      <c r="UST10" s="52"/>
      <c r="USU10" s="52"/>
      <c r="USV10" s="52"/>
      <c r="USW10" s="52"/>
      <c r="USX10" s="52"/>
      <c r="USY10" s="52"/>
      <c r="USZ10" s="52"/>
      <c r="UTA10" s="52"/>
      <c r="UTB10" s="52"/>
      <c r="UTC10" s="52"/>
      <c r="UTD10" s="52"/>
      <c r="UTE10" s="52"/>
      <c r="UTF10" s="52"/>
      <c r="UTG10" s="52"/>
      <c r="UTH10" s="52"/>
      <c r="UTI10" s="52"/>
      <c r="UTJ10" s="52"/>
      <c r="UTK10" s="52"/>
      <c r="UTL10" s="52"/>
      <c r="UTM10" s="52"/>
      <c r="UTN10" s="52"/>
      <c r="UTO10" s="52"/>
      <c r="UTP10" s="52"/>
      <c r="UTQ10" s="52"/>
      <c r="UTR10" s="52"/>
      <c r="UTS10" s="52"/>
      <c r="UTT10" s="52"/>
      <c r="UTU10" s="52"/>
      <c r="UTV10" s="52"/>
      <c r="UTW10" s="52"/>
      <c r="UTX10" s="52"/>
      <c r="UTY10" s="52"/>
      <c r="UTZ10" s="52"/>
      <c r="UUA10" s="52"/>
      <c r="UUB10" s="52"/>
      <c r="UUC10" s="52"/>
      <c r="UUD10" s="52"/>
      <c r="UUE10" s="52"/>
      <c r="UUF10" s="52"/>
      <c r="UUG10" s="52"/>
      <c r="UUH10" s="52"/>
      <c r="UUI10" s="52"/>
      <c r="UUJ10" s="52"/>
      <c r="UUK10" s="52"/>
      <c r="UUL10" s="52"/>
      <c r="UUM10" s="52"/>
      <c r="UUN10" s="52"/>
      <c r="UUO10" s="52"/>
      <c r="UUP10" s="52"/>
      <c r="UUQ10" s="52"/>
      <c r="UUR10" s="52"/>
      <c r="UUS10" s="52"/>
      <c r="UUT10" s="52"/>
      <c r="UUU10" s="52"/>
      <c r="UUV10" s="52"/>
      <c r="UUW10" s="52"/>
      <c r="UUX10" s="52"/>
      <c r="UUY10" s="52"/>
      <c r="UUZ10" s="52"/>
      <c r="UVA10" s="52"/>
      <c r="UVB10" s="52"/>
      <c r="UVC10" s="52"/>
      <c r="UVD10" s="52"/>
      <c r="UVE10" s="52"/>
      <c r="UVF10" s="52"/>
      <c r="UVG10" s="52"/>
      <c r="UVH10" s="52"/>
      <c r="UVI10" s="52"/>
      <c r="UVJ10" s="52"/>
      <c r="UVK10" s="52"/>
      <c r="UVL10" s="52"/>
      <c r="UVM10" s="52"/>
      <c r="UVN10" s="52"/>
      <c r="UVO10" s="52"/>
      <c r="UVP10" s="52"/>
      <c r="UVQ10" s="52"/>
      <c r="UVR10" s="52"/>
      <c r="UVS10" s="52"/>
      <c r="UVT10" s="52"/>
      <c r="UVU10" s="52"/>
      <c r="UVV10" s="52"/>
      <c r="UVW10" s="52"/>
      <c r="UVX10" s="52"/>
      <c r="UVY10" s="52"/>
      <c r="UVZ10" s="52"/>
      <c r="UWA10" s="52"/>
      <c r="UWB10" s="52"/>
      <c r="UWC10" s="52"/>
      <c r="UWD10" s="52"/>
      <c r="UWE10" s="52"/>
      <c r="UWF10" s="52"/>
      <c r="UWG10" s="52"/>
      <c r="UWH10" s="52"/>
      <c r="UWI10" s="52"/>
      <c r="UWJ10" s="52"/>
      <c r="UWK10" s="52"/>
      <c r="UWL10" s="52"/>
      <c r="UWM10" s="52"/>
      <c r="UWN10" s="52"/>
      <c r="UWO10" s="52"/>
      <c r="UWP10" s="52"/>
      <c r="UWQ10" s="52"/>
      <c r="UWR10" s="52"/>
      <c r="UWS10" s="52"/>
      <c r="UWT10" s="52"/>
      <c r="UWU10" s="52"/>
      <c r="UWV10" s="52"/>
      <c r="UWW10" s="52"/>
      <c r="UWX10" s="52"/>
      <c r="UWY10" s="52"/>
      <c r="UWZ10" s="52"/>
      <c r="UXA10" s="52"/>
      <c r="UXB10" s="52"/>
      <c r="UXC10" s="52"/>
      <c r="UXD10" s="52"/>
      <c r="UXE10" s="52"/>
      <c r="UXF10" s="52"/>
      <c r="UXG10" s="52"/>
      <c r="UXH10" s="52"/>
      <c r="UXI10" s="52"/>
      <c r="UXJ10" s="52"/>
      <c r="UXK10" s="52"/>
      <c r="UXL10" s="52"/>
      <c r="UXM10" s="52"/>
      <c r="UXN10" s="52"/>
      <c r="UXO10" s="52"/>
      <c r="UXP10" s="52"/>
      <c r="UXQ10" s="52"/>
      <c r="UXR10" s="52"/>
      <c r="UXS10" s="52"/>
      <c r="UXT10" s="52"/>
      <c r="UXU10" s="52"/>
      <c r="UXV10" s="52"/>
      <c r="UXW10" s="52"/>
      <c r="UXX10" s="52"/>
      <c r="UXY10" s="52"/>
      <c r="UXZ10" s="52"/>
      <c r="UYA10" s="52"/>
      <c r="UYB10" s="52"/>
      <c r="UYC10" s="52"/>
      <c r="UYD10" s="52"/>
      <c r="UYE10" s="52"/>
      <c r="UYF10" s="52"/>
      <c r="UYG10" s="52"/>
      <c r="UYH10" s="52"/>
      <c r="UYI10" s="52"/>
      <c r="UYJ10" s="52"/>
      <c r="UYK10" s="52"/>
      <c r="UYL10" s="52"/>
      <c r="UYM10" s="52"/>
      <c r="UYN10" s="52"/>
      <c r="UYO10" s="52"/>
      <c r="UYP10" s="52"/>
      <c r="UYQ10" s="52"/>
      <c r="UYR10" s="52"/>
      <c r="UYS10" s="52"/>
      <c r="UYT10" s="52"/>
      <c r="UYU10" s="52"/>
      <c r="UYV10" s="52"/>
      <c r="UYW10" s="52"/>
      <c r="UYX10" s="52"/>
      <c r="UYY10" s="52"/>
      <c r="UYZ10" s="52"/>
      <c r="UZA10" s="52"/>
      <c r="UZB10" s="52"/>
      <c r="UZC10" s="52"/>
      <c r="UZD10" s="52"/>
      <c r="UZE10" s="52"/>
      <c r="UZF10" s="52"/>
      <c r="UZG10" s="52"/>
      <c r="UZH10" s="52"/>
      <c r="UZI10" s="52"/>
      <c r="UZJ10" s="52"/>
      <c r="UZK10" s="52"/>
      <c r="UZL10" s="52"/>
      <c r="UZM10" s="52"/>
      <c r="UZN10" s="52"/>
      <c r="UZO10" s="52"/>
      <c r="UZP10" s="52"/>
      <c r="UZQ10" s="52"/>
      <c r="UZR10" s="52"/>
      <c r="UZS10" s="52"/>
      <c r="UZT10" s="52"/>
      <c r="UZU10" s="52"/>
      <c r="UZV10" s="52"/>
      <c r="UZW10" s="52"/>
      <c r="UZX10" s="52"/>
      <c r="UZY10" s="52"/>
      <c r="UZZ10" s="52"/>
      <c r="VAA10" s="52"/>
      <c r="VAB10" s="52"/>
      <c r="VAC10" s="52"/>
      <c r="VAD10" s="52"/>
      <c r="VAE10" s="52"/>
      <c r="VAF10" s="52"/>
      <c r="VAG10" s="52"/>
      <c r="VAH10" s="52"/>
      <c r="VAI10" s="52"/>
      <c r="VAJ10" s="52"/>
      <c r="VAK10" s="52"/>
      <c r="VAL10" s="52"/>
      <c r="VAM10" s="52"/>
      <c r="VAN10" s="52"/>
      <c r="VAO10" s="52"/>
      <c r="VAP10" s="52"/>
      <c r="VAQ10" s="52"/>
      <c r="VAR10" s="52"/>
      <c r="VAS10" s="52"/>
      <c r="VAT10" s="52"/>
      <c r="VAU10" s="52"/>
      <c r="VAV10" s="52"/>
      <c r="VAW10" s="52"/>
      <c r="VAX10" s="52"/>
      <c r="VAY10" s="52"/>
      <c r="VAZ10" s="52"/>
      <c r="VBA10" s="52"/>
      <c r="VBB10" s="52"/>
      <c r="VBC10" s="52"/>
      <c r="VBD10" s="52"/>
      <c r="VBE10" s="52"/>
      <c r="VBF10" s="52"/>
      <c r="VBG10" s="52"/>
      <c r="VBH10" s="52"/>
      <c r="VBI10" s="52"/>
      <c r="VBJ10" s="52"/>
      <c r="VBK10" s="52"/>
      <c r="VBL10" s="52"/>
      <c r="VBM10" s="52"/>
      <c r="VBN10" s="52"/>
      <c r="VBO10" s="52"/>
      <c r="VBP10" s="52"/>
      <c r="VBQ10" s="52"/>
      <c r="VBR10" s="52"/>
      <c r="VBS10" s="52"/>
      <c r="VBT10" s="52"/>
      <c r="VBU10" s="52"/>
      <c r="VBV10" s="52"/>
      <c r="VBW10" s="52"/>
      <c r="VBX10" s="52"/>
      <c r="VBY10" s="52"/>
      <c r="VBZ10" s="52"/>
      <c r="VCA10" s="52"/>
      <c r="VCB10" s="52"/>
      <c r="VCC10" s="52"/>
      <c r="VCD10" s="52"/>
      <c r="VCE10" s="52"/>
      <c r="VCF10" s="52"/>
      <c r="VCG10" s="52"/>
      <c r="VCH10" s="52"/>
      <c r="VCI10" s="52"/>
      <c r="VCJ10" s="52"/>
      <c r="VCK10" s="52"/>
      <c r="VCL10" s="52"/>
      <c r="VCM10" s="52"/>
      <c r="VCN10" s="52"/>
      <c r="VCO10" s="52"/>
      <c r="VCP10" s="52"/>
      <c r="VCQ10" s="52"/>
      <c r="VCR10" s="52"/>
      <c r="VCS10" s="52"/>
      <c r="VCT10" s="52"/>
      <c r="VCU10" s="52"/>
      <c r="VCV10" s="52"/>
      <c r="VCW10" s="52"/>
      <c r="VCX10" s="52"/>
      <c r="VCY10" s="52"/>
      <c r="VCZ10" s="52"/>
      <c r="VDA10" s="52"/>
      <c r="VDB10" s="52"/>
      <c r="VDC10" s="52"/>
      <c r="VDD10" s="52"/>
      <c r="VDE10" s="52"/>
      <c r="VDF10" s="52"/>
      <c r="VDG10" s="52"/>
      <c r="VDH10" s="52"/>
      <c r="VDI10" s="52"/>
      <c r="VDJ10" s="52"/>
      <c r="VDK10" s="52"/>
      <c r="VDL10" s="52"/>
      <c r="VDM10" s="52"/>
      <c r="VDN10" s="52"/>
      <c r="VDO10" s="52"/>
      <c r="VDP10" s="52"/>
      <c r="VDQ10" s="52"/>
      <c r="VDR10" s="52"/>
      <c r="VDS10" s="52"/>
      <c r="VDT10" s="52"/>
      <c r="VDU10" s="52"/>
      <c r="VDV10" s="52"/>
      <c r="VDW10" s="52"/>
      <c r="VDX10" s="52"/>
      <c r="VDY10" s="52"/>
      <c r="VDZ10" s="52"/>
      <c r="VEA10" s="52"/>
      <c r="VEB10" s="52"/>
      <c r="VEC10" s="52"/>
      <c r="VED10" s="52"/>
      <c r="VEE10" s="52"/>
      <c r="VEF10" s="52"/>
      <c r="VEG10" s="52"/>
      <c r="VEH10" s="52"/>
      <c r="VEI10" s="52"/>
      <c r="VEJ10" s="52"/>
      <c r="VEK10" s="52"/>
      <c r="VEL10" s="52"/>
      <c r="VEM10" s="52"/>
      <c r="VEN10" s="52"/>
      <c r="VEO10" s="52"/>
      <c r="VEP10" s="52"/>
      <c r="VEQ10" s="52"/>
      <c r="VER10" s="52"/>
      <c r="VES10" s="52"/>
      <c r="VET10" s="52"/>
      <c r="VEU10" s="52"/>
      <c r="VEV10" s="52"/>
      <c r="VEW10" s="52"/>
      <c r="VEX10" s="52"/>
      <c r="VEY10" s="52"/>
      <c r="VEZ10" s="52"/>
      <c r="VFA10" s="52"/>
      <c r="VFB10" s="52"/>
      <c r="VFC10" s="52"/>
      <c r="VFD10" s="52"/>
      <c r="VFE10" s="52"/>
      <c r="VFF10" s="52"/>
      <c r="VFG10" s="52"/>
      <c r="VFH10" s="52"/>
      <c r="VFI10" s="52"/>
      <c r="VFJ10" s="52"/>
      <c r="VFK10" s="52"/>
      <c r="VFL10" s="52"/>
      <c r="VFM10" s="52"/>
      <c r="VFN10" s="52"/>
      <c r="VFO10" s="52"/>
      <c r="VFP10" s="52"/>
      <c r="VFQ10" s="52"/>
      <c r="VFR10" s="52"/>
      <c r="VFS10" s="52"/>
      <c r="VFT10" s="52"/>
      <c r="VFU10" s="52"/>
      <c r="VFV10" s="52"/>
      <c r="VFW10" s="52"/>
      <c r="VFX10" s="52"/>
      <c r="VFY10" s="52"/>
      <c r="VFZ10" s="52"/>
      <c r="VGA10" s="52"/>
      <c r="VGB10" s="52"/>
      <c r="VGC10" s="52"/>
      <c r="VGD10" s="52"/>
      <c r="VGE10" s="52"/>
      <c r="VGF10" s="52"/>
      <c r="VGG10" s="52"/>
      <c r="VGH10" s="52"/>
      <c r="VGI10" s="52"/>
      <c r="VGJ10" s="52"/>
      <c r="VGK10" s="52"/>
      <c r="VGL10" s="52"/>
      <c r="VGM10" s="52"/>
      <c r="VGN10" s="52"/>
      <c r="VGO10" s="52"/>
      <c r="VGP10" s="52"/>
      <c r="VGQ10" s="52"/>
      <c r="VGR10" s="52"/>
      <c r="VGS10" s="52"/>
      <c r="VGT10" s="52"/>
      <c r="VGU10" s="52"/>
      <c r="VGV10" s="52"/>
      <c r="VGW10" s="52"/>
      <c r="VGX10" s="52"/>
      <c r="VGY10" s="52"/>
      <c r="VGZ10" s="52"/>
      <c r="VHA10" s="52"/>
      <c r="VHB10" s="52"/>
      <c r="VHC10" s="52"/>
      <c r="VHD10" s="52"/>
      <c r="VHE10" s="52"/>
      <c r="VHF10" s="52"/>
      <c r="VHG10" s="52"/>
      <c r="VHH10" s="52"/>
      <c r="VHI10" s="52"/>
      <c r="VHJ10" s="52"/>
      <c r="VHK10" s="52"/>
      <c r="VHL10" s="52"/>
      <c r="VHM10" s="52"/>
      <c r="VHN10" s="52"/>
      <c r="VHO10" s="52"/>
      <c r="VHP10" s="52"/>
      <c r="VHQ10" s="52"/>
      <c r="VHR10" s="52"/>
      <c r="VHS10" s="52"/>
      <c r="VHT10" s="52"/>
      <c r="VHU10" s="52"/>
      <c r="VHV10" s="52"/>
      <c r="VHW10" s="52"/>
      <c r="VHX10" s="52"/>
      <c r="VHY10" s="52"/>
      <c r="VHZ10" s="52"/>
      <c r="VIA10" s="52"/>
      <c r="VIB10" s="52"/>
      <c r="VIC10" s="52"/>
      <c r="VID10" s="52"/>
      <c r="VIE10" s="52"/>
      <c r="VIF10" s="52"/>
      <c r="VIG10" s="52"/>
      <c r="VIH10" s="52"/>
      <c r="VII10" s="52"/>
      <c r="VIJ10" s="52"/>
      <c r="VIK10" s="52"/>
      <c r="VIL10" s="52"/>
      <c r="VIM10" s="52"/>
      <c r="VIN10" s="52"/>
      <c r="VIO10" s="52"/>
      <c r="VIP10" s="52"/>
      <c r="VIQ10" s="52"/>
      <c r="VIR10" s="52"/>
      <c r="VIS10" s="52"/>
      <c r="VIT10" s="52"/>
      <c r="VIU10" s="52"/>
      <c r="VIV10" s="52"/>
      <c r="VIW10" s="52"/>
      <c r="VIX10" s="52"/>
      <c r="VIY10" s="52"/>
      <c r="VIZ10" s="52"/>
      <c r="VJA10" s="52"/>
      <c r="VJB10" s="52"/>
      <c r="VJC10" s="52"/>
      <c r="VJD10" s="52"/>
      <c r="VJE10" s="52"/>
      <c r="VJF10" s="52"/>
      <c r="VJG10" s="52"/>
      <c r="VJH10" s="52"/>
      <c r="VJI10" s="52"/>
      <c r="VJJ10" s="52"/>
      <c r="VJK10" s="52"/>
      <c r="VJL10" s="52"/>
      <c r="VJM10" s="52"/>
      <c r="VJN10" s="52"/>
      <c r="VJO10" s="52"/>
      <c r="VJP10" s="52"/>
      <c r="VJQ10" s="52"/>
      <c r="VJR10" s="52"/>
      <c r="VJS10" s="52"/>
      <c r="VJT10" s="52"/>
      <c r="VJU10" s="52"/>
      <c r="VJV10" s="52"/>
      <c r="VJW10" s="52"/>
      <c r="VJX10" s="52"/>
      <c r="VJY10" s="52"/>
      <c r="VJZ10" s="52"/>
      <c r="VKA10" s="52"/>
      <c r="VKB10" s="52"/>
      <c r="VKC10" s="52"/>
      <c r="VKD10" s="52"/>
      <c r="VKE10" s="52"/>
      <c r="VKF10" s="52"/>
      <c r="VKG10" s="52"/>
      <c r="VKH10" s="52"/>
      <c r="VKI10" s="52"/>
      <c r="VKJ10" s="52"/>
      <c r="VKK10" s="52"/>
      <c r="VKL10" s="52"/>
      <c r="VKM10" s="52"/>
      <c r="VKN10" s="52"/>
      <c r="VKO10" s="52"/>
      <c r="VKP10" s="52"/>
      <c r="VKQ10" s="52"/>
      <c r="VKR10" s="52"/>
      <c r="VKS10" s="52"/>
      <c r="VKT10" s="52"/>
      <c r="VKU10" s="52"/>
      <c r="VKV10" s="52"/>
      <c r="VKW10" s="52"/>
      <c r="VKX10" s="52"/>
      <c r="VKY10" s="52"/>
      <c r="VKZ10" s="52"/>
      <c r="VLA10" s="52"/>
      <c r="VLB10" s="52"/>
      <c r="VLC10" s="52"/>
      <c r="VLD10" s="52"/>
      <c r="VLE10" s="52"/>
      <c r="VLF10" s="52"/>
      <c r="VLG10" s="52"/>
      <c r="VLH10" s="52"/>
      <c r="VLI10" s="52"/>
      <c r="VLJ10" s="52"/>
      <c r="VLK10" s="52"/>
      <c r="VLL10" s="52"/>
      <c r="VLM10" s="52"/>
      <c r="VLN10" s="52"/>
      <c r="VLO10" s="52"/>
      <c r="VLP10" s="52"/>
      <c r="VLQ10" s="52"/>
      <c r="VLR10" s="52"/>
      <c r="VLS10" s="52"/>
      <c r="VLT10" s="52"/>
      <c r="VLU10" s="52"/>
      <c r="VLV10" s="52"/>
      <c r="VLW10" s="52"/>
      <c r="VLX10" s="52"/>
      <c r="VLY10" s="52"/>
      <c r="VLZ10" s="52"/>
      <c r="VMA10" s="52"/>
      <c r="VMB10" s="52"/>
      <c r="VMC10" s="52"/>
      <c r="VMD10" s="52"/>
      <c r="VME10" s="52"/>
      <c r="VMF10" s="52"/>
      <c r="VMG10" s="52"/>
      <c r="VMH10" s="52"/>
      <c r="VMI10" s="52"/>
      <c r="VMJ10" s="52"/>
      <c r="VMK10" s="52"/>
      <c r="VML10" s="52"/>
      <c r="VMM10" s="52"/>
      <c r="VMN10" s="52"/>
      <c r="VMO10" s="52"/>
      <c r="VMP10" s="52"/>
      <c r="VMQ10" s="52"/>
      <c r="VMR10" s="52"/>
      <c r="VMS10" s="52"/>
      <c r="VMT10" s="52"/>
      <c r="VMU10" s="52"/>
      <c r="VMV10" s="52"/>
      <c r="VMW10" s="52"/>
      <c r="VMX10" s="52"/>
      <c r="VMY10" s="52"/>
      <c r="VMZ10" s="52"/>
      <c r="VNA10" s="52"/>
      <c r="VNB10" s="52"/>
      <c r="VNC10" s="52"/>
      <c r="VND10" s="52"/>
      <c r="VNE10" s="52"/>
      <c r="VNF10" s="52"/>
      <c r="VNG10" s="52"/>
      <c r="VNH10" s="52"/>
      <c r="VNI10" s="52"/>
      <c r="VNJ10" s="52"/>
      <c r="VNK10" s="52"/>
      <c r="VNL10" s="52"/>
      <c r="VNM10" s="52"/>
      <c r="VNN10" s="52"/>
      <c r="VNO10" s="52"/>
      <c r="VNP10" s="52"/>
      <c r="VNQ10" s="52"/>
      <c r="VNR10" s="52"/>
      <c r="VNS10" s="52"/>
      <c r="VNT10" s="52"/>
      <c r="VNU10" s="52"/>
      <c r="VNV10" s="52"/>
      <c r="VNW10" s="52"/>
      <c r="VNX10" s="52"/>
      <c r="VNY10" s="52"/>
      <c r="VNZ10" s="52"/>
      <c r="VOA10" s="52"/>
      <c r="VOB10" s="52"/>
      <c r="VOC10" s="52"/>
      <c r="VOD10" s="52"/>
      <c r="VOE10" s="52"/>
      <c r="VOF10" s="52"/>
      <c r="VOG10" s="52"/>
      <c r="VOH10" s="52"/>
      <c r="VOI10" s="52"/>
      <c r="VOJ10" s="52"/>
      <c r="VOK10" s="52"/>
      <c r="VOL10" s="52"/>
      <c r="VOM10" s="52"/>
      <c r="VON10" s="52"/>
      <c r="VOO10" s="52"/>
      <c r="VOP10" s="52"/>
      <c r="VOQ10" s="52"/>
      <c r="VOR10" s="52"/>
      <c r="VOS10" s="52"/>
      <c r="VOT10" s="52"/>
      <c r="VOU10" s="52"/>
      <c r="VOV10" s="52"/>
      <c r="VOW10" s="52"/>
      <c r="VOX10" s="52"/>
      <c r="VOY10" s="52"/>
      <c r="VOZ10" s="52"/>
      <c r="VPA10" s="52"/>
      <c r="VPB10" s="52"/>
      <c r="VPC10" s="52"/>
      <c r="VPD10" s="52"/>
      <c r="VPE10" s="52"/>
      <c r="VPF10" s="52"/>
      <c r="VPG10" s="52"/>
      <c r="VPH10" s="52"/>
      <c r="VPI10" s="52"/>
      <c r="VPJ10" s="52"/>
      <c r="VPK10" s="52"/>
      <c r="VPL10" s="52"/>
      <c r="VPM10" s="52"/>
      <c r="VPN10" s="52"/>
      <c r="VPO10" s="52"/>
      <c r="VPP10" s="52"/>
      <c r="VPQ10" s="52"/>
      <c r="VPR10" s="52"/>
      <c r="VPS10" s="52"/>
      <c r="VPT10" s="52"/>
      <c r="VPU10" s="52"/>
      <c r="VPV10" s="52"/>
      <c r="VPW10" s="52"/>
      <c r="VPX10" s="52"/>
      <c r="VPY10" s="52"/>
      <c r="VPZ10" s="52"/>
      <c r="VQA10" s="52"/>
      <c r="VQB10" s="52"/>
      <c r="VQC10" s="52"/>
      <c r="VQD10" s="52"/>
      <c r="VQE10" s="52"/>
      <c r="VQF10" s="52"/>
      <c r="VQG10" s="52"/>
      <c r="VQH10" s="52"/>
      <c r="VQI10" s="52"/>
      <c r="VQJ10" s="52"/>
      <c r="VQK10" s="52"/>
      <c r="VQL10" s="52"/>
      <c r="VQM10" s="52"/>
      <c r="VQN10" s="52"/>
      <c r="VQO10" s="52"/>
      <c r="VQP10" s="52"/>
      <c r="VQQ10" s="52"/>
      <c r="VQR10" s="52"/>
      <c r="VQS10" s="52"/>
      <c r="VQT10" s="52"/>
      <c r="VQU10" s="52"/>
      <c r="VQV10" s="52"/>
      <c r="VQW10" s="52"/>
      <c r="VQX10" s="52"/>
      <c r="VQY10" s="52"/>
      <c r="VQZ10" s="52"/>
      <c r="VRA10" s="52"/>
      <c r="VRB10" s="52"/>
      <c r="VRC10" s="52"/>
      <c r="VRD10" s="52"/>
      <c r="VRE10" s="52"/>
      <c r="VRF10" s="52"/>
      <c r="VRG10" s="52"/>
      <c r="VRH10" s="52"/>
      <c r="VRI10" s="52"/>
      <c r="VRJ10" s="52"/>
      <c r="VRK10" s="52"/>
      <c r="VRL10" s="52"/>
      <c r="VRM10" s="52"/>
      <c r="VRN10" s="52"/>
      <c r="VRO10" s="52"/>
      <c r="VRP10" s="52"/>
      <c r="VRQ10" s="52"/>
      <c r="VRR10" s="52"/>
      <c r="VRS10" s="52"/>
      <c r="VRT10" s="52"/>
      <c r="VRU10" s="52"/>
      <c r="VRV10" s="52"/>
      <c r="VRW10" s="52"/>
      <c r="VRX10" s="52"/>
      <c r="VRY10" s="52"/>
      <c r="VRZ10" s="52"/>
      <c r="VSA10" s="52"/>
      <c r="VSB10" s="52"/>
      <c r="VSC10" s="52"/>
      <c r="VSD10" s="52"/>
      <c r="VSE10" s="52"/>
      <c r="VSF10" s="52"/>
      <c r="VSG10" s="52"/>
      <c r="VSH10" s="52"/>
      <c r="VSI10" s="52"/>
      <c r="VSJ10" s="52"/>
      <c r="VSK10" s="52"/>
      <c r="VSL10" s="52"/>
      <c r="VSM10" s="52"/>
      <c r="VSN10" s="52"/>
      <c r="VSO10" s="52"/>
      <c r="VSP10" s="52"/>
      <c r="VSQ10" s="52"/>
      <c r="VSR10" s="52"/>
      <c r="VSS10" s="52"/>
      <c r="VST10" s="52"/>
      <c r="VSU10" s="52"/>
      <c r="VSV10" s="52"/>
      <c r="VSW10" s="52"/>
      <c r="VSX10" s="52"/>
      <c r="VSY10" s="52"/>
      <c r="VSZ10" s="52"/>
      <c r="VTA10" s="52"/>
      <c r="VTB10" s="52"/>
      <c r="VTC10" s="52"/>
      <c r="VTD10" s="52"/>
      <c r="VTE10" s="52"/>
      <c r="VTF10" s="52"/>
      <c r="VTG10" s="52"/>
      <c r="VTH10" s="52"/>
      <c r="VTI10" s="52"/>
      <c r="VTJ10" s="52"/>
      <c r="VTK10" s="52"/>
      <c r="VTL10" s="52"/>
      <c r="VTM10" s="52"/>
      <c r="VTN10" s="52"/>
      <c r="VTO10" s="52"/>
      <c r="VTP10" s="52"/>
      <c r="VTQ10" s="52"/>
      <c r="VTR10" s="52"/>
      <c r="VTS10" s="52"/>
      <c r="VTT10" s="52"/>
      <c r="VTU10" s="52"/>
      <c r="VTV10" s="52"/>
      <c r="VTW10" s="52"/>
      <c r="VTX10" s="52"/>
      <c r="VTY10" s="52"/>
      <c r="VTZ10" s="52"/>
      <c r="VUA10" s="52"/>
      <c r="VUB10" s="52"/>
      <c r="VUC10" s="52"/>
      <c r="VUD10" s="52"/>
      <c r="VUE10" s="52"/>
      <c r="VUF10" s="52"/>
      <c r="VUG10" s="52"/>
      <c r="VUH10" s="52"/>
      <c r="VUI10" s="52"/>
      <c r="VUJ10" s="52"/>
      <c r="VUK10" s="52"/>
      <c r="VUL10" s="52"/>
      <c r="VUM10" s="52"/>
      <c r="VUN10" s="52"/>
      <c r="VUO10" s="52"/>
      <c r="VUP10" s="52"/>
      <c r="VUQ10" s="52"/>
      <c r="VUR10" s="52"/>
      <c r="VUS10" s="52"/>
      <c r="VUT10" s="52"/>
      <c r="VUU10" s="52"/>
      <c r="VUV10" s="52"/>
      <c r="VUW10" s="52"/>
      <c r="VUX10" s="52"/>
      <c r="VUY10" s="52"/>
      <c r="VUZ10" s="52"/>
      <c r="VVA10" s="52"/>
      <c r="VVB10" s="52"/>
      <c r="VVC10" s="52"/>
      <c r="VVD10" s="52"/>
      <c r="VVE10" s="52"/>
      <c r="VVF10" s="52"/>
      <c r="VVG10" s="52"/>
      <c r="VVH10" s="52"/>
      <c r="VVI10" s="52"/>
      <c r="VVJ10" s="52"/>
      <c r="VVK10" s="52"/>
      <c r="VVL10" s="52"/>
      <c r="VVM10" s="52"/>
      <c r="VVN10" s="52"/>
      <c r="VVO10" s="52"/>
      <c r="VVP10" s="52"/>
      <c r="VVQ10" s="52"/>
      <c r="VVR10" s="52"/>
      <c r="VVS10" s="52"/>
      <c r="VVT10" s="52"/>
      <c r="VVU10" s="52"/>
      <c r="VVV10" s="52"/>
      <c r="VVW10" s="52"/>
      <c r="VVX10" s="52"/>
      <c r="VVY10" s="52"/>
      <c r="VVZ10" s="52"/>
      <c r="VWA10" s="52"/>
      <c r="VWB10" s="52"/>
      <c r="VWC10" s="52"/>
      <c r="VWD10" s="52"/>
      <c r="VWE10" s="52"/>
      <c r="VWF10" s="52"/>
      <c r="VWG10" s="52"/>
      <c r="VWH10" s="52"/>
      <c r="VWI10" s="52"/>
      <c r="VWJ10" s="52"/>
      <c r="VWK10" s="52"/>
      <c r="VWL10" s="52"/>
      <c r="VWM10" s="52"/>
      <c r="VWN10" s="52"/>
      <c r="VWO10" s="52"/>
      <c r="VWP10" s="52"/>
      <c r="VWQ10" s="52"/>
      <c r="VWR10" s="52"/>
      <c r="VWS10" s="52"/>
      <c r="VWT10" s="52"/>
      <c r="VWU10" s="52"/>
      <c r="VWV10" s="52"/>
      <c r="VWW10" s="52"/>
      <c r="VWX10" s="52"/>
      <c r="VWY10" s="52"/>
      <c r="VWZ10" s="52"/>
      <c r="VXA10" s="52"/>
      <c r="VXB10" s="52"/>
      <c r="VXC10" s="52"/>
      <c r="VXD10" s="52"/>
      <c r="VXE10" s="52"/>
      <c r="VXF10" s="52"/>
      <c r="VXG10" s="52"/>
      <c r="VXH10" s="52"/>
      <c r="VXI10" s="52"/>
      <c r="VXJ10" s="52"/>
      <c r="VXK10" s="52"/>
      <c r="VXL10" s="52"/>
      <c r="VXM10" s="52"/>
      <c r="VXN10" s="52"/>
      <c r="VXO10" s="52"/>
      <c r="VXP10" s="52"/>
      <c r="VXQ10" s="52"/>
      <c r="VXR10" s="52"/>
      <c r="VXS10" s="52"/>
      <c r="VXT10" s="52"/>
      <c r="VXU10" s="52"/>
      <c r="VXV10" s="52"/>
      <c r="VXW10" s="52"/>
      <c r="VXX10" s="52"/>
      <c r="VXY10" s="52"/>
      <c r="VXZ10" s="52"/>
      <c r="VYA10" s="52"/>
      <c r="VYB10" s="52"/>
      <c r="VYC10" s="52"/>
      <c r="VYD10" s="52"/>
      <c r="VYE10" s="52"/>
      <c r="VYF10" s="52"/>
      <c r="VYG10" s="52"/>
      <c r="VYH10" s="52"/>
      <c r="VYI10" s="52"/>
      <c r="VYJ10" s="52"/>
      <c r="VYK10" s="52"/>
      <c r="VYL10" s="52"/>
      <c r="VYM10" s="52"/>
      <c r="VYN10" s="52"/>
      <c r="VYO10" s="52"/>
      <c r="VYP10" s="52"/>
      <c r="VYQ10" s="52"/>
      <c r="VYR10" s="52"/>
      <c r="VYS10" s="52"/>
      <c r="VYT10" s="52"/>
      <c r="VYU10" s="52"/>
      <c r="VYV10" s="52"/>
      <c r="VYW10" s="52"/>
      <c r="VYX10" s="52"/>
      <c r="VYY10" s="52"/>
      <c r="VYZ10" s="52"/>
      <c r="VZA10" s="52"/>
      <c r="VZB10" s="52"/>
      <c r="VZC10" s="52"/>
      <c r="VZD10" s="52"/>
      <c r="VZE10" s="52"/>
      <c r="VZF10" s="52"/>
      <c r="VZG10" s="52"/>
      <c r="VZH10" s="52"/>
      <c r="VZI10" s="52"/>
      <c r="VZJ10" s="52"/>
      <c r="VZK10" s="52"/>
      <c r="VZL10" s="52"/>
      <c r="VZM10" s="52"/>
      <c r="VZN10" s="52"/>
      <c r="VZO10" s="52"/>
      <c r="VZP10" s="52"/>
      <c r="VZQ10" s="52"/>
      <c r="VZR10" s="52"/>
      <c r="VZS10" s="52"/>
      <c r="VZT10" s="52"/>
      <c r="VZU10" s="52"/>
      <c r="VZV10" s="52"/>
      <c r="VZW10" s="52"/>
      <c r="VZX10" s="52"/>
      <c r="VZY10" s="52"/>
      <c r="VZZ10" s="52"/>
      <c r="WAA10" s="52"/>
      <c r="WAB10" s="52"/>
      <c r="WAC10" s="52"/>
      <c r="WAD10" s="52"/>
      <c r="WAE10" s="52"/>
      <c r="WAF10" s="52"/>
      <c r="WAG10" s="52"/>
      <c r="WAH10" s="52"/>
      <c r="WAI10" s="52"/>
      <c r="WAJ10" s="52"/>
      <c r="WAK10" s="52"/>
      <c r="WAL10" s="52"/>
      <c r="WAM10" s="52"/>
      <c r="WAN10" s="52"/>
      <c r="WAO10" s="52"/>
      <c r="WAP10" s="52"/>
      <c r="WAQ10" s="52"/>
      <c r="WAR10" s="52"/>
      <c r="WAS10" s="52"/>
      <c r="WAT10" s="52"/>
      <c r="WAU10" s="52"/>
      <c r="WAV10" s="52"/>
      <c r="WAW10" s="52"/>
      <c r="WAX10" s="52"/>
      <c r="WAY10" s="52"/>
      <c r="WAZ10" s="52"/>
      <c r="WBA10" s="52"/>
      <c r="WBB10" s="52"/>
      <c r="WBC10" s="52"/>
      <c r="WBD10" s="52"/>
      <c r="WBE10" s="52"/>
      <c r="WBF10" s="52"/>
      <c r="WBG10" s="52"/>
      <c r="WBH10" s="52"/>
      <c r="WBI10" s="52"/>
      <c r="WBJ10" s="52"/>
      <c r="WBK10" s="52"/>
      <c r="WBL10" s="52"/>
      <c r="WBM10" s="52"/>
      <c r="WBN10" s="52"/>
      <c r="WBO10" s="52"/>
      <c r="WBP10" s="52"/>
      <c r="WBQ10" s="52"/>
      <c r="WBR10" s="52"/>
      <c r="WBS10" s="52"/>
      <c r="WBT10" s="52"/>
      <c r="WBU10" s="52"/>
      <c r="WBV10" s="52"/>
      <c r="WBW10" s="52"/>
      <c r="WBX10" s="52"/>
      <c r="WBY10" s="52"/>
      <c r="WBZ10" s="52"/>
      <c r="WCA10" s="52"/>
      <c r="WCB10" s="52"/>
      <c r="WCC10" s="52"/>
      <c r="WCD10" s="52"/>
      <c r="WCE10" s="52"/>
      <c r="WCF10" s="52"/>
      <c r="WCG10" s="52"/>
      <c r="WCH10" s="52"/>
      <c r="WCI10" s="52"/>
      <c r="WCJ10" s="52"/>
      <c r="WCK10" s="52"/>
      <c r="WCL10" s="52"/>
      <c r="WCM10" s="52"/>
      <c r="WCN10" s="52"/>
      <c r="WCO10" s="52"/>
      <c r="WCP10" s="52"/>
      <c r="WCQ10" s="52"/>
      <c r="WCR10" s="52"/>
      <c r="WCS10" s="52"/>
      <c r="WCT10" s="52"/>
      <c r="WCU10" s="52"/>
      <c r="WCV10" s="52"/>
      <c r="WCW10" s="52"/>
      <c r="WCX10" s="52"/>
      <c r="WCY10" s="52"/>
      <c r="WCZ10" s="52"/>
      <c r="WDA10" s="52"/>
      <c r="WDB10" s="52"/>
      <c r="WDC10" s="52"/>
      <c r="WDD10" s="52"/>
      <c r="WDE10" s="52"/>
      <c r="WDF10" s="52"/>
      <c r="WDG10" s="52"/>
      <c r="WDH10" s="52"/>
      <c r="WDI10" s="52"/>
      <c r="WDJ10" s="52"/>
      <c r="WDK10" s="52"/>
      <c r="WDL10" s="52"/>
      <c r="WDM10" s="52"/>
      <c r="WDN10" s="52"/>
      <c r="WDO10" s="52"/>
      <c r="WDP10" s="52"/>
      <c r="WDQ10" s="52"/>
      <c r="WDR10" s="52"/>
      <c r="WDS10" s="52"/>
      <c r="WDT10" s="52"/>
      <c r="WDU10" s="52"/>
      <c r="WDV10" s="52"/>
      <c r="WDW10" s="52"/>
      <c r="WDX10" s="52"/>
      <c r="WDY10" s="52"/>
      <c r="WDZ10" s="52"/>
      <c r="WEA10" s="52"/>
      <c r="WEB10" s="52"/>
      <c r="WEC10" s="52"/>
      <c r="WED10" s="52"/>
      <c r="WEE10" s="52"/>
      <c r="WEF10" s="52"/>
      <c r="WEG10" s="52"/>
      <c r="WEH10" s="52"/>
      <c r="WEI10" s="52"/>
      <c r="WEJ10" s="52"/>
      <c r="WEK10" s="52"/>
      <c r="WEL10" s="52"/>
      <c r="WEM10" s="52"/>
      <c r="WEN10" s="52"/>
      <c r="WEO10" s="52"/>
      <c r="WEP10" s="52"/>
      <c r="WEQ10" s="52"/>
      <c r="WER10" s="52"/>
      <c r="WES10" s="52"/>
      <c r="WET10" s="52"/>
      <c r="WEU10" s="52"/>
      <c r="WEV10" s="52"/>
      <c r="WEW10" s="52"/>
      <c r="WEX10" s="52"/>
      <c r="WEY10" s="52"/>
      <c r="WEZ10" s="52"/>
      <c r="WFA10" s="52"/>
      <c r="WFB10" s="52"/>
      <c r="WFC10" s="52"/>
      <c r="WFD10" s="52"/>
      <c r="WFE10" s="52"/>
      <c r="WFF10" s="52"/>
      <c r="WFG10" s="52"/>
      <c r="WFH10" s="52"/>
      <c r="WFI10" s="52"/>
      <c r="WFJ10" s="52"/>
      <c r="WFK10" s="52"/>
      <c r="WFL10" s="52"/>
      <c r="WFM10" s="52"/>
      <c r="WFN10" s="52"/>
      <c r="WFO10" s="52"/>
      <c r="WFP10" s="52"/>
      <c r="WFQ10" s="52"/>
      <c r="WFR10" s="52"/>
      <c r="WFS10" s="52"/>
      <c r="WFT10" s="52"/>
      <c r="WFU10" s="52"/>
      <c r="WFV10" s="52"/>
      <c r="WFW10" s="52"/>
      <c r="WFX10" s="52"/>
      <c r="WFY10" s="52"/>
      <c r="WFZ10" s="52"/>
      <c r="WGA10" s="52"/>
      <c r="WGB10" s="52"/>
      <c r="WGC10" s="52"/>
      <c r="WGD10" s="52"/>
      <c r="WGE10" s="52"/>
      <c r="WGF10" s="52"/>
      <c r="WGG10" s="52"/>
      <c r="WGH10" s="52"/>
      <c r="WGI10" s="52"/>
      <c r="WGJ10" s="52"/>
      <c r="WGK10" s="52"/>
      <c r="WGL10" s="52"/>
      <c r="WGM10" s="52"/>
      <c r="WGN10" s="52"/>
      <c r="WGO10" s="52"/>
      <c r="WGP10" s="52"/>
      <c r="WGQ10" s="52"/>
      <c r="WGR10" s="52"/>
      <c r="WGS10" s="52"/>
      <c r="WGT10" s="52"/>
      <c r="WGU10" s="52"/>
      <c r="WGV10" s="52"/>
      <c r="WGW10" s="52"/>
      <c r="WGX10" s="52"/>
      <c r="WGY10" s="52"/>
      <c r="WGZ10" s="52"/>
      <c r="WHA10" s="52"/>
      <c r="WHB10" s="52"/>
      <c r="WHC10" s="52"/>
      <c r="WHD10" s="52"/>
      <c r="WHE10" s="52"/>
      <c r="WHF10" s="52"/>
      <c r="WHG10" s="52"/>
      <c r="WHH10" s="52"/>
      <c r="WHI10" s="52"/>
      <c r="WHJ10" s="52"/>
      <c r="WHK10" s="52"/>
      <c r="WHL10" s="52"/>
      <c r="WHM10" s="52"/>
      <c r="WHN10" s="52"/>
      <c r="WHO10" s="52"/>
      <c r="WHP10" s="52"/>
      <c r="WHQ10" s="52"/>
      <c r="WHR10" s="52"/>
      <c r="WHS10" s="52"/>
      <c r="WHT10" s="52"/>
      <c r="WHU10" s="52"/>
      <c r="WHV10" s="52"/>
      <c r="WHW10" s="52"/>
      <c r="WHX10" s="52"/>
      <c r="WHY10" s="52"/>
      <c r="WHZ10" s="52"/>
      <c r="WIA10" s="52"/>
      <c r="WIB10" s="52"/>
      <c r="WIC10" s="52"/>
      <c r="WID10" s="52"/>
      <c r="WIE10" s="52"/>
      <c r="WIF10" s="52"/>
      <c r="WIG10" s="52"/>
      <c r="WIH10" s="52"/>
      <c r="WII10" s="52"/>
      <c r="WIJ10" s="52"/>
      <c r="WIK10" s="52"/>
      <c r="WIL10" s="52"/>
      <c r="WIM10" s="52"/>
      <c r="WIN10" s="52"/>
      <c r="WIO10" s="52"/>
      <c r="WIP10" s="52"/>
      <c r="WIQ10" s="52"/>
      <c r="WIR10" s="52"/>
      <c r="WIS10" s="52"/>
      <c r="WIT10" s="52"/>
      <c r="WIU10" s="52"/>
      <c r="WIV10" s="52"/>
      <c r="WIW10" s="52"/>
      <c r="WIX10" s="52"/>
      <c r="WIY10" s="52"/>
      <c r="WIZ10" s="52"/>
      <c r="WJA10" s="52"/>
      <c r="WJB10" s="52"/>
      <c r="WJC10" s="52"/>
      <c r="WJD10" s="52"/>
      <c r="WJE10" s="52"/>
      <c r="WJF10" s="52"/>
      <c r="WJG10" s="52"/>
      <c r="WJH10" s="52"/>
      <c r="WJI10" s="52"/>
      <c r="WJJ10" s="52"/>
      <c r="WJK10" s="52"/>
      <c r="WJL10" s="52"/>
      <c r="WJM10" s="52"/>
      <c r="WJN10" s="52"/>
      <c r="WJO10" s="52"/>
      <c r="WJP10" s="52"/>
      <c r="WJQ10" s="52"/>
      <c r="WJR10" s="52"/>
      <c r="WJS10" s="52"/>
      <c r="WJT10" s="52"/>
      <c r="WJU10" s="52"/>
      <c r="WJV10" s="52"/>
      <c r="WJW10" s="52"/>
      <c r="WJX10" s="52"/>
      <c r="WJY10" s="52"/>
      <c r="WJZ10" s="52"/>
      <c r="WKA10" s="52"/>
      <c r="WKB10" s="52"/>
      <c r="WKC10" s="52"/>
      <c r="WKD10" s="52"/>
      <c r="WKE10" s="52"/>
      <c r="WKF10" s="52"/>
      <c r="WKG10" s="52"/>
      <c r="WKH10" s="52"/>
      <c r="WKI10" s="52"/>
      <c r="WKJ10" s="52"/>
      <c r="WKK10" s="52"/>
      <c r="WKL10" s="52"/>
      <c r="WKM10" s="52"/>
      <c r="WKN10" s="52"/>
      <c r="WKO10" s="52"/>
      <c r="WKP10" s="52"/>
      <c r="WKQ10" s="52"/>
      <c r="WKR10" s="52"/>
      <c r="WKS10" s="52"/>
      <c r="WKT10" s="52"/>
      <c r="WKU10" s="52"/>
      <c r="WKV10" s="52"/>
      <c r="WKW10" s="52"/>
      <c r="WKX10" s="52"/>
      <c r="WKY10" s="52"/>
      <c r="WKZ10" s="52"/>
      <c r="WLA10" s="52"/>
      <c r="WLB10" s="52"/>
      <c r="WLC10" s="52"/>
      <c r="WLD10" s="52"/>
      <c r="WLE10" s="52"/>
      <c r="WLF10" s="52"/>
      <c r="WLG10" s="52"/>
      <c r="WLH10" s="52"/>
      <c r="WLI10" s="52"/>
      <c r="WLJ10" s="52"/>
      <c r="WLK10" s="52"/>
      <c r="WLL10" s="52"/>
      <c r="WLM10" s="52"/>
      <c r="WLN10" s="52"/>
      <c r="WLO10" s="52"/>
      <c r="WLP10" s="52"/>
      <c r="WLQ10" s="52"/>
      <c r="WLR10" s="52"/>
      <c r="WLS10" s="52"/>
      <c r="WLT10" s="52"/>
      <c r="WLU10" s="52"/>
      <c r="WLV10" s="52"/>
      <c r="WLW10" s="52"/>
      <c r="WLX10" s="52"/>
      <c r="WLY10" s="52"/>
      <c r="WLZ10" s="52"/>
      <c r="WMA10" s="52"/>
      <c r="WMB10" s="52"/>
      <c r="WMC10" s="52"/>
      <c r="WMD10" s="52"/>
      <c r="WME10" s="52"/>
      <c r="WMF10" s="52"/>
      <c r="WMG10" s="52"/>
      <c r="WMH10" s="52"/>
      <c r="WMI10" s="52"/>
      <c r="WMJ10" s="52"/>
      <c r="WMK10" s="52"/>
      <c r="WML10" s="52"/>
      <c r="WMM10" s="52"/>
      <c r="WMN10" s="52"/>
      <c r="WMO10" s="52"/>
      <c r="WMP10" s="52"/>
      <c r="WMQ10" s="52"/>
      <c r="WMR10" s="52"/>
      <c r="WMS10" s="52"/>
      <c r="WMT10" s="52"/>
      <c r="WMU10" s="52"/>
      <c r="WMV10" s="52"/>
      <c r="WMW10" s="52"/>
      <c r="WMX10" s="52"/>
      <c r="WMY10" s="52"/>
      <c r="WMZ10" s="52"/>
      <c r="WNA10" s="52"/>
      <c r="WNB10" s="52"/>
      <c r="WNC10" s="52"/>
      <c r="WND10" s="52"/>
      <c r="WNE10" s="52"/>
      <c r="WNF10" s="52"/>
      <c r="WNG10" s="52"/>
      <c r="WNH10" s="52"/>
      <c r="WNI10" s="52"/>
      <c r="WNJ10" s="52"/>
      <c r="WNK10" s="52"/>
      <c r="WNL10" s="52"/>
      <c r="WNM10" s="52"/>
      <c r="WNN10" s="52"/>
      <c r="WNO10" s="52"/>
      <c r="WNP10" s="52"/>
      <c r="WNQ10" s="52"/>
      <c r="WNR10" s="52"/>
      <c r="WNS10" s="52"/>
      <c r="WNT10" s="52"/>
      <c r="WNU10" s="52"/>
      <c r="WNV10" s="52"/>
      <c r="WNW10" s="52"/>
      <c r="WNX10" s="52"/>
      <c r="WNY10" s="52"/>
      <c r="WNZ10" s="52"/>
      <c r="WOA10" s="52"/>
      <c r="WOB10" s="52"/>
      <c r="WOC10" s="52"/>
      <c r="WOD10" s="52"/>
      <c r="WOE10" s="52"/>
      <c r="WOF10" s="52"/>
      <c r="WOG10" s="52"/>
      <c r="WOH10" s="52"/>
      <c r="WOI10" s="52"/>
      <c r="WOJ10" s="52"/>
      <c r="WOK10" s="52"/>
      <c r="WOL10" s="52"/>
      <c r="WOM10" s="52"/>
      <c r="WON10" s="52"/>
      <c r="WOO10" s="52"/>
      <c r="WOP10" s="52"/>
      <c r="WOQ10" s="52"/>
      <c r="WOR10" s="52"/>
      <c r="WOS10" s="52"/>
      <c r="WOT10" s="52"/>
      <c r="WOU10" s="52"/>
      <c r="WOV10" s="52"/>
      <c r="WOW10" s="52"/>
      <c r="WOX10" s="52"/>
      <c r="WOY10" s="52"/>
      <c r="WOZ10" s="52"/>
      <c r="WPA10" s="52"/>
      <c r="WPB10" s="52"/>
      <c r="WPC10" s="52"/>
      <c r="WPD10" s="52"/>
      <c r="WPE10" s="52"/>
      <c r="WPF10" s="52"/>
      <c r="WPG10" s="52"/>
      <c r="WPH10" s="52"/>
      <c r="WPI10" s="52"/>
      <c r="WPJ10" s="52"/>
      <c r="WPK10" s="52"/>
      <c r="WPL10" s="52"/>
      <c r="WPM10" s="52"/>
      <c r="WPN10" s="52"/>
      <c r="WPO10" s="52"/>
      <c r="WPP10" s="52"/>
      <c r="WPQ10" s="52"/>
      <c r="WPR10" s="52"/>
      <c r="WPS10" s="52"/>
      <c r="WPT10" s="52"/>
      <c r="WPU10" s="52"/>
      <c r="WPV10" s="52"/>
      <c r="WPW10" s="52"/>
      <c r="WPX10" s="52"/>
      <c r="WPY10" s="52"/>
      <c r="WPZ10" s="52"/>
      <c r="WQA10" s="52"/>
      <c r="WQB10" s="52"/>
      <c r="WQC10" s="52"/>
      <c r="WQD10" s="52"/>
      <c r="WQE10" s="52"/>
      <c r="WQF10" s="52"/>
      <c r="WQG10" s="52"/>
      <c r="WQH10" s="52"/>
      <c r="WQI10" s="52"/>
      <c r="WQJ10" s="52"/>
      <c r="WQK10" s="52"/>
      <c r="WQL10" s="52"/>
      <c r="WQM10" s="52"/>
      <c r="WQN10" s="52"/>
      <c r="WQO10" s="52"/>
      <c r="WQP10" s="52"/>
      <c r="WQQ10" s="52"/>
      <c r="WQR10" s="52"/>
      <c r="WQS10" s="52"/>
      <c r="WQT10" s="52"/>
      <c r="WQU10" s="52"/>
      <c r="WQV10" s="52"/>
      <c r="WQW10" s="52"/>
      <c r="WQX10" s="52"/>
      <c r="WQY10" s="52"/>
      <c r="WQZ10" s="52"/>
      <c r="WRA10" s="52"/>
      <c r="WRB10" s="52"/>
      <c r="WRC10" s="52"/>
      <c r="WRD10" s="52"/>
      <c r="WRE10" s="52"/>
      <c r="WRF10" s="52"/>
      <c r="WRG10" s="52"/>
      <c r="WRH10" s="52"/>
      <c r="WRI10" s="52"/>
      <c r="WRJ10" s="52"/>
      <c r="WRK10" s="52"/>
      <c r="WRL10" s="52"/>
      <c r="WRM10" s="52"/>
      <c r="WRN10" s="52"/>
      <c r="WRO10" s="52"/>
      <c r="WRP10" s="52"/>
      <c r="WRQ10" s="52"/>
      <c r="WRR10" s="52"/>
      <c r="WRS10" s="52"/>
      <c r="WRT10" s="52"/>
      <c r="WRU10" s="52"/>
      <c r="WRV10" s="52"/>
      <c r="WRW10" s="52"/>
      <c r="WRX10" s="52"/>
      <c r="WRY10" s="52"/>
      <c r="WRZ10" s="52"/>
      <c r="WSA10" s="52"/>
      <c r="WSB10" s="52"/>
      <c r="WSC10" s="52"/>
      <c r="WSD10" s="52"/>
      <c r="WSE10" s="52"/>
      <c r="WSF10" s="52"/>
      <c r="WSG10" s="52"/>
      <c r="WSH10" s="52"/>
      <c r="WSI10" s="52"/>
      <c r="WSJ10" s="52"/>
      <c r="WSK10" s="52"/>
      <c r="WSL10" s="52"/>
      <c r="WSM10" s="52"/>
      <c r="WSN10" s="52"/>
      <c r="WSO10" s="52"/>
      <c r="WSP10" s="52"/>
      <c r="WSQ10" s="52"/>
      <c r="WSR10" s="52"/>
      <c r="WSS10" s="52"/>
      <c r="WST10" s="52"/>
      <c r="WSU10" s="52"/>
      <c r="WSV10" s="52"/>
      <c r="WSW10" s="52"/>
      <c r="WSX10" s="52"/>
      <c r="WSY10" s="52"/>
      <c r="WSZ10" s="52"/>
      <c r="WTA10" s="52"/>
      <c r="WTB10" s="52"/>
      <c r="WTC10" s="52"/>
      <c r="WTD10" s="52"/>
      <c r="WTE10" s="52"/>
      <c r="WTF10" s="52"/>
      <c r="WTG10" s="52"/>
      <c r="WTH10" s="52"/>
      <c r="WTI10" s="52"/>
      <c r="WTJ10" s="52"/>
      <c r="WTK10" s="52"/>
      <c r="WTL10" s="52"/>
      <c r="WTM10" s="52"/>
      <c r="WTN10" s="52"/>
      <c r="WTO10" s="52"/>
      <c r="WTP10" s="52"/>
      <c r="WTQ10" s="52"/>
      <c r="WTR10" s="52"/>
      <c r="WTS10" s="52"/>
      <c r="WTT10" s="52"/>
      <c r="WTU10" s="52"/>
      <c r="WTV10" s="52"/>
      <c r="WTW10" s="52"/>
      <c r="WTX10" s="52"/>
      <c r="WTY10" s="52"/>
      <c r="WTZ10" s="52"/>
      <c r="WUA10" s="52"/>
      <c r="WUB10" s="52"/>
      <c r="WUC10" s="52"/>
      <c r="WUD10" s="52"/>
      <c r="WUE10" s="52"/>
      <c r="WUF10" s="52"/>
      <c r="WUG10" s="52"/>
      <c r="WUH10" s="52"/>
      <c r="WUI10" s="52"/>
      <c r="WUJ10" s="52"/>
      <c r="WUK10" s="52"/>
      <c r="WUL10" s="52"/>
      <c r="WUM10" s="52"/>
      <c r="WUN10" s="52"/>
      <c r="WUO10" s="52"/>
      <c r="WUP10" s="52"/>
      <c r="WUQ10" s="52"/>
      <c r="WUR10" s="52"/>
      <c r="WUS10" s="52"/>
      <c r="WUT10" s="52"/>
      <c r="WUU10" s="52"/>
      <c r="WUV10" s="52"/>
      <c r="WUW10" s="52"/>
      <c r="WUX10" s="52"/>
      <c r="WUY10" s="52"/>
      <c r="WUZ10" s="52"/>
      <c r="WVA10" s="52"/>
      <c r="WVB10" s="52"/>
      <c r="WVC10" s="52"/>
      <c r="WVD10" s="52"/>
      <c r="WVE10" s="52"/>
      <c r="WVF10" s="52"/>
      <c r="WVG10" s="52"/>
      <c r="WVH10" s="52"/>
      <c r="WVI10" s="52"/>
      <c r="WVJ10" s="52"/>
      <c r="WVK10" s="52"/>
      <c r="WVL10" s="52"/>
      <c r="WVM10" s="52"/>
      <c r="WVN10" s="52"/>
      <c r="WVO10" s="52"/>
      <c r="WVP10" s="52"/>
      <c r="WVQ10" s="52"/>
      <c r="WVR10" s="52"/>
      <c r="WVS10" s="52"/>
      <c r="WVT10" s="52"/>
      <c r="WVU10" s="52"/>
      <c r="WVV10" s="52"/>
      <c r="WVW10" s="52"/>
      <c r="WVX10" s="52"/>
      <c r="WVY10" s="52"/>
      <c r="WVZ10" s="52"/>
      <c r="WWA10" s="52"/>
      <c r="WWB10" s="52"/>
      <c r="WWC10" s="52"/>
      <c r="WWD10" s="52"/>
      <c r="WWE10" s="52"/>
      <c r="WWF10" s="52"/>
      <c r="WWG10" s="52"/>
      <c r="WWH10" s="52"/>
      <c r="WWI10" s="52"/>
      <c r="WWJ10" s="52"/>
      <c r="WWK10" s="52"/>
      <c r="WWL10" s="52"/>
      <c r="WWM10" s="52"/>
      <c r="WWN10" s="52"/>
      <c r="WWO10" s="52"/>
      <c r="WWP10" s="52"/>
      <c r="WWQ10" s="52"/>
      <c r="WWR10" s="52"/>
      <c r="WWS10" s="52"/>
      <c r="WWT10" s="52"/>
      <c r="WWU10" s="52"/>
      <c r="WWV10" s="52"/>
      <c r="WWW10" s="52"/>
      <c r="WWX10" s="52"/>
      <c r="WWY10" s="52"/>
      <c r="WWZ10" s="52"/>
      <c r="WXA10" s="52"/>
      <c r="WXB10" s="52"/>
      <c r="WXC10" s="52"/>
      <c r="WXD10" s="52"/>
      <c r="WXE10" s="52"/>
      <c r="WXF10" s="52"/>
      <c r="WXG10" s="52"/>
      <c r="WXH10" s="52"/>
      <c r="WXI10" s="52"/>
      <c r="WXJ10" s="52"/>
      <c r="WXK10" s="52"/>
      <c r="WXL10" s="52"/>
      <c r="WXM10" s="52"/>
      <c r="WXN10" s="52"/>
      <c r="WXO10" s="52"/>
      <c r="WXP10" s="52"/>
      <c r="WXQ10" s="52"/>
      <c r="WXR10" s="52"/>
      <c r="WXS10" s="52"/>
      <c r="WXT10" s="52"/>
      <c r="WXU10" s="52"/>
      <c r="WXV10" s="52"/>
      <c r="WXW10" s="52"/>
      <c r="WXX10" s="52"/>
      <c r="WXY10" s="52"/>
      <c r="WXZ10" s="52"/>
      <c r="WYA10" s="52"/>
      <c r="WYB10" s="52"/>
      <c r="WYC10" s="52"/>
      <c r="WYD10" s="52"/>
      <c r="WYE10" s="52"/>
      <c r="WYF10" s="52"/>
      <c r="WYG10" s="52"/>
      <c r="WYH10" s="52"/>
      <c r="WYI10" s="52"/>
      <c r="WYJ10" s="52"/>
      <c r="WYK10" s="52"/>
      <c r="WYL10" s="52"/>
      <c r="WYM10" s="52"/>
      <c r="WYN10" s="52"/>
      <c r="WYO10" s="52"/>
      <c r="WYP10" s="52"/>
      <c r="WYQ10" s="52"/>
      <c r="WYR10" s="52"/>
      <c r="WYS10" s="52"/>
      <c r="WYT10" s="52"/>
      <c r="WYU10" s="52"/>
      <c r="WYV10" s="52"/>
      <c r="WYW10" s="52"/>
      <c r="WYX10" s="52"/>
      <c r="WYY10" s="52"/>
      <c r="WYZ10" s="52"/>
      <c r="WZA10" s="52"/>
      <c r="WZB10" s="52"/>
      <c r="WZC10" s="52"/>
      <c r="WZD10" s="52"/>
      <c r="WZE10" s="52"/>
      <c r="WZF10" s="52"/>
      <c r="WZG10" s="52"/>
      <c r="WZH10" s="52"/>
      <c r="WZI10" s="52"/>
      <c r="WZJ10" s="52"/>
      <c r="WZK10" s="52"/>
      <c r="WZL10" s="52"/>
      <c r="WZM10" s="52"/>
      <c r="WZN10" s="52"/>
      <c r="WZO10" s="52"/>
      <c r="WZP10" s="52"/>
      <c r="WZQ10" s="52"/>
      <c r="WZR10" s="52"/>
      <c r="WZS10" s="52"/>
      <c r="WZT10" s="52"/>
      <c r="WZU10" s="52"/>
      <c r="WZV10" s="52"/>
      <c r="WZW10" s="52"/>
      <c r="WZX10" s="52"/>
      <c r="WZY10" s="52"/>
      <c r="WZZ10" s="52"/>
      <c r="XAA10" s="52"/>
      <c r="XAB10" s="52"/>
      <c r="XAC10" s="52"/>
      <c r="XAD10" s="52"/>
      <c r="XAE10" s="52"/>
      <c r="XAF10" s="52"/>
      <c r="XAG10" s="52"/>
      <c r="XAH10" s="52"/>
      <c r="XAI10" s="52"/>
      <c r="XAJ10" s="52"/>
      <c r="XAK10" s="52"/>
      <c r="XAL10" s="52"/>
      <c r="XAM10" s="52"/>
      <c r="XAN10" s="52"/>
      <c r="XAO10" s="52"/>
      <c r="XAP10" s="52"/>
      <c r="XAQ10" s="52"/>
      <c r="XAR10" s="52"/>
      <c r="XAS10" s="52"/>
      <c r="XAT10" s="52"/>
      <c r="XAU10" s="52"/>
      <c r="XAV10" s="52"/>
      <c r="XAW10" s="52"/>
      <c r="XAX10" s="52"/>
      <c r="XAY10" s="52"/>
      <c r="XAZ10" s="52"/>
      <c r="XBA10" s="52"/>
      <c r="XBB10" s="52"/>
      <c r="XBC10" s="52"/>
      <c r="XBD10" s="52"/>
      <c r="XBE10" s="52"/>
      <c r="XBF10" s="52"/>
      <c r="XBG10" s="52"/>
      <c r="XBH10" s="52"/>
      <c r="XBI10" s="52"/>
      <c r="XBJ10" s="52"/>
      <c r="XBK10" s="52"/>
      <c r="XBL10" s="52"/>
      <c r="XBM10" s="52"/>
      <c r="XBN10" s="52"/>
      <c r="XBO10" s="52"/>
      <c r="XBP10" s="52"/>
      <c r="XBQ10" s="52"/>
      <c r="XBR10" s="52"/>
      <c r="XBS10" s="52"/>
      <c r="XBT10" s="52"/>
      <c r="XBU10" s="52"/>
      <c r="XBV10" s="52"/>
      <c r="XBW10" s="52"/>
      <c r="XBX10" s="52"/>
      <c r="XBY10" s="52"/>
      <c r="XBZ10" s="52"/>
      <c r="XCA10" s="52"/>
      <c r="XCB10" s="52"/>
      <c r="XCC10" s="52"/>
      <c r="XCD10" s="52"/>
      <c r="XCE10" s="52"/>
      <c r="XCF10" s="52"/>
      <c r="XCG10" s="52"/>
      <c r="XCH10" s="52"/>
      <c r="XCI10" s="52"/>
      <c r="XCJ10" s="52"/>
      <c r="XCK10" s="52"/>
      <c r="XCL10" s="52"/>
      <c r="XCM10" s="52"/>
      <c r="XCN10" s="52"/>
      <c r="XCO10" s="52"/>
      <c r="XCP10" s="52"/>
      <c r="XCQ10" s="52"/>
      <c r="XCR10" s="52"/>
      <c r="XCS10" s="52"/>
      <c r="XCT10" s="52"/>
      <c r="XCU10" s="52"/>
      <c r="XCV10" s="52"/>
      <c r="XCW10" s="52"/>
      <c r="XCX10" s="52"/>
      <c r="XCY10" s="52"/>
      <c r="XCZ10" s="52"/>
      <c r="XDA10" s="52"/>
      <c r="XDB10" s="52"/>
      <c r="XDC10" s="52"/>
      <c r="XDD10" s="52"/>
      <c r="XDE10" s="52"/>
      <c r="XDF10" s="52"/>
      <c r="XDG10" s="52"/>
      <c r="XDH10" s="52"/>
      <c r="XDI10" s="52"/>
      <c r="XDJ10" s="52"/>
      <c r="XDK10" s="52"/>
      <c r="XDL10" s="52"/>
      <c r="XDM10" s="52"/>
      <c r="XDN10" s="52"/>
      <c r="XDO10" s="52"/>
      <c r="XDP10" s="52"/>
      <c r="XDQ10" s="52"/>
      <c r="XDR10" s="52"/>
      <c r="XDS10" s="52"/>
      <c r="XDT10" s="52"/>
      <c r="XDU10" s="52"/>
      <c r="XDV10" s="52"/>
      <c r="XDW10" s="52"/>
      <c r="XDX10" s="52"/>
      <c r="XDY10" s="52"/>
      <c r="XDZ10" s="52"/>
      <c r="XEA10" s="52"/>
      <c r="XEB10" s="52"/>
      <c r="XEC10" s="52"/>
      <c r="XED10" s="52"/>
      <c r="XEE10" s="52"/>
      <c r="XEF10" s="52"/>
      <c r="XEG10" s="52"/>
      <c r="XEH10" s="52"/>
      <c r="XEI10" s="52"/>
      <c r="XEJ10" s="52"/>
      <c r="XEK10" s="52"/>
      <c r="XEL10" s="52"/>
      <c r="XEM10" s="52"/>
      <c r="XEN10" s="52"/>
      <c r="XEO10" s="52"/>
      <c r="XEP10" s="52"/>
      <c r="XEQ10" s="52"/>
      <c r="XER10" s="52"/>
      <c r="XES10" s="52"/>
      <c r="XET10" s="52"/>
      <c r="XEU10" s="52"/>
      <c r="XEV10" s="52"/>
      <c r="XEW10" s="52"/>
      <c r="XEX10" s="52"/>
      <c r="XEY10" s="52"/>
      <c r="XEZ10" s="52"/>
      <c r="XFA10" s="52"/>
      <c r="XFB10" s="52"/>
      <c r="XFC10" s="52"/>
      <c r="XFD10" s="52"/>
    </row>
    <row r="11" spans="1:16384" s="52" customFormat="1" ht="19.899999999999999" customHeight="1" thickTop="1" x14ac:dyDescent="0.25">
      <c r="A11" s="42" t="s">
        <v>7928</v>
      </c>
      <c r="B11" s="43"/>
      <c r="C11" s="43"/>
      <c r="D11" s="44"/>
      <c r="E11" s="43"/>
      <c r="F11" s="44"/>
      <c r="G11" s="45"/>
      <c r="H11" s="44"/>
      <c r="I11" s="46"/>
      <c r="J11" s="47"/>
      <c r="K11" s="47"/>
      <c r="L11" s="48" t="str">
        <f t="shared" si="0"/>
        <v/>
      </c>
      <c r="M11" s="49" t="str">
        <f t="shared" si="1"/>
        <v/>
      </c>
      <c r="N11" s="49" t="str">
        <f>IF(L11&lt;&gt;"",IF(OR(L11&gt;1.23*AVERAGE($L11:$L19),L11&lt;0.875*AVERAGE($L11:$L19)),"*",""),"")</f>
        <v/>
      </c>
      <c r="O11" s="49" t="str">
        <f t="shared" si="2"/>
        <v/>
      </c>
      <c r="P11" s="49" t="str">
        <f t="shared" si="3"/>
        <v/>
      </c>
      <c r="Q11" s="49" t="str">
        <f t="shared" si="4"/>
        <v/>
      </c>
      <c r="R11" s="50"/>
      <c r="S11" s="161"/>
      <c r="T11" s="161"/>
      <c r="U11" s="164"/>
      <c r="V11" s="51" t="s">
        <v>7918</v>
      </c>
      <c r="W11" s="51" t="s">
        <v>7918</v>
      </c>
      <c r="X11" s="51" t="s">
        <v>7918</v>
      </c>
      <c r="Y11" s="51" t="s">
        <v>7918</v>
      </c>
      <c r="Z11" s="51" t="s">
        <v>7918</v>
      </c>
      <c r="AA11" s="51" t="s">
        <v>7918</v>
      </c>
      <c r="AB11" s="51" t="s">
        <v>7918</v>
      </c>
      <c r="AC11" s="51" t="s">
        <v>7918</v>
      </c>
      <c r="AD11" s="51" t="s">
        <v>7918</v>
      </c>
      <c r="AE11" s="51" t="s">
        <v>7918</v>
      </c>
      <c r="AF11" s="51" t="s">
        <v>7918</v>
      </c>
      <c r="AG11" s="51" t="s">
        <v>7918</v>
      </c>
      <c r="AH11" s="51" t="s">
        <v>7919</v>
      </c>
      <c r="AI11" s="51" t="s">
        <v>7919</v>
      </c>
      <c r="AJ11" s="51" t="s">
        <v>7918</v>
      </c>
      <c r="AK11" s="51" t="s">
        <v>7918</v>
      </c>
      <c r="AL11" s="51" t="s">
        <v>7918</v>
      </c>
      <c r="AM11" s="51" t="s">
        <v>7918</v>
      </c>
      <c r="AN11" s="51" t="s">
        <v>7918</v>
      </c>
      <c r="AO11" s="51" t="s">
        <v>7918</v>
      </c>
      <c r="AP11" s="51" t="s">
        <v>7918</v>
      </c>
      <c r="AQ11" s="51" t="s">
        <v>7918</v>
      </c>
      <c r="AR11" s="51" t="s">
        <v>7918</v>
      </c>
      <c r="AS11" s="51" t="s">
        <v>7918</v>
      </c>
      <c r="AT11" s="51" t="s">
        <v>7918</v>
      </c>
      <c r="AU11" s="51" t="s">
        <v>7918</v>
      </c>
      <c r="AV11" s="51" t="s">
        <v>7919</v>
      </c>
      <c r="AW11" s="51" t="s">
        <v>7919</v>
      </c>
      <c r="AX11" s="51" t="s">
        <v>7919</v>
      </c>
      <c r="AY11" s="51" t="s">
        <v>7919</v>
      </c>
      <c r="AZ11" s="51" t="s">
        <v>7919</v>
      </c>
      <c r="BA11" s="51" t="s">
        <v>7919</v>
      </c>
      <c r="BB11" s="51" t="s">
        <v>7919</v>
      </c>
      <c r="BC11" s="51" t="s">
        <v>7919</v>
      </c>
      <c r="BD11" s="51" t="s">
        <v>7919</v>
      </c>
      <c r="BE11" s="51" t="s">
        <v>7919</v>
      </c>
      <c r="BF11" s="51" t="s">
        <v>7919</v>
      </c>
      <c r="BG11" s="51" t="s">
        <v>7919</v>
      </c>
      <c r="BH11" s="51" t="s">
        <v>7918</v>
      </c>
      <c r="BI11" s="51" t="s">
        <v>7918</v>
      </c>
      <c r="BJ11" s="51" t="s">
        <v>7918</v>
      </c>
      <c r="BK11" s="51" t="s">
        <v>7918</v>
      </c>
      <c r="BL11" s="51" t="s">
        <v>7918</v>
      </c>
      <c r="BM11" s="51" t="s">
        <v>7918</v>
      </c>
      <c r="BN11" s="51" t="s">
        <v>7918</v>
      </c>
      <c r="BO11" s="51" t="s">
        <v>7918</v>
      </c>
      <c r="BP11" s="51" t="s">
        <v>7918</v>
      </c>
      <c r="BQ11" s="51" t="s">
        <v>7918</v>
      </c>
      <c r="BR11" s="51" t="s">
        <v>7918</v>
      </c>
      <c r="BS11" s="51" t="s">
        <v>7918</v>
      </c>
      <c r="BT11" s="51" t="s">
        <v>7918</v>
      </c>
      <c r="BU11" s="51" t="s">
        <v>7918</v>
      </c>
      <c r="BV11" s="51" t="s">
        <v>7918</v>
      </c>
      <c r="BW11" s="51" t="s">
        <v>7918</v>
      </c>
      <c r="BX11" s="51" t="s">
        <v>7918</v>
      </c>
      <c r="BY11" s="51" t="s">
        <v>7918</v>
      </c>
      <c r="BZ11" s="51" t="s">
        <v>7918</v>
      </c>
      <c r="CA11" s="51" t="s">
        <v>7918</v>
      </c>
      <c r="CB11" s="51" t="s">
        <v>7918</v>
      </c>
      <c r="CC11" s="51" t="s">
        <v>7918</v>
      </c>
      <c r="CD11" s="51" t="s">
        <v>7918</v>
      </c>
      <c r="CE11" s="51" t="s">
        <v>7918</v>
      </c>
      <c r="CF11" s="51" t="s">
        <v>7919</v>
      </c>
      <c r="CG11" s="51" t="s">
        <v>7918</v>
      </c>
      <c r="CH11" s="51" t="s">
        <v>7918</v>
      </c>
      <c r="CI11" s="51" t="s">
        <v>7918</v>
      </c>
      <c r="CJ11" s="51" t="s">
        <v>7918</v>
      </c>
      <c r="CK11" s="51" t="s">
        <v>7918</v>
      </c>
      <c r="CL11" s="51" t="s">
        <v>7919</v>
      </c>
      <c r="CM11" s="51" t="s">
        <v>7918</v>
      </c>
      <c r="CN11" s="51" t="s">
        <v>7918</v>
      </c>
      <c r="CO11" s="51" t="s">
        <v>7918</v>
      </c>
      <c r="CP11" s="51" t="s">
        <v>7918</v>
      </c>
      <c r="CQ11" s="51" t="s">
        <v>7918</v>
      </c>
      <c r="CR11" s="51" t="s">
        <v>7919</v>
      </c>
      <c r="CS11" s="51" t="s">
        <v>7918</v>
      </c>
      <c r="CT11" s="51" t="s">
        <v>7918</v>
      </c>
      <c r="CU11" s="51" t="s">
        <v>7918</v>
      </c>
      <c r="CV11" s="51" t="s">
        <v>7918</v>
      </c>
      <c r="CW11" s="51" t="s">
        <v>7918</v>
      </c>
      <c r="CX11" s="51" t="s">
        <v>7919</v>
      </c>
      <c r="CY11" s="51" t="s">
        <v>7918</v>
      </c>
      <c r="CZ11" s="51" t="s">
        <v>7918</v>
      </c>
      <c r="DA11" s="51" t="s">
        <v>7918</v>
      </c>
      <c r="DB11" s="51" t="s">
        <v>7918</v>
      </c>
      <c r="DC11" s="51" t="s">
        <v>7918</v>
      </c>
      <c r="DD11" s="51" t="s">
        <v>7919</v>
      </c>
      <c r="DE11" s="51" t="s">
        <v>7918</v>
      </c>
      <c r="DF11" s="51" t="s">
        <v>7918</v>
      </c>
      <c r="DG11" s="51" t="s">
        <v>7918</v>
      </c>
      <c r="DH11" s="51" t="s">
        <v>7918</v>
      </c>
      <c r="DI11" s="51" t="s">
        <v>7918</v>
      </c>
      <c r="DJ11" s="51" t="s">
        <v>7919</v>
      </c>
      <c r="DK11" s="51" t="s">
        <v>7918</v>
      </c>
      <c r="DL11" s="51" t="s">
        <v>7918</v>
      </c>
      <c r="DM11" s="51" t="s">
        <v>7918</v>
      </c>
      <c r="DN11" s="51" t="s">
        <v>7918</v>
      </c>
      <c r="DO11" s="51" t="s">
        <v>7918</v>
      </c>
      <c r="DP11" s="51" t="s">
        <v>7919</v>
      </c>
      <c r="DQ11" s="51" t="s">
        <v>7918</v>
      </c>
      <c r="DR11" s="51" t="s">
        <v>7918</v>
      </c>
      <c r="DS11" s="51" t="s">
        <v>7918</v>
      </c>
      <c r="DT11" s="51" t="s">
        <v>7918</v>
      </c>
      <c r="DU11" s="51" t="s">
        <v>7918</v>
      </c>
      <c r="DV11" s="51" t="s">
        <v>7919</v>
      </c>
      <c r="DW11" s="51" t="s">
        <v>7918</v>
      </c>
      <c r="DX11" s="51" t="s">
        <v>7918</v>
      </c>
      <c r="DY11" s="51" t="s">
        <v>7918</v>
      </c>
      <c r="DZ11" s="51" t="s">
        <v>7918</v>
      </c>
      <c r="EA11" s="51" t="s">
        <v>7918</v>
      </c>
      <c r="EB11" s="51" t="s">
        <v>7918</v>
      </c>
      <c r="EC11" s="51" t="s">
        <v>7918</v>
      </c>
      <c r="ED11" s="51" t="s">
        <v>7918</v>
      </c>
      <c r="EE11" s="51" t="s">
        <v>7918</v>
      </c>
      <c r="EF11" s="51" t="s">
        <v>7918</v>
      </c>
      <c r="EG11" s="51" t="s">
        <v>7918</v>
      </c>
      <c r="EH11" s="51" t="s">
        <v>7918</v>
      </c>
      <c r="EI11" s="51" t="s">
        <v>7918</v>
      </c>
      <c r="EJ11" s="51" t="s">
        <v>7918</v>
      </c>
      <c r="EK11" s="51" t="s">
        <v>7918</v>
      </c>
      <c r="EL11" s="51" t="s">
        <v>7918</v>
      </c>
      <c r="EM11" s="51" t="s">
        <v>7918</v>
      </c>
      <c r="EN11" s="51" t="s">
        <v>7918</v>
      </c>
      <c r="EO11" s="51" t="s">
        <v>7918</v>
      </c>
      <c r="EP11" s="51" t="s">
        <v>7918</v>
      </c>
      <c r="EQ11" s="51" t="s">
        <v>7918</v>
      </c>
      <c r="ER11" s="51" t="s">
        <v>7918</v>
      </c>
      <c r="ES11" s="51" t="s">
        <v>7918</v>
      </c>
      <c r="ET11" s="51" t="s">
        <v>7918</v>
      </c>
      <c r="EU11" s="51" t="s">
        <v>7918</v>
      </c>
      <c r="EV11" s="51" t="s">
        <v>7918</v>
      </c>
      <c r="EW11" s="51" t="s">
        <v>7918</v>
      </c>
      <c r="EX11" s="51" t="s">
        <v>7918</v>
      </c>
      <c r="EY11" s="51" t="s">
        <v>7918</v>
      </c>
      <c r="EZ11" s="51" t="s">
        <v>7918</v>
      </c>
      <c r="FA11" s="51" t="s">
        <v>7918</v>
      </c>
      <c r="FB11" s="51" t="s">
        <v>7918</v>
      </c>
      <c r="FC11" s="51" t="s">
        <v>7918</v>
      </c>
      <c r="FD11" s="51" t="s">
        <v>7918</v>
      </c>
      <c r="FE11" s="51" t="s">
        <v>7918</v>
      </c>
      <c r="FF11" s="51" t="s">
        <v>7919</v>
      </c>
      <c r="FG11" s="51" t="s">
        <v>7919</v>
      </c>
      <c r="FH11" s="51" t="s">
        <v>7919</v>
      </c>
      <c r="FI11" s="51" t="s">
        <v>7919</v>
      </c>
      <c r="FJ11" s="51" t="s">
        <v>7919</v>
      </c>
      <c r="FK11" s="51" t="s">
        <v>7919</v>
      </c>
      <c r="FL11" s="51" t="s">
        <v>7919</v>
      </c>
      <c r="FM11" s="51" t="s">
        <v>7919</v>
      </c>
      <c r="FN11" s="51" t="s">
        <v>7919</v>
      </c>
      <c r="FO11" s="51" t="s">
        <v>7919</v>
      </c>
      <c r="FP11" s="51" t="s">
        <v>7919</v>
      </c>
      <c r="FQ11" s="51" t="s">
        <v>7919</v>
      </c>
      <c r="FR11" s="51" t="s">
        <v>7919</v>
      </c>
      <c r="FS11" s="51" t="s">
        <v>7919</v>
      </c>
      <c r="FT11" s="51" t="s">
        <v>7919</v>
      </c>
      <c r="FU11" s="51" t="s">
        <v>7919</v>
      </c>
      <c r="FV11" s="51" t="s">
        <v>7919</v>
      </c>
      <c r="FW11" s="51" t="s">
        <v>7919</v>
      </c>
      <c r="FX11" s="51" t="s">
        <v>7919</v>
      </c>
      <c r="FY11" s="51" t="s">
        <v>7919</v>
      </c>
      <c r="FZ11" s="51" t="s">
        <v>7919</v>
      </c>
      <c r="GA11" s="51" t="s">
        <v>7919</v>
      </c>
      <c r="GB11" s="51" t="s">
        <v>7919</v>
      </c>
      <c r="GC11" s="51" t="s">
        <v>7919</v>
      </c>
    </row>
    <row r="12" spans="1:16384" s="80" customFormat="1" ht="19.899999999999999" customHeight="1" x14ac:dyDescent="0.25">
      <c r="A12" s="53" t="s">
        <v>7929</v>
      </c>
      <c r="B12" s="54"/>
      <c r="C12" s="54"/>
      <c r="D12" s="54"/>
      <c r="E12" s="54"/>
      <c r="F12" s="55"/>
      <c r="G12" s="56"/>
      <c r="H12" s="55"/>
      <c r="I12" s="57"/>
      <c r="J12" s="58"/>
      <c r="K12" s="58"/>
      <c r="L12" s="59" t="str">
        <f t="shared" si="0"/>
        <v/>
      </c>
      <c r="M12" s="60" t="str">
        <f t="shared" si="1"/>
        <v/>
      </c>
      <c r="N12" s="60" t="str">
        <f>IF(L12&lt;&gt;"",IF(OR(L12&gt;1.23*AVERAGE($L11:$L19),L12&lt;0.875*AVERAGE($L11:$L19)),"*",""),"")</f>
        <v/>
      </c>
      <c r="O12" s="60" t="str">
        <f t="shared" si="2"/>
        <v/>
      </c>
      <c r="P12" s="60" t="str">
        <f t="shared" si="3"/>
        <v/>
      </c>
      <c r="Q12" s="60" t="str">
        <f t="shared" si="4"/>
        <v/>
      </c>
      <c r="R12" s="61"/>
      <c r="S12" s="161"/>
      <c r="T12" s="161"/>
      <c r="U12" s="164"/>
      <c r="V12" s="51" t="s">
        <v>7919</v>
      </c>
      <c r="W12" s="51" t="s">
        <v>7919</v>
      </c>
      <c r="X12" s="51" t="s">
        <v>7919</v>
      </c>
      <c r="Y12" s="51" t="s">
        <v>7919</v>
      </c>
      <c r="Z12" s="51" t="s">
        <v>7919</v>
      </c>
      <c r="AA12" s="51" t="s">
        <v>7919</v>
      </c>
      <c r="AB12" s="51" t="s">
        <v>7919</v>
      </c>
      <c r="AC12" s="51" t="s">
        <v>7919</v>
      </c>
      <c r="AD12" s="51" t="s">
        <v>7919</v>
      </c>
      <c r="AE12" s="51" t="s">
        <v>7919</v>
      </c>
      <c r="AF12" s="51" t="s">
        <v>7919</v>
      </c>
      <c r="AG12" s="51" t="s">
        <v>7919</v>
      </c>
      <c r="AH12" s="51" t="s">
        <v>7919</v>
      </c>
      <c r="AI12" s="51" t="s">
        <v>7919</v>
      </c>
      <c r="AJ12" s="51" t="s">
        <v>7919</v>
      </c>
      <c r="AK12" s="51" t="s">
        <v>7919</v>
      </c>
      <c r="AL12" s="51" t="s">
        <v>7919</v>
      </c>
      <c r="AM12" s="51" t="s">
        <v>7919</v>
      </c>
      <c r="AN12" s="51" t="s">
        <v>7919</v>
      </c>
      <c r="AO12" s="51" t="s">
        <v>7919</v>
      </c>
      <c r="AP12" s="51" t="s">
        <v>7918</v>
      </c>
      <c r="AQ12" s="51" t="s">
        <v>7918</v>
      </c>
      <c r="AR12" s="51" t="s">
        <v>7918</v>
      </c>
      <c r="AS12" s="51" t="s">
        <v>7918</v>
      </c>
      <c r="AT12" s="51" t="s">
        <v>7918</v>
      </c>
      <c r="AU12" s="51" t="s">
        <v>7918</v>
      </c>
      <c r="AV12" s="51" t="s">
        <v>7919</v>
      </c>
      <c r="AW12" s="51" t="s">
        <v>7919</v>
      </c>
      <c r="AX12" s="51" t="s">
        <v>7919</v>
      </c>
      <c r="AY12" s="51" t="s">
        <v>7919</v>
      </c>
      <c r="AZ12" s="51" t="s">
        <v>7919</v>
      </c>
      <c r="BA12" s="51" t="s">
        <v>7919</v>
      </c>
      <c r="BB12" s="51" t="s">
        <v>7919</v>
      </c>
      <c r="BC12" s="51" t="s">
        <v>7919</v>
      </c>
      <c r="BD12" s="51" t="s">
        <v>7919</v>
      </c>
      <c r="BE12" s="51" t="s">
        <v>7919</v>
      </c>
      <c r="BF12" s="51" t="s">
        <v>7919</v>
      </c>
      <c r="BG12" s="51" t="s">
        <v>7919</v>
      </c>
      <c r="BH12" s="51" t="s">
        <v>7919</v>
      </c>
      <c r="BI12" s="51" t="s">
        <v>7919</v>
      </c>
      <c r="BJ12" s="51" t="s">
        <v>7919</v>
      </c>
      <c r="BK12" s="51" t="s">
        <v>7919</v>
      </c>
      <c r="BL12" s="51" t="s">
        <v>7919</v>
      </c>
      <c r="BM12" s="51" t="s">
        <v>7919</v>
      </c>
      <c r="BN12" s="51" t="s">
        <v>7919</v>
      </c>
      <c r="BO12" s="51" t="s">
        <v>7919</v>
      </c>
      <c r="BP12" s="51" t="s">
        <v>7919</v>
      </c>
      <c r="BQ12" s="51" t="s">
        <v>7919</v>
      </c>
      <c r="BR12" s="51" t="s">
        <v>7919</v>
      </c>
      <c r="BS12" s="51" t="s">
        <v>7919</v>
      </c>
      <c r="BT12" s="51" t="s">
        <v>7918</v>
      </c>
      <c r="BU12" s="51" t="s">
        <v>7918</v>
      </c>
      <c r="BV12" s="51" t="s">
        <v>7918</v>
      </c>
      <c r="BW12" s="51" t="s">
        <v>7918</v>
      </c>
      <c r="BX12" s="51" t="s">
        <v>7918</v>
      </c>
      <c r="BY12" s="51" t="s">
        <v>7918</v>
      </c>
      <c r="BZ12" s="51" t="s">
        <v>7918</v>
      </c>
      <c r="CA12" s="51" t="s">
        <v>7918</v>
      </c>
      <c r="CB12" s="51" t="s">
        <v>7918</v>
      </c>
      <c r="CC12" s="51" t="s">
        <v>7918</v>
      </c>
      <c r="CD12" s="51" t="s">
        <v>7918</v>
      </c>
      <c r="CE12" s="51" t="s">
        <v>7918</v>
      </c>
      <c r="CF12" s="51" t="s">
        <v>7919</v>
      </c>
      <c r="CG12" s="51" t="s">
        <v>7919</v>
      </c>
      <c r="CH12" s="51" t="s">
        <v>7919</v>
      </c>
      <c r="CI12" s="51" t="s">
        <v>7919</v>
      </c>
      <c r="CJ12" s="51" t="s">
        <v>7919</v>
      </c>
      <c r="CK12" s="51" t="s">
        <v>7919</v>
      </c>
      <c r="CL12" s="51" t="s">
        <v>7919</v>
      </c>
      <c r="CM12" s="51" t="s">
        <v>7918</v>
      </c>
      <c r="CN12" s="51" t="s">
        <v>7918</v>
      </c>
      <c r="CO12" s="51" t="s">
        <v>7918</v>
      </c>
      <c r="CP12" s="51" t="s">
        <v>7918</v>
      </c>
      <c r="CQ12" s="51" t="s">
        <v>7918</v>
      </c>
      <c r="CR12" s="51" t="s">
        <v>7919</v>
      </c>
      <c r="CS12" s="51" t="s">
        <v>7919</v>
      </c>
      <c r="CT12" s="51" t="s">
        <v>7919</v>
      </c>
      <c r="CU12" s="51" t="s">
        <v>7919</v>
      </c>
      <c r="CV12" s="51" t="s">
        <v>7919</v>
      </c>
      <c r="CW12" s="51" t="s">
        <v>7919</v>
      </c>
      <c r="CX12" s="51" t="s">
        <v>7919</v>
      </c>
      <c r="CY12" s="51" t="s">
        <v>7918</v>
      </c>
      <c r="CZ12" s="51" t="s">
        <v>7918</v>
      </c>
      <c r="DA12" s="51" t="s">
        <v>7918</v>
      </c>
      <c r="DB12" s="51" t="s">
        <v>7918</v>
      </c>
      <c r="DC12" s="51" t="s">
        <v>7918</v>
      </c>
      <c r="DD12" s="51" t="s">
        <v>7919</v>
      </c>
      <c r="DE12" s="51" t="s">
        <v>7919</v>
      </c>
      <c r="DF12" s="51" t="s">
        <v>7919</v>
      </c>
      <c r="DG12" s="51" t="s">
        <v>7919</v>
      </c>
      <c r="DH12" s="51" t="s">
        <v>7919</v>
      </c>
      <c r="DI12" s="51" t="s">
        <v>7919</v>
      </c>
      <c r="DJ12" s="51" t="s">
        <v>7919</v>
      </c>
      <c r="DK12" s="51" t="s">
        <v>7918</v>
      </c>
      <c r="DL12" s="51" t="s">
        <v>7918</v>
      </c>
      <c r="DM12" s="51" t="s">
        <v>7918</v>
      </c>
      <c r="DN12" s="51" t="s">
        <v>7918</v>
      </c>
      <c r="DO12" s="51" t="s">
        <v>7918</v>
      </c>
      <c r="DP12" s="51" t="s">
        <v>7919</v>
      </c>
      <c r="DQ12" s="51" t="s">
        <v>7919</v>
      </c>
      <c r="DR12" s="51" t="s">
        <v>7919</v>
      </c>
      <c r="DS12" s="51" t="s">
        <v>7919</v>
      </c>
      <c r="DT12" s="51" t="s">
        <v>7919</v>
      </c>
      <c r="DU12" s="51" t="s">
        <v>7919</v>
      </c>
      <c r="DV12" s="51" t="s">
        <v>7919</v>
      </c>
      <c r="DW12" s="51" t="s">
        <v>7918</v>
      </c>
      <c r="DX12" s="51" t="s">
        <v>7918</v>
      </c>
      <c r="DY12" s="51" t="s">
        <v>7918</v>
      </c>
      <c r="DZ12" s="51" t="s">
        <v>7918</v>
      </c>
      <c r="EA12" s="51" t="s">
        <v>7918</v>
      </c>
      <c r="EB12" s="51" t="s">
        <v>7919</v>
      </c>
      <c r="EC12" s="51" t="s">
        <v>7918</v>
      </c>
      <c r="ED12" s="51" t="s">
        <v>7919</v>
      </c>
      <c r="EE12" s="51" t="s">
        <v>7918</v>
      </c>
      <c r="EF12" s="51" t="s">
        <v>7919</v>
      </c>
      <c r="EG12" s="51" t="s">
        <v>7918</v>
      </c>
      <c r="EH12" s="51" t="s">
        <v>7919</v>
      </c>
      <c r="EI12" s="51" t="s">
        <v>7918</v>
      </c>
      <c r="EJ12" s="51" t="s">
        <v>7919</v>
      </c>
      <c r="EK12" s="51" t="s">
        <v>7918</v>
      </c>
      <c r="EL12" s="51" t="s">
        <v>7919</v>
      </c>
      <c r="EM12" s="51" t="s">
        <v>7918</v>
      </c>
      <c r="EN12" s="51" t="s">
        <v>7919</v>
      </c>
      <c r="EO12" s="51" t="s">
        <v>7918</v>
      </c>
      <c r="EP12" s="51" t="s">
        <v>7919</v>
      </c>
      <c r="EQ12" s="51" t="s">
        <v>7918</v>
      </c>
      <c r="ER12" s="51" t="s">
        <v>7919</v>
      </c>
      <c r="ES12" s="51" t="s">
        <v>7918</v>
      </c>
      <c r="ET12" s="51" t="s">
        <v>7919</v>
      </c>
      <c r="EU12" s="51" t="s">
        <v>7918</v>
      </c>
      <c r="EV12" s="51" t="s">
        <v>7919</v>
      </c>
      <c r="EW12" s="51" t="s">
        <v>7918</v>
      </c>
      <c r="EX12" s="51" t="s">
        <v>7919</v>
      </c>
      <c r="EY12" s="51" t="s">
        <v>7918</v>
      </c>
      <c r="EZ12" s="51" t="s">
        <v>7919</v>
      </c>
      <c r="FA12" s="51" t="s">
        <v>7918</v>
      </c>
      <c r="FB12" s="51" t="s">
        <v>7919</v>
      </c>
      <c r="FC12" s="51" t="s">
        <v>7918</v>
      </c>
      <c r="FD12" s="51" t="s">
        <v>7919</v>
      </c>
      <c r="FE12" s="51" t="s">
        <v>7918</v>
      </c>
      <c r="FF12" s="51" t="s">
        <v>7919</v>
      </c>
      <c r="FG12" s="51" t="s">
        <v>7919</v>
      </c>
      <c r="FH12" s="51" t="s">
        <v>7919</v>
      </c>
      <c r="FI12" s="51" t="s">
        <v>7919</v>
      </c>
      <c r="FJ12" s="51" t="s">
        <v>7919</v>
      </c>
      <c r="FK12" s="51" t="s">
        <v>7919</v>
      </c>
      <c r="FL12" s="51" t="s">
        <v>7919</v>
      </c>
      <c r="FM12" s="51" t="s">
        <v>7919</v>
      </c>
      <c r="FN12" s="51" t="s">
        <v>7919</v>
      </c>
      <c r="FO12" s="51" t="s">
        <v>7919</v>
      </c>
      <c r="FP12" s="51" t="s">
        <v>7919</v>
      </c>
      <c r="FQ12" s="51" t="s">
        <v>7919</v>
      </c>
      <c r="FR12" s="51" t="s">
        <v>7919</v>
      </c>
      <c r="FS12" s="51" t="s">
        <v>7919</v>
      </c>
      <c r="FT12" s="51" t="s">
        <v>7919</v>
      </c>
      <c r="FU12" s="51" t="s">
        <v>7919</v>
      </c>
      <c r="FV12" s="51" t="s">
        <v>7919</v>
      </c>
      <c r="FW12" s="51" t="s">
        <v>7919</v>
      </c>
      <c r="FX12" s="51" t="s">
        <v>7919</v>
      </c>
      <c r="FY12" s="51" t="s">
        <v>7919</v>
      </c>
      <c r="FZ12" s="51" t="s">
        <v>7919</v>
      </c>
      <c r="GA12" s="51" t="s">
        <v>7919</v>
      </c>
      <c r="GB12" s="51" t="s">
        <v>7919</v>
      </c>
      <c r="GC12" s="51" t="s">
        <v>7919</v>
      </c>
    </row>
    <row r="13" spans="1:16384" s="80" customFormat="1" ht="19.899999999999999" customHeight="1" x14ac:dyDescent="0.25">
      <c r="A13" s="53" t="s">
        <v>7930</v>
      </c>
      <c r="B13" s="54"/>
      <c r="C13" s="54"/>
      <c r="D13" s="54"/>
      <c r="E13" s="54"/>
      <c r="F13" s="55"/>
      <c r="G13" s="56"/>
      <c r="H13" s="55"/>
      <c r="I13" s="57"/>
      <c r="J13" s="58"/>
      <c r="K13" s="58"/>
      <c r="L13" s="59" t="str">
        <f t="shared" si="0"/>
        <v/>
      </c>
      <c r="M13" s="60" t="str">
        <f t="shared" si="1"/>
        <v/>
      </c>
      <c r="N13" s="60" t="str">
        <f>IF(L13&lt;&gt;"",IF(OR(L13&gt;1.23*AVERAGE($L11:$L19),L13&lt;0.875*AVERAGE($L11:$L19)),"*",""),"")</f>
        <v/>
      </c>
      <c r="O13" s="60" t="str">
        <f t="shared" si="2"/>
        <v/>
      </c>
      <c r="P13" s="60" t="str">
        <f t="shared" si="3"/>
        <v/>
      </c>
      <c r="Q13" s="60" t="str">
        <f t="shared" si="4"/>
        <v/>
      </c>
      <c r="R13" s="61"/>
      <c r="S13" s="161"/>
      <c r="T13" s="161"/>
      <c r="U13" s="164"/>
      <c r="V13" s="51" t="s">
        <v>7919</v>
      </c>
      <c r="W13" s="51" t="s">
        <v>7918</v>
      </c>
      <c r="X13" s="51" t="s">
        <v>7919</v>
      </c>
      <c r="Y13" s="51" t="s">
        <v>7918</v>
      </c>
      <c r="Z13" s="51" t="s">
        <v>7919</v>
      </c>
      <c r="AA13" s="51" t="s">
        <v>7918</v>
      </c>
      <c r="AB13" s="51" t="s">
        <v>7919</v>
      </c>
      <c r="AC13" s="51" t="s">
        <v>7918</v>
      </c>
      <c r="AD13" s="51" t="s">
        <v>7919</v>
      </c>
      <c r="AE13" s="51" t="s">
        <v>7918</v>
      </c>
      <c r="AF13" s="51" t="s">
        <v>7919</v>
      </c>
      <c r="AG13" s="51" t="s">
        <v>7918</v>
      </c>
      <c r="AH13" s="51" t="s">
        <v>7919</v>
      </c>
      <c r="AI13" s="51" t="s">
        <v>7919</v>
      </c>
      <c r="AJ13" s="51" t="s">
        <v>7918</v>
      </c>
      <c r="AK13" s="51" t="s">
        <v>7918</v>
      </c>
      <c r="AL13" s="51" t="s">
        <v>7918</v>
      </c>
      <c r="AM13" s="51" t="s">
        <v>7918</v>
      </c>
      <c r="AN13" s="51" t="s">
        <v>7918</v>
      </c>
      <c r="AO13" s="51" t="s">
        <v>7918</v>
      </c>
      <c r="AP13" s="51" t="s">
        <v>7918</v>
      </c>
      <c r="AQ13" s="51" t="s">
        <v>7918</v>
      </c>
      <c r="AR13" s="51" t="s">
        <v>7918</v>
      </c>
      <c r="AS13" s="51" t="s">
        <v>7918</v>
      </c>
      <c r="AT13" s="51" t="s">
        <v>7918</v>
      </c>
      <c r="AU13" s="51" t="s">
        <v>7918</v>
      </c>
      <c r="AV13" s="51" t="s">
        <v>7919</v>
      </c>
      <c r="AW13" s="51" t="s">
        <v>7919</v>
      </c>
      <c r="AX13" s="51" t="s">
        <v>7919</v>
      </c>
      <c r="AY13" s="51" t="s">
        <v>7919</v>
      </c>
      <c r="AZ13" s="51" t="s">
        <v>7919</v>
      </c>
      <c r="BA13" s="51" t="s">
        <v>7919</v>
      </c>
      <c r="BB13" s="51" t="s">
        <v>7919</v>
      </c>
      <c r="BC13" s="51" t="s">
        <v>7919</v>
      </c>
      <c r="BD13" s="51" t="s">
        <v>7919</v>
      </c>
      <c r="BE13" s="51" t="s">
        <v>7919</v>
      </c>
      <c r="BF13" s="51" t="s">
        <v>7919</v>
      </c>
      <c r="BG13" s="51" t="s">
        <v>7919</v>
      </c>
      <c r="BH13" s="51" t="s">
        <v>7918</v>
      </c>
      <c r="BI13" s="51" t="s">
        <v>7918</v>
      </c>
      <c r="BJ13" s="51" t="s">
        <v>7918</v>
      </c>
      <c r="BK13" s="51" t="s">
        <v>7918</v>
      </c>
      <c r="BL13" s="51" t="s">
        <v>7918</v>
      </c>
      <c r="BM13" s="51" t="s">
        <v>7918</v>
      </c>
      <c r="BN13" s="51" t="s">
        <v>7918</v>
      </c>
      <c r="BO13" s="51" t="s">
        <v>7918</v>
      </c>
      <c r="BP13" s="51" t="s">
        <v>7918</v>
      </c>
      <c r="BQ13" s="51" t="s">
        <v>7918</v>
      </c>
      <c r="BR13" s="51" t="s">
        <v>7918</v>
      </c>
      <c r="BS13" s="51" t="s">
        <v>7918</v>
      </c>
      <c r="BT13" s="51" t="s">
        <v>7918</v>
      </c>
      <c r="BU13" s="51" t="s">
        <v>7918</v>
      </c>
      <c r="BV13" s="51" t="s">
        <v>7918</v>
      </c>
      <c r="BW13" s="51" t="s">
        <v>7918</v>
      </c>
      <c r="BX13" s="51" t="s">
        <v>7918</v>
      </c>
      <c r="BY13" s="51" t="s">
        <v>7918</v>
      </c>
      <c r="BZ13" s="51" t="s">
        <v>7918</v>
      </c>
      <c r="CA13" s="51" t="s">
        <v>7918</v>
      </c>
      <c r="CB13" s="51" t="s">
        <v>7918</v>
      </c>
      <c r="CC13" s="51" t="s">
        <v>7918</v>
      </c>
      <c r="CD13" s="51" t="s">
        <v>7918</v>
      </c>
      <c r="CE13" s="51" t="s">
        <v>7918</v>
      </c>
      <c r="CF13" s="51" t="s">
        <v>7919</v>
      </c>
      <c r="CG13" s="51" t="s">
        <v>7918</v>
      </c>
      <c r="CH13" s="51" t="s">
        <v>7918</v>
      </c>
      <c r="CI13" s="51" t="s">
        <v>7918</v>
      </c>
      <c r="CJ13" s="51" t="s">
        <v>7918</v>
      </c>
      <c r="CK13" s="51" t="s">
        <v>7918</v>
      </c>
      <c r="CL13" s="51" t="s">
        <v>7919</v>
      </c>
      <c r="CM13" s="51" t="s">
        <v>7918</v>
      </c>
      <c r="CN13" s="51" t="s">
        <v>7918</v>
      </c>
      <c r="CO13" s="51" t="s">
        <v>7918</v>
      </c>
      <c r="CP13" s="51" t="s">
        <v>7918</v>
      </c>
      <c r="CQ13" s="51" t="s">
        <v>7918</v>
      </c>
      <c r="CR13" s="51" t="s">
        <v>7919</v>
      </c>
      <c r="CS13" s="51" t="s">
        <v>7918</v>
      </c>
      <c r="CT13" s="51" t="s">
        <v>7918</v>
      </c>
      <c r="CU13" s="51" t="s">
        <v>7918</v>
      </c>
      <c r="CV13" s="51" t="s">
        <v>7918</v>
      </c>
      <c r="CW13" s="51" t="s">
        <v>7918</v>
      </c>
      <c r="CX13" s="51" t="s">
        <v>7919</v>
      </c>
      <c r="CY13" s="51" t="s">
        <v>7918</v>
      </c>
      <c r="CZ13" s="51" t="s">
        <v>7918</v>
      </c>
      <c r="DA13" s="51" t="s">
        <v>7918</v>
      </c>
      <c r="DB13" s="51" t="s">
        <v>7918</v>
      </c>
      <c r="DC13" s="51" t="s">
        <v>7918</v>
      </c>
      <c r="DD13" s="51" t="s">
        <v>7919</v>
      </c>
      <c r="DE13" s="51" t="s">
        <v>7918</v>
      </c>
      <c r="DF13" s="51" t="s">
        <v>7918</v>
      </c>
      <c r="DG13" s="51" t="s">
        <v>7918</v>
      </c>
      <c r="DH13" s="51" t="s">
        <v>7918</v>
      </c>
      <c r="DI13" s="51" t="s">
        <v>7918</v>
      </c>
      <c r="DJ13" s="51" t="s">
        <v>7919</v>
      </c>
      <c r="DK13" s="51" t="s">
        <v>7918</v>
      </c>
      <c r="DL13" s="51" t="s">
        <v>7918</v>
      </c>
      <c r="DM13" s="51" t="s">
        <v>7918</v>
      </c>
      <c r="DN13" s="51" t="s">
        <v>7918</v>
      </c>
      <c r="DO13" s="51" t="s">
        <v>7918</v>
      </c>
      <c r="DP13" s="51" t="s">
        <v>7919</v>
      </c>
      <c r="DQ13" s="51" t="s">
        <v>7918</v>
      </c>
      <c r="DR13" s="51" t="s">
        <v>7918</v>
      </c>
      <c r="DS13" s="51" t="s">
        <v>7918</v>
      </c>
      <c r="DT13" s="51" t="s">
        <v>7918</v>
      </c>
      <c r="DU13" s="51" t="s">
        <v>7918</v>
      </c>
      <c r="DV13" s="51" t="s">
        <v>7919</v>
      </c>
      <c r="DW13" s="51" t="s">
        <v>7918</v>
      </c>
      <c r="DX13" s="51" t="s">
        <v>7918</v>
      </c>
      <c r="DY13" s="51" t="s">
        <v>7918</v>
      </c>
      <c r="DZ13" s="51" t="s">
        <v>7918</v>
      </c>
      <c r="EA13" s="51" t="s">
        <v>7918</v>
      </c>
      <c r="EB13" s="51" t="s">
        <v>7918</v>
      </c>
      <c r="EC13" s="51" t="s">
        <v>7918</v>
      </c>
      <c r="ED13" s="51" t="s">
        <v>7918</v>
      </c>
      <c r="EE13" s="51" t="s">
        <v>7918</v>
      </c>
      <c r="EF13" s="51" t="s">
        <v>7918</v>
      </c>
      <c r="EG13" s="51" t="s">
        <v>7918</v>
      </c>
      <c r="EH13" s="51" t="s">
        <v>7918</v>
      </c>
      <c r="EI13" s="51" t="s">
        <v>7918</v>
      </c>
      <c r="EJ13" s="51" t="s">
        <v>7918</v>
      </c>
      <c r="EK13" s="51" t="s">
        <v>7918</v>
      </c>
      <c r="EL13" s="51" t="s">
        <v>7918</v>
      </c>
      <c r="EM13" s="51" t="s">
        <v>7918</v>
      </c>
      <c r="EN13" s="51" t="s">
        <v>7918</v>
      </c>
      <c r="EO13" s="51" t="s">
        <v>7918</v>
      </c>
      <c r="EP13" s="51" t="s">
        <v>7918</v>
      </c>
      <c r="EQ13" s="51" t="s">
        <v>7918</v>
      </c>
      <c r="ER13" s="51" t="s">
        <v>7918</v>
      </c>
      <c r="ES13" s="51" t="s">
        <v>7918</v>
      </c>
      <c r="ET13" s="51" t="s">
        <v>7918</v>
      </c>
      <c r="EU13" s="51" t="s">
        <v>7918</v>
      </c>
      <c r="EV13" s="51" t="s">
        <v>7918</v>
      </c>
      <c r="EW13" s="51" t="s">
        <v>7918</v>
      </c>
      <c r="EX13" s="51" t="s">
        <v>7918</v>
      </c>
      <c r="EY13" s="51" t="s">
        <v>7918</v>
      </c>
      <c r="EZ13" s="51" t="s">
        <v>7918</v>
      </c>
      <c r="FA13" s="51" t="s">
        <v>7918</v>
      </c>
      <c r="FB13" s="51" t="s">
        <v>7918</v>
      </c>
      <c r="FC13" s="51" t="s">
        <v>7918</v>
      </c>
      <c r="FD13" s="51" t="s">
        <v>7918</v>
      </c>
      <c r="FE13" s="51" t="s">
        <v>7918</v>
      </c>
      <c r="FF13" s="51" t="s">
        <v>7919</v>
      </c>
      <c r="FG13" s="51" t="s">
        <v>7919</v>
      </c>
      <c r="FH13" s="51" t="s">
        <v>7919</v>
      </c>
      <c r="FI13" s="51" t="s">
        <v>7919</v>
      </c>
      <c r="FJ13" s="51" t="s">
        <v>7919</v>
      </c>
      <c r="FK13" s="51" t="s">
        <v>7919</v>
      </c>
      <c r="FL13" s="51" t="s">
        <v>7919</v>
      </c>
      <c r="FM13" s="51" t="s">
        <v>7919</v>
      </c>
      <c r="FN13" s="51" t="s">
        <v>7919</v>
      </c>
      <c r="FO13" s="51" t="s">
        <v>7919</v>
      </c>
      <c r="FP13" s="51" t="s">
        <v>7919</v>
      </c>
      <c r="FQ13" s="51" t="s">
        <v>7919</v>
      </c>
      <c r="FR13" s="51" t="s">
        <v>7919</v>
      </c>
      <c r="FS13" s="51" t="s">
        <v>7919</v>
      </c>
      <c r="FT13" s="51" t="s">
        <v>7919</v>
      </c>
      <c r="FU13" s="51" t="s">
        <v>7919</v>
      </c>
      <c r="FV13" s="51" t="s">
        <v>7919</v>
      </c>
      <c r="FW13" s="51" t="s">
        <v>7919</v>
      </c>
      <c r="FX13" s="51" t="s">
        <v>7919</v>
      </c>
      <c r="FY13" s="51" t="s">
        <v>7919</v>
      </c>
      <c r="FZ13" s="51" t="s">
        <v>7919</v>
      </c>
      <c r="GA13" s="51" t="s">
        <v>7919</v>
      </c>
      <c r="GB13" s="51" t="s">
        <v>7919</v>
      </c>
      <c r="GC13" s="51" t="s">
        <v>7919</v>
      </c>
    </row>
    <row r="14" spans="1:16384" s="80" customFormat="1" ht="19.899999999999999" customHeight="1" x14ac:dyDescent="0.25">
      <c r="A14" s="53" t="s">
        <v>7931</v>
      </c>
      <c r="B14" s="54"/>
      <c r="C14" s="54"/>
      <c r="D14" s="54"/>
      <c r="E14" s="54"/>
      <c r="F14" s="55"/>
      <c r="G14" s="56"/>
      <c r="H14" s="55"/>
      <c r="I14" s="57"/>
      <c r="J14" s="58"/>
      <c r="K14" s="58"/>
      <c r="L14" s="59" t="str">
        <f t="shared" si="0"/>
        <v/>
      </c>
      <c r="M14" s="60" t="str">
        <f t="shared" si="1"/>
        <v/>
      </c>
      <c r="N14" s="60" t="str">
        <f>IF(L14&lt;&gt;"",IF(OR(L14&gt;1.23*AVERAGE($L11:$L19),L14&lt;0.875*AVERAGE($L11:$L19)),"*",""),"")</f>
        <v/>
      </c>
      <c r="O14" s="60" t="str">
        <f t="shared" si="2"/>
        <v/>
      </c>
      <c r="P14" s="60" t="str">
        <f t="shared" si="3"/>
        <v/>
      </c>
      <c r="Q14" s="60" t="str">
        <f t="shared" si="4"/>
        <v/>
      </c>
      <c r="R14" s="61"/>
      <c r="S14" s="161"/>
      <c r="T14" s="161"/>
      <c r="U14" s="164"/>
      <c r="V14" s="51" t="s">
        <v>7919</v>
      </c>
      <c r="W14" s="51" t="s">
        <v>7919</v>
      </c>
      <c r="X14" s="51" t="s">
        <v>7919</v>
      </c>
      <c r="Y14" s="51" t="s">
        <v>7919</v>
      </c>
      <c r="Z14" s="51" t="s">
        <v>7919</v>
      </c>
      <c r="AA14" s="51" t="s">
        <v>7919</v>
      </c>
      <c r="AB14" s="51" t="s">
        <v>7919</v>
      </c>
      <c r="AC14" s="51" t="s">
        <v>7919</v>
      </c>
      <c r="AD14" s="51" t="s">
        <v>7919</v>
      </c>
      <c r="AE14" s="51" t="s">
        <v>7919</v>
      </c>
      <c r="AF14" s="51" t="s">
        <v>7919</v>
      </c>
      <c r="AG14" s="51" t="s">
        <v>7919</v>
      </c>
      <c r="AH14" s="51" t="s">
        <v>7919</v>
      </c>
      <c r="AI14" s="51" t="s">
        <v>7919</v>
      </c>
      <c r="AJ14" s="51" t="s">
        <v>7919</v>
      </c>
      <c r="AK14" s="51" t="s">
        <v>7919</v>
      </c>
      <c r="AL14" s="51" t="s">
        <v>7919</v>
      </c>
      <c r="AM14" s="51" t="s">
        <v>7919</v>
      </c>
      <c r="AN14" s="51" t="s">
        <v>7919</v>
      </c>
      <c r="AO14" s="51" t="s">
        <v>7919</v>
      </c>
      <c r="AP14" s="51" t="s">
        <v>7918</v>
      </c>
      <c r="AQ14" s="51" t="s">
        <v>7918</v>
      </c>
      <c r="AR14" s="51" t="s">
        <v>7918</v>
      </c>
      <c r="AS14" s="51" t="s">
        <v>7918</v>
      </c>
      <c r="AT14" s="51" t="s">
        <v>7918</v>
      </c>
      <c r="AU14" s="51" t="s">
        <v>7918</v>
      </c>
      <c r="AV14" s="51" t="s">
        <v>7919</v>
      </c>
      <c r="AW14" s="51" t="s">
        <v>7919</v>
      </c>
      <c r="AX14" s="51" t="s">
        <v>7919</v>
      </c>
      <c r="AY14" s="51" t="s">
        <v>7919</v>
      </c>
      <c r="AZ14" s="51" t="s">
        <v>7919</v>
      </c>
      <c r="BA14" s="51" t="s">
        <v>7919</v>
      </c>
      <c r="BB14" s="51" t="s">
        <v>7919</v>
      </c>
      <c r="BC14" s="51" t="s">
        <v>7919</v>
      </c>
      <c r="BD14" s="51" t="s">
        <v>7919</v>
      </c>
      <c r="BE14" s="51" t="s">
        <v>7919</v>
      </c>
      <c r="BF14" s="51" t="s">
        <v>7919</v>
      </c>
      <c r="BG14" s="51" t="s">
        <v>7919</v>
      </c>
      <c r="BH14" s="51" t="s">
        <v>7919</v>
      </c>
      <c r="BI14" s="51" t="s">
        <v>7919</v>
      </c>
      <c r="BJ14" s="51" t="s">
        <v>7919</v>
      </c>
      <c r="BK14" s="51" t="s">
        <v>7919</v>
      </c>
      <c r="BL14" s="51" t="s">
        <v>7919</v>
      </c>
      <c r="BM14" s="51" t="s">
        <v>7919</v>
      </c>
      <c r="BN14" s="51" t="s">
        <v>7919</v>
      </c>
      <c r="BO14" s="51" t="s">
        <v>7919</v>
      </c>
      <c r="BP14" s="51" t="s">
        <v>7919</v>
      </c>
      <c r="BQ14" s="51" t="s">
        <v>7919</v>
      </c>
      <c r="BR14" s="51" t="s">
        <v>7919</v>
      </c>
      <c r="BS14" s="51" t="s">
        <v>7919</v>
      </c>
      <c r="BT14" s="51" t="s">
        <v>7918</v>
      </c>
      <c r="BU14" s="51" t="s">
        <v>7918</v>
      </c>
      <c r="BV14" s="51" t="s">
        <v>7918</v>
      </c>
      <c r="BW14" s="51" t="s">
        <v>7918</v>
      </c>
      <c r="BX14" s="51" t="s">
        <v>7918</v>
      </c>
      <c r="BY14" s="51" t="s">
        <v>7918</v>
      </c>
      <c r="BZ14" s="51" t="s">
        <v>7918</v>
      </c>
      <c r="CA14" s="51" t="s">
        <v>7918</v>
      </c>
      <c r="CB14" s="51" t="s">
        <v>7918</v>
      </c>
      <c r="CC14" s="51" t="s">
        <v>7918</v>
      </c>
      <c r="CD14" s="51" t="s">
        <v>7918</v>
      </c>
      <c r="CE14" s="51" t="s">
        <v>7918</v>
      </c>
      <c r="CF14" s="51" t="s">
        <v>7919</v>
      </c>
      <c r="CG14" s="51" t="s">
        <v>7919</v>
      </c>
      <c r="CH14" s="51" t="s">
        <v>7919</v>
      </c>
      <c r="CI14" s="51" t="s">
        <v>7919</v>
      </c>
      <c r="CJ14" s="51" t="s">
        <v>7919</v>
      </c>
      <c r="CK14" s="51" t="s">
        <v>7919</v>
      </c>
      <c r="CL14" s="51" t="s">
        <v>7919</v>
      </c>
      <c r="CM14" s="51" t="s">
        <v>7918</v>
      </c>
      <c r="CN14" s="51" t="s">
        <v>7918</v>
      </c>
      <c r="CO14" s="51" t="s">
        <v>7918</v>
      </c>
      <c r="CP14" s="51" t="s">
        <v>7918</v>
      </c>
      <c r="CQ14" s="51" t="s">
        <v>7918</v>
      </c>
      <c r="CR14" s="51" t="s">
        <v>7919</v>
      </c>
      <c r="CS14" s="51" t="s">
        <v>7919</v>
      </c>
      <c r="CT14" s="51" t="s">
        <v>7919</v>
      </c>
      <c r="CU14" s="51" t="s">
        <v>7919</v>
      </c>
      <c r="CV14" s="51" t="s">
        <v>7919</v>
      </c>
      <c r="CW14" s="51" t="s">
        <v>7919</v>
      </c>
      <c r="CX14" s="51" t="s">
        <v>7919</v>
      </c>
      <c r="CY14" s="51" t="s">
        <v>7918</v>
      </c>
      <c r="CZ14" s="51" t="s">
        <v>7918</v>
      </c>
      <c r="DA14" s="51" t="s">
        <v>7918</v>
      </c>
      <c r="DB14" s="51" t="s">
        <v>7919</v>
      </c>
      <c r="DC14" s="51" t="s">
        <v>7919</v>
      </c>
      <c r="DD14" s="51" t="s">
        <v>7919</v>
      </c>
      <c r="DE14" s="51" t="s">
        <v>7919</v>
      </c>
      <c r="DF14" s="51" t="s">
        <v>7919</v>
      </c>
      <c r="DG14" s="51" t="s">
        <v>7919</v>
      </c>
      <c r="DH14" s="51" t="s">
        <v>7919</v>
      </c>
      <c r="DI14" s="51" t="s">
        <v>7919</v>
      </c>
      <c r="DJ14" s="51" t="s">
        <v>7919</v>
      </c>
      <c r="DK14" s="51" t="s">
        <v>7918</v>
      </c>
      <c r="DL14" s="51" t="s">
        <v>7918</v>
      </c>
      <c r="DM14" s="51" t="s">
        <v>7918</v>
      </c>
      <c r="DN14" s="51" t="s">
        <v>7918</v>
      </c>
      <c r="DO14" s="51" t="s">
        <v>7918</v>
      </c>
      <c r="DP14" s="51" t="s">
        <v>7919</v>
      </c>
      <c r="DQ14" s="51" t="s">
        <v>7919</v>
      </c>
      <c r="DR14" s="51" t="s">
        <v>7919</v>
      </c>
      <c r="DS14" s="51" t="s">
        <v>7919</v>
      </c>
      <c r="DT14" s="51" t="s">
        <v>7919</v>
      </c>
      <c r="DU14" s="51" t="s">
        <v>7919</v>
      </c>
      <c r="DV14" s="51" t="s">
        <v>7919</v>
      </c>
      <c r="DW14" s="51" t="s">
        <v>7918</v>
      </c>
      <c r="DX14" s="51" t="s">
        <v>7918</v>
      </c>
      <c r="DY14" s="51" t="s">
        <v>7918</v>
      </c>
      <c r="DZ14" s="51" t="s">
        <v>7918</v>
      </c>
      <c r="EA14" s="51" t="s">
        <v>7918</v>
      </c>
      <c r="EB14" s="51" t="s">
        <v>7919</v>
      </c>
      <c r="EC14" s="51" t="s">
        <v>7918</v>
      </c>
      <c r="ED14" s="51" t="s">
        <v>7919</v>
      </c>
      <c r="EE14" s="51" t="s">
        <v>7918</v>
      </c>
      <c r="EF14" s="51" t="s">
        <v>7919</v>
      </c>
      <c r="EG14" s="51" t="s">
        <v>7918</v>
      </c>
      <c r="EH14" s="51" t="s">
        <v>7919</v>
      </c>
      <c r="EI14" s="51" t="s">
        <v>7918</v>
      </c>
      <c r="EJ14" s="51" t="s">
        <v>7919</v>
      </c>
      <c r="EK14" s="51" t="s">
        <v>7918</v>
      </c>
      <c r="EL14" s="51" t="s">
        <v>7919</v>
      </c>
      <c r="EM14" s="51" t="s">
        <v>7918</v>
      </c>
      <c r="EN14" s="51" t="s">
        <v>7919</v>
      </c>
      <c r="EO14" s="51" t="s">
        <v>7918</v>
      </c>
      <c r="EP14" s="51" t="s">
        <v>7919</v>
      </c>
      <c r="EQ14" s="51" t="s">
        <v>7918</v>
      </c>
      <c r="ER14" s="51" t="s">
        <v>7919</v>
      </c>
      <c r="ES14" s="51" t="s">
        <v>7918</v>
      </c>
      <c r="ET14" s="51" t="s">
        <v>7919</v>
      </c>
      <c r="EU14" s="51" t="s">
        <v>7918</v>
      </c>
      <c r="EV14" s="51" t="s">
        <v>7919</v>
      </c>
      <c r="EW14" s="51" t="s">
        <v>7918</v>
      </c>
      <c r="EX14" s="51" t="s">
        <v>7919</v>
      </c>
      <c r="EY14" s="51" t="s">
        <v>7918</v>
      </c>
      <c r="EZ14" s="51" t="s">
        <v>7919</v>
      </c>
      <c r="FA14" s="51" t="s">
        <v>7918</v>
      </c>
      <c r="FB14" s="51" t="s">
        <v>7919</v>
      </c>
      <c r="FC14" s="51" t="s">
        <v>7918</v>
      </c>
      <c r="FD14" s="51" t="s">
        <v>7919</v>
      </c>
      <c r="FE14" s="51" t="s">
        <v>7918</v>
      </c>
      <c r="FF14" s="51" t="s">
        <v>7919</v>
      </c>
      <c r="FG14" s="51" t="s">
        <v>7919</v>
      </c>
      <c r="FH14" s="51" t="s">
        <v>7919</v>
      </c>
      <c r="FI14" s="51" t="s">
        <v>7919</v>
      </c>
      <c r="FJ14" s="51" t="s">
        <v>7919</v>
      </c>
      <c r="FK14" s="51" t="s">
        <v>7919</v>
      </c>
      <c r="FL14" s="51" t="s">
        <v>7919</v>
      </c>
      <c r="FM14" s="51" t="s">
        <v>7919</v>
      </c>
      <c r="FN14" s="51" t="s">
        <v>7919</v>
      </c>
      <c r="FO14" s="51" t="s">
        <v>7919</v>
      </c>
      <c r="FP14" s="51" t="s">
        <v>7919</v>
      </c>
      <c r="FQ14" s="51" t="s">
        <v>7919</v>
      </c>
      <c r="FR14" s="51" t="s">
        <v>7919</v>
      </c>
      <c r="FS14" s="51" t="s">
        <v>7919</v>
      </c>
      <c r="FT14" s="51" t="s">
        <v>7919</v>
      </c>
      <c r="FU14" s="51" t="s">
        <v>7919</v>
      </c>
      <c r="FV14" s="51" t="s">
        <v>7919</v>
      </c>
      <c r="FW14" s="51" t="s">
        <v>7919</v>
      </c>
      <c r="FX14" s="51" t="s">
        <v>7919</v>
      </c>
      <c r="FY14" s="51" t="s">
        <v>7919</v>
      </c>
      <c r="FZ14" s="51" t="s">
        <v>7919</v>
      </c>
      <c r="GA14" s="51" t="s">
        <v>7919</v>
      </c>
      <c r="GB14" s="51" t="s">
        <v>7919</v>
      </c>
      <c r="GC14" s="51" t="s">
        <v>7919</v>
      </c>
    </row>
    <row r="15" spans="1:16384" s="80" customFormat="1" ht="19.899999999999999" customHeight="1" x14ac:dyDescent="0.25">
      <c r="A15" s="53" t="s">
        <v>7932</v>
      </c>
      <c r="B15" s="54"/>
      <c r="C15" s="54"/>
      <c r="D15" s="54"/>
      <c r="E15" s="54"/>
      <c r="F15" s="55"/>
      <c r="G15" s="56"/>
      <c r="H15" s="55"/>
      <c r="I15" s="57"/>
      <c r="J15" s="58"/>
      <c r="K15" s="58"/>
      <c r="L15" s="59" t="str">
        <f t="shared" si="0"/>
        <v/>
      </c>
      <c r="M15" s="60" t="str">
        <f t="shared" si="1"/>
        <v/>
      </c>
      <c r="N15" s="60" t="str">
        <f>IF(L15&lt;&gt;"",IF(OR(L15&gt;1.23*AVERAGE($L11:$L19),L15&lt;0.875*AVERAGE($L11:$L19)),"*",""),"")</f>
        <v/>
      </c>
      <c r="O15" s="60" t="str">
        <f t="shared" si="2"/>
        <v/>
      </c>
      <c r="P15" s="60" t="str">
        <f t="shared" si="3"/>
        <v/>
      </c>
      <c r="Q15" s="60" t="str">
        <f t="shared" si="4"/>
        <v/>
      </c>
      <c r="R15" s="61"/>
      <c r="S15" s="161"/>
      <c r="T15" s="161"/>
      <c r="U15" s="164"/>
      <c r="V15" s="51" t="s">
        <v>7918</v>
      </c>
      <c r="W15" s="51" t="s">
        <v>7918</v>
      </c>
      <c r="X15" s="51" t="s">
        <v>7918</v>
      </c>
      <c r="Y15" s="51" t="s">
        <v>7918</v>
      </c>
      <c r="Z15" s="51" t="s">
        <v>7918</v>
      </c>
      <c r="AA15" s="51" t="s">
        <v>7918</v>
      </c>
      <c r="AB15" s="51" t="s">
        <v>7918</v>
      </c>
      <c r="AC15" s="51" t="s">
        <v>7918</v>
      </c>
      <c r="AD15" s="51" t="s">
        <v>7919</v>
      </c>
      <c r="AE15" s="51" t="s">
        <v>7919</v>
      </c>
      <c r="AF15" s="51" t="s">
        <v>7918</v>
      </c>
      <c r="AG15" s="51" t="s">
        <v>7918</v>
      </c>
      <c r="AH15" s="51" t="s">
        <v>7919</v>
      </c>
      <c r="AI15" s="51" t="s">
        <v>7919</v>
      </c>
      <c r="AJ15" s="51" t="s">
        <v>7918</v>
      </c>
      <c r="AK15" s="51" t="s">
        <v>7918</v>
      </c>
      <c r="AL15" s="51" t="s">
        <v>7918</v>
      </c>
      <c r="AM15" s="51" t="s">
        <v>7918</v>
      </c>
      <c r="AN15" s="51" t="s">
        <v>7918</v>
      </c>
      <c r="AO15" s="51" t="s">
        <v>7918</v>
      </c>
      <c r="AP15" s="51" t="s">
        <v>7918</v>
      </c>
      <c r="AQ15" s="51" t="s">
        <v>7918</v>
      </c>
      <c r="AR15" s="51" t="s">
        <v>7918</v>
      </c>
      <c r="AS15" s="51" t="s">
        <v>7918</v>
      </c>
      <c r="AT15" s="51" t="s">
        <v>7918</v>
      </c>
      <c r="AU15" s="51" t="s">
        <v>7918</v>
      </c>
      <c r="AV15" s="51" t="s">
        <v>7919</v>
      </c>
      <c r="AW15" s="51" t="s">
        <v>7919</v>
      </c>
      <c r="AX15" s="51" t="s">
        <v>7919</v>
      </c>
      <c r="AY15" s="51" t="s">
        <v>7919</v>
      </c>
      <c r="AZ15" s="51" t="s">
        <v>7919</v>
      </c>
      <c r="BA15" s="51" t="s">
        <v>7919</v>
      </c>
      <c r="BB15" s="51" t="s">
        <v>7919</v>
      </c>
      <c r="BC15" s="51" t="s">
        <v>7919</v>
      </c>
      <c r="BD15" s="51" t="s">
        <v>7919</v>
      </c>
      <c r="BE15" s="51" t="s">
        <v>7919</v>
      </c>
      <c r="BF15" s="51" t="s">
        <v>7919</v>
      </c>
      <c r="BG15" s="51" t="s">
        <v>7919</v>
      </c>
      <c r="BH15" s="51" t="s">
        <v>7918</v>
      </c>
      <c r="BI15" s="51" t="s">
        <v>7918</v>
      </c>
      <c r="BJ15" s="51" t="s">
        <v>7918</v>
      </c>
      <c r="BK15" s="51" t="s">
        <v>7918</v>
      </c>
      <c r="BL15" s="51" t="s">
        <v>7918</v>
      </c>
      <c r="BM15" s="51" t="s">
        <v>7918</v>
      </c>
      <c r="BN15" s="51" t="s">
        <v>7918</v>
      </c>
      <c r="BO15" s="51" t="s">
        <v>7918</v>
      </c>
      <c r="BP15" s="51" t="s">
        <v>7918</v>
      </c>
      <c r="BQ15" s="51" t="s">
        <v>7918</v>
      </c>
      <c r="BR15" s="51" t="s">
        <v>7918</v>
      </c>
      <c r="BS15" s="51" t="s">
        <v>7918</v>
      </c>
      <c r="BT15" s="51" t="s">
        <v>7918</v>
      </c>
      <c r="BU15" s="51" t="s">
        <v>7918</v>
      </c>
      <c r="BV15" s="51" t="s">
        <v>7918</v>
      </c>
      <c r="BW15" s="51" t="s">
        <v>7918</v>
      </c>
      <c r="BX15" s="51" t="s">
        <v>7918</v>
      </c>
      <c r="BY15" s="51" t="s">
        <v>7918</v>
      </c>
      <c r="BZ15" s="51" t="s">
        <v>7918</v>
      </c>
      <c r="CA15" s="51" t="s">
        <v>7918</v>
      </c>
      <c r="CB15" s="51" t="s">
        <v>7918</v>
      </c>
      <c r="CC15" s="51" t="s">
        <v>7918</v>
      </c>
      <c r="CD15" s="51" t="s">
        <v>7918</v>
      </c>
      <c r="CE15" s="51" t="s">
        <v>7918</v>
      </c>
      <c r="CF15" s="51" t="s">
        <v>7919</v>
      </c>
      <c r="CG15" s="51" t="s">
        <v>7918</v>
      </c>
      <c r="CH15" s="51" t="s">
        <v>7918</v>
      </c>
      <c r="CI15" s="51" t="s">
        <v>7918</v>
      </c>
      <c r="CJ15" s="51" t="s">
        <v>7918</v>
      </c>
      <c r="CK15" s="51" t="s">
        <v>7918</v>
      </c>
      <c r="CL15" s="51" t="s">
        <v>7919</v>
      </c>
      <c r="CM15" s="51" t="s">
        <v>7918</v>
      </c>
      <c r="CN15" s="51" t="s">
        <v>7918</v>
      </c>
      <c r="CO15" s="51" t="s">
        <v>7918</v>
      </c>
      <c r="CP15" s="51" t="s">
        <v>7918</v>
      </c>
      <c r="CQ15" s="51" t="s">
        <v>7918</v>
      </c>
      <c r="CR15" s="51" t="s">
        <v>7919</v>
      </c>
      <c r="CS15" s="51" t="s">
        <v>7918</v>
      </c>
      <c r="CT15" s="51" t="s">
        <v>7918</v>
      </c>
      <c r="CU15" s="51" t="s">
        <v>7918</v>
      </c>
      <c r="CV15" s="51" t="s">
        <v>7919</v>
      </c>
      <c r="CW15" s="51" t="s">
        <v>7919</v>
      </c>
      <c r="CX15" s="51" t="s">
        <v>7919</v>
      </c>
      <c r="CY15" s="51" t="s">
        <v>7918</v>
      </c>
      <c r="CZ15" s="51" t="s">
        <v>7918</v>
      </c>
      <c r="DA15" s="51" t="s">
        <v>7918</v>
      </c>
      <c r="DB15" s="51" t="s">
        <v>7919</v>
      </c>
      <c r="DC15" s="51" t="s">
        <v>7919</v>
      </c>
      <c r="DD15" s="51" t="s">
        <v>7919</v>
      </c>
      <c r="DE15" s="51" t="s">
        <v>7918</v>
      </c>
      <c r="DF15" s="51" t="s">
        <v>7918</v>
      </c>
      <c r="DG15" s="51" t="s">
        <v>7918</v>
      </c>
      <c r="DH15" s="51" t="s">
        <v>7918</v>
      </c>
      <c r="DI15" s="51" t="s">
        <v>7918</v>
      </c>
      <c r="DJ15" s="51" t="s">
        <v>7919</v>
      </c>
      <c r="DK15" s="51" t="s">
        <v>7918</v>
      </c>
      <c r="DL15" s="51" t="s">
        <v>7918</v>
      </c>
      <c r="DM15" s="51" t="s">
        <v>7918</v>
      </c>
      <c r="DN15" s="51" t="s">
        <v>7918</v>
      </c>
      <c r="DO15" s="51" t="s">
        <v>7918</v>
      </c>
      <c r="DP15" s="51" t="s">
        <v>7919</v>
      </c>
      <c r="DQ15" s="51" t="s">
        <v>7918</v>
      </c>
      <c r="DR15" s="51" t="s">
        <v>7918</v>
      </c>
      <c r="DS15" s="51" t="s">
        <v>7918</v>
      </c>
      <c r="DT15" s="51" t="s">
        <v>7918</v>
      </c>
      <c r="DU15" s="51" t="s">
        <v>7918</v>
      </c>
      <c r="DV15" s="51" t="s">
        <v>7919</v>
      </c>
      <c r="DW15" s="51" t="s">
        <v>7918</v>
      </c>
      <c r="DX15" s="51" t="s">
        <v>7918</v>
      </c>
      <c r="DY15" s="51" t="s">
        <v>7918</v>
      </c>
      <c r="DZ15" s="51" t="s">
        <v>7918</v>
      </c>
      <c r="EA15" s="51" t="s">
        <v>7918</v>
      </c>
      <c r="EB15" s="51" t="s">
        <v>7918</v>
      </c>
      <c r="EC15" s="51" t="s">
        <v>7918</v>
      </c>
      <c r="ED15" s="51" t="s">
        <v>7918</v>
      </c>
      <c r="EE15" s="51" t="s">
        <v>7918</v>
      </c>
      <c r="EF15" s="51" t="s">
        <v>7918</v>
      </c>
      <c r="EG15" s="51" t="s">
        <v>7918</v>
      </c>
      <c r="EH15" s="51" t="s">
        <v>7918</v>
      </c>
      <c r="EI15" s="51" t="s">
        <v>7918</v>
      </c>
      <c r="EJ15" s="51" t="s">
        <v>7918</v>
      </c>
      <c r="EK15" s="51" t="s">
        <v>7918</v>
      </c>
      <c r="EL15" s="51" t="s">
        <v>7918</v>
      </c>
      <c r="EM15" s="51" t="s">
        <v>7918</v>
      </c>
      <c r="EN15" s="51" t="s">
        <v>7918</v>
      </c>
      <c r="EO15" s="51" t="s">
        <v>7918</v>
      </c>
      <c r="EP15" s="51" t="s">
        <v>7918</v>
      </c>
      <c r="EQ15" s="51" t="s">
        <v>7918</v>
      </c>
      <c r="ER15" s="51" t="s">
        <v>7918</v>
      </c>
      <c r="ES15" s="51" t="s">
        <v>7918</v>
      </c>
      <c r="ET15" s="51" t="s">
        <v>7918</v>
      </c>
      <c r="EU15" s="51" t="s">
        <v>7918</v>
      </c>
      <c r="EV15" s="51" t="s">
        <v>7918</v>
      </c>
      <c r="EW15" s="51" t="s">
        <v>7918</v>
      </c>
      <c r="EX15" s="51" t="s">
        <v>7918</v>
      </c>
      <c r="EY15" s="51" t="s">
        <v>7918</v>
      </c>
      <c r="EZ15" s="51" t="s">
        <v>7918</v>
      </c>
      <c r="FA15" s="51" t="s">
        <v>7918</v>
      </c>
      <c r="FB15" s="51" t="s">
        <v>7918</v>
      </c>
      <c r="FC15" s="51" t="s">
        <v>7918</v>
      </c>
      <c r="FD15" s="51" t="s">
        <v>7918</v>
      </c>
      <c r="FE15" s="51" t="s">
        <v>7918</v>
      </c>
      <c r="FF15" s="51" t="s">
        <v>7919</v>
      </c>
      <c r="FG15" s="51" t="s">
        <v>7919</v>
      </c>
      <c r="FH15" s="51" t="s">
        <v>7919</v>
      </c>
      <c r="FI15" s="51" t="s">
        <v>7919</v>
      </c>
      <c r="FJ15" s="51" t="s">
        <v>7919</v>
      </c>
      <c r="FK15" s="51" t="s">
        <v>7919</v>
      </c>
      <c r="FL15" s="51" t="s">
        <v>7919</v>
      </c>
      <c r="FM15" s="51" t="s">
        <v>7919</v>
      </c>
      <c r="FN15" s="51" t="s">
        <v>7919</v>
      </c>
      <c r="FO15" s="51" t="s">
        <v>7919</v>
      </c>
      <c r="FP15" s="51" t="s">
        <v>7919</v>
      </c>
      <c r="FQ15" s="51" t="s">
        <v>7919</v>
      </c>
      <c r="FR15" s="51" t="s">
        <v>7919</v>
      </c>
      <c r="FS15" s="51" t="s">
        <v>7919</v>
      </c>
      <c r="FT15" s="51" t="s">
        <v>7919</v>
      </c>
      <c r="FU15" s="51" t="s">
        <v>7919</v>
      </c>
      <c r="FV15" s="51" t="s">
        <v>7919</v>
      </c>
      <c r="FW15" s="51" t="s">
        <v>7919</v>
      </c>
      <c r="FX15" s="51" t="s">
        <v>7919</v>
      </c>
      <c r="FY15" s="51" t="s">
        <v>7919</v>
      </c>
      <c r="FZ15" s="51" t="s">
        <v>7919</v>
      </c>
      <c r="GA15" s="51" t="s">
        <v>7919</v>
      </c>
      <c r="GB15" s="51" t="s">
        <v>7919</v>
      </c>
      <c r="GC15" s="51" t="s">
        <v>7919</v>
      </c>
    </row>
    <row r="16" spans="1:16384" s="80" customFormat="1" ht="19.899999999999999" customHeight="1" x14ac:dyDescent="0.25">
      <c r="A16" s="53" t="s">
        <v>7933</v>
      </c>
      <c r="B16" s="54"/>
      <c r="C16" s="54"/>
      <c r="D16" s="54"/>
      <c r="E16" s="54"/>
      <c r="F16" s="55"/>
      <c r="G16" s="56"/>
      <c r="H16" s="55"/>
      <c r="I16" s="57"/>
      <c r="J16" s="58"/>
      <c r="K16" s="58"/>
      <c r="L16" s="59" t="str">
        <f t="shared" si="0"/>
        <v/>
      </c>
      <c r="M16" s="60" t="str">
        <f t="shared" si="1"/>
        <v/>
      </c>
      <c r="N16" s="60" t="str">
        <f>IF(L16&lt;&gt;"",IF(OR(L16&gt;1.23*AVERAGE($L11:$L19),L16&lt;0.875*AVERAGE($L11:$L19)),"*",""),"")</f>
        <v/>
      </c>
      <c r="O16" s="60" t="str">
        <f t="shared" si="2"/>
        <v/>
      </c>
      <c r="P16" s="60" t="str">
        <f t="shared" si="3"/>
        <v/>
      </c>
      <c r="Q16" s="60" t="str">
        <f t="shared" si="4"/>
        <v/>
      </c>
      <c r="R16" s="61"/>
      <c r="S16" s="161"/>
      <c r="T16" s="161"/>
      <c r="U16" s="164"/>
      <c r="V16" s="51" t="s">
        <v>7919</v>
      </c>
      <c r="W16" s="51" t="s">
        <v>7919</v>
      </c>
      <c r="X16" s="51" t="s">
        <v>7919</v>
      </c>
      <c r="Y16" s="51" t="s">
        <v>7919</v>
      </c>
      <c r="Z16" s="51" t="s">
        <v>7919</v>
      </c>
      <c r="AA16" s="51" t="s">
        <v>7919</v>
      </c>
      <c r="AB16" s="51" t="s">
        <v>7919</v>
      </c>
      <c r="AC16" s="51" t="s">
        <v>7919</v>
      </c>
      <c r="AD16" s="51" t="s">
        <v>7919</v>
      </c>
      <c r="AE16" s="51" t="s">
        <v>7919</v>
      </c>
      <c r="AF16" s="51" t="s">
        <v>7919</v>
      </c>
      <c r="AG16" s="51" t="s">
        <v>7919</v>
      </c>
      <c r="AH16" s="51" t="s">
        <v>7919</v>
      </c>
      <c r="AI16" s="51" t="s">
        <v>7919</v>
      </c>
      <c r="AJ16" s="51" t="s">
        <v>7919</v>
      </c>
      <c r="AK16" s="51" t="s">
        <v>7919</v>
      </c>
      <c r="AL16" s="51" t="s">
        <v>7919</v>
      </c>
      <c r="AM16" s="51" t="s">
        <v>7919</v>
      </c>
      <c r="AN16" s="51" t="s">
        <v>7919</v>
      </c>
      <c r="AO16" s="51" t="s">
        <v>7919</v>
      </c>
      <c r="AP16" s="51" t="s">
        <v>7918</v>
      </c>
      <c r="AQ16" s="51" t="s">
        <v>7918</v>
      </c>
      <c r="AR16" s="51" t="s">
        <v>7918</v>
      </c>
      <c r="AS16" s="51" t="s">
        <v>7918</v>
      </c>
      <c r="AT16" s="51" t="s">
        <v>7918</v>
      </c>
      <c r="AU16" s="51" t="s">
        <v>7918</v>
      </c>
      <c r="AV16" s="51" t="s">
        <v>7919</v>
      </c>
      <c r="AW16" s="51" t="s">
        <v>7919</v>
      </c>
      <c r="AX16" s="51" t="s">
        <v>7919</v>
      </c>
      <c r="AY16" s="51" t="s">
        <v>7919</v>
      </c>
      <c r="AZ16" s="51" t="s">
        <v>7919</v>
      </c>
      <c r="BA16" s="51" t="s">
        <v>7919</v>
      </c>
      <c r="BB16" s="51" t="s">
        <v>7919</v>
      </c>
      <c r="BC16" s="51" t="s">
        <v>7919</v>
      </c>
      <c r="BD16" s="51" t="s">
        <v>7919</v>
      </c>
      <c r="BE16" s="51" t="s">
        <v>7919</v>
      </c>
      <c r="BF16" s="51" t="s">
        <v>7919</v>
      </c>
      <c r="BG16" s="51" t="s">
        <v>7919</v>
      </c>
      <c r="BH16" s="51" t="s">
        <v>7919</v>
      </c>
      <c r="BI16" s="51" t="s">
        <v>7919</v>
      </c>
      <c r="BJ16" s="51" t="s">
        <v>7919</v>
      </c>
      <c r="BK16" s="51" t="s">
        <v>7919</v>
      </c>
      <c r="BL16" s="51" t="s">
        <v>7919</v>
      </c>
      <c r="BM16" s="51" t="s">
        <v>7919</v>
      </c>
      <c r="BN16" s="51" t="s">
        <v>7919</v>
      </c>
      <c r="BO16" s="51" t="s">
        <v>7919</v>
      </c>
      <c r="BP16" s="51" t="s">
        <v>7919</v>
      </c>
      <c r="BQ16" s="51" t="s">
        <v>7919</v>
      </c>
      <c r="BR16" s="51" t="s">
        <v>7919</v>
      </c>
      <c r="BS16" s="51" t="s">
        <v>7919</v>
      </c>
      <c r="BT16" s="51" t="s">
        <v>7918</v>
      </c>
      <c r="BU16" s="51" t="s">
        <v>7918</v>
      </c>
      <c r="BV16" s="51" t="s">
        <v>7918</v>
      </c>
      <c r="BW16" s="51" t="s">
        <v>7918</v>
      </c>
      <c r="BX16" s="51" t="s">
        <v>7918</v>
      </c>
      <c r="BY16" s="51" t="s">
        <v>7918</v>
      </c>
      <c r="BZ16" s="51" t="s">
        <v>7918</v>
      </c>
      <c r="CA16" s="51" t="s">
        <v>7918</v>
      </c>
      <c r="CB16" s="51" t="s">
        <v>7918</v>
      </c>
      <c r="CC16" s="51" t="s">
        <v>7918</v>
      </c>
      <c r="CD16" s="51" t="s">
        <v>7918</v>
      </c>
      <c r="CE16" s="51" t="s">
        <v>7918</v>
      </c>
      <c r="CF16" s="51" t="s">
        <v>7919</v>
      </c>
      <c r="CG16" s="51" t="s">
        <v>7919</v>
      </c>
      <c r="CH16" s="51" t="s">
        <v>7919</v>
      </c>
      <c r="CI16" s="51" t="s">
        <v>7919</v>
      </c>
      <c r="CJ16" s="51" t="s">
        <v>7919</v>
      </c>
      <c r="CK16" s="51" t="s">
        <v>7919</v>
      </c>
      <c r="CL16" s="51" t="s">
        <v>7919</v>
      </c>
      <c r="CM16" s="51" t="s">
        <v>7918</v>
      </c>
      <c r="CN16" s="51" t="s">
        <v>7918</v>
      </c>
      <c r="CO16" s="51" t="s">
        <v>7918</v>
      </c>
      <c r="CP16" s="51" t="s">
        <v>7918</v>
      </c>
      <c r="CQ16" s="51" t="s">
        <v>7918</v>
      </c>
      <c r="CR16" s="51" t="s">
        <v>7919</v>
      </c>
      <c r="CS16" s="51" t="s">
        <v>7919</v>
      </c>
      <c r="CT16" s="51" t="s">
        <v>7919</v>
      </c>
      <c r="CU16" s="51" t="s">
        <v>7919</v>
      </c>
      <c r="CV16" s="51" t="s">
        <v>7919</v>
      </c>
      <c r="CW16" s="51" t="s">
        <v>7919</v>
      </c>
      <c r="CX16" s="51" t="s">
        <v>7919</v>
      </c>
      <c r="CY16" s="51" t="s">
        <v>7918</v>
      </c>
      <c r="CZ16" s="51" t="s">
        <v>7918</v>
      </c>
      <c r="DA16" s="51" t="s">
        <v>7918</v>
      </c>
      <c r="DB16" s="51" t="s">
        <v>7919</v>
      </c>
      <c r="DC16" s="51" t="s">
        <v>7919</v>
      </c>
      <c r="DD16" s="51" t="s">
        <v>7919</v>
      </c>
      <c r="DE16" s="51" t="s">
        <v>7919</v>
      </c>
      <c r="DF16" s="51" t="s">
        <v>7919</v>
      </c>
      <c r="DG16" s="51" t="s">
        <v>7919</v>
      </c>
      <c r="DH16" s="51" t="s">
        <v>7919</v>
      </c>
      <c r="DI16" s="51" t="s">
        <v>7919</v>
      </c>
      <c r="DJ16" s="51" t="s">
        <v>7919</v>
      </c>
      <c r="DK16" s="51" t="s">
        <v>7918</v>
      </c>
      <c r="DL16" s="51" t="s">
        <v>7918</v>
      </c>
      <c r="DM16" s="51" t="s">
        <v>7918</v>
      </c>
      <c r="DN16" s="51" t="s">
        <v>7918</v>
      </c>
      <c r="DO16" s="51" t="s">
        <v>7918</v>
      </c>
      <c r="DP16" s="51" t="s">
        <v>7919</v>
      </c>
      <c r="DQ16" s="51" t="s">
        <v>7919</v>
      </c>
      <c r="DR16" s="51" t="s">
        <v>7919</v>
      </c>
      <c r="DS16" s="51" t="s">
        <v>7919</v>
      </c>
      <c r="DT16" s="51" t="s">
        <v>7919</v>
      </c>
      <c r="DU16" s="51" t="s">
        <v>7919</v>
      </c>
      <c r="DV16" s="51" t="s">
        <v>7919</v>
      </c>
      <c r="DW16" s="51" t="s">
        <v>7918</v>
      </c>
      <c r="DX16" s="51" t="s">
        <v>7918</v>
      </c>
      <c r="DY16" s="51" t="s">
        <v>7918</v>
      </c>
      <c r="DZ16" s="51" t="s">
        <v>7918</v>
      </c>
      <c r="EA16" s="51" t="s">
        <v>7918</v>
      </c>
      <c r="EB16" s="51" t="s">
        <v>7919</v>
      </c>
      <c r="EC16" s="51" t="s">
        <v>7918</v>
      </c>
      <c r="ED16" s="51" t="s">
        <v>7919</v>
      </c>
      <c r="EE16" s="51" t="s">
        <v>7918</v>
      </c>
      <c r="EF16" s="51" t="s">
        <v>7919</v>
      </c>
      <c r="EG16" s="51" t="s">
        <v>7918</v>
      </c>
      <c r="EH16" s="51" t="s">
        <v>7919</v>
      </c>
      <c r="EI16" s="51" t="s">
        <v>7918</v>
      </c>
      <c r="EJ16" s="51" t="s">
        <v>7919</v>
      </c>
      <c r="EK16" s="51" t="s">
        <v>7918</v>
      </c>
      <c r="EL16" s="51" t="s">
        <v>7919</v>
      </c>
      <c r="EM16" s="51" t="s">
        <v>7918</v>
      </c>
      <c r="EN16" s="51" t="s">
        <v>7919</v>
      </c>
      <c r="EO16" s="51" t="s">
        <v>7918</v>
      </c>
      <c r="EP16" s="51" t="s">
        <v>7919</v>
      </c>
      <c r="EQ16" s="51" t="s">
        <v>7918</v>
      </c>
      <c r="ER16" s="51" t="s">
        <v>7919</v>
      </c>
      <c r="ES16" s="51" t="s">
        <v>7918</v>
      </c>
      <c r="ET16" s="51" t="s">
        <v>7919</v>
      </c>
      <c r="EU16" s="51" t="s">
        <v>7918</v>
      </c>
      <c r="EV16" s="51" t="s">
        <v>7919</v>
      </c>
      <c r="EW16" s="51" t="s">
        <v>7918</v>
      </c>
      <c r="EX16" s="51" t="s">
        <v>7919</v>
      </c>
      <c r="EY16" s="51" t="s">
        <v>7918</v>
      </c>
      <c r="EZ16" s="51" t="s">
        <v>7919</v>
      </c>
      <c r="FA16" s="51" t="s">
        <v>7918</v>
      </c>
      <c r="FB16" s="51" t="s">
        <v>7919</v>
      </c>
      <c r="FC16" s="51" t="s">
        <v>7918</v>
      </c>
      <c r="FD16" s="51" t="s">
        <v>7919</v>
      </c>
      <c r="FE16" s="51" t="s">
        <v>7918</v>
      </c>
      <c r="FF16" s="51" t="s">
        <v>7919</v>
      </c>
      <c r="FG16" s="51" t="s">
        <v>7919</v>
      </c>
      <c r="FH16" s="51" t="s">
        <v>7919</v>
      </c>
      <c r="FI16" s="51" t="s">
        <v>7919</v>
      </c>
      <c r="FJ16" s="51" t="s">
        <v>7919</v>
      </c>
      <c r="FK16" s="51" t="s">
        <v>7919</v>
      </c>
      <c r="FL16" s="51" t="s">
        <v>7919</v>
      </c>
      <c r="FM16" s="51" t="s">
        <v>7919</v>
      </c>
      <c r="FN16" s="51" t="s">
        <v>7919</v>
      </c>
      <c r="FO16" s="51" t="s">
        <v>7919</v>
      </c>
      <c r="FP16" s="51" t="s">
        <v>7919</v>
      </c>
      <c r="FQ16" s="51" t="s">
        <v>7919</v>
      </c>
      <c r="FR16" s="51" t="s">
        <v>7919</v>
      </c>
      <c r="FS16" s="51" t="s">
        <v>7919</v>
      </c>
      <c r="FT16" s="51" t="s">
        <v>7919</v>
      </c>
      <c r="FU16" s="51" t="s">
        <v>7919</v>
      </c>
      <c r="FV16" s="51" t="s">
        <v>7919</v>
      </c>
      <c r="FW16" s="51" t="s">
        <v>7919</v>
      </c>
      <c r="FX16" s="51" t="s">
        <v>7919</v>
      </c>
      <c r="FY16" s="51" t="s">
        <v>7919</v>
      </c>
      <c r="FZ16" s="51" t="s">
        <v>7919</v>
      </c>
      <c r="GA16" s="51" t="s">
        <v>7919</v>
      </c>
      <c r="GB16" s="51" t="s">
        <v>7919</v>
      </c>
      <c r="GC16" s="51" t="s">
        <v>7919</v>
      </c>
    </row>
    <row r="17" spans="1:185" s="80" customFormat="1" ht="19.899999999999999" customHeight="1" x14ac:dyDescent="0.25">
      <c r="A17" s="53" t="s">
        <v>7934</v>
      </c>
      <c r="B17" s="62"/>
      <c r="C17" s="62"/>
      <c r="D17" s="62"/>
      <c r="E17" s="62"/>
      <c r="F17" s="63"/>
      <c r="G17" s="64"/>
      <c r="H17" s="63"/>
      <c r="I17" s="65"/>
      <c r="J17" s="66"/>
      <c r="K17" s="66"/>
      <c r="L17" s="67" t="str">
        <f t="shared" si="0"/>
        <v/>
      </c>
      <c r="M17" s="68" t="str">
        <f t="shared" si="1"/>
        <v/>
      </c>
      <c r="N17" s="68" t="str">
        <f>IF(L17&lt;&gt;"",IF(OR(L17&gt;1.23*AVERAGE($L11:$L19),L17&lt;0.875*AVERAGE($L11:$L19)),"*",""),"")</f>
        <v/>
      </c>
      <c r="O17" s="68" t="str">
        <f t="shared" si="2"/>
        <v/>
      </c>
      <c r="P17" s="68" t="str">
        <f t="shared" si="3"/>
        <v/>
      </c>
      <c r="Q17" s="68" t="str">
        <f t="shared" si="4"/>
        <v/>
      </c>
      <c r="R17" s="69"/>
      <c r="S17" s="161"/>
      <c r="T17" s="161"/>
      <c r="U17" s="164"/>
      <c r="V17" s="51" t="s">
        <v>7919</v>
      </c>
      <c r="W17" s="51" t="s">
        <v>7918</v>
      </c>
      <c r="X17" s="51" t="s">
        <v>7919</v>
      </c>
      <c r="Y17" s="51" t="s">
        <v>7918</v>
      </c>
      <c r="Z17" s="51" t="s">
        <v>7919</v>
      </c>
      <c r="AA17" s="51" t="s">
        <v>7918</v>
      </c>
      <c r="AB17" s="51" t="s">
        <v>7919</v>
      </c>
      <c r="AC17" s="51" t="s">
        <v>7918</v>
      </c>
      <c r="AD17" s="51" t="s">
        <v>7919</v>
      </c>
      <c r="AE17" s="51" t="s">
        <v>7918</v>
      </c>
      <c r="AF17" s="51" t="s">
        <v>7919</v>
      </c>
      <c r="AG17" s="51" t="s">
        <v>7918</v>
      </c>
      <c r="AH17" s="51" t="s">
        <v>7919</v>
      </c>
      <c r="AI17" s="51" t="s">
        <v>7919</v>
      </c>
      <c r="AJ17" s="51" t="s">
        <v>7918</v>
      </c>
      <c r="AK17" s="51" t="s">
        <v>7918</v>
      </c>
      <c r="AL17" s="51" t="s">
        <v>7918</v>
      </c>
      <c r="AM17" s="51" t="s">
        <v>7918</v>
      </c>
      <c r="AN17" s="51" t="s">
        <v>7918</v>
      </c>
      <c r="AO17" s="51" t="s">
        <v>7918</v>
      </c>
      <c r="AP17" s="51" t="s">
        <v>7918</v>
      </c>
      <c r="AQ17" s="51" t="s">
        <v>7918</v>
      </c>
      <c r="AR17" s="51" t="s">
        <v>7918</v>
      </c>
      <c r="AS17" s="51" t="s">
        <v>7918</v>
      </c>
      <c r="AT17" s="51" t="s">
        <v>7918</v>
      </c>
      <c r="AU17" s="51" t="s">
        <v>7918</v>
      </c>
      <c r="AV17" s="51" t="s">
        <v>7919</v>
      </c>
      <c r="AW17" s="51" t="s">
        <v>7919</v>
      </c>
      <c r="AX17" s="51" t="s">
        <v>7919</v>
      </c>
      <c r="AY17" s="51" t="s">
        <v>7919</v>
      </c>
      <c r="AZ17" s="51" t="s">
        <v>7919</v>
      </c>
      <c r="BA17" s="51" t="s">
        <v>7919</v>
      </c>
      <c r="BB17" s="51" t="s">
        <v>7919</v>
      </c>
      <c r="BC17" s="51" t="s">
        <v>7919</v>
      </c>
      <c r="BD17" s="51" t="s">
        <v>7919</v>
      </c>
      <c r="BE17" s="51" t="s">
        <v>7919</v>
      </c>
      <c r="BF17" s="51" t="s">
        <v>7919</v>
      </c>
      <c r="BG17" s="51" t="s">
        <v>7919</v>
      </c>
      <c r="BH17" s="51" t="s">
        <v>7918</v>
      </c>
      <c r="BI17" s="51" t="s">
        <v>7918</v>
      </c>
      <c r="BJ17" s="51" t="s">
        <v>7918</v>
      </c>
      <c r="BK17" s="51" t="s">
        <v>7918</v>
      </c>
      <c r="BL17" s="51" t="s">
        <v>7918</v>
      </c>
      <c r="BM17" s="51" t="s">
        <v>7918</v>
      </c>
      <c r="BN17" s="51" t="s">
        <v>7918</v>
      </c>
      <c r="BO17" s="51" t="s">
        <v>7918</v>
      </c>
      <c r="BP17" s="51" t="s">
        <v>7918</v>
      </c>
      <c r="BQ17" s="51" t="s">
        <v>7918</v>
      </c>
      <c r="BR17" s="51" t="s">
        <v>7918</v>
      </c>
      <c r="BS17" s="51" t="s">
        <v>7918</v>
      </c>
      <c r="BT17" s="51" t="s">
        <v>7918</v>
      </c>
      <c r="BU17" s="51" t="s">
        <v>7918</v>
      </c>
      <c r="BV17" s="51" t="s">
        <v>7918</v>
      </c>
      <c r="BW17" s="51" t="s">
        <v>7918</v>
      </c>
      <c r="BX17" s="51" t="s">
        <v>7918</v>
      </c>
      <c r="BY17" s="51" t="s">
        <v>7918</v>
      </c>
      <c r="BZ17" s="51" t="s">
        <v>7918</v>
      </c>
      <c r="CA17" s="51" t="s">
        <v>7918</v>
      </c>
      <c r="CB17" s="51" t="s">
        <v>7918</v>
      </c>
      <c r="CC17" s="51" t="s">
        <v>7918</v>
      </c>
      <c r="CD17" s="51" t="s">
        <v>7918</v>
      </c>
      <c r="CE17" s="51" t="s">
        <v>7918</v>
      </c>
      <c r="CF17" s="51" t="s">
        <v>7919</v>
      </c>
      <c r="CG17" s="51" t="s">
        <v>7918</v>
      </c>
      <c r="CH17" s="51" t="s">
        <v>7918</v>
      </c>
      <c r="CI17" s="51" t="s">
        <v>7918</v>
      </c>
      <c r="CJ17" s="51" t="s">
        <v>7918</v>
      </c>
      <c r="CK17" s="51" t="s">
        <v>7918</v>
      </c>
      <c r="CL17" s="51" t="s">
        <v>7919</v>
      </c>
      <c r="CM17" s="51" t="s">
        <v>7918</v>
      </c>
      <c r="CN17" s="51" t="s">
        <v>7918</v>
      </c>
      <c r="CO17" s="51" t="s">
        <v>7918</v>
      </c>
      <c r="CP17" s="51" t="s">
        <v>7918</v>
      </c>
      <c r="CQ17" s="51" t="s">
        <v>7918</v>
      </c>
      <c r="CR17" s="51" t="s">
        <v>7919</v>
      </c>
      <c r="CS17" s="51" t="s">
        <v>7918</v>
      </c>
      <c r="CT17" s="51" t="s">
        <v>7918</v>
      </c>
      <c r="CU17" s="51" t="s">
        <v>7918</v>
      </c>
      <c r="CV17" s="51" t="s">
        <v>7918</v>
      </c>
      <c r="CW17" s="51" t="s">
        <v>7918</v>
      </c>
      <c r="CX17" s="51" t="s">
        <v>7919</v>
      </c>
      <c r="CY17" s="51" t="s">
        <v>7918</v>
      </c>
      <c r="CZ17" s="51" t="s">
        <v>7918</v>
      </c>
      <c r="DA17" s="51" t="s">
        <v>7918</v>
      </c>
      <c r="DB17" s="51" t="s">
        <v>7918</v>
      </c>
      <c r="DC17" s="51" t="s">
        <v>7918</v>
      </c>
      <c r="DD17" s="51" t="s">
        <v>7919</v>
      </c>
      <c r="DE17" s="51" t="s">
        <v>7918</v>
      </c>
      <c r="DF17" s="51" t="s">
        <v>7918</v>
      </c>
      <c r="DG17" s="51" t="s">
        <v>7918</v>
      </c>
      <c r="DH17" s="51" t="s">
        <v>7918</v>
      </c>
      <c r="DI17" s="51" t="s">
        <v>7918</v>
      </c>
      <c r="DJ17" s="51" t="s">
        <v>7919</v>
      </c>
      <c r="DK17" s="51" t="s">
        <v>7918</v>
      </c>
      <c r="DL17" s="51" t="s">
        <v>7918</v>
      </c>
      <c r="DM17" s="51" t="s">
        <v>7918</v>
      </c>
      <c r="DN17" s="51" t="s">
        <v>7918</v>
      </c>
      <c r="DO17" s="51" t="s">
        <v>7918</v>
      </c>
      <c r="DP17" s="51" t="s">
        <v>7919</v>
      </c>
      <c r="DQ17" s="51" t="s">
        <v>7918</v>
      </c>
      <c r="DR17" s="51" t="s">
        <v>7918</v>
      </c>
      <c r="DS17" s="51" t="s">
        <v>7918</v>
      </c>
      <c r="DT17" s="51" t="s">
        <v>7918</v>
      </c>
      <c r="DU17" s="51" t="s">
        <v>7918</v>
      </c>
      <c r="DV17" s="51" t="s">
        <v>7919</v>
      </c>
      <c r="DW17" s="51" t="s">
        <v>7918</v>
      </c>
      <c r="DX17" s="51" t="s">
        <v>7918</v>
      </c>
      <c r="DY17" s="51" t="s">
        <v>7918</v>
      </c>
      <c r="DZ17" s="51" t="s">
        <v>7918</v>
      </c>
      <c r="EA17" s="51" t="s">
        <v>7918</v>
      </c>
      <c r="EB17" s="51" t="s">
        <v>7918</v>
      </c>
      <c r="EC17" s="51" t="s">
        <v>7918</v>
      </c>
      <c r="ED17" s="51" t="s">
        <v>7918</v>
      </c>
      <c r="EE17" s="51" t="s">
        <v>7918</v>
      </c>
      <c r="EF17" s="51" t="s">
        <v>7918</v>
      </c>
      <c r="EG17" s="51" t="s">
        <v>7918</v>
      </c>
      <c r="EH17" s="51" t="s">
        <v>7918</v>
      </c>
      <c r="EI17" s="51" t="s">
        <v>7918</v>
      </c>
      <c r="EJ17" s="51" t="s">
        <v>7918</v>
      </c>
      <c r="EK17" s="51" t="s">
        <v>7918</v>
      </c>
      <c r="EL17" s="51" t="s">
        <v>7918</v>
      </c>
      <c r="EM17" s="51" t="s">
        <v>7918</v>
      </c>
      <c r="EN17" s="51" t="s">
        <v>7918</v>
      </c>
      <c r="EO17" s="51" t="s">
        <v>7918</v>
      </c>
      <c r="EP17" s="51" t="s">
        <v>7918</v>
      </c>
      <c r="EQ17" s="51" t="s">
        <v>7918</v>
      </c>
      <c r="ER17" s="51" t="s">
        <v>7918</v>
      </c>
      <c r="ES17" s="51" t="s">
        <v>7918</v>
      </c>
      <c r="ET17" s="51" t="s">
        <v>7918</v>
      </c>
      <c r="EU17" s="51" t="s">
        <v>7918</v>
      </c>
      <c r="EV17" s="51" t="s">
        <v>7918</v>
      </c>
      <c r="EW17" s="51" t="s">
        <v>7918</v>
      </c>
      <c r="EX17" s="51" t="s">
        <v>7918</v>
      </c>
      <c r="EY17" s="51" t="s">
        <v>7918</v>
      </c>
      <c r="EZ17" s="51" t="s">
        <v>7918</v>
      </c>
      <c r="FA17" s="51" t="s">
        <v>7918</v>
      </c>
      <c r="FB17" s="51" t="s">
        <v>7918</v>
      </c>
      <c r="FC17" s="51" t="s">
        <v>7918</v>
      </c>
      <c r="FD17" s="51" t="s">
        <v>7918</v>
      </c>
      <c r="FE17" s="51" t="s">
        <v>7918</v>
      </c>
      <c r="FF17" s="51" t="s">
        <v>7919</v>
      </c>
      <c r="FG17" s="51" t="s">
        <v>7919</v>
      </c>
      <c r="FH17" s="51" t="s">
        <v>7919</v>
      </c>
      <c r="FI17" s="51" t="s">
        <v>7919</v>
      </c>
      <c r="FJ17" s="51" t="s">
        <v>7919</v>
      </c>
      <c r="FK17" s="51" t="s">
        <v>7919</v>
      </c>
      <c r="FL17" s="51" t="s">
        <v>7919</v>
      </c>
      <c r="FM17" s="51" t="s">
        <v>7919</v>
      </c>
      <c r="FN17" s="51" t="s">
        <v>7919</v>
      </c>
      <c r="FO17" s="51" t="s">
        <v>7919</v>
      </c>
      <c r="FP17" s="51" t="s">
        <v>7919</v>
      </c>
      <c r="FQ17" s="51" t="s">
        <v>7919</v>
      </c>
      <c r="FR17" s="51" t="s">
        <v>7919</v>
      </c>
      <c r="FS17" s="51" t="s">
        <v>7919</v>
      </c>
      <c r="FT17" s="51" t="s">
        <v>7919</v>
      </c>
      <c r="FU17" s="51" t="s">
        <v>7919</v>
      </c>
      <c r="FV17" s="51" t="s">
        <v>7919</v>
      </c>
      <c r="FW17" s="51" t="s">
        <v>7919</v>
      </c>
      <c r="FX17" s="51" t="s">
        <v>7919</v>
      </c>
      <c r="FY17" s="51" t="s">
        <v>7919</v>
      </c>
      <c r="FZ17" s="51" t="s">
        <v>7919</v>
      </c>
      <c r="GA17" s="51" t="s">
        <v>7919</v>
      </c>
      <c r="GB17" s="51" t="s">
        <v>7919</v>
      </c>
      <c r="GC17" s="51" t="s">
        <v>7919</v>
      </c>
    </row>
    <row r="18" spans="1:185" s="80" customFormat="1" ht="19.899999999999999" customHeight="1" x14ac:dyDescent="0.25">
      <c r="A18" s="53" t="s">
        <v>7935</v>
      </c>
      <c r="B18" s="62"/>
      <c r="C18" s="62"/>
      <c r="D18" s="62"/>
      <c r="E18" s="62"/>
      <c r="F18" s="63"/>
      <c r="G18" s="64"/>
      <c r="H18" s="63"/>
      <c r="I18" s="65"/>
      <c r="J18" s="66"/>
      <c r="K18" s="66"/>
      <c r="L18" s="67" t="str">
        <f t="shared" si="0"/>
        <v/>
      </c>
      <c r="M18" s="68" t="str">
        <f t="shared" si="1"/>
        <v/>
      </c>
      <c r="N18" s="68" t="str">
        <f>IF(L18&lt;&gt;"",IF(OR(L18&gt;1.23*AVERAGE($L11:$L19),L18&lt;0.875*AVERAGE($L11:$L19)),"*",""),"")</f>
        <v/>
      </c>
      <c r="O18" s="68" t="str">
        <f t="shared" si="2"/>
        <v/>
      </c>
      <c r="P18" s="68" t="str">
        <f t="shared" si="3"/>
        <v/>
      </c>
      <c r="Q18" s="68" t="str">
        <f t="shared" si="4"/>
        <v/>
      </c>
      <c r="R18" s="69"/>
      <c r="S18" s="161"/>
      <c r="T18" s="161"/>
      <c r="U18" s="164"/>
      <c r="V18" s="51" t="s">
        <v>7919</v>
      </c>
      <c r="W18" s="51" t="s">
        <v>7919</v>
      </c>
      <c r="X18" s="51" t="s">
        <v>7919</v>
      </c>
      <c r="Y18" s="51" t="s">
        <v>7919</v>
      </c>
      <c r="Z18" s="51" t="s">
        <v>7919</v>
      </c>
      <c r="AA18" s="51" t="s">
        <v>7919</v>
      </c>
      <c r="AB18" s="51" t="s">
        <v>7919</v>
      </c>
      <c r="AC18" s="51" t="s">
        <v>7919</v>
      </c>
      <c r="AD18" s="51" t="s">
        <v>7919</v>
      </c>
      <c r="AE18" s="51" t="s">
        <v>7919</v>
      </c>
      <c r="AF18" s="51" t="s">
        <v>7919</v>
      </c>
      <c r="AG18" s="51" t="s">
        <v>7919</v>
      </c>
      <c r="AH18" s="51" t="s">
        <v>7919</v>
      </c>
      <c r="AI18" s="51" t="s">
        <v>7919</v>
      </c>
      <c r="AJ18" s="51" t="s">
        <v>7919</v>
      </c>
      <c r="AK18" s="51" t="s">
        <v>7919</v>
      </c>
      <c r="AL18" s="51" t="s">
        <v>7919</v>
      </c>
      <c r="AM18" s="51" t="s">
        <v>7919</v>
      </c>
      <c r="AN18" s="51" t="s">
        <v>7919</v>
      </c>
      <c r="AO18" s="51" t="s">
        <v>7919</v>
      </c>
      <c r="AP18" s="51" t="s">
        <v>7918</v>
      </c>
      <c r="AQ18" s="51" t="s">
        <v>7918</v>
      </c>
      <c r="AR18" s="51" t="s">
        <v>7918</v>
      </c>
      <c r="AS18" s="51" t="s">
        <v>7918</v>
      </c>
      <c r="AT18" s="51" t="s">
        <v>7918</v>
      </c>
      <c r="AU18" s="51" t="s">
        <v>7918</v>
      </c>
      <c r="AV18" s="51" t="s">
        <v>7919</v>
      </c>
      <c r="AW18" s="51" t="s">
        <v>7919</v>
      </c>
      <c r="AX18" s="51" t="s">
        <v>7919</v>
      </c>
      <c r="AY18" s="51" t="s">
        <v>7919</v>
      </c>
      <c r="AZ18" s="51" t="s">
        <v>7919</v>
      </c>
      <c r="BA18" s="51" t="s">
        <v>7919</v>
      </c>
      <c r="BB18" s="51" t="s">
        <v>7919</v>
      </c>
      <c r="BC18" s="51" t="s">
        <v>7919</v>
      </c>
      <c r="BD18" s="51" t="s">
        <v>7919</v>
      </c>
      <c r="BE18" s="51" t="s">
        <v>7919</v>
      </c>
      <c r="BF18" s="51" t="s">
        <v>7919</v>
      </c>
      <c r="BG18" s="51" t="s">
        <v>7919</v>
      </c>
      <c r="BH18" s="51" t="s">
        <v>7919</v>
      </c>
      <c r="BI18" s="51" t="s">
        <v>7919</v>
      </c>
      <c r="BJ18" s="51" t="s">
        <v>7919</v>
      </c>
      <c r="BK18" s="51" t="s">
        <v>7919</v>
      </c>
      <c r="BL18" s="51" t="s">
        <v>7919</v>
      </c>
      <c r="BM18" s="51" t="s">
        <v>7919</v>
      </c>
      <c r="BN18" s="51" t="s">
        <v>7919</v>
      </c>
      <c r="BO18" s="51" t="s">
        <v>7919</v>
      </c>
      <c r="BP18" s="51" t="s">
        <v>7919</v>
      </c>
      <c r="BQ18" s="51" t="s">
        <v>7919</v>
      </c>
      <c r="BR18" s="51" t="s">
        <v>7919</v>
      </c>
      <c r="BS18" s="51" t="s">
        <v>7919</v>
      </c>
      <c r="BT18" s="51" t="s">
        <v>7918</v>
      </c>
      <c r="BU18" s="51" t="s">
        <v>7918</v>
      </c>
      <c r="BV18" s="51" t="s">
        <v>7918</v>
      </c>
      <c r="BW18" s="51" t="s">
        <v>7918</v>
      </c>
      <c r="BX18" s="51" t="s">
        <v>7918</v>
      </c>
      <c r="BY18" s="51" t="s">
        <v>7918</v>
      </c>
      <c r="BZ18" s="51" t="s">
        <v>7918</v>
      </c>
      <c r="CA18" s="51" t="s">
        <v>7918</v>
      </c>
      <c r="CB18" s="51" t="s">
        <v>7918</v>
      </c>
      <c r="CC18" s="51" t="s">
        <v>7918</v>
      </c>
      <c r="CD18" s="51" t="s">
        <v>7918</v>
      </c>
      <c r="CE18" s="51" t="s">
        <v>7918</v>
      </c>
      <c r="CF18" s="51" t="s">
        <v>7919</v>
      </c>
      <c r="CG18" s="51" t="s">
        <v>7919</v>
      </c>
      <c r="CH18" s="51" t="s">
        <v>7919</v>
      </c>
      <c r="CI18" s="51" t="s">
        <v>7919</v>
      </c>
      <c r="CJ18" s="51" t="s">
        <v>7919</v>
      </c>
      <c r="CK18" s="51" t="s">
        <v>7919</v>
      </c>
      <c r="CL18" s="51" t="s">
        <v>7919</v>
      </c>
      <c r="CM18" s="51" t="s">
        <v>7918</v>
      </c>
      <c r="CN18" s="51" t="s">
        <v>7918</v>
      </c>
      <c r="CO18" s="51" t="s">
        <v>7918</v>
      </c>
      <c r="CP18" s="51" t="s">
        <v>7918</v>
      </c>
      <c r="CQ18" s="51" t="s">
        <v>7918</v>
      </c>
      <c r="CR18" s="51" t="s">
        <v>7919</v>
      </c>
      <c r="CS18" s="51" t="s">
        <v>7919</v>
      </c>
      <c r="CT18" s="51" t="s">
        <v>7919</v>
      </c>
      <c r="CU18" s="51" t="s">
        <v>7919</v>
      </c>
      <c r="CV18" s="51" t="s">
        <v>7919</v>
      </c>
      <c r="CW18" s="51" t="s">
        <v>7919</v>
      </c>
      <c r="CX18" s="51" t="s">
        <v>7919</v>
      </c>
      <c r="CY18" s="51" t="s">
        <v>7918</v>
      </c>
      <c r="CZ18" s="51" t="s">
        <v>7918</v>
      </c>
      <c r="DA18" s="51" t="s">
        <v>7918</v>
      </c>
      <c r="DB18" s="51" t="s">
        <v>7918</v>
      </c>
      <c r="DC18" s="51" t="s">
        <v>7918</v>
      </c>
      <c r="DD18" s="51" t="s">
        <v>7919</v>
      </c>
      <c r="DE18" s="51" t="s">
        <v>7919</v>
      </c>
      <c r="DF18" s="51" t="s">
        <v>7919</v>
      </c>
      <c r="DG18" s="51" t="s">
        <v>7919</v>
      </c>
      <c r="DH18" s="51" t="s">
        <v>7919</v>
      </c>
      <c r="DI18" s="51" t="s">
        <v>7919</v>
      </c>
      <c r="DJ18" s="51" t="s">
        <v>7919</v>
      </c>
      <c r="DK18" s="51" t="s">
        <v>7918</v>
      </c>
      <c r="DL18" s="51" t="s">
        <v>7918</v>
      </c>
      <c r="DM18" s="51" t="s">
        <v>7918</v>
      </c>
      <c r="DN18" s="51" t="s">
        <v>7918</v>
      </c>
      <c r="DO18" s="51" t="s">
        <v>7918</v>
      </c>
      <c r="DP18" s="51" t="s">
        <v>7919</v>
      </c>
      <c r="DQ18" s="51" t="s">
        <v>7919</v>
      </c>
      <c r="DR18" s="51" t="s">
        <v>7919</v>
      </c>
      <c r="DS18" s="51" t="s">
        <v>7919</v>
      </c>
      <c r="DT18" s="51" t="s">
        <v>7919</v>
      </c>
      <c r="DU18" s="51" t="s">
        <v>7919</v>
      </c>
      <c r="DV18" s="51" t="s">
        <v>7919</v>
      </c>
      <c r="DW18" s="51" t="s">
        <v>7918</v>
      </c>
      <c r="DX18" s="51" t="s">
        <v>7918</v>
      </c>
      <c r="DY18" s="51" t="s">
        <v>7918</v>
      </c>
      <c r="DZ18" s="51" t="s">
        <v>7918</v>
      </c>
      <c r="EA18" s="51" t="s">
        <v>7918</v>
      </c>
      <c r="EB18" s="51" t="s">
        <v>7919</v>
      </c>
      <c r="EC18" s="51" t="s">
        <v>7918</v>
      </c>
      <c r="ED18" s="51" t="s">
        <v>7919</v>
      </c>
      <c r="EE18" s="51" t="s">
        <v>7918</v>
      </c>
      <c r="EF18" s="51" t="s">
        <v>7919</v>
      </c>
      <c r="EG18" s="51" t="s">
        <v>7918</v>
      </c>
      <c r="EH18" s="51" t="s">
        <v>7919</v>
      </c>
      <c r="EI18" s="51" t="s">
        <v>7918</v>
      </c>
      <c r="EJ18" s="51" t="s">
        <v>7919</v>
      </c>
      <c r="EK18" s="51" t="s">
        <v>7918</v>
      </c>
      <c r="EL18" s="51" t="s">
        <v>7919</v>
      </c>
      <c r="EM18" s="51" t="s">
        <v>7918</v>
      </c>
      <c r="EN18" s="51" t="s">
        <v>7919</v>
      </c>
      <c r="EO18" s="51" t="s">
        <v>7918</v>
      </c>
      <c r="EP18" s="51" t="s">
        <v>7919</v>
      </c>
      <c r="EQ18" s="51" t="s">
        <v>7918</v>
      </c>
      <c r="ER18" s="51" t="s">
        <v>7919</v>
      </c>
      <c r="ES18" s="51" t="s">
        <v>7918</v>
      </c>
      <c r="ET18" s="51" t="s">
        <v>7919</v>
      </c>
      <c r="EU18" s="51" t="s">
        <v>7918</v>
      </c>
      <c r="EV18" s="51" t="s">
        <v>7919</v>
      </c>
      <c r="EW18" s="51" t="s">
        <v>7918</v>
      </c>
      <c r="EX18" s="51" t="s">
        <v>7919</v>
      </c>
      <c r="EY18" s="51" t="s">
        <v>7918</v>
      </c>
      <c r="EZ18" s="51" t="s">
        <v>7919</v>
      </c>
      <c r="FA18" s="51" t="s">
        <v>7918</v>
      </c>
      <c r="FB18" s="51" t="s">
        <v>7919</v>
      </c>
      <c r="FC18" s="51" t="s">
        <v>7918</v>
      </c>
      <c r="FD18" s="51" t="s">
        <v>7919</v>
      </c>
      <c r="FE18" s="51" t="s">
        <v>7918</v>
      </c>
      <c r="FF18" s="51" t="s">
        <v>7919</v>
      </c>
      <c r="FG18" s="51" t="s">
        <v>7919</v>
      </c>
      <c r="FH18" s="51" t="s">
        <v>7919</v>
      </c>
      <c r="FI18" s="51" t="s">
        <v>7919</v>
      </c>
      <c r="FJ18" s="51" t="s">
        <v>7919</v>
      </c>
      <c r="FK18" s="51" t="s">
        <v>7919</v>
      </c>
      <c r="FL18" s="51" t="s">
        <v>7919</v>
      </c>
      <c r="FM18" s="51" t="s">
        <v>7919</v>
      </c>
      <c r="FN18" s="51" t="s">
        <v>7919</v>
      </c>
      <c r="FO18" s="51" t="s">
        <v>7919</v>
      </c>
      <c r="FP18" s="51" t="s">
        <v>7919</v>
      </c>
      <c r="FQ18" s="51" t="s">
        <v>7919</v>
      </c>
      <c r="FR18" s="51" t="s">
        <v>7919</v>
      </c>
      <c r="FS18" s="51" t="s">
        <v>7919</v>
      </c>
      <c r="FT18" s="51" t="s">
        <v>7919</v>
      </c>
      <c r="FU18" s="51" t="s">
        <v>7919</v>
      </c>
      <c r="FV18" s="51" t="s">
        <v>7919</v>
      </c>
      <c r="FW18" s="51" t="s">
        <v>7919</v>
      </c>
      <c r="FX18" s="51" t="s">
        <v>7919</v>
      </c>
      <c r="FY18" s="51" t="s">
        <v>7919</v>
      </c>
      <c r="FZ18" s="51" t="s">
        <v>7919</v>
      </c>
      <c r="GA18" s="51" t="s">
        <v>7919</v>
      </c>
      <c r="GB18" s="51" t="s">
        <v>7919</v>
      </c>
      <c r="GC18" s="51" t="s">
        <v>7919</v>
      </c>
    </row>
    <row r="19" spans="1:185" s="80" customFormat="1" ht="19.899999999999999" customHeight="1" thickBot="1" x14ac:dyDescent="0.3">
      <c r="A19" s="70" t="s">
        <v>7927</v>
      </c>
      <c r="B19" s="71"/>
      <c r="C19" s="71"/>
      <c r="D19" s="71"/>
      <c r="E19" s="71"/>
      <c r="F19" s="72"/>
      <c r="G19" s="73"/>
      <c r="H19" s="72"/>
      <c r="I19" s="74"/>
      <c r="J19" s="75"/>
      <c r="K19" s="75"/>
      <c r="L19" s="76" t="str">
        <f t="shared" si="0"/>
        <v/>
      </c>
      <c r="M19" s="77" t="str">
        <f t="shared" si="1"/>
        <v/>
      </c>
      <c r="N19" s="77" t="str">
        <f>IF(L19&lt;&gt;"",IF(OR(L19&gt;1.23*AVERAGE($L11:$L19),L19&lt;0.875*AVERAGE($L11:$L19)),"*",""),"")</f>
        <v/>
      </c>
      <c r="O19" s="77" t="str">
        <f t="shared" si="2"/>
        <v/>
      </c>
      <c r="P19" s="77" t="str">
        <f t="shared" si="3"/>
        <v/>
      </c>
      <c r="Q19" s="77" t="str">
        <f t="shared" si="4"/>
        <v/>
      </c>
      <c r="R19" s="78"/>
      <c r="S19" s="161"/>
      <c r="T19" s="161"/>
      <c r="U19" s="164"/>
      <c r="V19" s="51" t="s">
        <v>7919</v>
      </c>
      <c r="W19" s="51" t="s">
        <v>7919</v>
      </c>
      <c r="X19" s="51" t="s">
        <v>7919</v>
      </c>
      <c r="Y19" s="51" t="s">
        <v>7919</v>
      </c>
      <c r="Z19" s="51" t="s">
        <v>7919</v>
      </c>
      <c r="AA19" s="51" t="s">
        <v>7919</v>
      </c>
      <c r="AB19" s="51" t="s">
        <v>7919</v>
      </c>
      <c r="AC19" s="51" t="s">
        <v>7919</v>
      </c>
      <c r="AD19" s="51" t="s">
        <v>7919</v>
      </c>
      <c r="AE19" s="51" t="s">
        <v>7919</v>
      </c>
      <c r="AF19" s="51" t="s">
        <v>7919</v>
      </c>
      <c r="AG19" s="51" t="s">
        <v>7919</v>
      </c>
      <c r="AH19" s="51" t="s">
        <v>7919</v>
      </c>
      <c r="AI19" s="51" t="s">
        <v>7919</v>
      </c>
      <c r="AJ19" s="51" t="s">
        <v>7919</v>
      </c>
      <c r="AK19" s="51" t="s">
        <v>7919</v>
      </c>
      <c r="AL19" s="51" t="s">
        <v>7919</v>
      </c>
      <c r="AM19" s="51" t="s">
        <v>7919</v>
      </c>
      <c r="AN19" s="51" t="s">
        <v>7919</v>
      </c>
      <c r="AO19" s="51" t="s">
        <v>7919</v>
      </c>
      <c r="AP19" s="51" t="s">
        <v>7919</v>
      </c>
      <c r="AQ19" s="51" t="s">
        <v>7919</v>
      </c>
      <c r="AR19" s="51" t="s">
        <v>7919</v>
      </c>
      <c r="AS19" s="51" t="s">
        <v>7919</v>
      </c>
      <c r="AT19" s="51" t="s">
        <v>7919</v>
      </c>
      <c r="AU19" s="51" t="s">
        <v>7919</v>
      </c>
      <c r="AV19" s="51" t="s">
        <v>7919</v>
      </c>
      <c r="AW19" s="51" t="s">
        <v>7919</v>
      </c>
      <c r="AX19" s="51" t="s">
        <v>7919</v>
      </c>
      <c r="AY19" s="51" t="s">
        <v>7919</v>
      </c>
      <c r="AZ19" s="51" t="s">
        <v>7919</v>
      </c>
      <c r="BA19" s="51" t="s">
        <v>7919</v>
      </c>
      <c r="BB19" s="51" t="s">
        <v>7919</v>
      </c>
      <c r="BC19" s="51" t="s">
        <v>7919</v>
      </c>
      <c r="BD19" s="51" t="s">
        <v>7919</v>
      </c>
      <c r="BE19" s="51" t="s">
        <v>7919</v>
      </c>
      <c r="BF19" s="51" t="s">
        <v>7919</v>
      </c>
      <c r="BG19" s="51" t="s">
        <v>7919</v>
      </c>
      <c r="BH19" s="51" t="s">
        <v>7919</v>
      </c>
      <c r="BI19" s="51" t="s">
        <v>7919</v>
      </c>
      <c r="BJ19" s="51" t="s">
        <v>7919</v>
      </c>
      <c r="BK19" s="51" t="s">
        <v>7919</v>
      </c>
      <c r="BL19" s="51" t="s">
        <v>7919</v>
      </c>
      <c r="BM19" s="51" t="s">
        <v>7919</v>
      </c>
      <c r="BN19" s="51" t="s">
        <v>7919</v>
      </c>
      <c r="BO19" s="51" t="s">
        <v>7919</v>
      </c>
      <c r="BP19" s="51" t="s">
        <v>7919</v>
      </c>
      <c r="BQ19" s="51" t="s">
        <v>7919</v>
      </c>
      <c r="BR19" s="51" t="s">
        <v>7919</v>
      </c>
      <c r="BS19" s="51" t="s">
        <v>7919</v>
      </c>
      <c r="BT19" s="51" t="s">
        <v>7919</v>
      </c>
      <c r="BU19" s="51" t="s">
        <v>7919</v>
      </c>
      <c r="BV19" s="51" t="s">
        <v>7919</v>
      </c>
      <c r="BW19" s="51" t="s">
        <v>7919</v>
      </c>
      <c r="BX19" s="51" t="s">
        <v>7919</v>
      </c>
      <c r="BY19" s="51" t="s">
        <v>7919</v>
      </c>
      <c r="BZ19" s="51" t="s">
        <v>7919</v>
      </c>
      <c r="CA19" s="51" t="s">
        <v>7919</v>
      </c>
      <c r="CB19" s="51" t="s">
        <v>7919</v>
      </c>
      <c r="CC19" s="51" t="s">
        <v>7919</v>
      </c>
      <c r="CD19" s="51" t="s">
        <v>7919</v>
      </c>
      <c r="CE19" s="51" t="s">
        <v>7919</v>
      </c>
      <c r="CF19" s="51" t="s">
        <v>7919</v>
      </c>
      <c r="CG19" s="51" t="s">
        <v>7919</v>
      </c>
      <c r="CH19" s="51" t="s">
        <v>7919</v>
      </c>
      <c r="CI19" s="51" t="s">
        <v>7919</v>
      </c>
      <c r="CJ19" s="51" t="s">
        <v>7919</v>
      </c>
      <c r="CK19" s="51" t="s">
        <v>7919</v>
      </c>
      <c r="CL19" s="51" t="s">
        <v>7919</v>
      </c>
      <c r="CM19" s="51" t="s">
        <v>7919</v>
      </c>
      <c r="CN19" s="51" t="s">
        <v>7919</v>
      </c>
      <c r="CO19" s="51" t="s">
        <v>7919</v>
      </c>
      <c r="CP19" s="51" t="s">
        <v>7919</v>
      </c>
      <c r="CQ19" s="51" t="s">
        <v>7919</v>
      </c>
      <c r="CR19" s="51" t="s">
        <v>7919</v>
      </c>
      <c r="CS19" s="51" t="s">
        <v>7919</v>
      </c>
      <c r="CT19" s="51" t="s">
        <v>7919</v>
      </c>
      <c r="CU19" s="51" t="s">
        <v>7919</v>
      </c>
      <c r="CV19" s="51" t="s">
        <v>7919</v>
      </c>
      <c r="CW19" s="51" t="s">
        <v>7919</v>
      </c>
      <c r="CX19" s="51" t="s">
        <v>7919</v>
      </c>
      <c r="CY19" s="51" t="s">
        <v>7919</v>
      </c>
      <c r="CZ19" s="51" t="s">
        <v>7919</v>
      </c>
      <c r="DA19" s="51" t="s">
        <v>7919</v>
      </c>
      <c r="DB19" s="51" t="s">
        <v>7919</v>
      </c>
      <c r="DC19" s="51" t="s">
        <v>7919</v>
      </c>
      <c r="DD19" s="51" t="s">
        <v>7919</v>
      </c>
      <c r="DE19" s="51" t="s">
        <v>7919</v>
      </c>
      <c r="DF19" s="51" t="s">
        <v>7919</v>
      </c>
      <c r="DG19" s="51" t="s">
        <v>7919</v>
      </c>
      <c r="DH19" s="51" t="s">
        <v>7919</v>
      </c>
      <c r="DI19" s="51" t="s">
        <v>7919</v>
      </c>
      <c r="DJ19" s="51" t="s">
        <v>7919</v>
      </c>
      <c r="DK19" s="51" t="s">
        <v>7919</v>
      </c>
      <c r="DL19" s="51" t="s">
        <v>7919</v>
      </c>
      <c r="DM19" s="51" t="s">
        <v>7919</v>
      </c>
      <c r="DN19" s="51" t="s">
        <v>7919</v>
      </c>
      <c r="DO19" s="51" t="s">
        <v>7919</v>
      </c>
      <c r="DP19" s="51" t="s">
        <v>7919</v>
      </c>
      <c r="DQ19" s="51" t="s">
        <v>7919</v>
      </c>
      <c r="DR19" s="51" t="s">
        <v>7919</v>
      </c>
      <c r="DS19" s="51" t="s">
        <v>7919</v>
      </c>
      <c r="DT19" s="51" t="s">
        <v>7919</v>
      </c>
      <c r="DU19" s="51" t="s">
        <v>7919</v>
      </c>
      <c r="DV19" s="51" t="s">
        <v>7919</v>
      </c>
      <c r="DW19" s="51" t="s">
        <v>7919</v>
      </c>
      <c r="DX19" s="51" t="s">
        <v>7919</v>
      </c>
      <c r="DY19" s="51" t="s">
        <v>7919</v>
      </c>
      <c r="DZ19" s="51" t="s">
        <v>7919</v>
      </c>
      <c r="EA19" s="51" t="s">
        <v>7919</v>
      </c>
      <c r="EB19" s="51" t="s">
        <v>7919</v>
      </c>
      <c r="EC19" s="51" t="s">
        <v>7919</v>
      </c>
      <c r="ED19" s="51" t="s">
        <v>7919</v>
      </c>
      <c r="EE19" s="51" t="s">
        <v>7919</v>
      </c>
      <c r="EF19" s="51" t="s">
        <v>7919</v>
      </c>
      <c r="EG19" s="51" t="s">
        <v>7919</v>
      </c>
      <c r="EH19" s="51" t="s">
        <v>7919</v>
      </c>
      <c r="EI19" s="51" t="s">
        <v>7919</v>
      </c>
      <c r="EJ19" s="51" t="s">
        <v>7919</v>
      </c>
      <c r="EK19" s="51" t="s">
        <v>7919</v>
      </c>
      <c r="EL19" s="51" t="s">
        <v>7919</v>
      </c>
      <c r="EM19" s="51" t="s">
        <v>7919</v>
      </c>
      <c r="EN19" s="51" t="s">
        <v>7919</v>
      </c>
      <c r="EO19" s="51" t="s">
        <v>7919</v>
      </c>
      <c r="EP19" s="51" t="s">
        <v>7919</v>
      </c>
      <c r="EQ19" s="51" t="s">
        <v>7919</v>
      </c>
      <c r="ER19" s="51" t="s">
        <v>7919</v>
      </c>
      <c r="ES19" s="51" t="s">
        <v>7919</v>
      </c>
      <c r="ET19" s="51" t="s">
        <v>7919</v>
      </c>
      <c r="EU19" s="51" t="s">
        <v>7919</v>
      </c>
      <c r="EV19" s="51" t="s">
        <v>7919</v>
      </c>
      <c r="EW19" s="51" t="s">
        <v>7919</v>
      </c>
      <c r="EX19" s="51" t="s">
        <v>7919</v>
      </c>
      <c r="EY19" s="51" t="s">
        <v>7919</v>
      </c>
      <c r="EZ19" s="51" t="s">
        <v>7919</v>
      </c>
      <c r="FA19" s="51" t="s">
        <v>7919</v>
      </c>
      <c r="FB19" s="51" t="s">
        <v>7919</v>
      </c>
      <c r="FC19" s="51" t="s">
        <v>7919</v>
      </c>
      <c r="FD19" s="51" t="s">
        <v>7919</v>
      </c>
      <c r="FE19" s="51" t="s">
        <v>7919</v>
      </c>
      <c r="FF19" s="51" t="s">
        <v>7919</v>
      </c>
      <c r="FG19" s="51" t="s">
        <v>7919</v>
      </c>
      <c r="FH19" s="51" t="s">
        <v>7919</v>
      </c>
      <c r="FI19" s="51" t="s">
        <v>7919</v>
      </c>
      <c r="FJ19" s="51" t="s">
        <v>7919</v>
      </c>
      <c r="FK19" s="51" t="s">
        <v>7919</v>
      </c>
      <c r="FL19" s="51" t="s">
        <v>7919</v>
      </c>
      <c r="FM19" s="51" t="s">
        <v>7919</v>
      </c>
      <c r="FN19" s="51" t="s">
        <v>7919</v>
      </c>
      <c r="FO19" s="51" t="s">
        <v>7919</v>
      </c>
      <c r="FP19" s="51" t="s">
        <v>7919</v>
      </c>
      <c r="FQ19" s="51" t="s">
        <v>7919</v>
      </c>
      <c r="FR19" s="51" t="s">
        <v>7919</v>
      </c>
      <c r="FS19" s="51" t="s">
        <v>7919</v>
      </c>
      <c r="FT19" s="51" t="s">
        <v>7919</v>
      </c>
      <c r="FU19" s="51" t="s">
        <v>7919</v>
      </c>
      <c r="FV19" s="51" t="s">
        <v>7919</v>
      </c>
      <c r="FW19" s="51" t="s">
        <v>7919</v>
      </c>
      <c r="FX19" s="51" t="s">
        <v>7919</v>
      </c>
      <c r="FY19" s="51" t="s">
        <v>7919</v>
      </c>
      <c r="FZ19" s="51" t="s">
        <v>7919</v>
      </c>
      <c r="GA19" s="51" t="s">
        <v>7919</v>
      </c>
      <c r="GB19" s="51" t="s">
        <v>7919</v>
      </c>
      <c r="GC19" s="51" t="s">
        <v>7919</v>
      </c>
    </row>
    <row r="20" spans="1:185" s="80" customFormat="1" ht="19.899999999999999" customHeight="1" thickTop="1" x14ac:dyDescent="0.25">
      <c r="A20" s="42" t="s">
        <v>7936</v>
      </c>
      <c r="B20" s="43"/>
      <c r="C20" s="43"/>
      <c r="D20" s="44"/>
      <c r="E20" s="43"/>
      <c r="F20" s="44"/>
      <c r="G20" s="45"/>
      <c r="H20" s="44"/>
      <c r="I20" s="46"/>
      <c r="J20" s="47"/>
      <c r="K20" s="47"/>
      <c r="L20" s="48" t="str">
        <f t="shared" si="0"/>
        <v/>
      </c>
      <c r="M20" s="49" t="str">
        <f t="shared" si="1"/>
        <v/>
      </c>
      <c r="N20" s="49" t="str">
        <f>IF(L20&lt;&gt;"",IF(OR(L20&gt;1.23*AVERAGE($L20:$L28),L20&lt;0.875*AVERAGE($L20:$L28)),"*",""),"")</f>
        <v/>
      </c>
      <c r="O20" s="49" t="str">
        <f t="shared" si="2"/>
        <v/>
      </c>
      <c r="P20" s="49" t="str">
        <f t="shared" si="3"/>
        <v/>
      </c>
      <c r="Q20" s="49" t="str">
        <f t="shared" si="4"/>
        <v/>
      </c>
      <c r="R20" s="50"/>
      <c r="S20" s="161"/>
      <c r="T20" s="161"/>
      <c r="U20" s="164"/>
      <c r="V20" s="51" t="s">
        <v>7918</v>
      </c>
      <c r="W20" s="51" t="s">
        <v>7918</v>
      </c>
      <c r="X20" s="51" t="s">
        <v>7918</v>
      </c>
      <c r="Y20" s="51" t="s">
        <v>7918</v>
      </c>
      <c r="Z20" s="51" t="s">
        <v>7918</v>
      </c>
      <c r="AA20" s="51" t="s">
        <v>7918</v>
      </c>
      <c r="AB20" s="51" t="s">
        <v>7918</v>
      </c>
      <c r="AC20" s="51" t="s">
        <v>7918</v>
      </c>
      <c r="AD20" s="51" t="s">
        <v>7918</v>
      </c>
      <c r="AE20" s="51" t="s">
        <v>7918</v>
      </c>
      <c r="AF20" s="51" t="s">
        <v>7919</v>
      </c>
      <c r="AG20" s="51" t="s">
        <v>7919</v>
      </c>
      <c r="AH20" s="51" t="s">
        <v>7919</v>
      </c>
      <c r="AI20" s="51" t="s">
        <v>7919</v>
      </c>
      <c r="AJ20" s="51" t="s">
        <v>7919</v>
      </c>
      <c r="AK20" s="51" t="s">
        <v>7919</v>
      </c>
      <c r="AL20" s="51" t="s">
        <v>7919</v>
      </c>
      <c r="AM20" s="51" t="s">
        <v>7919</v>
      </c>
      <c r="AN20" s="51" t="s">
        <v>7918</v>
      </c>
      <c r="AO20" s="51" t="s">
        <v>7918</v>
      </c>
      <c r="AP20" s="51" t="s">
        <v>7919</v>
      </c>
      <c r="AQ20" s="51" t="s">
        <v>7919</v>
      </c>
      <c r="AR20" s="51" t="s">
        <v>7919</v>
      </c>
      <c r="AS20" s="51" t="s">
        <v>7919</v>
      </c>
      <c r="AT20" s="51" t="s">
        <v>7918</v>
      </c>
      <c r="AU20" s="51" t="s">
        <v>7918</v>
      </c>
      <c r="AV20" s="51" t="s">
        <v>7919</v>
      </c>
      <c r="AW20" s="51" t="s">
        <v>7919</v>
      </c>
      <c r="AX20" s="51" t="s">
        <v>7919</v>
      </c>
      <c r="AY20" s="51" t="s">
        <v>7919</v>
      </c>
      <c r="AZ20" s="51" t="s">
        <v>7919</v>
      </c>
      <c r="BA20" s="51" t="s">
        <v>7919</v>
      </c>
      <c r="BB20" s="51" t="s">
        <v>7919</v>
      </c>
      <c r="BC20" s="51" t="s">
        <v>7919</v>
      </c>
      <c r="BD20" s="51" t="s">
        <v>7919</v>
      </c>
      <c r="BE20" s="51" t="s">
        <v>7919</v>
      </c>
      <c r="BF20" s="51" t="s">
        <v>7919</v>
      </c>
      <c r="BG20" s="51" t="s">
        <v>7919</v>
      </c>
      <c r="BH20" s="51" t="s">
        <v>7919</v>
      </c>
      <c r="BI20" s="51" t="s">
        <v>7919</v>
      </c>
      <c r="BJ20" s="51" t="s">
        <v>7918</v>
      </c>
      <c r="BK20" s="51" t="s">
        <v>7919</v>
      </c>
      <c r="BL20" s="51" t="s">
        <v>7919</v>
      </c>
      <c r="BM20" s="51" t="s">
        <v>7918</v>
      </c>
      <c r="BN20" s="51" t="s">
        <v>7919</v>
      </c>
      <c r="BO20" s="51" t="s">
        <v>7919</v>
      </c>
      <c r="BP20" s="51" t="s">
        <v>7918</v>
      </c>
      <c r="BQ20" s="51" t="s">
        <v>7919</v>
      </c>
      <c r="BR20" s="51" t="s">
        <v>7919</v>
      </c>
      <c r="BS20" s="51" t="s">
        <v>7918</v>
      </c>
      <c r="BT20" s="51" t="s">
        <v>7919</v>
      </c>
      <c r="BU20" s="51" t="s">
        <v>7919</v>
      </c>
      <c r="BV20" s="51" t="s">
        <v>7918</v>
      </c>
      <c r="BW20" s="51" t="s">
        <v>7919</v>
      </c>
      <c r="BX20" s="51" t="s">
        <v>7919</v>
      </c>
      <c r="BY20" s="51" t="s">
        <v>7918</v>
      </c>
      <c r="BZ20" s="51" t="s">
        <v>7919</v>
      </c>
      <c r="CA20" s="51" t="s">
        <v>7919</v>
      </c>
      <c r="CB20" s="51" t="s">
        <v>7918</v>
      </c>
      <c r="CC20" s="51" t="s">
        <v>7919</v>
      </c>
      <c r="CD20" s="51" t="s">
        <v>7919</v>
      </c>
      <c r="CE20" s="51" t="s">
        <v>7918</v>
      </c>
      <c r="CF20" s="51" t="s">
        <v>7919</v>
      </c>
      <c r="CG20" s="51" t="s">
        <v>7919</v>
      </c>
      <c r="CH20" s="51" t="s">
        <v>7919</v>
      </c>
      <c r="CI20" s="51" t="s">
        <v>7919</v>
      </c>
      <c r="CJ20" s="51" t="s">
        <v>7918</v>
      </c>
      <c r="CK20" s="51" t="s">
        <v>7918</v>
      </c>
      <c r="CL20" s="51" t="s">
        <v>7919</v>
      </c>
      <c r="CM20" s="51" t="s">
        <v>7919</v>
      </c>
      <c r="CN20" s="51" t="s">
        <v>7919</v>
      </c>
      <c r="CO20" s="51" t="s">
        <v>7919</v>
      </c>
      <c r="CP20" s="51" t="s">
        <v>7918</v>
      </c>
      <c r="CQ20" s="51" t="s">
        <v>7918</v>
      </c>
      <c r="CR20" s="51" t="s">
        <v>7919</v>
      </c>
      <c r="CS20" s="51" t="s">
        <v>7919</v>
      </c>
      <c r="CT20" s="51" t="s">
        <v>7919</v>
      </c>
      <c r="CU20" s="51" t="s">
        <v>7919</v>
      </c>
      <c r="CV20" s="51" t="s">
        <v>7918</v>
      </c>
      <c r="CW20" s="51" t="s">
        <v>7918</v>
      </c>
      <c r="CX20" s="51" t="s">
        <v>7919</v>
      </c>
      <c r="CY20" s="51" t="s">
        <v>7919</v>
      </c>
      <c r="CZ20" s="51" t="s">
        <v>7919</v>
      </c>
      <c r="DA20" s="51" t="s">
        <v>7919</v>
      </c>
      <c r="DB20" s="51" t="s">
        <v>7918</v>
      </c>
      <c r="DC20" s="51" t="s">
        <v>7918</v>
      </c>
      <c r="DD20" s="51" t="s">
        <v>7919</v>
      </c>
      <c r="DE20" s="51" t="s">
        <v>7918</v>
      </c>
      <c r="DF20" s="51" t="s">
        <v>7918</v>
      </c>
      <c r="DG20" s="51" t="s">
        <v>7918</v>
      </c>
      <c r="DH20" s="51" t="s">
        <v>7918</v>
      </c>
      <c r="DI20" s="51" t="s">
        <v>7918</v>
      </c>
      <c r="DJ20" s="51" t="s">
        <v>7919</v>
      </c>
      <c r="DK20" s="51" t="s">
        <v>7918</v>
      </c>
      <c r="DL20" s="51" t="s">
        <v>7918</v>
      </c>
      <c r="DM20" s="51" t="s">
        <v>7918</v>
      </c>
      <c r="DN20" s="51" t="s">
        <v>7918</v>
      </c>
      <c r="DO20" s="51" t="s">
        <v>7918</v>
      </c>
      <c r="DP20" s="51" t="s">
        <v>7919</v>
      </c>
      <c r="DQ20" s="51" t="s">
        <v>7919</v>
      </c>
      <c r="DR20" s="51" t="s">
        <v>7919</v>
      </c>
      <c r="DS20" s="51" t="s">
        <v>7919</v>
      </c>
      <c r="DT20" s="51" t="s">
        <v>7918</v>
      </c>
      <c r="DU20" s="51" t="s">
        <v>7918</v>
      </c>
      <c r="DV20" s="51" t="s">
        <v>7919</v>
      </c>
      <c r="DW20" s="51" t="s">
        <v>7919</v>
      </c>
      <c r="DX20" s="51" t="s">
        <v>7919</v>
      </c>
      <c r="DY20" s="51" t="s">
        <v>7919</v>
      </c>
      <c r="DZ20" s="51" t="s">
        <v>7918</v>
      </c>
      <c r="EA20" s="51" t="s">
        <v>7918</v>
      </c>
      <c r="EB20" s="51" t="s">
        <v>7918</v>
      </c>
      <c r="EC20" s="51" t="s">
        <v>7918</v>
      </c>
      <c r="ED20" s="51" t="s">
        <v>7918</v>
      </c>
      <c r="EE20" s="51" t="s">
        <v>7918</v>
      </c>
      <c r="EF20" s="51" t="s">
        <v>7919</v>
      </c>
      <c r="EG20" s="81" t="s">
        <v>7919</v>
      </c>
      <c r="EH20" s="51" t="s">
        <v>7919</v>
      </c>
      <c r="EI20" s="51" t="s">
        <v>7919</v>
      </c>
      <c r="EJ20" s="51" t="s">
        <v>7919</v>
      </c>
      <c r="EK20" s="51" t="s">
        <v>7919</v>
      </c>
      <c r="EL20" s="51" t="s">
        <v>7918</v>
      </c>
      <c r="EM20" s="51" t="s">
        <v>7918</v>
      </c>
      <c r="EN20" s="51" t="s">
        <v>7918</v>
      </c>
      <c r="EO20" s="51" t="s">
        <v>7918</v>
      </c>
      <c r="EP20" s="51" t="s">
        <v>7919</v>
      </c>
      <c r="EQ20" s="81" t="s">
        <v>7919</v>
      </c>
      <c r="ER20" s="51" t="s">
        <v>7919</v>
      </c>
      <c r="ES20" s="51" t="s">
        <v>7919</v>
      </c>
      <c r="ET20" s="51" t="s">
        <v>7919</v>
      </c>
      <c r="EU20" s="51" t="s">
        <v>7919</v>
      </c>
      <c r="EV20" s="51" t="s">
        <v>7918</v>
      </c>
      <c r="EW20" s="51" t="s">
        <v>7918</v>
      </c>
      <c r="EX20" s="51" t="s">
        <v>7918</v>
      </c>
      <c r="EY20" s="51" t="s">
        <v>7918</v>
      </c>
      <c r="EZ20" s="51" t="s">
        <v>7919</v>
      </c>
      <c r="FA20" s="81" t="s">
        <v>7919</v>
      </c>
      <c r="FB20" s="51" t="s">
        <v>7919</v>
      </c>
      <c r="FC20" s="51" t="s">
        <v>7919</v>
      </c>
      <c r="FD20" s="51" t="s">
        <v>7919</v>
      </c>
      <c r="FE20" s="51" t="s">
        <v>7919</v>
      </c>
      <c r="FF20" s="51" t="s">
        <v>7919</v>
      </c>
      <c r="FG20" s="51" t="s">
        <v>7919</v>
      </c>
      <c r="FH20" s="51" t="s">
        <v>7919</v>
      </c>
      <c r="FI20" s="51" t="s">
        <v>7919</v>
      </c>
      <c r="FJ20" s="51" t="s">
        <v>7919</v>
      </c>
      <c r="FK20" s="51" t="s">
        <v>7919</v>
      </c>
      <c r="FL20" s="51" t="s">
        <v>7919</v>
      </c>
      <c r="FM20" s="51" t="s">
        <v>7919</v>
      </c>
      <c r="FN20" s="51" t="s">
        <v>7919</v>
      </c>
      <c r="FO20" s="51" t="s">
        <v>7919</v>
      </c>
      <c r="FP20" s="51" t="s">
        <v>7919</v>
      </c>
      <c r="FQ20" s="51" t="s">
        <v>7919</v>
      </c>
      <c r="FR20" s="51" t="s">
        <v>7919</v>
      </c>
      <c r="FS20" s="51" t="s">
        <v>7919</v>
      </c>
      <c r="FT20" s="51" t="s">
        <v>7919</v>
      </c>
      <c r="FU20" s="51" t="s">
        <v>7919</v>
      </c>
      <c r="FV20" s="51" t="s">
        <v>7919</v>
      </c>
      <c r="FW20" s="51" t="s">
        <v>7919</v>
      </c>
      <c r="FX20" s="51" t="s">
        <v>7919</v>
      </c>
      <c r="FY20" s="51" t="s">
        <v>7919</v>
      </c>
      <c r="FZ20" s="51" t="s">
        <v>7919</v>
      </c>
      <c r="GA20" s="51" t="s">
        <v>7919</v>
      </c>
      <c r="GB20" s="51" t="s">
        <v>7919</v>
      </c>
      <c r="GC20" s="51" t="s">
        <v>7919</v>
      </c>
    </row>
    <row r="21" spans="1:185" s="80" customFormat="1" ht="19.899999999999999" customHeight="1" x14ac:dyDescent="0.25">
      <c r="A21" s="53" t="s">
        <v>7937</v>
      </c>
      <c r="B21" s="54"/>
      <c r="C21" s="54"/>
      <c r="D21" s="54"/>
      <c r="E21" s="54"/>
      <c r="F21" s="55"/>
      <c r="G21" s="56"/>
      <c r="H21" s="55"/>
      <c r="I21" s="57"/>
      <c r="J21" s="58"/>
      <c r="K21" s="58"/>
      <c r="L21" s="59" t="str">
        <f t="shared" si="0"/>
        <v/>
      </c>
      <c r="M21" s="60" t="str">
        <f t="shared" si="1"/>
        <v/>
      </c>
      <c r="N21" s="60" t="str">
        <f>IF(L21&lt;&gt;"",IF(OR(L21&gt;1.23*AVERAGE($L20:$L28),L21&lt;0.875*AVERAGE($L20:$L28)),"*",""),"")</f>
        <v/>
      </c>
      <c r="O21" s="60" t="str">
        <f t="shared" si="2"/>
        <v/>
      </c>
      <c r="P21" s="60" t="str">
        <f t="shared" si="3"/>
        <v/>
      </c>
      <c r="Q21" s="60" t="str">
        <f t="shared" si="4"/>
        <v/>
      </c>
      <c r="R21" s="61"/>
      <c r="S21" s="161"/>
      <c r="T21" s="161"/>
      <c r="U21" s="164"/>
      <c r="V21" s="51" t="s">
        <v>7919</v>
      </c>
      <c r="W21" s="51" t="s">
        <v>7919</v>
      </c>
      <c r="X21" s="51" t="s">
        <v>7919</v>
      </c>
      <c r="Y21" s="51" t="s">
        <v>7919</v>
      </c>
      <c r="Z21" s="51" t="s">
        <v>7919</v>
      </c>
      <c r="AA21" s="51" t="s">
        <v>7919</v>
      </c>
      <c r="AB21" s="51" t="s">
        <v>7919</v>
      </c>
      <c r="AC21" s="51" t="s">
        <v>7919</v>
      </c>
      <c r="AD21" s="51" t="s">
        <v>7919</v>
      </c>
      <c r="AE21" s="51" t="s">
        <v>7919</v>
      </c>
      <c r="AF21" s="51" t="s">
        <v>7919</v>
      </c>
      <c r="AG21" s="51" t="s">
        <v>7919</v>
      </c>
      <c r="AH21" s="51" t="s">
        <v>7919</v>
      </c>
      <c r="AI21" s="51" t="s">
        <v>7919</v>
      </c>
      <c r="AJ21" s="51" t="s">
        <v>7919</v>
      </c>
      <c r="AK21" s="51" t="s">
        <v>7919</v>
      </c>
      <c r="AL21" s="51" t="s">
        <v>7919</v>
      </c>
      <c r="AM21" s="51" t="s">
        <v>7919</v>
      </c>
      <c r="AN21" s="51" t="s">
        <v>7919</v>
      </c>
      <c r="AO21" s="51" t="s">
        <v>7919</v>
      </c>
      <c r="AP21" s="51" t="s">
        <v>7919</v>
      </c>
      <c r="AQ21" s="51" t="s">
        <v>7919</v>
      </c>
      <c r="AR21" s="51" t="s">
        <v>7919</v>
      </c>
      <c r="AS21" s="51" t="s">
        <v>7919</v>
      </c>
      <c r="AT21" s="51" t="s">
        <v>7918</v>
      </c>
      <c r="AU21" s="51" t="s">
        <v>7918</v>
      </c>
      <c r="AV21" s="51" t="s">
        <v>7919</v>
      </c>
      <c r="AW21" s="51" t="s">
        <v>7919</v>
      </c>
      <c r="AX21" s="51" t="s">
        <v>7919</v>
      </c>
      <c r="AY21" s="51" t="s">
        <v>7919</v>
      </c>
      <c r="AZ21" s="51" t="s">
        <v>7919</v>
      </c>
      <c r="BA21" s="51" t="s">
        <v>7919</v>
      </c>
      <c r="BB21" s="51" t="s">
        <v>7919</v>
      </c>
      <c r="BC21" s="51" t="s">
        <v>7919</v>
      </c>
      <c r="BD21" s="51" t="s">
        <v>7919</v>
      </c>
      <c r="BE21" s="51" t="s">
        <v>7919</v>
      </c>
      <c r="BF21" s="51" t="s">
        <v>7919</v>
      </c>
      <c r="BG21" s="51" t="s">
        <v>7919</v>
      </c>
      <c r="BH21" s="51" t="s">
        <v>7919</v>
      </c>
      <c r="BI21" s="51" t="s">
        <v>7919</v>
      </c>
      <c r="BJ21" s="51" t="s">
        <v>7919</v>
      </c>
      <c r="BK21" s="51" t="s">
        <v>7919</v>
      </c>
      <c r="BL21" s="51" t="s">
        <v>7919</v>
      </c>
      <c r="BM21" s="51" t="s">
        <v>7919</v>
      </c>
      <c r="BN21" s="51" t="s">
        <v>7919</v>
      </c>
      <c r="BO21" s="51" t="s">
        <v>7919</v>
      </c>
      <c r="BP21" s="51" t="s">
        <v>7919</v>
      </c>
      <c r="BQ21" s="51" t="s">
        <v>7919</v>
      </c>
      <c r="BR21" s="51" t="s">
        <v>7919</v>
      </c>
      <c r="BS21" s="51" t="s">
        <v>7919</v>
      </c>
      <c r="BT21" s="51" t="s">
        <v>7919</v>
      </c>
      <c r="BU21" s="51" t="s">
        <v>7919</v>
      </c>
      <c r="BV21" s="51" t="s">
        <v>7918</v>
      </c>
      <c r="BW21" s="51" t="s">
        <v>7919</v>
      </c>
      <c r="BX21" s="51" t="s">
        <v>7919</v>
      </c>
      <c r="BY21" s="51" t="s">
        <v>7918</v>
      </c>
      <c r="BZ21" s="51" t="s">
        <v>7919</v>
      </c>
      <c r="CA21" s="51" t="s">
        <v>7919</v>
      </c>
      <c r="CB21" s="51" t="s">
        <v>7918</v>
      </c>
      <c r="CC21" s="51" t="s">
        <v>7919</v>
      </c>
      <c r="CD21" s="51" t="s">
        <v>7919</v>
      </c>
      <c r="CE21" s="51" t="s">
        <v>7918</v>
      </c>
      <c r="CF21" s="51" t="s">
        <v>7919</v>
      </c>
      <c r="CG21" s="51" t="s">
        <v>7919</v>
      </c>
      <c r="CH21" s="51" t="s">
        <v>7919</v>
      </c>
      <c r="CI21" s="51" t="s">
        <v>7919</v>
      </c>
      <c r="CJ21" s="51" t="s">
        <v>7919</v>
      </c>
      <c r="CK21" s="51" t="s">
        <v>7919</v>
      </c>
      <c r="CL21" s="51" t="s">
        <v>7919</v>
      </c>
      <c r="CM21" s="51" t="s">
        <v>7919</v>
      </c>
      <c r="CN21" s="51" t="s">
        <v>7919</v>
      </c>
      <c r="CO21" s="51" t="s">
        <v>7919</v>
      </c>
      <c r="CP21" s="51" t="s">
        <v>7918</v>
      </c>
      <c r="CQ21" s="51" t="s">
        <v>7918</v>
      </c>
      <c r="CR21" s="51" t="s">
        <v>7919</v>
      </c>
      <c r="CS21" s="51" t="s">
        <v>7919</v>
      </c>
      <c r="CT21" s="51" t="s">
        <v>7919</v>
      </c>
      <c r="CU21" s="51" t="s">
        <v>7919</v>
      </c>
      <c r="CV21" s="51" t="s">
        <v>7919</v>
      </c>
      <c r="CW21" s="51" t="s">
        <v>7919</v>
      </c>
      <c r="CX21" s="51" t="s">
        <v>7919</v>
      </c>
      <c r="CY21" s="51" t="s">
        <v>7919</v>
      </c>
      <c r="CZ21" s="51" t="s">
        <v>7919</v>
      </c>
      <c r="DA21" s="51" t="s">
        <v>7919</v>
      </c>
      <c r="DB21" s="51" t="s">
        <v>7918</v>
      </c>
      <c r="DC21" s="51" t="s">
        <v>7918</v>
      </c>
      <c r="DD21" s="51" t="s">
        <v>7919</v>
      </c>
      <c r="DE21" s="51" t="s">
        <v>7919</v>
      </c>
      <c r="DF21" s="51" t="s">
        <v>7919</v>
      </c>
      <c r="DG21" s="51" t="s">
        <v>7919</v>
      </c>
      <c r="DH21" s="51" t="s">
        <v>7919</v>
      </c>
      <c r="DI21" s="51" t="s">
        <v>7919</v>
      </c>
      <c r="DJ21" s="51" t="s">
        <v>7919</v>
      </c>
      <c r="DK21" s="51" t="s">
        <v>7918</v>
      </c>
      <c r="DL21" s="51" t="s">
        <v>7918</v>
      </c>
      <c r="DM21" s="51" t="s">
        <v>7918</v>
      </c>
      <c r="DN21" s="51" t="s">
        <v>7918</v>
      </c>
      <c r="DO21" s="51" t="s">
        <v>7918</v>
      </c>
      <c r="DP21" s="51" t="s">
        <v>7919</v>
      </c>
      <c r="DQ21" s="51" t="s">
        <v>7919</v>
      </c>
      <c r="DR21" s="51" t="s">
        <v>7919</v>
      </c>
      <c r="DS21" s="51" t="s">
        <v>7919</v>
      </c>
      <c r="DT21" s="51" t="s">
        <v>7919</v>
      </c>
      <c r="DU21" s="51" t="s">
        <v>7919</v>
      </c>
      <c r="DV21" s="51" t="s">
        <v>7919</v>
      </c>
      <c r="DW21" s="51" t="s">
        <v>7919</v>
      </c>
      <c r="DX21" s="51" t="s">
        <v>7919</v>
      </c>
      <c r="DY21" s="51" t="s">
        <v>7919</v>
      </c>
      <c r="DZ21" s="51" t="s">
        <v>7918</v>
      </c>
      <c r="EA21" s="51" t="s">
        <v>7918</v>
      </c>
      <c r="EB21" s="51" t="s">
        <v>7919</v>
      </c>
      <c r="EC21" s="51" t="s">
        <v>7918</v>
      </c>
      <c r="ED21" s="51" t="s">
        <v>7919</v>
      </c>
      <c r="EE21" s="51" t="s">
        <v>7918</v>
      </c>
      <c r="EF21" s="51" t="s">
        <v>7919</v>
      </c>
      <c r="EG21" s="81" t="s">
        <v>7919</v>
      </c>
      <c r="EH21" s="51" t="s">
        <v>7919</v>
      </c>
      <c r="EI21" s="51" t="s">
        <v>7919</v>
      </c>
      <c r="EJ21" s="51" t="s">
        <v>7919</v>
      </c>
      <c r="EK21" s="51" t="s">
        <v>7919</v>
      </c>
      <c r="EL21" s="51" t="s">
        <v>7919</v>
      </c>
      <c r="EM21" s="51" t="s">
        <v>7918</v>
      </c>
      <c r="EN21" s="51" t="s">
        <v>7919</v>
      </c>
      <c r="EO21" s="51" t="s">
        <v>7918</v>
      </c>
      <c r="EP21" s="51" t="s">
        <v>7919</v>
      </c>
      <c r="EQ21" s="81" t="s">
        <v>7919</v>
      </c>
      <c r="ER21" s="51" t="s">
        <v>7919</v>
      </c>
      <c r="ES21" s="51" t="s">
        <v>7919</v>
      </c>
      <c r="ET21" s="51" t="s">
        <v>7919</v>
      </c>
      <c r="EU21" s="51" t="s">
        <v>7919</v>
      </c>
      <c r="EV21" s="51" t="s">
        <v>7919</v>
      </c>
      <c r="EW21" s="51" t="s">
        <v>7918</v>
      </c>
      <c r="EX21" s="51" t="s">
        <v>7919</v>
      </c>
      <c r="EY21" s="51" t="s">
        <v>7918</v>
      </c>
      <c r="EZ21" s="51" t="s">
        <v>7919</v>
      </c>
      <c r="FA21" s="81" t="s">
        <v>7919</v>
      </c>
      <c r="FB21" s="51" t="s">
        <v>7919</v>
      </c>
      <c r="FC21" s="51" t="s">
        <v>7919</v>
      </c>
      <c r="FD21" s="51" t="s">
        <v>7919</v>
      </c>
      <c r="FE21" s="51" t="s">
        <v>7919</v>
      </c>
      <c r="FF21" s="51" t="s">
        <v>7919</v>
      </c>
      <c r="FG21" s="51" t="s">
        <v>7919</v>
      </c>
      <c r="FH21" s="51" t="s">
        <v>7919</v>
      </c>
      <c r="FI21" s="51" t="s">
        <v>7919</v>
      </c>
      <c r="FJ21" s="51" t="s">
        <v>7919</v>
      </c>
      <c r="FK21" s="51" t="s">
        <v>7919</v>
      </c>
      <c r="FL21" s="51" t="s">
        <v>7919</v>
      </c>
      <c r="FM21" s="51" t="s">
        <v>7919</v>
      </c>
      <c r="FN21" s="51" t="s">
        <v>7919</v>
      </c>
      <c r="FO21" s="51" t="s">
        <v>7919</v>
      </c>
      <c r="FP21" s="51" t="s">
        <v>7919</v>
      </c>
      <c r="FQ21" s="51" t="s">
        <v>7919</v>
      </c>
      <c r="FR21" s="51" t="s">
        <v>7919</v>
      </c>
      <c r="FS21" s="51" t="s">
        <v>7919</v>
      </c>
      <c r="FT21" s="51" t="s">
        <v>7919</v>
      </c>
      <c r="FU21" s="51" t="s">
        <v>7919</v>
      </c>
      <c r="FV21" s="51" t="s">
        <v>7919</v>
      </c>
      <c r="FW21" s="51" t="s">
        <v>7919</v>
      </c>
      <c r="FX21" s="51" t="s">
        <v>7919</v>
      </c>
      <c r="FY21" s="51" t="s">
        <v>7919</v>
      </c>
      <c r="FZ21" s="51" t="s">
        <v>7919</v>
      </c>
      <c r="GA21" s="51" t="s">
        <v>7919</v>
      </c>
      <c r="GB21" s="51" t="s">
        <v>7919</v>
      </c>
      <c r="GC21" s="51" t="s">
        <v>7919</v>
      </c>
    </row>
    <row r="22" spans="1:185" s="80" customFormat="1" ht="19.899999999999999" customHeight="1" x14ac:dyDescent="0.25">
      <c r="A22" s="53" t="s">
        <v>7938</v>
      </c>
      <c r="B22" s="54"/>
      <c r="C22" s="54"/>
      <c r="D22" s="54"/>
      <c r="E22" s="54"/>
      <c r="F22" s="55"/>
      <c r="G22" s="56"/>
      <c r="H22" s="55"/>
      <c r="I22" s="57"/>
      <c r="J22" s="58"/>
      <c r="K22" s="58"/>
      <c r="L22" s="59" t="str">
        <f t="shared" si="0"/>
        <v/>
      </c>
      <c r="M22" s="60" t="str">
        <f t="shared" si="1"/>
        <v/>
      </c>
      <c r="N22" s="60" t="str">
        <f>IF(L22&lt;&gt;"",IF(OR(L22&gt;1.23*AVERAGE($L20:$L28),L22&lt;0.875*AVERAGE($L20:$L28)),"*",""),"")</f>
        <v/>
      </c>
      <c r="O22" s="60" t="str">
        <f t="shared" si="2"/>
        <v/>
      </c>
      <c r="P22" s="60" t="str">
        <f t="shared" si="3"/>
        <v/>
      </c>
      <c r="Q22" s="60" t="str">
        <f t="shared" si="4"/>
        <v/>
      </c>
      <c r="R22" s="61"/>
      <c r="S22" s="161"/>
      <c r="T22" s="161"/>
      <c r="U22" s="164"/>
      <c r="V22" s="51" t="s">
        <v>7919</v>
      </c>
      <c r="W22" s="51" t="s">
        <v>7918</v>
      </c>
      <c r="X22" s="51" t="s">
        <v>7919</v>
      </c>
      <c r="Y22" s="51" t="s">
        <v>7918</v>
      </c>
      <c r="Z22" s="51" t="s">
        <v>7919</v>
      </c>
      <c r="AA22" s="51" t="s">
        <v>7918</v>
      </c>
      <c r="AB22" s="51" t="s">
        <v>7919</v>
      </c>
      <c r="AC22" s="51" t="s">
        <v>7918</v>
      </c>
      <c r="AD22" s="51" t="s">
        <v>7919</v>
      </c>
      <c r="AE22" s="51" t="s">
        <v>7918</v>
      </c>
      <c r="AF22" s="51" t="s">
        <v>7919</v>
      </c>
      <c r="AG22" s="51" t="s">
        <v>7919</v>
      </c>
      <c r="AH22" s="51" t="s">
        <v>7919</v>
      </c>
      <c r="AI22" s="51" t="s">
        <v>7919</v>
      </c>
      <c r="AJ22" s="51" t="s">
        <v>7919</v>
      </c>
      <c r="AK22" s="51" t="s">
        <v>7919</v>
      </c>
      <c r="AL22" s="51" t="s">
        <v>7919</v>
      </c>
      <c r="AM22" s="51" t="s">
        <v>7919</v>
      </c>
      <c r="AN22" s="51" t="s">
        <v>7918</v>
      </c>
      <c r="AO22" s="51" t="s">
        <v>7918</v>
      </c>
      <c r="AP22" s="51" t="s">
        <v>7919</v>
      </c>
      <c r="AQ22" s="51" t="s">
        <v>7919</v>
      </c>
      <c r="AR22" s="51" t="s">
        <v>7919</v>
      </c>
      <c r="AS22" s="51" t="s">
        <v>7919</v>
      </c>
      <c r="AT22" s="51" t="s">
        <v>7918</v>
      </c>
      <c r="AU22" s="51" t="s">
        <v>7918</v>
      </c>
      <c r="AV22" s="51" t="s">
        <v>7919</v>
      </c>
      <c r="AW22" s="51" t="s">
        <v>7919</v>
      </c>
      <c r="AX22" s="51" t="s">
        <v>7919</v>
      </c>
      <c r="AY22" s="51" t="s">
        <v>7919</v>
      </c>
      <c r="AZ22" s="51" t="s">
        <v>7919</v>
      </c>
      <c r="BA22" s="51" t="s">
        <v>7919</v>
      </c>
      <c r="BB22" s="51" t="s">
        <v>7919</v>
      </c>
      <c r="BC22" s="51" t="s">
        <v>7919</v>
      </c>
      <c r="BD22" s="51" t="s">
        <v>7919</v>
      </c>
      <c r="BE22" s="51" t="s">
        <v>7919</v>
      </c>
      <c r="BF22" s="51" t="s">
        <v>7919</v>
      </c>
      <c r="BG22" s="51" t="s">
        <v>7919</v>
      </c>
      <c r="BH22" s="51" t="s">
        <v>7919</v>
      </c>
      <c r="BI22" s="51" t="s">
        <v>7919</v>
      </c>
      <c r="BJ22" s="51" t="s">
        <v>7918</v>
      </c>
      <c r="BK22" s="51" t="s">
        <v>7919</v>
      </c>
      <c r="BL22" s="51" t="s">
        <v>7919</v>
      </c>
      <c r="BM22" s="51" t="s">
        <v>7918</v>
      </c>
      <c r="BN22" s="51" t="s">
        <v>7919</v>
      </c>
      <c r="BO22" s="51" t="s">
        <v>7919</v>
      </c>
      <c r="BP22" s="51" t="s">
        <v>7918</v>
      </c>
      <c r="BQ22" s="51" t="s">
        <v>7919</v>
      </c>
      <c r="BR22" s="51" t="s">
        <v>7919</v>
      </c>
      <c r="BS22" s="51" t="s">
        <v>7918</v>
      </c>
      <c r="BT22" s="51" t="s">
        <v>7919</v>
      </c>
      <c r="BU22" s="51" t="s">
        <v>7919</v>
      </c>
      <c r="BV22" s="51" t="s">
        <v>7918</v>
      </c>
      <c r="BW22" s="51" t="s">
        <v>7919</v>
      </c>
      <c r="BX22" s="51" t="s">
        <v>7919</v>
      </c>
      <c r="BY22" s="51" t="s">
        <v>7918</v>
      </c>
      <c r="BZ22" s="51" t="s">
        <v>7919</v>
      </c>
      <c r="CA22" s="51" t="s">
        <v>7919</v>
      </c>
      <c r="CB22" s="51" t="s">
        <v>7918</v>
      </c>
      <c r="CC22" s="51" t="s">
        <v>7919</v>
      </c>
      <c r="CD22" s="51" t="s">
        <v>7919</v>
      </c>
      <c r="CE22" s="51" t="s">
        <v>7918</v>
      </c>
      <c r="CF22" s="51" t="s">
        <v>7919</v>
      </c>
      <c r="CG22" s="51" t="s">
        <v>7919</v>
      </c>
      <c r="CH22" s="51" t="s">
        <v>7919</v>
      </c>
      <c r="CI22" s="51" t="s">
        <v>7919</v>
      </c>
      <c r="CJ22" s="51" t="s">
        <v>7918</v>
      </c>
      <c r="CK22" s="51" t="s">
        <v>7918</v>
      </c>
      <c r="CL22" s="51" t="s">
        <v>7919</v>
      </c>
      <c r="CM22" s="51" t="s">
        <v>7919</v>
      </c>
      <c r="CN22" s="51" t="s">
        <v>7919</v>
      </c>
      <c r="CO22" s="51" t="s">
        <v>7919</v>
      </c>
      <c r="CP22" s="51" t="s">
        <v>7918</v>
      </c>
      <c r="CQ22" s="51" t="s">
        <v>7918</v>
      </c>
      <c r="CR22" s="51" t="s">
        <v>7919</v>
      </c>
      <c r="CS22" s="51" t="s">
        <v>7919</v>
      </c>
      <c r="CT22" s="51" t="s">
        <v>7919</v>
      </c>
      <c r="CU22" s="51" t="s">
        <v>7919</v>
      </c>
      <c r="CV22" s="51" t="s">
        <v>7918</v>
      </c>
      <c r="CW22" s="51" t="s">
        <v>7918</v>
      </c>
      <c r="CX22" s="51" t="s">
        <v>7919</v>
      </c>
      <c r="CY22" s="51" t="s">
        <v>7919</v>
      </c>
      <c r="CZ22" s="51" t="s">
        <v>7919</v>
      </c>
      <c r="DA22" s="51" t="s">
        <v>7919</v>
      </c>
      <c r="DB22" s="51" t="s">
        <v>7918</v>
      </c>
      <c r="DC22" s="51" t="s">
        <v>7918</v>
      </c>
      <c r="DD22" s="51" t="s">
        <v>7919</v>
      </c>
      <c r="DE22" s="51" t="s">
        <v>7918</v>
      </c>
      <c r="DF22" s="51" t="s">
        <v>7918</v>
      </c>
      <c r="DG22" s="51" t="s">
        <v>7918</v>
      </c>
      <c r="DH22" s="51" t="s">
        <v>7918</v>
      </c>
      <c r="DI22" s="51" t="s">
        <v>7918</v>
      </c>
      <c r="DJ22" s="51" t="s">
        <v>7919</v>
      </c>
      <c r="DK22" s="51" t="s">
        <v>7918</v>
      </c>
      <c r="DL22" s="51" t="s">
        <v>7918</v>
      </c>
      <c r="DM22" s="51" t="s">
        <v>7918</v>
      </c>
      <c r="DN22" s="51" t="s">
        <v>7918</v>
      </c>
      <c r="DO22" s="51" t="s">
        <v>7918</v>
      </c>
      <c r="DP22" s="51" t="s">
        <v>7919</v>
      </c>
      <c r="DQ22" s="51" t="s">
        <v>7919</v>
      </c>
      <c r="DR22" s="51" t="s">
        <v>7919</v>
      </c>
      <c r="DS22" s="51" t="s">
        <v>7919</v>
      </c>
      <c r="DT22" s="51" t="s">
        <v>7918</v>
      </c>
      <c r="DU22" s="51" t="s">
        <v>7918</v>
      </c>
      <c r="DV22" s="51" t="s">
        <v>7919</v>
      </c>
      <c r="DW22" s="51" t="s">
        <v>7919</v>
      </c>
      <c r="DX22" s="51" t="s">
        <v>7919</v>
      </c>
      <c r="DY22" s="51" t="s">
        <v>7919</v>
      </c>
      <c r="DZ22" s="51" t="s">
        <v>7918</v>
      </c>
      <c r="EA22" s="51" t="s">
        <v>7918</v>
      </c>
      <c r="EB22" s="51" t="s">
        <v>7918</v>
      </c>
      <c r="EC22" s="51" t="s">
        <v>7918</v>
      </c>
      <c r="ED22" s="51" t="s">
        <v>7918</v>
      </c>
      <c r="EE22" s="51" t="s">
        <v>7918</v>
      </c>
      <c r="EF22" s="51" t="s">
        <v>7919</v>
      </c>
      <c r="EG22" s="81" t="s">
        <v>7919</v>
      </c>
      <c r="EH22" s="51" t="s">
        <v>7919</v>
      </c>
      <c r="EI22" s="51" t="s">
        <v>7919</v>
      </c>
      <c r="EJ22" s="51" t="s">
        <v>7919</v>
      </c>
      <c r="EK22" s="51" t="s">
        <v>7919</v>
      </c>
      <c r="EL22" s="51" t="s">
        <v>7918</v>
      </c>
      <c r="EM22" s="51" t="s">
        <v>7918</v>
      </c>
      <c r="EN22" s="51" t="s">
        <v>7918</v>
      </c>
      <c r="EO22" s="51" t="s">
        <v>7918</v>
      </c>
      <c r="EP22" s="51" t="s">
        <v>7919</v>
      </c>
      <c r="EQ22" s="81" t="s">
        <v>7919</v>
      </c>
      <c r="ER22" s="51" t="s">
        <v>7919</v>
      </c>
      <c r="ES22" s="51" t="s">
        <v>7919</v>
      </c>
      <c r="ET22" s="51" t="s">
        <v>7919</v>
      </c>
      <c r="EU22" s="51" t="s">
        <v>7919</v>
      </c>
      <c r="EV22" s="51" t="s">
        <v>7918</v>
      </c>
      <c r="EW22" s="51" t="s">
        <v>7918</v>
      </c>
      <c r="EX22" s="51" t="s">
        <v>7918</v>
      </c>
      <c r="EY22" s="51" t="s">
        <v>7918</v>
      </c>
      <c r="EZ22" s="51" t="s">
        <v>7919</v>
      </c>
      <c r="FA22" s="81" t="s">
        <v>7919</v>
      </c>
      <c r="FB22" s="51" t="s">
        <v>7919</v>
      </c>
      <c r="FC22" s="51" t="s">
        <v>7919</v>
      </c>
      <c r="FD22" s="51" t="s">
        <v>7919</v>
      </c>
      <c r="FE22" s="51" t="s">
        <v>7919</v>
      </c>
      <c r="FF22" s="51" t="s">
        <v>7919</v>
      </c>
      <c r="FG22" s="51" t="s">
        <v>7919</v>
      </c>
      <c r="FH22" s="51" t="s">
        <v>7919</v>
      </c>
      <c r="FI22" s="51" t="s">
        <v>7919</v>
      </c>
      <c r="FJ22" s="51" t="s">
        <v>7919</v>
      </c>
      <c r="FK22" s="51" t="s">
        <v>7919</v>
      </c>
      <c r="FL22" s="51" t="s">
        <v>7919</v>
      </c>
      <c r="FM22" s="51" t="s">
        <v>7919</v>
      </c>
      <c r="FN22" s="51" t="s">
        <v>7919</v>
      </c>
      <c r="FO22" s="51" t="s">
        <v>7919</v>
      </c>
      <c r="FP22" s="51" t="s">
        <v>7919</v>
      </c>
      <c r="FQ22" s="51" t="s">
        <v>7919</v>
      </c>
      <c r="FR22" s="51" t="s">
        <v>7919</v>
      </c>
      <c r="FS22" s="51" t="s">
        <v>7919</v>
      </c>
      <c r="FT22" s="51" t="s">
        <v>7919</v>
      </c>
      <c r="FU22" s="51" t="s">
        <v>7919</v>
      </c>
      <c r="FV22" s="51" t="s">
        <v>7919</v>
      </c>
      <c r="FW22" s="51" t="s">
        <v>7919</v>
      </c>
      <c r="FX22" s="51" t="s">
        <v>7919</v>
      </c>
      <c r="FY22" s="51" t="s">
        <v>7919</v>
      </c>
      <c r="FZ22" s="51" t="s">
        <v>7919</v>
      </c>
      <c r="GA22" s="51" t="s">
        <v>7919</v>
      </c>
      <c r="GB22" s="51" t="s">
        <v>7919</v>
      </c>
      <c r="GC22" s="51" t="s">
        <v>7919</v>
      </c>
    </row>
    <row r="23" spans="1:185" s="80" customFormat="1" ht="19.899999999999999" customHeight="1" x14ac:dyDescent="0.25">
      <c r="A23" s="53" t="s">
        <v>7939</v>
      </c>
      <c r="B23" s="54"/>
      <c r="C23" s="54"/>
      <c r="D23" s="54"/>
      <c r="E23" s="54"/>
      <c r="F23" s="55"/>
      <c r="G23" s="56"/>
      <c r="H23" s="55"/>
      <c r="I23" s="57"/>
      <c r="J23" s="58"/>
      <c r="K23" s="58"/>
      <c r="L23" s="59" t="str">
        <f t="shared" si="0"/>
        <v/>
      </c>
      <c r="M23" s="60" t="str">
        <f t="shared" si="1"/>
        <v/>
      </c>
      <c r="N23" s="60" t="str">
        <f>IF(L23&lt;&gt;"",IF(OR(L23&gt;1.23*AVERAGE($L20:$L28),L23&lt;0.875*AVERAGE($L20:$L28)),"*",""),"")</f>
        <v/>
      </c>
      <c r="O23" s="60" t="str">
        <f t="shared" si="2"/>
        <v/>
      </c>
      <c r="P23" s="60" t="str">
        <f t="shared" si="3"/>
        <v/>
      </c>
      <c r="Q23" s="60" t="str">
        <f t="shared" si="4"/>
        <v/>
      </c>
      <c r="R23" s="61"/>
      <c r="S23" s="161"/>
      <c r="T23" s="161"/>
      <c r="U23" s="164"/>
      <c r="V23" s="51" t="s">
        <v>7919</v>
      </c>
      <c r="W23" s="51" t="s">
        <v>7919</v>
      </c>
      <c r="X23" s="51" t="s">
        <v>7919</v>
      </c>
      <c r="Y23" s="51" t="s">
        <v>7919</v>
      </c>
      <c r="Z23" s="51" t="s">
        <v>7919</v>
      </c>
      <c r="AA23" s="51" t="s">
        <v>7919</v>
      </c>
      <c r="AB23" s="51" t="s">
        <v>7919</v>
      </c>
      <c r="AC23" s="51" t="s">
        <v>7919</v>
      </c>
      <c r="AD23" s="51" t="s">
        <v>7919</v>
      </c>
      <c r="AE23" s="51" t="s">
        <v>7919</v>
      </c>
      <c r="AF23" s="51" t="s">
        <v>7919</v>
      </c>
      <c r="AG23" s="51" t="s">
        <v>7919</v>
      </c>
      <c r="AH23" s="51" t="s">
        <v>7919</v>
      </c>
      <c r="AI23" s="51" t="s">
        <v>7919</v>
      </c>
      <c r="AJ23" s="51" t="s">
        <v>7919</v>
      </c>
      <c r="AK23" s="51" t="s">
        <v>7919</v>
      </c>
      <c r="AL23" s="51" t="s">
        <v>7919</v>
      </c>
      <c r="AM23" s="51" t="s">
        <v>7919</v>
      </c>
      <c r="AN23" s="51" t="s">
        <v>7919</v>
      </c>
      <c r="AO23" s="51" t="s">
        <v>7919</v>
      </c>
      <c r="AP23" s="51" t="s">
        <v>7919</v>
      </c>
      <c r="AQ23" s="51" t="s">
        <v>7919</v>
      </c>
      <c r="AR23" s="51" t="s">
        <v>7919</v>
      </c>
      <c r="AS23" s="51" t="s">
        <v>7919</v>
      </c>
      <c r="AT23" s="51" t="s">
        <v>7918</v>
      </c>
      <c r="AU23" s="51" t="s">
        <v>7918</v>
      </c>
      <c r="AV23" s="51" t="s">
        <v>7919</v>
      </c>
      <c r="AW23" s="51" t="s">
        <v>7919</v>
      </c>
      <c r="AX23" s="51" t="s">
        <v>7919</v>
      </c>
      <c r="AY23" s="51" t="s">
        <v>7919</v>
      </c>
      <c r="AZ23" s="51" t="s">
        <v>7919</v>
      </c>
      <c r="BA23" s="51" t="s">
        <v>7919</v>
      </c>
      <c r="BB23" s="51" t="s">
        <v>7919</v>
      </c>
      <c r="BC23" s="51" t="s">
        <v>7919</v>
      </c>
      <c r="BD23" s="51" t="s">
        <v>7919</v>
      </c>
      <c r="BE23" s="51" t="s">
        <v>7919</v>
      </c>
      <c r="BF23" s="51" t="s">
        <v>7919</v>
      </c>
      <c r="BG23" s="51" t="s">
        <v>7919</v>
      </c>
      <c r="BH23" s="51" t="s">
        <v>7919</v>
      </c>
      <c r="BI23" s="51" t="s">
        <v>7919</v>
      </c>
      <c r="BJ23" s="51" t="s">
        <v>7919</v>
      </c>
      <c r="BK23" s="51" t="s">
        <v>7919</v>
      </c>
      <c r="BL23" s="51" t="s">
        <v>7919</v>
      </c>
      <c r="BM23" s="51" t="s">
        <v>7919</v>
      </c>
      <c r="BN23" s="51" t="s">
        <v>7919</v>
      </c>
      <c r="BO23" s="51" t="s">
        <v>7919</v>
      </c>
      <c r="BP23" s="51" t="s">
        <v>7919</v>
      </c>
      <c r="BQ23" s="51" t="s">
        <v>7919</v>
      </c>
      <c r="BR23" s="51" t="s">
        <v>7919</v>
      </c>
      <c r="BS23" s="51" t="s">
        <v>7919</v>
      </c>
      <c r="BT23" s="51" t="s">
        <v>7919</v>
      </c>
      <c r="BU23" s="51" t="s">
        <v>7919</v>
      </c>
      <c r="BV23" s="51" t="s">
        <v>7918</v>
      </c>
      <c r="BW23" s="51" t="s">
        <v>7919</v>
      </c>
      <c r="BX23" s="51" t="s">
        <v>7919</v>
      </c>
      <c r="BY23" s="51" t="s">
        <v>7918</v>
      </c>
      <c r="BZ23" s="51" t="s">
        <v>7919</v>
      </c>
      <c r="CA23" s="51" t="s">
        <v>7919</v>
      </c>
      <c r="CB23" s="51" t="s">
        <v>7918</v>
      </c>
      <c r="CC23" s="51" t="s">
        <v>7919</v>
      </c>
      <c r="CD23" s="51" t="s">
        <v>7919</v>
      </c>
      <c r="CE23" s="51" t="s">
        <v>7918</v>
      </c>
      <c r="CF23" s="51" t="s">
        <v>7919</v>
      </c>
      <c r="CG23" s="51" t="s">
        <v>7919</v>
      </c>
      <c r="CH23" s="51" t="s">
        <v>7919</v>
      </c>
      <c r="CI23" s="51" t="s">
        <v>7919</v>
      </c>
      <c r="CJ23" s="51" t="s">
        <v>7919</v>
      </c>
      <c r="CK23" s="51" t="s">
        <v>7919</v>
      </c>
      <c r="CL23" s="51" t="s">
        <v>7919</v>
      </c>
      <c r="CM23" s="51" t="s">
        <v>7919</v>
      </c>
      <c r="CN23" s="51" t="s">
        <v>7919</v>
      </c>
      <c r="CO23" s="51" t="s">
        <v>7919</v>
      </c>
      <c r="CP23" s="51" t="s">
        <v>7918</v>
      </c>
      <c r="CQ23" s="51" t="s">
        <v>7918</v>
      </c>
      <c r="CR23" s="51" t="s">
        <v>7919</v>
      </c>
      <c r="CS23" s="51" t="s">
        <v>7919</v>
      </c>
      <c r="CT23" s="51" t="s">
        <v>7919</v>
      </c>
      <c r="CU23" s="51" t="s">
        <v>7919</v>
      </c>
      <c r="CV23" s="51" t="s">
        <v>7919</v>
      </c>
      <c r="CW23" s="51" t="s">
        <v>7919</v>
      </c>
      <c r="CX23" s="51" t="s">
        <v>7919</v>
      </c>
      <c r="CY23" s="51" t="s">
        <v>7919</v>
      </c>
      <c r="CZ23" s="51" t="s">
        <v>7919</v>
      </c>
      <c r="DA23" s="51" t="s">
        <v>7919</v>
      </c>
      <c r="DB23" s="51" t="s">
        <v>7919</v>
      </c>
      <c r="DC23" s="51" t="s">
        <v>7919</v>
      </c>
      <c r="DD23" s="51" t="s">
        <v>7919</v>
      </c>
      <c r="DE23" s="51" t="s">
        <v>7919</v>
      </c>
      <c r="DF23" s="51" t="s">
        <v>7919</v>
      </c>
      <c r="DG23" s="51" t="s">
        <v>7919</v>
      </c>
      <c r="DH23" s="51" t="s">
        <v>7919</v>
      </c>
      <c r="DI23" s="51" t="s">
        <v>7919</v>
      </c>
      <c r="DJ23" s="51" t="s">
        <v>7919</v>
      </c>
      <c r="DK23" s="51" t="s">
        <v>7918</v>
      </c>
      <c r="DL23" s="51" t="s">
        <v>7918</v>
      </c>
      <c r="DM23" s="51" t="s">
        <v>7918</v>
      </c>
      <c r="DN23" s="51" t="s">
        <v>7919</v>
      </c>
      <c r="DO23" s="51" t="s">
        <v>7919</v>
      </c>
      <c r="DP23" s="51" t="s">
        <v>7919</v>
      </c>
      <c r="DQ23" s="51" t="s">
        <v>7919</v>
      </c>
      <c r="DR23" s="51" t="s">
        <v>7919</v>
      </c>
      <c r="DS23" s="51" t="s">
        <v>7919</v>
      </c>
      <c r="DT23" s="51" t="s">
        <v>7919</v>
      </c>
      <c r="DU23" s="51" t="s">
        <v>7919</v>
      </c>
      <c r="DV23" s="51" t="s">
        <v>7919</v>
      </c>
      <c r="DW23" s="51" t="s">
        <v>7919</v>
      </c>
      <c r="DX23" s="51" t="s">
        <v>7919</v>
      </c>
      <c r="DY23" s="51" t="s">
        <v>7919</v>
      </c>
      <c r="DZ23" s="51" t="s">
        <v>7918</v>
      </c>
      <c r="EA23" s="51" t="s">
        <v>7918</v>
      </c>
      <c r="EB23" s="51" t="s">
        <v>7919</v>
      </c>
      <c r="EC23" s="51" t="s">
        <v>7919</v>
      </c>
      <c r="ED23" s="51" t="s">
        <v>7919</v>
      </c>
      <c r="EE23" s="51" t="s">
        <v>7918</v>
      </c>
      <c r="EF23" s="51" t="s">
        <v>7919</v>
      </c>
      <c r="EG23" s="81" t="s">
        <v>7919</v>
      </c>
      <c r="EH23" s="51" t="s">
        <v>7919</v>
      </c>
      <c r="EI23" s="51" t="s">
        <v>7919</v>
      </c>
      <c r="EJ23" s="51" t="s">
        <v>7919</v>
      </c>
      <c r="EK23" s="51" t="s">
        <v>7919</v>
      </c>
      <c r="EL23" s="51" t="s">
        <v>7919</v>
      </c>
      <c r="EM23" s="51" t="s">
        <v>7919</v>
      </c>
      <c r="EN23" s="51" t="s">
        <v>7919</v>
      </c>
      <c r="EO23" s="51" t="s">
        <v>7918</v>
      </c>
      <c r="EP23" s="51" t="s">
        <v>7919</v>
      </c>
      <c r="EQ23" s="81" t="s">
        <v>7919</v>
      </c>
      <c r="ER23" s="51" t="s">
        <v>7919</v>
      </c>
      <c r="ES23" s="51" t="s">
        <v>7919</v>
      </c>
      <c r="ET23" s="51" t="s">
        <v>7919</v>
      </c>
      <c r="EU23" s="51" t="s">
        <v>7919</v>
      </c>
      <c r="EV23" s="51" t="s">
        <v>7919</v>
      </c>
      <c r="EW23" s="51" t="s">
        <v>7919</v>
      </c>
      <c r="EX23" s="51" t="s">
        <v>7919</v>
      </c>
      <c r="EY23" s="51" t="s">
        <v>7918</v>
      </c>
      <c r="EZ23" s="51" t="s">
        <v>7919</v>
      </c>
      <c r="FA23" s="81" t="s">
        <v>7919</v>
      </c>
      <c r="FB23" s="51" t="s">
        <v>7919</v>
      </c>
      <c r="FC23" s="51" t="s">
        <v>7919</v>
      </c>
      <c r="FD23" s="51" t="s">
        <v>7919</v>
      </c>
      <c r="FE23" s="51" t="s">
        <v>7919</v>
      </c>
      <c r="FF23" s="51" t="s">
        <v>7919</v>
      </c>
      <c r="FG23" s="51" t="s">
        <v>7919</v>
      </c>
      <c r="FH23" s="51" t="s">
        <v>7919</v>
      </c>
      <c r="FI23" s="51" t="s">
        <v>7919</v>
      </c>
      <c r="FJ23" s="51" t="s">
        <v>7919</v>
      </c>
      <c r="FK23" s="51" t="s">
        <v>7919</v>
      </c>
      <c r="FL23" s="51" t="s">
        <v>7919</v>
      </c>
      <c r="FM23" s="51" t="s">
        <v>7919</v>
      </c>
      <c r="FN23" s="51" t="s">
        <v>7919</v>
      </c>
      <c r="FO23" s="51" t="s">
        <v>7919</v>
      </c>
      <c r="FP23" s="51" t="s">
        <v>7919</v>
      </c>
      <c r="FQ23" s="51" t="s">
        <v>7919</v>
      </c>
      <c r="FR23" s="51" t="s">
        <v>7919</v>
      </c>
      <c r="FS23" s="51" t="s">
        <v>7919</v>
      </c>
      <c r="FT23" s="51" t="s">
        <v>7919</v>
      </c>
      <c r="FU23" s="51" t="s">
        <v>7919</v>
      </c>
      <c r="FV23" s="51" t="s">
        <v>7919</v>
      </c>
      <c r="FW23" s="51" t="s">
        <v>7919</v>
      </c>
      <c r="FX23" s="51" t="s">
        <v>7919</v>
      </c>
      <c r="FY23" s="51" t="s">
        <v>7919</v>
      </c>
      <c r="FZ23" s="51" t="s">
        <v>7919</v>
      </c>
      <c r="GA23" s="51" t="s">
        <v>7919</v>
      </c>
      <c r="GB23" s="51" t="s">
        <v>7919</v>
      </c>
      <c r="GC23" s="51" t="s">
        <v>7919</v>
      </c>
    </row>
    <row r="24" spans="1:185" s="80" customFormat="1" ht="19.899999999999999" customHeight="1" x14ac:dyDescent="0.25">
      <c r="A24" s="53" t="s">
        <v>7940</v>
      </c>
      <c r="B24" s="54"/>
      <c r="C24" s="54"/>
      <c r="D24" s="54"/>
      <c r="E24" s="54"/>
      <c r="F24" s="55"/>
      <c r="G24" s="56"/>
      <c r="H24" s="55"/>
      <c r="I24" s="57"/>
      <c r="J24" s="58"/>
      <c r="K24" s="58"/>
      <c r="L24" s="59" t="str">
        <f t="shared" si="0"/>
        <v/>
      </c>
      <c r="M24" s="60" t="str">
        <f t="shared" si="1"/>
        <v/>
      </c>
      <c r="N24" s="60" t="str">
        <f>IF(L24&lt;&gt;"",IF(OR(L24&gt;1.23*AVERAGE($L20:$L28),L24&lt;0.875*AVERAGE($L20:$L28)),"*",""),"")</f>
        <v/>
      </c>
      <c r="O24" s="60" t="str">
        <f t="shared" si="2"/>
        <v/>
      </c>
      <c r="P24" s="60" t="str">
        <f t="shared" si="3"/>
        <v/>
      </c>
      <c r="Q24" s="60" t="str">
        <f t="shared" si="4"/>
        <v/>
      </c>
      <c r="R24" s="61"/>
      <c r="S24" s="161"/>
      <c r="T24" s="161"/>
      <c r="U24" s="164"/>
      <c r="V24" s="51" t="s">
        <v>7918</v>
      </c>
      <c r="W24" s="51" t="s">
        <v>7918</v>
      </c>
      <c r="X24" s="51" t="s">
        <v>7918</v>
      </c>
      <c r="Y24" s="51" t="s">
        <v>7918</v>
      </c>
      <c r="Z24" s="51" t="s">
        <v>7918</v>
      </c>
      <c r="AA24" s="51" t="s">
        <v>7918</v>
      </c>
      <c r="AB24" s="51" t="s">
        <v>7919</v>
      </c>
      <c r="AC24" s="51" t="s">
        <v>7919</v>
      </c>
      <c r="AD24" s="51" t="s">
        <v>7918</v>
      </c>
      <c r="AE24" s="51" t="s">
        <v>7918</v>
      </c>
      <c r="AF24" s="51" t="s">
        <v>7919</v>
      </c>
      <c r="AG24" s="51" t="s">
        <v>7919</v>
      </c>
      <c r="AH24" s="51" t="s">
        <v>7919</v>
      </c>
      <c r="AI24" s="51" t="s">
        <v>7919</v>
      </c>
      <c r="AJ24" s="51" t="s">
        <v>7919</v>
      </c>
      <c r="AK24" s="51" t="s">
        <v>7919</v>
      </c>
      <c r="AL24" s="51" t="s">
        <v>7919</v>
      </c>
      <c r="AM24" s="51" t="s">
        <v>7919</v>
      </c>
      <c r="AN24" s="51" t="s">
        <v>7918</v>
      </c>
      <c r="AO24" s="51" t="s">
        <v>7918</v>
      </c>
      <c r="AP24" s="51" t="s">
        <v>7919</v>
      </c>
      <c r="AQ24" s="51" t="s">
        <v>7919</v>
      </c>
      <c r="AR24" s="51" t="s">
        <v>7919</v>
      </c>
      <c r="AS24" s="51" t="s">
        <v>7919</v>
      </c>
      <c r="AT24" s="51" t="s">
        <v>7918</v>
      </c>
      <c r="AU24" s="51" t="s">
        <v>7918</v>
      </c>
      <c r="AV24" s="51" t="s">
        <v>7919</v>
      </c>
      <c r="AW24" s="51" t="s">
        <v>7919</v>
      </c>
      <c r="AX24" s="51" t="s">
        <v>7919</v>
      </c>
      <c r="AY24" s="51" t="s">
        <v>7919</v>
      </c>
      <c r="AZ24" s="51" t="s">
        <v>7919</v>
      </c>
      <c r="BA24" s="51" t="s">
        <v>7919</v>
      </c>
      <c r="BB24" s="51" t="s">
        <v>7919</v>
      </c>
      <c r="BC24" s="51" t="s">
        <v>7919</v>
      </c>
      <c r="BD24" s="51" t="s">
        <v>7919</v>
      </c>
      <c r="BE24" s="51" t="s">
        <v>7919</v>
      </c>
      <c r="BF24" s="51" t="s">
        <v>7919</v>
      </c>
      <c r="BG24" s="51" t="s">
        <v>7919</v>
      </c>
      <c r="BH24" s="51" t="s">
        <v>7919</v>
      </c>
      <c r="BI24" s="51" t="s">
        <v>7919</v>
      </c>
      <c r="BJ24" s="51" t="s">
        <v>7918</v>
      </c>
      <c r="BK24" s="51" t="s">
        <v>7919</v>
      </c>
      <c r="BL24" s="51" t="s">
        <v>7919</v>
      </c>
      <c r="BM24" s="51" t="s">
        <v>7918</v>
      </c>
      <c r="BN24" s="51" t="s">
        <v>7919</v>
      </c>
      <c r="BO24" s="51" t="s">
        <v>7919</v>
      </c>
      <c r="BP24" s="51" t="s">
        <v>7918</v>
      </c>
      <c r="BQ24" s="51" t="s">
        <v>7919</v>
      </c>
      <c r="BR24" s="51" t="s">
        <v>7919</v>
      </c>
      <c r="BS24" s="51" t="s">
        <v>7918</v>
      </c>
      <c r="BT24" s="51" t="s">
        <v>7919</v>
      </c>
      <c r="BU24" s="51" t="s">
        <v>7919</v>
      </c>
      <c r="BV24" s="51" t="s">
        <v>7918</v>
      </c>
      <c r="BW24" s="51" t="s">
        <v>7919</v>
      </c>
      <c r="BX24" s="51" t="s">
        <v>7919</v>
      </c>
      <c r="BY24" s="51" t="s">
        <v>7918</v>
      </c>
      <c r="BZ24" s="51" t="s">
        <v>7919</v>
      </c>
      <c r="CA24" s="51" t="s">
        <v>7919</v>
      </c>
      <c r="CB24" s="51" t="s">
        <v>7918</v>
      </c>
      <c r="CC24" s="51" t="s">
        <v>7919</v>
      </c>
      <c r="CD24" s="51" t="s">
        <v>7919</v>
      </c>
      <c r="CE24" s="51" t="s">
        <v>7918</v>
      </c>
      <c r="CF24" s="51" t="s">
        <v>7919</v>
      </c>
      <c r="CG24" s="51" t="s">
        <v>7919</v>
      </c>
      <c r="CH24" s="51" t="s">
        <v>7919</v>
      </c>
      <c r="CI24" s="51" t="s">
        <v>7919</v>
      </c>
      <c r="CJ24" s="51" t="s">
        <v>7918</v>
      </c>
      <c r="CK24" s="51" t="s">
        <v>7918</v>
      </c>
      <c r="CL24" s="51" t="s">
        <v>7919</v>
      </c>
      <c r="CM24" s="51" t="s">
        <v>7919</v>
      </c>
      <c r="CN24" s="51" t="s">
        <v>7919</v>
      </c>
      <c r="CO24" s="51" t="s">
        <v>7919</v>
      </c>
      <c r="CP24" s="51" t="s">
        <v>7918</v>
      </c>
      <c r="CQ24" s="51" t="s">
        <v>7918</v>
      </c>
      <c r="CR24" s="51" t="s">
        <v>7919</v>
      </c>
      <c r="CS24" s="51" t="s">
        <v>7919</v>
      </c>
      <c r="CT24" s="51" t="s">
        <v>7919</v>
      </c>
      <c r="CU24" s="51" t="s">
        <v>7919</v>
      </c>
      <c r="CV24" s="51" t="s">
        <v>7919</v>
      </c>
      <c r="CW24" s="51" t="s">
        <v>7919</v>
      </c>
      <c r="CX24" s="51" t="s">
        <v>7919</v>
      </c>
      <c r="CY24" s="51" t="s">
        <v>7919</v>
      </c>
      <c r="CZ24" s="51" t="s">
        <v>7919</v>
      </c>
      <c r="DA24" s="51" t="s">
        <v>7919</v>
      </c>
      <c r="DB24" s="51" t="s">
        <v>7919</v>
      </c>
      <c r="DC24" s="51" t="s">
        <v>7919</v>
      </c>
      <c r="DD24" s="51" t="s">
        <v>7919</v>
      </c>
      <c r="DE24" s="51" t="s">
        <v>7918</v>
      </c>
      <c r="DF24" s="51" t="s">
        <v>7918</v>
      </c>
      <c r="DG24" s="51" t="s">
        <v>7918</v>
      </c>
      <c r="DH24" s="51" t="s">
        <v>7919</v>
      </c>
      <c r="DI24" s="51" t="s">
        <v>7919</v>
      </c>
      <c r="DJ24" s="51" t="s">
        <v>7919</v>
      </c>
      <c r="DK24" s="51" t="s">
        <v>7918</v>
      </c>
      <c r="DL24" s="51" t="s">
        <v>7918</v>
      </c>
      <c r="DM24" s="51" t="s">
        <v>7918</v>
      </c>
      <c r="DN24" s="51" t="s">
        <v>7919</v>
      </c>
      <c r="DO24" s="51" t="s">
        <v>7919</v>
      </c>
      <c r="DP24" s="51" t="s">
        <v>7919</v>
      </c>
      <c r="DQ24" s="51" t="s">
        <v>7919</v>
      </c>
      <c r="DR24" s="51" t="s">
        <v>7919</v>
      </c>
      <c r="DS24" s="51" t="s">
        <v>7919</v>
      </c>
      <c r="DT24" s="51" t="s">
        <v>7918</v>
      </c>
      <c r="DU24" s="51" t="s">
        <v>7918</v>
      </c>
      <c r="DV24" s="51" t="s">
        <v>7919</v>
      </c>
      <c r="DW24" s="51" t="s">
        <v>7919</v>
      </c>
      <c r="DX24" s="51" t="s">
        <v>7919</v>
      </c>
      <c r="DY24" s="51" t="s">
        <v>7919</v>
      </c>
      <c r="DZ24" s="51" t="s">
        <v>7918</v>
      </c>
      <c r="EA24" s="51" t="s">
        <v>7918</v>
      </c>
      <c r="EB24" s="51" t="s">
        <v>7919</v>
      </c>
      <c r="EC24" s="51" t="s">
        <v>7919</v>
      </c>
      <c r="ED24" s="51" t="s">
        <v>7918</v>
      </c>
      <c r="EE24" s="51" t="s">
        <v>7918</v>
      </c>
      <c r="EF24" s="51" t="s">
        <v>7919</v>
      </c>
      <c r="EG24" s="81" t="s">
        <v>7919</v>
      </c>
      <c r="EH24" s="51" t="s">
        <v>7919</v>
      </c>
      <c r="EI24" s="51" t="s">
        <v>7919</v>
      </c>
      <c r="EJ24" s="51" t="s">
        <v>7919</v>
      </c>
      <c r="EK24" s="51" t="s">
        <v>7919</v>
      </c>
      <c r="EL24" s="51" t="s">
        <v>7919</v>
      </c>
      <c r="EM24" s="51" t="s">
        <v>7919</v>
      </c>
      <c r="EN24" s="51" t="s">
        <v>7918</v>
      </c>
      <c r="EO24" s="51" t="s">
        <v>7918</v>
      </c>
      <c r="EP24" s="51" t="s">
        <v>7919</v>
      </c>
      <c r="EQ24" s="81" t="s">
        <v>7919</v>
      </c>
      <c r="ER24" s="51" t="s">
        <v>7919</v>
      </c>
      <c r="ES24" s="51" t="s">
        <v>7919</v>
      </c>
      <c r="ET24" s="51" t="s">
        <v>7919</v>
      </c>
      <c r="EU24" s="51" t="s">
        <v>7919</v>
      </c>
      <c r="EV24" s="51" t="s">
        <v>7919</v>
      </c>
      <c r="EW24" s="51" t="s">
        <v>7919</v>
      </c>
      <c r="EX24" s="51" t="s">
        <v>7918</v>
      </c>
      <c r="EY24" s="51" t="s">
        <v>7918</v>
      </c>
      <c r="EZ24" s="51" t="s">
        <v>7919</v>
      </c>
      <c r="FA24" s="81" t="s">
        <v>7919</v>
      </c>
      <c r="FB24" s="51" t="s">
        <v>7919</v>
      </c>
      <c r="FC24" s="51" t="s">
        <v>7919</v>
      </c>
      <c r="FD24" s="51" t="s">
        <v>7919</v>
      </c>
      <c r="FE24" s="51" t="s">
        <v>7919</v>
      </c>
      <c r="FF24" s="51" t="s">
        <v>7919</v>
      </c>
      <c r="FG24" s="51" t="s">
        <v>7919</v>
      </c>
      <c r="FH24" s="51" t="s">
        <v>7919</v>
      </c>
      <c r="FI24" s="51" t="s">
        <v>7919</v>
      </c>
      <c r="FJ24" s="51" t="s">
        <v>7919</v>
      </c>
      <c r="FK24" s="51" t="s">
        <v>7919</v>
      </c>
      <c r="FL24" s="51" t="s">
        <v>7919</v>
      </c>
      <c r="FM24" s="51" t="s">
        <v>7919</v>
      </c>
      <c r="FN24" s="51" t="s">
        <v>7919</v>
      </c>
      <c r="FO24" s="51" t="s">
        <v>7919</v>
      </c>
      <c r="FP24" s="51" t="s">
        <v>7919</v>
      </c>
      <c r="FQ24" s="51" t="s">
        <v>7919</v>
      </c>
      <c r="FR24" s="51" t="s">
        <v>7919</v>
      </c>
      <c r="FS24" s="51" t="s">
        <v>7919</v>
      </c>
      <c r="FT24" s="51" t="s">
        <v>7919</v>
      </c>
      <c r="FU24" s="51" t="s">
        <v>7919</v>
      </c>
      <c r="FV24" s="51" t="s">
        <v>7919</v>
      </c>
      <c r="FW24" s="51" t="s">
        <v>7919</v>
      </c>
      <c r="FX24" s="51" t="s">
        <v>7919</v>
      </c>
      <c r="FY24" s="51" t="s">
        <v>7919</v>
      </c>
      <c r="FZ24" s="51" t="s">
        <v>7919</v>
      </c>
      <c r="GA24" s="51" t="s">
        <v>7919</v>
      </c>
      <c r="GB24" s="51" t="s">
        <v>7919</v>
      </c>
      <c r="GC24" s="51" t="s">
        <v>7919</v>
      </c>
    </row>
    <row r="25" spans="1:185" s="80" customFormat="1" ht="19.899999999999999" customHeight="1" x14ac:dyDescent="0.25">
      <c r="A25" s="53" t="s">
        <v>7941</v>
      </c>
      <c r="B25" s="54"/>
      <c r="C25" s="54"/>
      <c r="D25" s="54"/>
      <c r="E25" s="54"/>
      <c r="F25" s="55"/>
      <c r="G25" s="56"/>
      <c r="H25" s="55"/>
      <c r="I25" s="57"/>
      <c r="J25" s="58"/>
      <c r="K25" s="58"/>
      <c r="L25" s="59" t="str">
        <f t="shared" si="0"/>
        <v/>
      </c>
      <c r="M25" s="60" t="str">
        <f t="shared" si="1"/>
        <v/>
      </c>
      <c r="N25" s="60" t="str">
        <f>IF(L25&lt;&gt;"",IF(OR(L25&gt;1.23*AVERAGE($L20:$L28),L25&lt;0.875*AVERAGE($L20:$L28)),"*",""),"")</f>
        <v/>
      </c>
      <c r="O25" s="60" t="str">
        <f t="shared" si="2"/>
        <v/>
      </c>
      <c r="P25" s="60" t="str">
        <f t="shared" si="3"/>
        <v/>
      </c>
      <c r="Q25" s="60" t="str">
        <f t="shared" si="4"/>
        <v/>
      </c>
      <c r="R25" s="61"/>
      <c r="S25" s="161"/>
      <c r="T25" s="161"/>
      <c r="U25" s="164"/>
      <c r="V25" s="51" t="s">
        <v>7919</v>
      </c>
      <c r="W25" s="51" t="s">
        <v>7919</v>
      </c>
      <c r="X25" s="51" t="s">
        <v>7919</v>
      </c>
      <c r="Y25" s="51" t="s">
        <v>7919</v>
      </c>
      <c r="Z25" s="51" t="s">
        <v>7919</v>
      </c>
      <c r="AA25" s="51" t="s">
        <v>7919</v>
      </c>
      <c r="AB25" s="51" t="s">
        <v>7919</v>
      </c>
      <c r="AC25" s="51" t="s">
        <v>7919</v>
      </c>
      <c r="AD25" s="51" t="s">
        <v>7919</v>
      </c>
      <c r="AE25" s="51" t="s">
        <v>7919</v>
      </c>
      <c r="AF25" s="51" t="s">
        <v>7919</v>
      </c>
      <c r="AG25" s="51" t="s">
        <v>7919</v>
      </c>
      <c r="AH25" s="51" t="s">
        <v>7919</v>
      </c>
      <c r="AI25" s="51" t="s">
        <v>7919</v>
      </c>
      <c r="AJ25" s="51" t="s">
        <v>7919</v>
      </c>
      <c r="AK25" s="51" t="s">
        <v>7919</v>
      </c>
      <c r="AL25" s="51" t="s">
        <v>7919</v>
      </c>
      <c r="AM25" s="51" t="s">
        <v>7919</v>
      </c>
      <c r="AN25" s="51" t="s">
        <v>7919</v>
      </c>
      <c r="AO25" s="51" t="s">
        <v>7919</v>
      </c>
      <c r="AP25" s="51" t="s">
        <v>7919</v>
      </c>
      <c r="AQ25" s="51" t="s">
        <v>7919</v>
      </c>
      <c r="AR25" s="51" t="s">
        <v>7919</v>
      </c>
      <c r="AS25" s="51" t="s">
        <v>7919</v>
      </c>
      <c r="AT25" s="51" t="s">
        <v>7918</v>
      </c>
      <c r="AU25" s="51" t="s">
        <v>7918</v>
      </c>
      <c r="AV25" s="51" t="s">
        <v>7919</v>
      </c>
      <c r="AW25" s="51" t="s">
        <v>7919</v>
      </c>
      <c r="AX25" s="51" t="s">
        <v>7919</v>
      </c>
      <c r="AY25" s="51" t="s">
        <v>7919</v>
      </c>
      <c r="AZ25" s="51" t="s">
        <v>7919</v>
      </c>
      <c r="BA25" s="51" t="s">
        <v>7919</v>
      </c>
      <c r="BB25" s="51" t="s">
        <v>7919</v>
      </c>
      <c r="BC25" s="51" t="s">
        <v>7919</v>
      </c>
      <c r="BD25" s="51" t="s">
        <v>7919</v>
      </c>
      <c r="BE25" s="51" t="s">
        <v>7919</v>
      </c>
      <c r="BF25" s="51" t="s">
        <v>7919</v>
      </c>
      <c r="BG25" s="51" t="s">
        <v>7919</v>
      </c>
      <c r="BH25" s="51" t="s">
        <v>7919</v>
      </c>
      <c r="BI25" s="51" t="s">
        <v>7919</v>
      </c>
      <c r="BJ25" s="51" t="s">
        <v>7919</v>
      </c>
      <c r="BK25" s="51" t="s">
        <v>7919</v>
      </c>
      <c r="BL25" s="51" t="s">
        <v>7919</v>
      </c>
      <c r="BM25" s="51" t="s">
        <v>7919</v>
      </c>
      <c r="BN25" s="51" t="s">
        <v>7919</v>
      </c>
      <c r="BO25" s="51" t="s">
        <v>7919</v>
      </c>
      <c r="BP25" s="51" t="s">
        <v>7919</v>
      </c>
      <c r="BQ25" s="51" t="s">
        <v>7919</v>
      </c>
      <c r="BR25" s="51" t="s">
        <v>7919</v>
      </c>
      <c r="BS25" s="51" t="s">
        <v>7919</v>
      </c>
      <c r="BT25" s="51" t="s">
        <v>7919</v>
      </c>
      <c r="BU25" s="51" t="s">
        <v>7919</v>
      </c>
      <c r="BV25" s="51" t="s">
        <v>7918</v>
      </c>
      <c r="BW25" s="51" t="s">
        <v>7919</v>
      </c>
      <c r="BX25" s="51" t="s">
        <v>7919</v>
      </c>
      <c r="BY25" s="51" t="s">
        <v>7918</v>
      </c>
      <c r="BZ25" s="51" t="s">
        <v>7919</v>
      </c>
      <c r="CA25" s="51" t="s">
        <v>7919</v>
      </c>
      <c r="CB25" s="51" t="s">
        <v>7918</v>
      </c>
      <c r="CC25" s="51" t="s">
        <v>7919</v>
      </c>
      <c r="CD25" s="51" t="s">
        <v>7919</v>
      </c>
      <c r="CE25" s="51" t="s">
        <v>7918</v>
      </c>
      <c r="CF25" s="51" t="s">
        <v>7919</v>
      </c>
      <c r="CG25" s="51" t="s">
        <v>7919</v>
      </c>
      <c r="CH25" s="51" t="s">
        <v>7919</v>
      </c>
      <c r="CI25" s="51" t="s">
        <v>7919</v>
      </c>
      <c r="CJ25" s="51" t="s">
        <v>7919</v>
      </c>
      <c r="CK25" s="51" t="s">
        <v>7919</v>
      </c>
      <c r="CL25" s="51" t="s">
        <v>7919</v>
      </c>
      <c r="CM25" s="51" t="s">
        <v>7919</v>
      </c>
      <c r="CN25" s="51" t="s">
        <v>7919</v>
      </c>
      <c r="CO25" s="51" t="s">
        <v>7919</v>
      </c>
      <c r="CP25" s="51" t="s">
        <v>7918</v>
      </c>
      <c r="CQ25" s="51" t="s">
        <v>7918</v>
      </c>
      <c r="CR25" s="51" t="s">
        <v>7919</v>
      </c>
      <c r="CS25" s="51" t="s">
        <v>7919</v>
      </c>
      <c r="CT25" s="51" t="s">
        <v>7919</v>
      </c>
      <c r="CU25" s="51" t="s">
        <v>7919</v>
      </c>
      <c r="CV25" s="51" t="s">
        <v>7919</v>
      </c>
      <c r="CW25" s="51" t="s">
        <v>7919</v>
      </c>
      <c r="CX25" s="51" t="s">
        <v>7919</v>
      </c>
      <c r="CY25" s="51" t="s">
        <v>7919</v>
      </c>
      <c r="CZ25" s="51" t="s">
        <v>7919</v>
      </c>
      <c r="DA25" s="51" t="s">
        <v>7919</v>
      </c>
      <c r="DB25" s="51" t="s">
        <v>7919</v>
      </c>
      <c r="DC25" s="51" t="s">
        <v>7919</v>
      </c>
      <c r="DD25" s="51" t="s">
        <v>7919</v>
      </c>
      <c r="DE25" s="51" t="s">
        <v>7919</v>
      </c>
      <c r="DF25" s="51" t="s">
        <v>7919</v>
      </c>
      <c r="DG25" s="51" t="s">
        <v>7919</v>
      </c>
      <c r="DH25" s="51" t="s">
        <v>7919</v>
      </c>
      <c r="DI25" s="51" t="s">
        <v>7919</v>
      </c>
      <c r="DJ25" s="51" t="s">
        <v>7919</v>
      </c>
      <c r="DK25" s="51" t="s">
        <v>7918</v>
      </c>
      <c r="DL25" s="51" t="s">
        <v>7918</v>
      </c>
      <c r="DM25" s="51" t="s">
        <v>7918</v>
      </c>
      <c r="DN25" s="51" t="s">
        <v>7919</v>
      </c>
      <c r="DO25" s="51" t="s">
        <v>7919</v>
      </c>
      <c r="DP25" s="51" t="s">
        <v>7919</v>
      </c>
      <c r="DQ25" s="51" t="s">
        <v>7919</v>
      </c>
      <c r="DR25" s="51" t="s">
        <v>7919</v>
      </c>
      <c r="DS25" s="51" t="s">
        <v>7919</v>
      </c>
      <c r="DT25" s="51" t="s">
        <v>7919</v>
      </c>
      <c r="DU25" s="51" t="s">
        <v>7919</v>
      </c>
      <c r="DV25" s="51" t="s">
        <v>7919</v>
      </c>
      <c r="DW25" s="51" t="s">
        <v>7919</v>
      </c>
      <c r="DX25" s="51" t="s">
        <v>7919</v>
      </c>
      <c r="DY25" s="51" t="s">
        <v>7919</v>
      </c>
      <c r="DZ25" s="51" t="s">
        <v>7918</v>
      </c>
      <c r="EA25" s="51" t="s">
        <v>7918</v>
      </c>
      <c r="EB25" s="51" t="s">
        <v>7919</v>
      </c>
      <c r="EC25" s="51" t="s">
        <v>7919</v>
      </c>
      <c r="ED25" s="51" t="s">
        <v>7919</v>
      </c>
      <c r="EE25" s="51" t="s">
        <v>7918</v>
      </c>
      <c r="EF25" s="51" t="s">
        <v>7919</v>
      </c>
      <c r="EG25" s="81" t="s">
        <v>7919</v>
      </c>
      <c r="EH25" s="51" t="s">
        <v>7919</v>
      </c>
      <c r="EI25" s="51" t="s">
        <v>7919</v>
      </c>
      <c r="EJ25" s="51" t="s">
        <v>7919</v>
      </c>
      <c r="EK25" s="51" t="s">
        <v>7919</v>
      </c>
      <c r="EL25" s="51" t="s">
        <v>7919</v>
      </c>
      <c r="EM25" s="51" t="s">
        <v>7919</v>
      </c>
      <c r="EN25" s="51" t="s">
        <v>7919</v>
      </c>
      <c r="EO25" s="51" t="s">
        <v>7918</v>
      </c>
      <c r="EP25" s="51" t="s">
        <v>7919</v>
      </c>
      <c r="EQ25" s="81" t="s">
        <v>7919</v>
      </c>
      <c r="ER25" s="51" t="s">
        <v>7919</v>
      </c>
      <c r="ES25" s="51" t="s">
        <v>7919</v>
      </c>
      <c r="ET25" s="51" t="s">
        <v>7919</v>
      </c>
      <c r="EU25" s="51" t="s">
        <v>7919</v>
      </c>
      <c r="EV25" s="51" t="s">
        <v>7919</v>
      </c>
      <c r="EW25" s="51" t="s">
        <v>7919</v>
      </c>
      <c r="EX25" s="51" t="s">
        <v>7919</v>
      </c>
      <c r="EY25" s="51" t="s">
        <v>7918</v>
      </c>
      <c r="EZ25" s="51" t="s">
        <v>7919</v>
      </c>
      <c r="FA25" s="81" t="s">
        <v>7919</v>
      </c>
      <c r="FB25" s="51" t="s">
        <v>7919</v>
      </c>
      <c r="FC25" s="51" t="s">
        <v>7919</v>
      </c>
      <c r="FD25" s="51" t="s">
        <v>7919</v>
      </c>
      <c r="FE25" s="51" t="s">
        <v>7919</v>
      </c>
      <c r="FF25" s="51" t="s">
        <v>7919</v>
      </c>
      <c r="FG25" s="51" t="s">
        <v>7919</v>
      </c>
      <c r="FH25" s="51" t="s">
        <v>7919</v>
      </c>
      <c r="FI25" s="51" t="s">
        <v>7919</v>
      </c>
      <c r="FJ25" s="51" t="s">
        <v>7919</v>
      </c>
      <c r="FK25" s="51" t="s">
        <v>7919</v>
      </c>
      <c r="FL25" s="51" t="s">
        <v>7919</v>
      </c>
      <c r="FM25" s="51" t="s">
        <v>7919</v>
      </c>
      <c r="FN25" s="51" t="s">
        <v>7919</v>
      </c>
      <c r="FO25" s="51" t="s">
        <v>7919</v>
      </c>
      <c r="FP25" s="51" t="s">
        <v>7919</v>
      </c>
      <c r="FQ25" s="51" t="s">
        <v>7919</v>
      </c>
      <c r="FR25" s="51" t="s">
        <v>7919</v>
      </c>
      <c r="FS25" s="51" t="s">
        <v>7919</v>
      </c>
      <c r="FT25" s="51" t="s">
        <v>7919</v>
      </c>
      <c r="FU25" s="51" t="s">
        <v>7919</v>
      </c>
      <c r="FV25" s="51" t="s">
        <v>7919</v>
      </c>
      <c r="FW25" s="51" t="s">
        <v>7919</v>
      </c>
      <c r="FX25" s="51" t="s">
        <v>7919</v>
      </c>
      <c r="FY25" s="51" t="s">
        <v>7919</v>
      </c>
      <c r="FZ25" s="51" t="s">
        <v>7919</v>
      </c>
      <c r="GA25" s="51" t="s">
        <v>7919</v>
      </c>
      <c r="GB25" s="51" t="s">
        <v>7919</v>
      </c>
      <c r="GC25" s="51" t="s">
        <v>7919</v>
      </c>
    </row>
    <row r="26" spans="1:185" s="80" customFormat="1" ht="19.899999999999999" customHeight="1" x14ac:dyDescent="0.25">
      <c r="A26" s="53" t="s">
        <v>7942</v>
      </c>
      <c r="B26" s="62"/>
      <c r="C26" s="62"/>
      <c r="D26" s="62"/>
      <c r="E26" s="62"/>
      <c r="F26" s="63"/>
      <c r="G26" s="64"/>
      <c r="H26" s="63"/>
      <c r="I26" s="65"/>
      <c r="J26" s="66"/>
      <c r="K26" s="66"/>
      <c r="L26" s="67" t="str">
        <f t="shared" si="0"/>
        <v/>
      </c>
      <c r="M26" s="68" t="str">
        <f t="shared" si="1"/>
        <v/>
      </c>
      <c r="N26" s="68" t="str">
        <f>IF(L26&lt;&gt;"",IF(OR(L26&gt;1.23*AVERAGE($L20:$L28),L26&lt;0.875*AVERAGE($L20:$L28)),"*",""),"")</f>
        <v/>
      </c>
      <c r="O26" s="68" t="str">
        <f t="shared" si="2"/>
        <v/>
      </c>
      <c r="P26" s="68" t="str">
        <f t="shared" si="3"/>
        <v/>
      </c>
      <c r="Q26" s="68" t="str">
        <f t="shared" si="4"/>
        <v/>
      </c>
      <c r="R26" s="69"/>
      <c r="S26" s="161"/>
      <c r="T26" s="161"/>
      <c r="U26" s="164"/>
      <c r="V26" s="51" t="s">
        <v>7919</v>
      </c>
      <c r="W26" s="51" t="s">
        <v>7918</v>
      </c>
      <c r="X26" s="51" t="s">
        <v>7919</v>
      </c>
      <c r="Y26" s="51" t="s">
        <v>7918</v>
      </c>
      <c r="Z26" s="51" t="s">
        <v>7919</v>
      </c>
      <c r="AA26" s="51" t="s">
        <v>7918</v>
      </c>
      <c r="AB26" s="51" t="s">
        <v>7919</v>
      </c>
      <c r="AC26" s="51" t="s">
        <v>7918</v>
      </c>
      <c r="AD26" s="51" t="s">
        <v>7919</v>
      </c>
      <c r="AE26" s="51" t="s">
        <v>7918</v>
      </c>
      <c r="AF26" s="51" t="s">
        <v>7919</v>
      </c>
      <c r="AG26" s="51" t="s">
        <v>7919</v>
      </c>
      <c r="AH26" s="51" t="s">
        <v>7919</v>
      </c>
      <c r="AI26" s="51" t="s">
        <v>7919</v>
      </c>
      <c r="AJ26" s="51" t="s">
        <v>7919</v>
      </c>
      <c r="AK26" s="51" t="s">
        <v>7919</v>
      </c>
      <c r="AL26" s="51" t="s">
        <v>7919</v>
      </c>
      <c r="AM26" s="51" t="s">
        <v>7919</v>
      </c>
      <c r="AN26" s="51" t="s">
        <v>7918</v>
      </c>
      <c r="AO26" s="51" t="s">
        <v>7918</v>
      </c>
      <c r="AP26" s="51" t="s">
        <v>7919</v>
      </c>
      <c r="AQ26" s="51" t="s">
        <v>7919</v>
      </c>
      <c r="AR26" s="51" t="s">
        <v>7919</v>
      </c>
      <c r="AS26" s="51" t="s">
        <v>7919</v>
      </c>
      <c r="AT26" s="51" t="s">
        <v>7918</v>
      </c>
      <c r="AU26" s="51" t="s">
        <v>7918</v>
      </c>
      <c r="AV26" s="51" t="s">
        <v>7919</v>
      </c>
      <c r="AW26" s="51" t="s">
        <v>7919</v>
      </c>
      <c r="AX26" s="51" t="s">
        <v>7919</v>
      </c>
      <c r="AY26" s="51" t="s">
        <v>7919</v>
      </c>
      <c r="AZ26" s="51" t="s">
        <v>7919</v>
      </c>
      <c r="BA26" s="51" t="s">
        <v>7919</v>
      </c>
      <c r="BB26" s="51" t="s">
        <v>7919</v>
      </c>
      <c r="BC26" s="51" t="s">
        <v>7919</v>
      </c>
      <c r="BD26" s="51" t="s">
        <v>7919</v>
      </c>
      <c r="BE26" s="51" t="s">
        <v>7919</v>
      </c>
      <c r="BF26" s="51" t="s">
        <v>7919</v>
      </c>
      <c r="BG26" s="51" t="s">
        <v>7919</v>
      </c>
      <c r="BH26" s="51" t="s">
        <v>7919</v>
      </c>
      <c r="BI26" s="51" t="s">
        <v>7919</v>
      </c>
      <c r="BJ26" s="51" t="s">
        <v>7918</v>
      </c>
      <c r="BK26" s="51" t="s">
        <v>7919</v>
      </c>
      <c r="BL26" s="51" t="s">
        <v>7919</v>
      </c>
      <c r="BM26" s="51" t="s">
        <v>7918</v>
      </c>
      <c r="BN26" s="51" t="s">
        <v>7919</v>
      </c>
      <c r="BO26" s="51" t="s">
        <v>7919</v>
      </c>
      <c r="BP26" s="51" t="s">
        <v>7918</v>
      </c>
      <c r="BQ26" s="51" t="s">
        <v>7919</v>
      </c>
      <c r="BR26" s="51" t="s">
        <v>7919</v>
      </c>
      <c r="BS26" s="51" t="s">
        <v>7918</v>
      </c>
      <c r="BT26" s="51" t="s">
        <v>7919</v>
      </c>
      <c r="BU26" s="51" t="s">
        <v>7919</v>
      </c>
      <c r="BV26" s="51" t="s">
        <v>7918</v>
      </c>
      <c r="BW26" s="51" t="s">
        <v>7919</v>
      </c>
      <c r="BX26" s="51" t="s">
        <v>7919</v>
      </c>
      <c r="BY26" s="51" t="s">
        <v>7918</v>
      </c>
      <c r="BZ26" s="51" t="s">
        <v>7919</v>
      </c>
      <c r="CA26" s="51" t="s">
        <v>7919</v>
      </c>
      <c r="CB26" s="51" t="s">
        <v>7918</v>
      </c>
      <c r="CC26" s="51" t="s">
        <v>7919</v>
      </c>
      <c r="CD26" s="51" t="s">
        <v>7919</v>
      </c>
      <c r="CE26" s="51" t="s">
        <v>7918</v>
      </c>
      <c r="CF26" s="51" t="s">
        <v>7919</v>
      </c>
      <c r="CG26" s="51" t="s">
        <v>7919</v>
      </c>
      <c r="CH26" s="51" t="s">
        <v>7919</v>
      </c>
      <c r="CI26" s="51" t="s">
        <v>7919</v>
      </c>
      <c r="CJ26" s="51" t="s">
        <v>7918</v>
      </c>
      <c r="CK26" s="51" t="s">
        <v>7918</v>
      </c>
      <c r="CL26" s="51" t="s">
        <v>7919</v>
      </c>
      <c r="CM26" s="51" t="s">
        <v>7919</v>
      </c>
      <c r="CN26" s="51" t="s">
        <v>7919</v>
      </c>
      <c r="CO26" s="51" t="s">
        <v>7919</v>
      </c>
      <c r="CP26" s="51" t="s">
        <v>7918</v>
      </c>
      <c r="CQ26" s="51" t="s">
        <v>7918</v>
      </c>
      <c r="CR26" s="51" t="s">
        <v>7919</v>
      </c>
      <c r="CS26" s="51" t="s">
        <v>7919</v>
      </c>
      <c r="CT26" s="51" t="s">
        <v>7919</v>
      </c>
      <c r="CU26" s="51" t="s">
        <v>7919</v>
      </c>
      <c r="CV26" s="51" t="s">
        <v>7918</v>
      </c>
      <c r="CW26" s="51" t="s">
        <v>7918</v>
      </c>
      <c r="CX26" s="51" t="s">
        <v>7919</v>
      </c>
      <c r="CY26" s="51" t="s">
        <v>7919</v>
      </c>
      <c r="CZ26" s="51" t="s">
        <v>7919</v>
      </c>
      <c r="DA26" s="51" t="s">
        <v>7919</v>
      </c>
      <c r="DB26" s="51" t="s">
        <v>7918</v>
      </c>
      <c r="DC26" s="51" t="s">
        <v>7918</v>
      </c>
      <c r="DD26" s="51" t="s">
        <v>7919</v>
      </c>
      <c r="DE26" s="51" t="s">
        <v>7918</v>
      </c>
      <c r="DF26" s="51" t="s">
        <v>7918</v>
      </c>
      <c r="DG26" s="51" t="s">
        <v>7918</v>
      </c>
      <c r="DH26" s="51" t="s">
        <v>7918</v>
      </c>
      <c r="DI26" s="51" t="s">
        <v>7918</v>
      </c>
      <c r="DJ26" s="51" t="s">
        <v>7919</v>
      </c>
      <c r="DK26" s="51" t="s">
        <v>7918</v>
      </c>
      <c r="DL26" s="51" t="s">
        <v>7918</v>
      </c>
      <c r="DM26" s="51" t="s">
        <v>7918</v>
      </c>
      <c r="DN26" s="51" t="s">
        <v>7918</v>
      </c>
      <c r="DO26" s="51" t="s">
        <v>7918</v>
      </c>
      <c r="DP26" s="51" t="s">
        <v>7919</v>
      </c>
      <c r="DQ26" s="51" t="s">
        <v>7919</v>
      </c>
      <c r="DR26" s="51" t="s">
        <v>7919</v>
      </c>
      <c r="DS26" s="51" t="s">
        <v>7919</v>
      </c>
      <c r="DT26" s="51" t="s">
        <v>7918</v>
      </c>
      <c r="DU26" s="51" t="s">
        <v>7918</v>
      </c>
      <c r="DV26" s="51" t="s">
        <v>7919</v>
      </c>
      <c r="DW26" s="51" t="s">
        <v>7919</v>
      </c>
      <c r="DX26" s="51" t="s">
        <v>7919</v>
      </c>
      <c r="DY26" s="51" t="s">
        <v>7919</v>
      </c>
      <c r="DZ26" s="51" t="s">
        <v>7918</v>
      </c>
      <c r="EA26" s="51" t="s">
        <v>7918</v>
      </c>
      <c r="EB26" s="51" t="s">
        <v>7918</v>
      </c>
      <c r="EC26" s="51" t="s">
        <v>7918</v>
      </c>
      <c r="ED26" s="51" t="s">
        <v>7918</v>
      </c>
      <c r="EE26" s="51" t="s">
        <v>7918</v>
      </c>
      <c r="EF26" s="51" t="s">
        <v>7919</v>
      </c>
      <c r="EG26" s="81" t="s">
        <v>7919</v>
      </c>
      <c r="EH26" s="51" t="s">
        <v>7919</v>
      </c>
      <c r="EI26" s="51" t="s">
        <v>7919</v>
      </c>
      <c r="EJ26" s="51" t="s">
        <v>7919</v>
      </c>
      <c r="EK26" s="51" t="s">
        <v>7919</v>
      </c>
      <c r="EL26" s="51" t="s">
        <v>7918</v>
      </c>
      <c r="EM26" s="51" t="s">
        <v>7918</v>
      </c>
      <c r="EN26" s="51" t="s">
        <v>7918</v>
      </c>
      <c r="EO26" s="51" t="s">
        <v>7918</v>
      </c>
      <c r="EP26" s="51" t="s">
        <v>7919</v>
      </c>
      <c r="EQ26" s="81" t="s">
        <v>7919</v>
      </c>
      <c r="ER26" s="51" t="s">
        <v>7919</v>
      </c>
      <c r="ES26" s="51" t="s">
        <v>7919</v>
      </c>
      <c r="ET26" s="51" t="s">
        <v>7919</v>
      </c>
      <c r="EU26" s="51" t="s">
        <v>7919</v>
      </c>
      <c r="EV26" s="51" t="s">
        <v>7918</v>
      </c>
      <c r="EW26" s="51" t="s">
        <v>7918</v>
      </c>
      <c r="EX26" s="51" t="s">
        <v>7918</v>
      </c>
      <c r="EY26" s="51" t="s">
        <v>7918</v>
      </c>
      <c r="EZ26" s="51" t="s">
        <v>7919</v>
      </c>
      <c r="FA26" s="81" t="s">
        <v>7919</v>
      </c>
      <c r="FB26" s="51" t="s">
        <v>7919</v>
      </c>
      <c r="FC26" s="51" t="s">
        <v>7919</v>
      </c>
      <c r="FD26" s="51" t="s">
        <v>7919</v>
      </c>
      <c r="FE26" s="51" t="s">
        <v>7919</v>
      </c>
      <c r="FF26" s="51" t="s">
        <v>7919</v>
      </c>
      <c r="FG26" s="51" t="s">
        <v>7919</v>
      </c>
      <c r="FH26" s="51" t="s">
        <v>7919</v>
      </c>
      <c r="FI26" s="51" t="s">
        <v>7919</v>
      </c>
      <c r="FJ26" s="51" t="s">
        <v>7919</v>
      </c>
      <c r="FK26" s="51" t="s">
        <v>7919</v>
      </c>
      <c r="FL26" s="51" t="s">
        <v>7919</v>
      </c>
      <c r="FM26" s="51" t="s">
        <v>7919</v>
      </c>
      <c r="FN26" s="51" t="s">
        <v>7919</v>
      </c>
      <c r="FO26" s="51" t="s">
        <v>7919</v>
      </c>
      <c r="FP26" s="51" t="s">
        <v>7919</v>
      </c>
      <c r="FQ26" s="51" t="s">
        <v>7919</v>
      </c>
      <c r="FR26" s="51" t="s">
        <v>7919</v>
      </c>
      <c r="FS26" s="51" t="s">
        <v>7919</v>
      </c>
      <c r="FT26" s="51" t="s">
        <v>7919</v>
      </c>
      <c r="FU26" s="51" t="s">
        <v>7919</v>
      </c>
      <c r="FV26" s="51" t="s">
        <v>7919</v>
      </c>
      <c r="FW26" s="51" t="s">
        <v>7919</v>
      </c>
      <c r="FX26" s="51" t="s">
        <v>7919</v>
      </c>
      <c r="FY26" s="51" t="s">
        <v>7919</v>
      </c>
      <c r="FZ26" s="51" t="s">
        <v>7919</v>
      </c>
      <c r="GA26" s="51" t="s">
        <v>7919</v>
      </c>
      <c r="GB26" s="51" t="s">
        <v>7919</v>
      </c>
      <c r="GC26" s="51" t="s">
        <v>7919</v>
      </c>
    </row>
    <row r="27" spans="1:185" s="80" customFormat="1" ht="19.899999999999999" customHeight="1" x14ac:dyDescent="0.25">
      <c r="A27" s="53" t="s">
        <v>7943</v>
      </c>
      <c r="B27" s="62"/>
      <c r="C27" s="62"/>
      <c r="D27" s="62"/>
      <c r="E27" s="62"/>
      <c r="F27" s="63"/>
      <c r="G27" s="64"/>
      <c r="H27" s="63"/>
      <c r="I27" s="65"/>
      <c r="J27" s="66"/>
      <c r="K27" s="66"/>
      <c r="L27" s="67" t="str">
        <f t="shared" si="0"/>
        <v/>
      </c>
      <c r="M27" s="68" t="str">
        <f t="shared" si="1"/>
        <v/>
      </c>
      <c r="N27" s="68" t="str">
        <f>IF(L27&lt;&gt;"",IF(OR(L27&gt;1.23*AVERAGE($L20:$L28),L27&lt;0.875*AVERAGE($L20:$L28)),"*",""),"")</f>
        <v/>
      </c>
      <c r="O27" s="68" t="str">
        <f t="shared" si="2"/>
        <v/>
      </c>
      <c r="P27" s="68" t="str">
        <f t="shared" si="3"/>
        <v/>
      </c>
      <c r="Q27" s="68" t="str">
        <f t="shared" si="4"/>
        <v/>
      </c>
      <c r="R27" s="69"/>
      <c r="S27" s="161"/>
      <c r="T27" s="161"/>
      <c r="U27" s="164"/>
      <c r="V27" s="51" t="s">
        <v>7919</v>
      </c>
      <c r="W27" s="51" t="s">
        <v>7919</v>
      </c>
      <c r="X27" s="51" t="s">
        <v>7919</v>
      </c>
      <c r="Y27" s="51" t="s">
        <v>7919</v>
      </c>
      <c r="Z27" s="51" t="s">
        <v>7919</v>
      </c>
      <c r="AA27" s="51" t="s">
        <v>7919</v>
      </c>
      <c r="AB27" s="51" t="s">
        <v>7919</v>
      </c>
      <c r="AC27" s="51" t="s">
        <v>7919</v>
      </c>
      <c r="AD27" s="51" t="s">
        <v>7919</v>
      </c>
      <c r="AE27" s="51" t="s">
        <v>7919</v>
      </c>
      <c r="AF27" s="51" t="s">
        <v>7919</v>
      </c>
      <c r="AG27" s="51" t="s">
        <v>7919</v>
      </c>
      <c r="AH27" s="51" t="s">
        <v>7919</v>
      </c>
      <c r="AI27" s="51" t="s">
        <v>7919</v>
      </c>
      <c r="AJ27" s="51" t="s">
        <v>7919</v>
      </c>
      <c r="AK27" s="51" t="s">
        <v>7919</v>
      </c>
      <c r="AL27" s="51" t="s">
        <v>7919</v>
      </c>
      <c r="AM27" s="51" t="s">
        <v>7919</v>
      </c>
      <c r="AN27" s="51" t="s">
        <v>7919</v>
      </c>
      <c r="AO27" s="51" t="s">
        <v>7919</v>
      </c>
      <c r="AP27" s="51" t="s">
        <v>7919</v>
      </c>
      <c r="AQ27" s="51" t="s">
        <v>7919</v>
      </c>
      <c r="AR27" s="51" t="s">
        <v>7919</v>
      </c>
      <c r="AS27" s="51" t="s">
        <v>7919</v>
      </c>
      <c r="AT27" s="51" t="s">
        <v>7918</v>
      </c>
      <c r="AU27" s="51" t="s">
        <v>7918</v>
      </c>
      <c r="AV27" s="51" t="s">
        <v>7919</v>
      </c>
      <c r="AW27" s="51" t="s">
        <v>7919</v>
      </c>
      <c r="AX27" s="51" t="s">
        <v>7919</v>
      </c>
      <c r="AY27" s="51" t="s">
        <v>7919</v>
      </c>
      <c r="AZ27" s="51" t="s">
        <v>7919</v>
      </c>
      <c r="BA27" s="51" t="s">
        <v>7919</v>
      </c>
      <c r="BB27" s="51" t="s">
        <v>7919</v>
      </c>
      <c r="BC27" s="51" t="s">
        <v>7919</v>
      </c>
      <c r="BD27" s="51" t="s">
        <v>7919</v>
      </c>
      <c r="BE27" s="51" t="s">
        <v>7919</v>
      </c>
      <c r="BF27" s="51" t="s">
        <v>7919</v>
      </c>
      <c r="BG27" s="51" t="s">
        <v>7919</v>
      </c>
      <c r="BH27" s="51" t="s">
        <v>7919</v>
      </c>
      <c r="BI27" s="51" t="s">
        <v>7919</v>
      </c>
      <c r="BJ27" s="51" t="s">
        <v>7919</v>
      </c>
      <c r="BK27" s="51" t="s">
        <v>7919</v>
      </c>
      <c r="BL27" s="51" t="s">
        <v>7919</v>
      </c>
      <c r="BM27" s="51" t="s">
        <v>7919</v>
      </c>
      <c r="BN27" s="51" t="s">
        <v>7919</v>
      </c>
      <c r="BO27" s="51" t="s">
        <v>7919</v>
      </c>
      <c r="BP27" s="51" t="s">
        <v>7919</v>
      </c>
      <c r="BQ27" s="51" t="s">
        <v>7919</v>
      </c>
      <c r="BR27" s="51" t="s">
        <v>7919</v>
      </c>
      <c r="BS27" s="51" t="s">
        <v>7919</v>
      </c>
      <c r="BT27" s="51" t="s">
        <v>7919</v>
      </c>
      <c r="BU27" s="51" t="s">
        <v>7919</v>
      </c>
      <c r="BV27" s="51" t="s">
        <v>7918</v>
      </c>
      <c r="BW27" s="51" t="s">
        <v>7919</v>
      </c>
      <c r="BX27" s="51" t="s">
        <v>7919</v>
      </c>
      <c r="BY27" s="51" t="s">
        <v>7918</v>
      </c>
      <c r="BZ27" s="51" t="s">
        <v>7919</v>
      </c>
      <c r="CA27" s="51" t="s">
        <v>7919</v>
      </c>
      <c r="CB27" s="51" t="s">
        <v>7918</v>
      </c>
      <c r="CC27" s="51" t="s">
        <v>7919</v>
      </c>
      <c r="CD27" s="51" t="s">
        <v>7919</v>
      </c>
      <c r="CE27" s="51" t="s">
        <v>7918</v>
      </c>
      <c r="CF27" s="51" t="s">
        <v>7919</v>
      </c>
      <c r="CG27" s="51" t="s">
        <v>7919</v>
      </c>
      <c r="CH27" s="51" t="s">
        <v>7919</v>
      </c>
      <c r="CI27" s="51" t="s">
        <v>7919</v>
      </c>
      <c r="CJ27" s="51" t="s">
        <v>7919</v>
      </c>
      <c r="CK27" s="51" t="s">
        <v>7919</v>
      </c>
      <c r="CL27" s="51" t="s">
        <v>7919</v>
      </c>
      <c r="CM27" s="51" t="s">
        <v>7919</v>
      </c>
      <c r="CN27" s="51" t="s">
        <v>7919</v>
      </c>
      <c r="CO27" s="51" t="s">
        <v>7919</v>
      </c>
      <c r="CP27" s="51" t="s">
        <v>7918</v>
      </c>
      <c r="CQ27" s="51" t="s">
        <v>7918</v>
      </c>
      <c r="CR27" s="51" t="s">
        <v>7919</v>
      </c>
      <c r="CS27" s="51" t="s">
        <v>7919</v>
      </c>
      <c r="CT27" s="51" t="s">
        <v>7919</v>
      </c>
      <c r="CU27" s="51" t="s">
        <v>7919</v>
      </c>
      <c r="CV27" s="51" t="s">
        <v>7919</v>
      </c>
      <c r="CW27" s="51" t="s">
        <v>7919</v>
      </c>
      <c r="CX27" s="51" t="s">
        <v>7919</v>
      </c>
      <c r="CY27" s="51" t="s">
        <v>7919</v>
      </c>
      <c r="CZ27" s="51" t="s">
        <v>7919</v>
      </c>
      <c r="DA27" s="51" t="s">
        <v>7919</v>
      </c>
      <c r="DB27" s="51" t="s">
        <v>7918</v>
      </c>
      <c r="DC27" s="51" t="s">
        <v>7918</v>
      </c>
      <c r="DD27" s="51" t="s">
        <v>7919</v>
      </c>
      <c r="DE27" s="51" t="s">
        <v>7919</v>
      </c>
      <c r="DF27" s="51" t="s">
        <v>7919</v>
      </c>
      <c r="DG27" s="51" t="s">
        <v>7919</v>
      </c>
      <c r="DH27" s="51" t="s">
        <v>7919</v>
      </c>
      <c r="DI27" s="51" t="s">
        <v>7919</v>
      </c>
      <c r="DJ27" s="51" t="s">
        <v>7919</v>
      </c>
      <c r="DK27" s="51" t="s">
        <v>7918</v>
      </c>
      <c r="DL27" s="51" t="s">
        <v>7918</v>
      </c>
      <c r="DM27" s="51" t="s">
        <v>7918</v>
      </c>
      <c r="DN27" s="51" t="s">
        <v>7918</v>
      </c>
      <c r="DO27" s="51" t="s">
        <v>7918</v>
      </c>
      <c r="DP27" s="51" t="s">
        <v>7919</v>
      </c>
      <c r="DQ27" s="51" t="s">
        <v>7919</v>
      </c>
      <c r="DR27" s="51" t="s">
        <v>7919</v>
      </c>
      <c r="DS27" s="51" t="s">
        <v>7919</v>
      </c>
      <c r="DT27" s="51" t="s">
        <v>7919</v>
      </c>
      <c r="DU27" s="51" t="s">
        <v>7919</v>
      </c>
      <c r="DV27" s="51" t="s">
        <v>7919</v>
      </c>
      <c r="DW27" s="51" t="s">
        <v>7919</v>
      </c>
      <c r="DX27" s="51" t="s">
        <v>7919</v>
      </c>
      <c r="DY27" s="51" t="s">
        <v>7919</v>
      </c>
      <c r="DZ27" s="51" t="s">
        <v>7918</v>
      </c>
      <c r="EA27" s="51" t="s">
        <v>7918</v>
      </c>
      <c r="EB27" s="51" t="s">
        <v>7919</v>
      </c>
      <c r="EC27" s="51" t="s">
        <v>7918</v>
      </c>
      <c r="ED27" s="51" t="s">
        <v>7919</v>
      </c>
      <c r="EE27" s="51" t="s">
        <v>7918</v>
      </c>
      <c r="EF27" s="51" t="s">
        <v>7919</v>
      </c>
      <c r="EG27" s="81" t="s">
        <v>7919</v>
      </c>
      <c r="EH27" s="51" t="s">
        <v>7919</v>
      </c>
      <c r="EI27" s="51" t="s">
        <v>7919</v>
      </c>
      <c r="EJ27" s="51" t="s">
        <v>7919</v>
      </c>
      <c r="EK27" s="51" t="s">
        <v>7919</v>
      </c>
      <c r="EL27" s="51" t="s">
        <v>7919</v>
      </c>
      <c r="EM27" s="51" t="s">
        <v>7918</v>
      </c>
      <c r="EN27" s="51" t="s">
        <v>7919</v>
      </c>
      <c r="EO27" s="51" t="s">
        <v>7918</v>
      </c>
      <c r="EP27" s="51" t="s">
        <v>7919</v>
      </c>
      <c r="EQ27" s="81" t="s">
        <v>7919</v>
      </c>
      <c r="ER27" s="51" t="s">
        <v>7919</v>
      </c>
      <c r="ES27" s="51" t="s">
        <v>7919</v>
      </c>
      <c r="ET27" s="51" t="s">
        <v>7919</v>
      </c>
      <c r="EU27" s="51" t="s">
        <v>7919</v>
      </c>
      <c r="EV27" s="51" t="s">
        <v>7919</v>
      </c>
      <c r="EW27" s="51" t="s">
        <v>7918</v>
      </c>
      <c r="EX27" s="51" t="s">
        <v>7919</v>
      </c>
      <c r="EY27" s="51" t="s">
        <v>7918</v>
      </c>
      <c r="EZ27" s="51" t="s">
        <v>7919</v>
      </c>
      <c r="FA27" s="81" t="s">
        <v>7919</v>
      </c>
      <c r="FB27" s="51" t="s">
        <v>7919</v>
      </c>
      <c r="FC27" s="51" t="s">
        <v>7919</v>
      </c>
      <c r="FD27" s="51" t="s">
        <v>7919</v>
      </c>
      <c r="FE27" s="51" t="s">
        <v>7919</v>
      </c>
      <c r="FF27" s="51" t="s">
        <v>7919</v>
      </c>
      <c r="FG27" s="51" t="s">
        <v>7919</v>
      </c>
      <c r="FH27" s="51" t="s">
        <v>7919</v>
      </c>
      <c r="FI27" s="51" t="s">
        <v>7919</v>
      </c>
      <c r="FJ27" s="51" t="s">
        <v>7919</v>
      </c>
      <c r="FK27" s="51" t="s">
        <v>7919</v>
      </c>
      <c r="FL27" s="51" t="s">
        <v>7919</v>
      </c>
      <c r="FM27" s="51" t="s">
        <v>7919</v>
      </c>
      <c r="FN27" s="51" t="s">
        <v>7919</v>
      </c>
      <c r="FO27" s="51" t="s">
        <v>7919</v>
      </c>
      <c r="FP27" s="51" t="s">
        <v>7919</v>
      </c>
      <c r="FQ27" s="51" t="s">
        <v>7919</v>
      </c>
      <c r="FR27" s="51" t="s">
        <v>7919</v>
      </c>
      <c r="FS27" s="51" t="s">
        <v>7919</v>
      </c>
      <c r="FT27" s="51" t="s">
        <v>7919</v>
      </c>
      <c r="FU27" s="51" t="s">
        <v>7919</v>
      </c>
      <c r="FV27" s="51" t="s">
        <v>7919</v>
      </c>
      <c r="FW27" s="51" t="s">
        <v>7919</v>
      </c>
      <c r="FX27" s="51" t="s">
        <v>7919</v>
      </c>
      <c r="FY27" s="51" t="s">
        <v>7919</v>
      </c>
      <c r="FZ27" s="51" t="s">
        <v>7919</v>
      </c>
      <c r="GA27" s="51" t="s">
        <v>7919</v>
      </c>
      <c r="GB27" s="51" t="s">
        <v>7919</v>
      </c>
      <c r="GC27" s="51" t="s">
        <v>7919</v>
      </c>
    </row>
    <row r="28" spans="1:185" s="80" customFormat="1" ht="19.899999999999999" customHeight="1" thickBot="1" x14ac:dyDescent="0.3">
      <c r="A28" s="70" t="s">
        <v>7927</v>
      </c>
      <c r="B28" s="71"/>
      <c r="C28" s="71"/>
      <c r="D28" s="71"/>
      <c r="E28" s="71"/>
      <c r="F28" s="72"/>
      <c r="G28" s="73"/>
      <c r="H28" s="72"/>
      <c r="I28" s="74"/>
      <c r="J28" s="75"/>
      <c r="K28" s="75"/>
      <c r="L28" s="76" t="str">
        <f t="shared" si="0"/>
        <v/>
      </c>
      <c r="M28" s="77" t="str">
        <f t="shared" si="1"/>
        <v/>
      </c>
      <c r="N28" s="77" t="str">
        <f>IF(L28&lt;&gt;"",IF(OR(L28&gt;1.23*AVERAGE($L20:$L28),L28&lt;0.875*AVERAGE($L20:$L28)),"*",""),"")</f>
        <v/>
      </c>
      <c r="O28" s="77" t="str">
        <f t="shared" si="2"/>
        <v/>
      </c>
      <c r="P28" s="77" t="str">
        <f t="shared" si="3"/>
        <v/>
      </c>
      <c r="Q28" s="77" t="str">
        <f t="shared" si="4"/>
        <v/>
      </c>
      <c r="R28" s="78"/>
      <c r="S28" s="161"/>
      <c r="T28" s="161"/>
      <c r="U28" s="164"/>
      <c r="V28" s="51" t="s">
        <v>7919</v>
      </c>
      <c r="W28" s="51" t="s">
        <v>7919</v>
      </c>
      <c r="X28" s="51" t="s">
        <v>7919</v>
      </c>
      <c r="Y28" s="51" t="s">
        <v>7919</v>
      </c>
      <c r="Z28" s="51" t="s">
        <v>7919</v>
      </c>
      <c r="AA28" s="51" t="s">
        <v>7919</v>
      </c>
      <c r="AB28" s="51" t="s">
        <v>7919</v>
      </c>
      <c r="AC28" s="51" t="s">
        <v>7919</v>
      </c>
      <c r="AD28" s="51" t="s">
        <v>7919</v>
      </c>
      <c r="AE28" s="51" t="s">
        <v>7919</v>
      </c>
      <c r="AF28" s="51" t="s">
        <v>7919</v>
      </c>
      <c r="AG28" s="51" t="s">
        <v>7919</v>
      </c>
      <c r="AH28" s="51" t="s">
        <v>7919</v>
      </c>
      <c r="AI28" s="51" t="s">
        <v>7919</v>
      </c>
      <c r="AJ28" s="51" t="s">
        <v>7919</v>
      </c>
      <c r="AK28" s="51" t="s">
        <v>7919</v>
      </c>
      <c r="AL28" s="51" t="s">
        <v>7919</v>
      </c>
      <c r="AM28" s="51" t="s">
        <v>7919</v>
      </c>
      <c r="AN28" s="51" t="s">
        <v>7919</v>
      </c>
      <c r="AO28" s="51" t="s">
        <v>7919</v>
      </c>
      <c r="AP28" s="51" t="s">
        <v>7919</v>
      </c>
      <c r="AQ28" s="51" t="s">
        <v>7919</v>
      </c>
      <c r="AR28" s="51" t="s">
        <v>7919</v>
      </c>
      <c r="AS28" s="51" t="s">
        <v>7919</v>
      </c>
      <c r="AT28" s="51" t="s">
        <v>7919</v>
      </c>
      <c r="AU28" s="51" t="s">
        <v>7919</v>
      </c>
      <c r="AV28" s="51" t="s">
        <v>7919</v>
      </c>
      <c r="AW28" s="51" t="s">
        <v>7919</v>
      </c>
      <c r="AX28" s="51" t="s">
        <v>7919</v>
      </c>
      <c r="AY28" s="51" t="s">
        <v>7919</v>
      </c>
      <c r="AZ28" s="51" t="s">
        <v>7919</v>
      </c>
      <c r="BA28" s="51" t="s">
        <v>7919</v>
      </c>
      <c r="BB28" s="51" t="s">
        <v>7919</v>
      </c>
      <c r="BC28" s="51" t="s">
        <v>7919</v>
      </c>
      <c r="BD28" s="51" t="s">
        <v>7919</v>
      </c>
      <c r="BE28" s="51" t="s">
        <v>7919</v>
      </c>
      <c r="BF28" s="51" t="s">
        <v>7919</v>
      </c>
      <c r="BG28" s="51" t="s">
        <v>7919</v>
      </c>
      <c r="BH28" s="51" t="s">
        <v>7919</v>
      </c>
      <c r="BI28" s="51" t="s">
        <v>7919</v>
      </c>
      <c r="BJ28" s="51" t="s">
        <v>7919</v>
      </c>
      <c r="BK28" s="51" t="s">
        <v>7919</v>
      </c>
      <c r="BL28" s="51" t="s">
        <v>7919</v>
      </c>
      <c r="BM28" s="51" t="s">
        <v>7919</v>
      </c>
      <c r="BN28" s="51" t="s">
        <v>7919</v>
      </c>
      <c r="BO28" s="51" t="s">
        <v>7919</v>
      </c>
      <c r="BP28" s="51" t="s">
        <v>7919</v>
      </c>
      <c r="BQ28" s="51" t="s">
        <v>7919</v>
      </c>
      <c r="BR28" s="51" t="s">
        <v>7919</v>
      </c>
      <c r="BS28" s="51" t="s">
        <v>7919</v>
      </c>
      <c r="BT28" s="51" t="s">
        <v>7919</v>
      </c>
      <c r="BU28" s="51" t="s">
        <v>7919</v>
      </c>
      <c r="BV28" s="51" t="s">
        <v>7919</v>
      </c>
      <c r="BW28" s="51" t="s">
        <v>7919</v>
      </c>
      <c r="BX28" s="51" t="s">
        <v>7919</v>
      </c>
      <c r="BY28" s="51" t="s">
        <v>7919</v>
      </c>
      <c r="BZ28" s="51" t="s">
        <v>7919</v>
      </c>
      <c r="CA28" s="51" t="s">
        <v>7919</v>
      </c>
      <c r="CB28" s="51" t="s">
        <v>7919</v>
      </c>
      <c r="CC28" s="51" t="s">
        <v>7919</v>
      </c>
      <c r="CD28" s="51" t="s">
        <v>7919</v>
      </c>
      <c r="CE28" s="51" t="s">
        <v>7919</v>
      </c>
      <c r="CF28" s="51" t="s">
        <v>7919</v>
      </c>
      <c r="CG28" s="51" t="s">
        <v>7919</v>
      </c>
      <c r="CH28" s="51" t="s">
        <v>7919</v>
      </c>
      <c r="CI28" s="51" t="s">
        <v>7919</v>
      </c>
      <c r="CJ28" s="51" t="s">
        <v>7919</v>
      </c>
      <c r="CK28" s="51" t="s">
        <v>7919</v>
      </c>
      <c r="CL28" s="51" t="s">
        <v>7919</v>
      </c>
      <c r="CM28" s="51" t="s">
        <v>7919</v>
      </c>
      <c r="CN28" s="51" t="s">
        <v>7919</v>
      </c>
      <c r="CO28" s="51" t="s">
        <v>7919</v>
      </c>
      <c r="CP28" s="51" t="s">
        <v>7919</v>
      </c>
      <c r="CQ28" s="51" t="s">
        <v>7919</v>
      </c>
      <c r="CR28" s="51" t="s">
        <v>7919</v>
      </c>
      <c r="CS28" s="51" t="s">
        <v>7919</v>
      </c>
      <c r="CT28" s="51" t="s">
        <v>7919</v>
      </c>
      <c r="CU28" s="51" t="s">
        <v>7919</v>
      </c>
      <c r="CV28" s="51" t="s">
        <v>7919</v>
      </c>
      <c r="CW28" s="51" t="s">
        <v>7919</v>
      </c>
      <c r="CX28" s="51" t="s">
        <v>7919</v>
      </c>
      <c r="CY28" s="51" t="s">
        <v>7919</v>
      </c>
      <c r="CZ28" s="51" t="s">
        <v>7919</v>
      </c>
      <c r="DA28" s="51" t="s">
        <v>7919</v>
      </c>
      <c r="DB28" s="51" t="s">
        <v>7919</v>
      </c>
      <c r="DC28" s="51" t="s">
        <v>7919</v>
      </c>
      <c r="DD28" s="51" t="s">
        <v>7919</v>
      </c>
      <c r="DE28" s="51" t="s">
        <v>7919</v>
      </c>
      <c r="DF28" s="51" t="s">
        <v>7919</v>
      </c>
      <c r="DG28" s="51" t="s">
        <v>7919</v>
      </c>
      <c r="DH28" s="51" t="s">
        <v>7919</v>
      </c>
      <c r="DI28" s="51" t="s">
        <v>7919</v>
      </c>
      <c r="DJ28" s="51" t="s">
        <v>7919</v>
      </c>
      <c r="DK28" s="51" t="s">
        <v>7919</v>
      </c>
      <c r="DL28" s="51" t="s">
        <v>7919</v>
      </c>
      <c r="DM28" s="51" t="s">
        <v>7919</v>
      </c>
      <c r="DN28" s="51" t="s">
        <v>7919</v>
      </c>
      <c r="DO28" s="51" t="s">
        <v>7919</v>
      </c>
      <c r="DP28" s="51" t="s">
        <v>7919</v>
      </c>
      <c r="DQ28" s="51" t="s">
        <v>7919</v>
      </c>
      <c r="DR28" s="51" t="s">
        <v>7919</v>
      </c>
      <c r="DS28" s="51" t="s">
        <v>7919</v>
      </c>
      <c r="DT28" s="51" t="s">
        <v>7919</v>
      </c>
      <c r="DU28" s="51" t="s">
        <v>7919</v>
      </c>
      <c r="DV28" s="51" t="s">
        <v>7919</v>
      </c>
      <c r="DW28" s="51" t="s">
        <v>7919</v>
      </c>
      <c r="DX28" s="51" t="s">
        <v>7919</v>
      </c>
      <c r="DY28" s="51" t="s">
        <v>7919</v>
      </c>
      <c r="DZ28" s="51" t="s">
        <v>7919</v>
      </c>
      <c r="EA28" s="51" t="s">
        <v>7919</v>
      </c>
      <c r="EB28" s="51" t="s">
        <v>7919</v>
      </c>
      <c r="EC28" s="51" t="s">
        <v>7919</v>
      </c>
      <c r="ED28" s="51" t="s">
        <v>7919</v>
      </c>
      <c r="EE28" s="51" t="s">
        <v>7919</v>
      </c>
      <c r="EF28" s="51" t="s">
        <v>7919</v>
      </c>
      <c r="EG28" s="81" t="s">
        <v>7919</v>
      </c>
      <c r="EH28" s="51" t="s">
        <v>7919</v>
      </c>
      <c r="EI28" s="51" t="s">
        <v>7919</v>
      </c>
      <c r="EJ28" s="51" t="s">
        <v>7919</v>
      </c>
      <c r="EK28" s="51" t="s">
        <v>7919</v>
      </c>
      <c r="EL28" s="51" t="s">
        <v>7919</v>
      </c>
      <c r="EM28" s="51" t="s">
        <v>7919</v>
      </c>
      <c r="EN28" s="51" t="s">
        <v>7919</v>
      </c>
      <c r="EO28" s="51" t="s">
        <v>7919</v>
      </c>
      <c r="EP28" s="51" t="s">
        <v>7919</v>
      </c>
      <c r="EQ28" s="81" t="s">
        <v>7919</v>
      </c>
      <c r="ER28" s="51" t="s">
        <v>7919</v>
      </c>
      <c r="ES28" s="51" t="s">
        <v>7919</v>
      </c>
      <c r="ET28" s="51" t="s">
        <v>7919</v>
      </c>
      <c r="EU28" s="51" t="s">
        <v>7919</v>
      </c>
      <c r="EV28" s="51" t="s">
        <v>7919</v>
      </c>
      <c r="EW28" s="51" t="s">
        <v>7919</v>
      </c>
      <c r="EX28" s="51" t="s">
        <v>7919</v>
      </c>
      <c r="EY28" s="51" t="s">
        <v>7919</v>
      </c>
      <c r="EZ28" s="51" t="s">
        <v>7919</v>
      </c>
      <c r="FA28" s="81" t="s">
        <v>7919</v>
      </c>
      <c r="FB28" s="51" t="s">
        <v>7919</v>
      </c>
      <c r="FC28" s="51" t="s">
        <v>7919</v>
      </c>
      <c r="FD28" s="51" t="s">
        <v>7919</v>
      </c>
      <c r="FE28" s="51" t="s">
        <v>7919</v>
      </c>
      <c r="FF28" s="51" t="s">
        <v>7919</v>
      </c>
      <c r="FG28" s="51" t="s">
        <v>7919</v>
      </c>
      <c r="FH28" s="51" t="s">
        <v>7919</v>
      </c>
      <c r="FI28" s="51" t="s">
        <v>7919</v>
      </c>
      <c r="FJ28" s="51" t="s">
        <v>7919</v>
      </c>
      <c r="FK28" s="51" t="s">
        <v>7919</v>
      </c>
      <c r="FL28" s="51" t="s">
        <v>7919</v>
      </c>
      <c r="FM28" s="51" t="s">
        <v>7919</v>
      </c>
      <c r="FN28" s="51" t="s">
        <v>7919</v>
      </c>
      <c r="FO28" s="51" t="s">
        <v>7919</v>
      </c>
      <c r="FP28" s="51" t="s">
        <v>7919</v>
      </c>
      <c r="FQ28" s="51" t="s">
        <v>7919</v>
      </c>
      <c r="FR28" s="51" t="s">
        <v>7919</v>
      </c>
      <c r="FS28" s="51" t="s">
        <v>7919</v>
      </c>
      <c r="FT28" s="51" t="s">
        <v>7919</v>
      </c>
      <c r="FU28" s="51" t="s">
        <v>7919</v>
      </c>
      <c r="FV28" s="51" t="s">
        <v>7919</v>
      </c>
      <c r="FW28" s="51" t="s">
        <v>7919</v>
      </c>
      <c r="FX28" s="51" t="s">
        <v>7919</v>
      </c>
      <c r="FY28" s="51" t="s">
        <v>7919</v>
      </c>
      <c r="FZ28" s="51" t="s">
        <v>7919</v>
      </c>
      <c r="GA28" s="51" t="s">
        <v>7919</v>
      </c>
      <c r="GB28" s="51" t="s">
        <v>7919</v>
      </c>
      <c r="GC28" s="51" t="s">
        <v>7919</v>
      </c>
    </row>
    <row r="29" spans="1:185" s="80" customFormat="1" ht="19.899999999999999" customHeight="1" thickTop="1" x14ac:dyDescent="0.25">
      <c r="A29" s="42" t="s">
        <v>7944</v>
      </c>
      <c r="B29" s="43"/>
      <c r="C29" s="43"/>
      <c r="D29" s="44"/>
      <c r="E29" s="43"/>
      <c r="F29" s="44"/>
      <c r="G29" s="45"/>
      <c r="H29" s="44"/>
      <c r="I29" s="46"/>
      <c r="J29" s="47"/>
      <c r="K29" s="47"/>
      <c r="L29" s="48" t="str">
        <f t="shared" si="0"/>
        <v/>
      </c>
      <c r="M29" s="49" t="str">
        <f t="shared" si="1"/>
        <v/>
      </c>
      <c r="N29" s="49" t="str">
        <f>IF(L29&lt;&gt;"",IF(OR(L29&gt;1.23*AVERAGE($L29:$L37),L29&lt;0.875*AVERAGE($L29:$L37)),"*",""),"")</f>
        <v/>
      </c>
      <c r="O29" s="49" t="str">
        <f t="shared" si="2"/>
        <v/>
      </c>
      <c r="P29" s="49" t="str">
        <f t="shared" si="3"/>
        <v/>
      </c>
      <c r="Q29" s="49" t="str">
        <f t="shared" si="4"/>
        <v/>
      </c>
      <c r="R29" s="50"/>
      <c r="S29" s="161"/>
      <c r="T29" s="161"/>
      <c r="U29" s="164"/>
      <c r="V29" s="51" t="s">
        <v>7918</v>
      </c>
      <c r="W29" s="51" t="s">
        <v>7918</v>
      </c>
      <c r="X29" s="51" t="s">
        <v>7918</v>
      </c>
      <c r="Y29" s="51" t="s">
        <v>7918</v>
      </c>
      <c r="Z29" s="51" t="s">
        <v>7918</v>
      </c>
      <c r="AA29" s="51" t="s">
        <v>7918</v>
      </c>
      <c r="AB29" s="51" t="s">
        <v>7918</v>
      </c>
      <c r="AC29" s="51" t="s">
        <v>7918</v>
      </c>
      <c r="AD29" s="51" t="s">
        <v>7918</v>
      </c>
      <c r="AE29" s="51" t="s">
        <v>7918</v>
      </c>
      <c r="AF29" s="51" t="s">
        <v>7919</v>
      </c>
      <c r="AG29" s="51" t="s">
        <v>7919</v>
      </c>
      <c r="AH29" s="51" t="s">
        <v>7919</v>
      </c>
      <c r="AI29" s="51" t="s">
        <v>7919</v>
      </c>
      <c r="AJ29" s="51" t="s">
        <v>7919</v>
      </c>
      <c r="AK29" s="51" t="s">
        <v>7919</v>
      </c>
      <c r="AL29" s="51" t="s">
        <v>7919</v>
      </c>
      <c r="AM29" s="51" t="s">
        <v>7919</v>
      </c>
      <c r="AN29" s="51" t="s">
        <v>7918</v>
      </c>
      <c r="AO29" s="51" t="s">
        <v>7918</v>
      </c>
      <c r="AP29" s="51" t="s">
        <v>7919</v>
      </c>
      <c r="AQ29" s="51" t="s">
        <v>7919</v>
      </c>
      <c r="AR29" s="51" t="s">
        <v>7919</v>
      </c>
      <c r="AS29" s="51" t="s">
        <v>7919</v>
      </c>
      <c r="AT29" s="51" t="s">
        <v>7918</v>
      </c>
      <c r="AU29" s="51" t="s">
        <v>7918</v>
      </c>
      <c r="AV29" s="51" t="s">
        <v>7919</v>
      </c>
      <c r="AW29" s="51" t="s">
        <v>7919</v>
      </c>
      <c r="AX29" s="51" t="s">
        <v>7919</v>
      </c>
      <c r="AY29" s="51" t="s">
        <v>7919</v>
      </c>
      <c r="AZ29" s="51" t="s">
        <v>7919</v>
      </c>
      <c r="BA29" s="51" t="s">
        <v>7919</v>
      </c>
      <c r="BB29" s="51" t="s">
        <v>7919</v>
      </c>
      <c r="BC29" s="51" t="s">
        <v>7919</v>
      </c>
      <c r="BD29" s="51" t="s">
        <v>7919</v>
      </c>
      <c r="BE29" s="51" t="s">
        <v>7919</v>
      </c>
      <c r="BF29" s="51" t="s">
        <v>7919</v>
      </c>
      <c r="BG29" s="51" t="s">
        <v>7919</v>
      </c>
      <c r="BH29" s="51" t="s">
        <v>7919</v>
      </c>
      <c r="BI29" s="51" t="s">
        <v>7918</v>
      </c>
      <c r="BJ29" s="51" t="s">
        <v>7918</v>
      </c>
      <c r="BK29" s="51" t="s">
        <v>7919</v>
      </c>
      <c r="BL29" s="51" t="s">
        <v>7918</v>
      </c>
      <c r="BM29" s="51" t="s">
        <v>7918</v>
      </c>
      <c r="BN29" s="51" t="s">
        <v>7919</v>
      </c>
      <c r="BO29" s="51" t="s">
        <v>7918</v>
      </c>
      <c r="BP29" s="51" t="s">
        <v>7918</v>
      </c>
      <c r="BQ29" s="51" t="s">
        <v>7919</v>
      </c>
      <c r="BR29" s="51" t="s">
        <v>7918</v>
      </c>
      <c r="BS29" s="51" t="s">
        <v>7918</v>
      </c>
      <c r="BT29" s="51" t="s">
        <v>7919</v>
      </c>
      <c r="BU29" s="51" t="s">
        <v>7918</v>
      </c>
      <c r="BV29" s="51" t="s">
        <v>7918</v>
      </c>
      <c r="BW29" s="51" t="s">
        <v>7919</v>
      </c>
      <c r="BX29" s="51" t="s">
        <v>7918</v>
      </c>
      <c r="BY29" s="51" t="s">
        <v>7918</v>
      </c>
      <c r="BZ29" s="51" t="s">
        <v>7919</v>
      </c>
      <c r="CA29" s="51" t="s">
        <v>7918</v>
      </c>
      <c r="CB29" s="51" t="s">
        <v>7918</v>
      </c>
      <c r="CC29" s="51" t="s">
        <v>7919</v>
      </c>
      <c r="CD29" s="51" t="s">
        <v>7918</v>
      </c>
      <c r="CE29" s="51" t="s">
        <v>7918</v>
      </c>
      <c r="CF29" s="51" t="s">
        <v>7919</v>
      </c>
      <c r="CG29" s="51" t="s">
        <v>7919</v>
      </c>
      <c r="CH29" s="51" t="s">
        <v>7919</v>
      </c>
      <c r="CI29" s="51" t="s">
        <v>7919</v>
      </c>
      <c r="CJ29" s="51" t="s">
        <v>7918</v>
      </c>
      <c r="CK29" s="51" t="s">
        <v>7918</v>
      </c>
      <c r="CL29" s="51" t="s">
        <v>7919</v>
      </c>
      <c r="CM29" s="51" t="s">
        <v>7919</v>
      </c>
      <c r="CN29" s="51" t="s">
        <v>7919</v>
      </c>
      <c r="CO29" s="51" t="s">
        <v>7919</v>
      </c>
      <c r="CP29" s="51" t="s">
        <v>7918</v>
      </c>
      <c r="CQ29" s="51" t="s">
        <v>7918</v>
      </c>
      <c r="CR29" s="51" t="s">
        <v>7919</v>
      </c>
      <c r="CS29" s="51" t="s">
        <v>7919</v>
      </c>
      <c r="CT29" s="51" t="s">
        <v>7919</v>
      </c>
      <c r="CU29" s="51" t="s">
        <v>7919</v>
      </c>
      <c r="CV29" s="51" t="s">
        <v>7918</v>
      </c>
      <c r="CW29" s="51" t="s">
        <v>7918</v>
      </c>
      <c r="CX29" s="51" t="s">
        <v>7919</v>
      </c>
      <c r="CY29" s="51" t="s">
        <v>7919</v>
      </c>
      <c r="CZ29" s="51" t="s">
        <v>7919</v>
      </c>
      <c r="DA29" s="51" t="s">
        <v>7919</v>
      </c>
      <c r="DB29" s="51" t="s">
        <v>7918</v>
      </c>
      <c r="DC29" s="51" t="s">
        <v>7918</v>
      </c>
      <c r="DD29" s="51" t="s">
        <v>7919</v>
      </c>
      <c r="DE29" s="51" t="s">
        <v>7919</v>
      </c>
      <c r="DF29" s="51" t="s">
        <v>7919</v>
      </c>
      <c r="DG29" s="51" t="s">
        <v>7919</v>
      </c>
      <c r="DH29" s="51" t="s">
        <v>7918</v>
      </c>
      <c r="DI29" s="51" t="s">
        <v>7918</v>
      </c>
      <c r="DJ29" s="51" t="s">
        <v>7919</v>
      </c>
      <c r="DK29" s="51" t="s">
        <v>7919</v>
      </c>
      <c r="DL29" s="51" t="s">
        <v>7919</v>
      </c>
      <c r="DM29" s="51" t="s">
        <v>7919</v>
      </c>
      <c r="DN29" s="51" t="s">
        <v>7918</v>
      </c>
      <c r="DO29" s="51" t="s">
        <v>7918</v>
      </c>
      <c r="DP29" s="51" t="s">
        <v>7919</v>
      </c>
      <c r="DQ29" s="51" t="s">
        <v>7919</v>
      </c>
      <c r="DR29" s="51" t="s">
        <v>7919</v>
      </c>
      <c r="DS29" s="51" t="s">
        <v>7919</v>
      </c>
      <c r="DT29" s="51" t="s">
        <v>7919</v>
      </c>
      <c r="DU29" s="51" t="s">
        <v>7919</v>
      </c>
      <c r="DV29" s="51" t="s">
        <v>7919</v>
      </c>
      <c r="DW29" s="51" t="s">
        <v>7919</v>
      </c>
      <c r="DX29" s="51" t="s">
        <v>7919</v>
      </c>
      <c r="DY29" s="51" t="s">
        <v>7919</v>
      </c>
      <c r="DZ29" s="51" t="s">
        <v>7919</v>
      </c>
      <c r="EA29" s="51" t="s">
        <v>7919</v>
      </c>
      <c r="EB29" s="51" t="s">
        <v>7918</v>
      </c>
      <c r="EC29" s="51" t="s">
        <v>7918</v>
      </c>
      <c r="ED29" s="51" t="s">
        <v>7919</v>
      </c>
      <c r="EE29" s="51" t="s">
        <v>7919</v>
      </c>
      <c r="EF29" s="51" t="s">
        <v>7919</v>
      </c>
      <c r="EG29" s="81" t="s">
        <v>7919</v>
      </c>
      <c r="EH29" s="51" t="s">
        <v>7919</v>
      </c>
      <c r="EI29" s="51" t="s">
        <v>7919</v>
      </c>
      <c r="EJ29" s="51" t="s">
        <v>7919</v>
      </c>
      <c r="EK29" s="51" t="s">
        <v>7919</v>
      </c>
      <c r="EL29" s="51" t="s">
        <v>7918</v>
      </c>
      <c r="EM29" s="51" t="s">
        <v>7918</v>
      </c>
      <c r="EN29" s="51" t="s">
        <v>7919</v>
      </c>
      <c r="EO29" s="51" t="s">
        <v>7919</v>
      </c>
      <c r="EP29" s="51" t="s">
        <v>7919</v>
      </c>
      <c r="EQ29" s="81" t="s">
        <v>7919</v>
      </c>
      <c r="ER29" s="51" t="s">
        <v>7919</v>
      </c>
      <c r="ES29" s="51" t="s">
        <v>7919</v>
      </c>
      <c r="ET29" s="51" t="s">
        <v>7919</v>
      </c>
      <c r="EU29" s="51" t="s">
        <v>7919</v>
      </c>
      <c r="EV29" s="51" t="s">
        <v>7918</v>
      </c>
      <c r="EW29" s="51" t="s">
        <v>7918</v>
      </c>
      <c r="EX29" s="51" t="s">
        <v>7919</v>
      </c>
      <c r="EY29" s="51" t="s">
        <v>7919</v>
      </c>
      <c r="EZ29" s="51" t="s">
        <v>7919</v>
      </c>
      <c r="FA29" s="81" t="s">
        <v>7919</v>
      </c>
      <c r="FB29" s="51" t="s">
        <v>7919</v>
      </c>
      <c r="FC29" s="51" t="s">
        <v>7919</v>
      </c>
      <c r="FD29" s="51" t="s">
        <v>7919</v>
      </c>
      <c r="FE29" s="51" t="s">
        <v>7919</v>
      </c>
      <c r="FF29" s="51" t="s">
        <v>7919</v>
      </c>
      <c r="FG29" s="51" t="s">
        <v>7919</v>
      </c>
      <c r="FH29" s="51" t="s">
        <v>7919</v>
      </c>
      <c r="FI29" s="51" t="s">
        <v>7919</v>
      </c>
      <c r="FJ29" s="51" t="s">
        <v>7919</v>
      </c>
      <c r="FK29" s="51" t="s">
        <v>7919</v>
      </c>
      <c r="FL29" s="51" t="s">
        <v>7919</v>
      </c>
      <c r="FM29" s="51" t="s">
        <v>7919</v>
      </c>
      <c r="FN29" s="51" t="s">
        <v>7919</v>
      </c>
      <c r="FO29" s="51" t="s">
        <v>7919</v>
      </c>
      <c r="FP29" s="51" t="s">
        <v>7919</v>
      </c>
      <c r="FQ29" s="51" t="s">
        <v>7919</v>
      </c>
      <c r="FR29" s="51" t="s">
        <v>7919</v>
      </c>
      <c r="FS29" s="51" t="s">
        <v>7919</v>
      </c>
      <c r="FT29" s="51" t="s">
        <v>7919</v>
      </c>
      <c r="FU29" s="51" t="s">
        <v>7919</v>
      </c>
      <c r="FV29" s="51" t="s">
        <v>7919</v>
      </c>
      <c r="FW29" s="51" t="s">
        <v>7919</v>
      </c>
      <c r="FX29" s="51" t="s">
        <v>7919</v>
      </c>
      <c r="FY29" s="51" t="s">
        <v>7919</v>
      </c>
      <c r="FZ29" s="51" t="s">
        <v>7919</v>
      </c>
      <c r="GA29" s="51" t="s">
        <v>7919</v>
      </c>
      <c r="GB29" s="51" t="s">
        <v>7919</v>
      </c>
      <c r="GC29" s="51" t="s">
        <v>7919</v>
      </c>
    </row>
    <row r="30" spans="1:185" s="80" customFormat="1" ht="19.899999999999999" customHeight="1" x14ac:dyDescent="0.25">
      <c r="A30" s="53" t="s">
        <v>7945</v>
      </c>
      <c r="B30" s="54"/>
      <c r="C30" s="54"/>
      <c r="D30" s="54"/>
      <c r="E30" s="54"/>
      <c r="F30" s="55"/>
      <c r="G30" s="56"/>
      <c r="H30" s="55"/>
      <c r="I30" s="57"/>
      <c r="J30" s="58"/>
      <c r="K30" s="58"/>
      <c r="L30" s="59" t="str">
        <f t="shared" si="0"/>
        <v/>
      </c>
      <c r="M30" s="60" t="str">
        <f t="shared" si="1"/>
        <v/>
      </c>
      <c r="N30" s="60" t="str">
        <f>IF(L30&lt;&gt;"",IF(OR(L30&gt;1.23*AVERAGE($L29:$L37),L30&lt;0.875*AVERAGE($L29:$L37)),"*",""),"")</f>
        <v/>
      </c>
      <c r="O30" s="60" t="str">
        <f t="shared" si="2"/>
        <v/>
      </c>
      <c r="P30" s="60" t="str">
        <f t="shared" si="3"/>
        <v/>
      </c>
      <c r="Q30" s="60" t="str">
        <f t="shared" si="4"/>
        <v/>
      </c>
      <c r="R30" s="61"/>
      <c r="S30" s="161"/>
      <c r="T30" s="161"/>
      <c r="U30" s="164"/>
      <c r="V30" s="51" t="s">
        <v>7919</v>
      </c>
      <c r="W30" s="51" t="s">
        <v>7919</v>
      </c>
      <c r="X30" s="51" t="s">
        <v>7919</v>
      </c>
      <c r="Y30" s="51" t="s">
        <v>7919</v>
      </c>
      <c r="Z30" s="51" t="s">
        <v>7919</v>
      </c>
      <c r="AA30" s="51" t="s">
        <v>7919</v>
      </c>
      <c r="AB30" s="51" t="s">
        <v>7919</v>
      </c>
      <c r="AC30" s="51" t="s">
        <v>7919</v>
      </c>
      <c r="AD30" s="51" t="s">
        <v>7919</v>
      </c>
      <c r="AE30" s="51" t="s">
        <v>7919</v>
      </c>
      <c r="AF30" s="51" t="s">
        <v>7919</v>
      </c>
      <c r="AG30" s="51" t="s">
        <v>7919</v>
      </c>
      <c r="AH30" s="51" t="s">
        <v>7919</v>
      </c>
      <c r="AI30" s="51" t="s">
        <v>7919</v>
      </c>
      <c r="AJ30" s="51" t="s">
        <v>7919</v>
      </c>
      <c r="AK30" s="51" t="s">
        <v>7919</v>
      </c>
      <c r="AL30" s="51" t="s">
        <v>7919</v>
      </c>
      <c r="AM30" s="51" t="s">
        <v>7919</v>
      </c>
      <c r="AN30" s="51" t="s">
        <v>7919</v>
      </c>
      <c r="AO30" s="51" t="s">
        <v>7919</v>
      </c>
      <c r="AP30" s="51" t="s">
        <v>7919</v>
      </c>
      <c r="AQ30" s="51" t="s">
        <v>7919</v>
      </c>
      <c r="AR30" s="51" t="s">
        <v>7919</v>
      </c>
      <c r="AS30" s="51" t="s">
        <v>7919</v>
      </c>
      <c r="AT30" s="51" t="s">
        <v>7918</v>
      </c>
      <c r="AU30" s="51" t="s">
        <v>7918</v>
      </c>
      <c r="AV30" s="51" t="s">
        <v>7919</v>
      </c>
      <c r="AW30" s="51" t="s">
        <v>7919</v>
      </c>
      <c r="AX30" s="51" t="s">
        <v>7919</v>
      </c>
      <c r="AY30" s="51" t="s">
        <v>7919</v>
      </c>
      <c r="AZ30" s="51" t="s">
        <v>7919</v>
      </c>
      <c r="BA30" s="51" t="s">
        <v>7919</v>
      </c>
      <c r="BB30" s="51" t="s">
        <v>7919</v>
      </c>
      <c r="BC30" s="51" t="s">
        <v>7919</v>
      </c>
      <c r="BD30" s="51" t="s">
        <v>7919</v>
      </c>
      <c r="BE30" s="51" t="s">
        <v>7919</v>
      </c>
      <c r="BF30" s="51" t="s">
        <v>7919</v>
      </c>
      <c r="BG30" s="51" t="s">
        <v>7919</v>
      </c>
      <c r="BH30" s="51" t="s">
        <v>7919</v>
      </c>
      <c r="BI30" s="51" t="s">
        <v>7919</v>
      </c>
      <c r="BJ30" s="51" t="s">
        <v>7919</v>
      </c>
      <c r="BK30" s="51" t="s">
        <v>7919</v>
      </c>
      <c r="BL30" s="51" t="s">
        <v>7919</v>
      </c>
      <c r="BM30" s="51" t="s">
        <v>7919</v>
      </c>
      <c r="BN30" s="51" t="s">
        <v>7919</v>
      </c>
      <c r="BO30" s="51" t="s">
        <v>7919</v>
      </c>
      <c r="BP30" s="51" t="s">
        <v>7919</v>
      </c>
      <c r="BQ30" s="51" t="s">
        <v>7919</v>
      </c>
      <c r="BR30" s="51" t="s">
        <v>7919</v>
      </c>
      <c r="BS30" s="51" t="s">
        <v>7919</v>
      </c>
      <c r="BT30" s="51" t="s">
        <v>7919</v>
      </c>
      <c r="BU30" s="51" t="s">
        <v>7918</v>
      </c>
      <c r="BV30" s="51" t="s">
        <v>7918</v>
      </c>
      <c r="BW30" s="51" t="s">
        <v>7919</v>
      </c>
      <c r="BX30" s="51" t="s">
        <v>7918</v>
      </c>
      <c r="BY30" s="51" t="s">
        <v>7918</v>
      </c>
      <c r="BZ30" s="51" t="s">
        <v>7919</v>
      </c>
      <c r="CA30" s="51" t="s">
        <v>7918</v>
      </c>
      <c r="CB30" s="51" t="s">
        <v>7918</v>
      </c>
      <c r="CC30" s="51" t="s">
        <v>7919</v>
      </c>
      <c r="CD30" s="51" t="s">
        <v>7918</v>
      </c>
      <c r="CE30" s="51" t="s">
        <v>7918</v>
      </c>
      <c r="CF30" s="51" t="s">
        <v>7919</v>
      </c>
      <c r="CG30" s="51" t="s">
        <v>7919</v>
      </c>
      <c r="CH30" s="51" t="s">
        <v>7919</v>
      </c>
      <c r="CI30" s="51" t="s">
        <v>7919</v>
      </c>
      <c r="CJ30" s="51" t="s">
        <v>7919</v>
      </c>
      <c r="CK30" s="51" t="s">
        <v>7919</v>
      </c>
      <c r="CL30" s="51" t="s">
        <v>7919</v>
      </c>
      <c r="CM30" s="51" t="s">
        <v>7919</v>
      </c>
      <c r="CN30" s="51" t="s">
        <v>7919</v>
      </c>
      <c r="CO30" s="51" t="s">
        <v>7919</v>
      </c>
      <c r="CP30" s="51" t="s">
        <v>7918</v>
      </c>
      <c r="CQ30" s="51" t="s">
        <v>7918</v>
      </c>
      <c r="CR30" s="51" t="s">
        <v>7919</v>
      </c>
      <c r="CS30" s="51" t="s">
        <v>7919</v>
      </c>
      <c r="CT30" s="51" t="s">
        <v>7919</v>
      </c>
      <c r="CU30" s="51" t="s">
        <v>7919</v>
      </c>
      <c r="CV30" s="51" t="s">
        <v>7919</v>
      </c>
      <c r="CW30" s="51" t="s">
        <v>7919</v>
      </c>
      <c r="CX30" s="51" t="s">
        <v>7919</v>
      </c>
      <c r="CY30" s="51" t="s">
        <v>7919</v>
      </c>
      <c r="CZ30" s="51" t="s">
        <v>7919</v>
      </c>
      <c r="DA30" s="51" t="s">
        <v>7919</v>
      </c>
      <c r="DB30" s="51" t="s">
        <v>7918</v>
      </c>
      <c r="DC30" s="51" t="s">
        <v>7918</v>
      </c>
      <c r="DD30" s="51" t="s">
        <v>7919</v>
      </c>
      <c r="DE30" s="51" t="s">
        <v>7919</v>
      </c>
      <c r="DF30" s="51" t="s">
        <v>7919</v>
      </c>
      <c r="DG30" s="51" t="s">
        <v>7919</v>
      </c>
      <c r="DH30" s="51" t="s">
        <v>7919</v>
      </c>
      <c r="DI30" s="51" t="s">
        <v>7919</v>
      </c>
      <c r="DJ30" s="51" t="s">
        <v>7919</v>
      </c>
      <c r="DK30" s="51" t="s">
        <v>7919</v>
      </c>
      <c r="DL30" s="51" t="s">
        <v>7919</v>
      </c>
      <c r="DM30" s="51" t="s">
        <v>7919</v>
      </c>
      <c r="DN30" s="51" t="s">
        <v>7918</v>
      </c>
      <c r="DO30" s="51" t="s">
        <v>7918</v>
      </c>
      <c r="DP30" s="51" t="s">
        <v>7919</v>
      </c>
      <c r="DQ30" s="51" t="s">
        <v>7919</v>
      </c>
      <c r="DR30" s="51" t="s">
        <v>7919</v>
      </c>
      <c r="DS30" s="51" t="s">
        <v>7919</v>
      </c>
      <c r="DT30" s="51" t="s">
        <v>7919</v>
      </c>
      <c r="DU30" s="51" t="s">
        <v>7919</v>
      </c>
      <c r="DV30" s="51" t="s">
        <v>7919</v>
      </c>
      <c r="DW30" s="51" t="s">
        <v>7919</v>
      </c>
      <c r="DX30" s="51" t="s">
        <v>7919</v>
      </c>
      <c r="DY30" s="51" t="s">
        <v>7919</v>
      </c>
      <c r="DZ30" s="51" t="s">
        <v>7919</v>
      </c>
      <c r="EA30" s="51" t="s">
        <v>7919</v>
      </c>
      <c r="EB30" s="51" t="s">
        <v>7919</v>
      </c>
      <c r="EC30" s="51" t="s">
        <v>7918</v>
      </c>
      <c r="ED30" s="51" t="s">
        <v>7919</v>
      </c>
      <c r="EE30" s="51" t="s">
        <v>7919</v>
      </c>
      <c r="EF30" s="51" t="s">
        <v>7919</v>
      </c>
      <c r="EG30" s="81" t="s">
        <v>7919</v>
      </c>
      <c r="EH30" s="51" t="s">
        <v>7919</v>
      </c>
      <c r="EI30" s="51" t="s">
        <v>7919</v>
      </c>
      <c r="EJ30" s="51" t="s">
        <v>7919</v>
      </c>
      <c r="EK30" s="51" t="s">
        <v>7919</v>
      </c>
      <c r="EL30" s="51" t="s">
        <v>7919</v>
      </c>
      <c r="EM30" s="51" t="s">
        <v>7918</v>
      </c>
      <c r="EN30" s="51" t="s">
        <v>7919</v>
      </c>
      <c r="EO30" s="51" t="s">
        <v>7919</v>
      </c>
      <c r="EP30" s="51" t="s">
        <v>7919</v>
      </c>
      <c r="EQ30" s="81" t="s">
        <v>7919</v>
      </c>
      <c r="ER30" s="51" t="s">
        <v>7919</v>
      </c>
      <c r="ES30" s="51" t="s">
        <v>7919</v>
      </c>
      <c r="ET30" s="51" t="s">
        <v>7919</v>
      </c>
      <c r="EU30" s="51" t="s">
        <v>7919</v>
      </c>
      <c r="EV30" s="51" t="s">
        <v>7919</v>
      </c>
      <c r="EW30" s="51" t="s">
        <v>7918</v>
      </c>
      <c r="EX30" s="51" t="s">
        <v>7919</v>
      </c>
      <c r="EY30" s="51" t="s">
        <v>7919</v>
      </c>
      <c r="EZ30" s="51" t="s">
        <v>7919</v>
      </c>
      <c r="FA30" s="81" t="s">
        <v>7919</v>
      </c>
      <c r="FB30" s="51" t="s">
        <v>7919</v>
      </c>
      <c r="FC30" s="51" t="s">
        <v>7919</v>
      </c>
      <c r="FD30" s="51" t="s">
        <v>7919</v>
      </c>
      <c r="FE30" s="51" t="s">
        <v>7919</v>
      </c>
      <c r="FF30" s="51" t="s">
        <v>7919</v>
      </c>
      <c r="FG30" s="51" t="s">
        <v>7919</v>
      </c>
      <c r="FH30" s="51" t="s">
        <v>7919</v>
      </c>
      <c r="FI30" s="51" t="s">
        <v>7919</v>
      </c>
      <c r="FJ30" s="51" t="s">
        <v>7919</v>
      </c>
      <c r="FK30" s="51" t="s">
        <v>7919</v>
      </c>
      <c r="FL30" s="51" t="s">
        <v>7919</v>
      </c>
      <c r="FM30" s="51" t="s">
        <v>7919</v>
      </c>
      <c r="FN30" s="51" t="s">
        <v>7919</v>
      </c>
      <c r="FO30" s="51" t="s">
        <v>7919</v>
      </c>
      <c r="FP30" s="51" t="s">
        <v>7919</v>
      </c>
      <c r="FQ30" s="51" t="s">
        <v>7919</v>
      </c>
      <c r="FR30" s="51" t="s">
        <v>7919</v>
      </c>
      <c r="FS30" s="51" t="s">
        <v>7919</v>
      </c>
      <c r="FT30" s="51" t="s">
        <v>7919</v>
      </c>
      <c r="FU30" s="51" t="s">
        <v>7919</v>
      </c>
      <c r="FV30" s="51" t="s">
        <v>7919</v>
      </c>
      <c r="FW30" s="51" t="s">
        <v>7919</v>
      </c>
      <c r="FX30" s="51" t="s">
        <v>7919</v>
      </c>
      <c r="FY30" s="51" t="s">
        <v>7919</v>
      </c>
      <c r="FZ30" s="51" t="s">
        <v>7919</v>
      </c>
      <c r="GA30" s="51" t="s">
        <v>7919</v>
      </c>
      <c r="GB30" s="51" t="s">
        <v>7919</v>
      </c>
      <c r="GC30" s="51" t="s">
        <v>7919</v>
      </c>
    </row>
    <row r="31" spans="1:185" s="80" customFormat="1" ht="19.899999999999999" customHeight="1" x14ac:dyDescent="0.25">
      <c r="A31" s="53" t="s">
        <v>7946</v>
      </c>
      <c r="B31" s="54"/>
      <c r="C31" s="54"/>
      <c r="D31" s="54"/>
      <c r="E31" s="54"/>
      <c r="F31" s="55"/>
      <c r="G31" s="56"/>
      <c r="H31" s="55"/>
      <c r="I31" s="57"/>
      <c r="J31" s="58"/>
      <c r="K31" s="58"/>
      <c r="L31" s="59" t="str">
        <f t="shared" si="0"/>
        <v/>
      </c>
      <c r="M31" s="60" t="str">
        <f t="shared" si="1"/>
        <v/>
      </c>
      <c r="N31" s="60" t="str">
        <f>IF(L31&lt;&gt;"",IF(OR(L31&gt;1.23*AVERAGE($L29:$L37),L31&lt;0.875*AVERAGE($L29:$L37)),"*",""),"")</f>
        <v/>
      </c>
      <c r="O31" s="60" t="str">
        <f t="shared" si="2"/>
        <v/>
      </c>
      <c r="P31" s="60" t="str">
        <f t="shared" si="3"/>
        <v/>
      </c>
      <c r="Q31" s="60" t="str">
        <f t="shared" si="4"/>
        <v/>
      </c>
      <c r="R31" s="61"/>
      <c r="S31" s="161"/>
      <c r="T31" s="161"/>
      <c r="U31" s="164"/>
      <c r="V31" s="51" t="s">
        <v>7919</v>
      </c>
      <c r="W31" s="51" t="s">
        <v>7918</v>
      </c>
      <c r="X31" s="51" t="s">
        <v>7919</v>
      </c>
      <c r="Y31" s="51" t="s">
        <v>7918</v>
      </c>
      <c r="Z31" s="51" t="s">
        <v>7919</v>
      </c>
      <c r="AA31" s="51" t="s">
        <v>7918</v>
      </c>
      <c r="AB31" s="51" t="s">
        <v>7919</v>
      </c>
      <c r="AC31" s="51" t="s">
        <v>7918</v>
      </c>
      <c r="AD31" s="51" t="s">
        <v>7919</v>
      </c>
      <c r="AE31" s="51" t="s">
        <v>7918</v>
      </c>
      <c r="AF31" s="51" t="s">
        <v>7919</v>
      </c>
      <c r="AG31" s="51" t="s">
        <v>7919</v>
      </c>
      <c r="AH31" s="51" t="s">
        <v>7919</v>
      </c>
      <c r="AI31" s="51" t="s">
        <v>7919</v>
      </c>
      <c r="AJ31" s="51" t="s">
        <v>7919</v>
      </c>
      <c r="AK31" s="51" t="s">
        <v>7919</v>
      </c>
      <c r="AL31" s="51" t="s">
        <v>7919</v>
      </c>
      <c r="AM31" s="51" t="s">
        <v>7919</v>
      </c>
      <c r="AN31" s="51" t="s">
        <v>7918</v>
      </c>
      <c r="AO31" s="51" t="s">
        <v>7918</v>
      </c>
      <c r="AP31" s="51" t="s">
        <v>7919</v>
      </c>
      <c r="AQ31" s="51" t="s">
        <v>7919</v>
      </c>
      <c r="AR31" s="51" t="s">
        <v>7919</v>
      </c>
      <c r="AS31" s="51" t="s">
        <v>7919</v>
      </c>
      <c r="AT31" s="51" t="s">
        <v>7918</v>
      </c>
      <c r="AU31" s="51" t="s">
        <v>7918</v>
      </c>
      <c r="AV31" s="51" t="s">
        <v>7919</v>
      </c>
      <c r="AW31" s="51" t="s">
        <v>7919</v>
      </c>
      <c r="AX31" s="51" t="s">
        <v>7919</v>
      </c>
      <c r="AY31" s="51" t="s">
        <v>7919</v>
      </c>
      <c r="AZ31" s="51" t="s">
        <v>7919</v>
      </c>
      <c r="BA31" s="51" t="s">
        <v>7919</v>
      </c>
      <c r="BB31" s="51" t="s">
        <v>7919</v>
      </c>
      <c r="BC31" s="51" t="s">
        <v>7919</v>
      </c>
      <c r="BD31" s="51" t="s">
        <v>7919</v>
      </c>
      <c r="BE31" s="51" t="s">
        <v>7919</v>
      </c>
      <c r="BF31" s="51" t="s">
        <v>7919</v>
      </c>
      <c r="BG31" s="51" t="s">
        <v>7919</v>
      </c>
      <c r="BH31" s="51" t="s">
        <v>7919</v>
      </c>
      <c r="BI31" s="51" t="s">
        <v>7918</v>
      </c>
      <c r="BJ31" s="51" t="s">
        <v>7918</v>
      </c>
      <c r="BK31" s="51" t="s">
        <v>7919</v>
      </c>
      <c r="BL31" s="51" t="s">
        <v>7918</v>
      </c>
      <c r="BM31" s="51" t="s">
        <v>7918</v>
      </c>
      <c r="BN31" s="51" t="s">
        <v>7919</v>
      </c>
      <c r="BO31" s="51" t="s">
        <v>7918</v>
      </c>
      <c r="BP31" s="51" t="s">
        <v>7918</v>
      </c>
      <c r="BQ31" s="51" t="s">
        <v>7919</v>
      </c>
      <c r="BR31" s="51" t="s">
        <v>7918</v>
      </c>
      <c r="BS31" s="51" t="s">
        <v>7918</v>
      </c>
      <c r="BT31" s="51" t="s">
        <v>7919</v>
      </c>
      <c r="BU31" s="51" t="s">
        <v>7918</v>
      </c>
      <c r="BV31" s="51" t="s">
        <v>7918</v>
      </c>
      <c r="BW31" s="51" t="s">
        <v>7919</v>
      </c>
      <c r="BX31" s="51" t="s">
        <v>7918</v>
      </c>
      <c r="BY31" s="51" t="s">
        <v>7918</v>
      </c>
      <c r="BZ31" s="51" t="s">
        <v>7919</v>
      </c>
      <c r="CA31" s="51" t="s">
        <v>7918</v>
      </c>
      <c r="CB31" s="51" t="s">
        <v>7918</v>
      </c>
      <c r="CC31" s="51" t="s">
        <v>7919</v>
      </c>
      <c r="CD31" s="51" t="s">
        <v>7918</v>
      </c>
      <c r="CE31" s="51" t="s">
        <v>7918</v>
      </c>
      <c r="CF31" s="51" t="s">
        <v>7919</v>
      </c>
      <c r="CG31" s="51" t="s">
        <v>7919</v>
      </c>
      <c r="CH31" s="51" t="s">
        <v>7919</v>
      </c>
      <c r="CI31" s="51" t="s">
        <v>7919</v>
      </c>
      <c r="CJ31" s="51" t="s">
        <v>7918</v>
      </c>
      <c r="CK31" s="51" t="s">
        <v>7918</v>
      </c>
      <c r="CL31" s="51" t="s">
        <v>7919</v>
      </c>
      <c r="CM31" s="51" t="s">
        <v>7919</v>
      </c>
      <c r="CN31" s="51" t="s">
        <v>7919</v>
      </c>
      <c r="CO31" s="51" t="s">
        <v>7919</v>
      </c>
      <c r="CP31" s="51" t="s">
        <v>7918</v>
      </c>
      <c r="CQ31" s="51" t="s">
        <v>7918</v>
      </c>
      <c r="CR31" s="51" t="s">
        <v>7919</v>
      </c>
      <c r="CS31" s="51" t="s">
        <v>7919</v>
      </c>
      <c r="CT31" s="51" t="s">
        <v>7919</v>
      </c>
      <c r="CU31" s="51" t="s">
        <v>7919</v>
      </c>
      <c r="CV31" s="51" t="s">
        <v>7918</v>
      </c>
      <c r="CW31" s="51" t="s">
        <v>7918</v>
      </c>
      <c r="CX31" s="51" t="s">
        <v>7919</v>
      </c>
      <c r="CY31" s="51" t="s">
        <v>7919</v>
      </c>
      <c r="CZ31" s="51" t="s">
        <v>7919</v>
      </c>
      <c r="DA31" s="51" t="s">
        <v>7919</v>
      </c>
      <c r="DB31" s="51" t="s">
        <v>7918</v>
      </c>
      <c r="DC31" s="51" t="s">
        <v>7918</v>
      </c>
      <c r="DD31" s="51" t="s">
        <v>7919</v>
      </c>
      <c r="DE31" s="51" t="s">
        <v>7919</v>
      </c>
      <c r="DF31" s="51" t="s">
        <v>7919</v>
      </c>
      <c r="DG31" s="51" t="s">
        <v>7919</v>
      </c>
      <c r="DH31" s="51" t="s">
        <v>7918</v>
      </c>
      <c r="DI31" s="51" t="s">
        <v>7918</v>
      </c>
      <c r="DJ31" s="51" t="s">
        <v>7919</v>
      </c>
      <c r="DK31" s="51" t="s">
        <v>7919</v>
      </c>
      <c r="DL31" s="51" t="s">
        <v>7919</v>
      </c>
      <c r="DM31" s="51" t="s">
        <v>7919</v>
      </c>
      <c r="DN31" s="51" t="s">
        <v>7918</v>
      </c>
      <c r="DO31" s="51" t="s">
        <v>7918</v>
      </c>
      <c r="DP31" s="51" t="s">
        <v>7919</v>
      </c>
      <c r="DQ31" s="51" t="s">
        <v>7919</v>
      </c>
      <c r="DR31" s="51" t="s">
        <v>7919</v>
      </c>
      <c r="DS31" s="51" t="s">
        <v>7919</v>
      </c>
      <c r="DT31" s="51" t="s">
        <v>7919</v>
      </c>
      <c r="DU31" s="51" t="s">
        <v>7919</v>
      </c>
      <c r="DV31" s="51" t="s">
        <v>7919</v>
      </c>
      <c r="DW31" s="51" t="s">
        <v>7919</v>
      </c>
      <c r="DX31" s="51" t="s">
        <v>7919</v>
      </c>
      <c r="DY31" s="51" t="s">
        <v>7919</v>
      </c>
      <c r="DZ31" s="51" t="s">
        <v>7919</v>
      </c>
      <c r="EA31" s="51" t="s">
        <v>7919</v>
      </c>
      <c r="EB31" s="51" t="s">
        <v>7918</v>
      </c>
      <c r="EC31" s="51" t="s">
        <v>7918</v>
      </c>
      <c r="ED31" s="51" t="s">
        <v>7919</v>
      </c>
      <c r="EE31" s="51" t="s">
        <v>7919</v>
      </c>
      <c r="EF31" s="51" t="s">
        <v>7919</v>
      </c>
      <c r="EG31" s="81" t="s">
        <v>7919</v>
      </c>
      <c r="EH31" s="51" t="s">
        <v>7919</v>
      </c>
      <c r="EI31" s="51" t="s">
        <v>7919</v>
      </c>
      <c r="EJ31" s="51" t="s">
        <v>7919</v>
      </c>
      <c r="EK31" s="51" t="s">
        <v>7919</v>
      </c>
      <c r="EL31" s="51" t="s">
        <v>7918</v>
      </c>
      <c r="EM31" s="51" t="s">
        <v>7918</v>
      </c>
      <c r="EN31" s="51" t="s">
        <v>7919</v>
      </c>
      <c r="EO31" s="51" t="s">
        <v>7919</v>
      </c>
      <c r="EP31" s="51" t="s">
        <v>7919</v>
      </c>
      <c r="EQ31" s="81" t="s">
        <v>7919</v>
      </c>
      <c r="ER31" s="51" t="s">
        <v>7919</v>
      </c>
      <c r="ES31" s="51" t="s">
        <v>7919</v>
      </c>
      <c r="ET31" s="51" t="s">
        <v>7919</v>
      </c>
      <c r="EU31" s="51" t="s">
        <v>7919</v>
      </c>
      <c r="EV31" s="51" t="s">
        <v>7918</v>
      </c>
      <c r="EW31" s="51" t="s">
        <v>7918</v>
      </c>
      <c r="EX31" s="51" t="s">
        <v>7919</v>
      </c>
      <c r="EY31" s="51" t="s">
        <v>7919</v>
      </c>
      <c r="EZ31" s="51" t="s">
        <v>7919</v>
      </c>
      <c r="FA31" s="81" t="s">
        <v>7919</v>
      </c>
      <c r="FB31" s="51" t="s">
        <v>7919</v>
      </c>
      <c r="FC31" s="51" t="s">
        <v>7919</v>
      </c>
      <c r="FD31" s="51" t="s">
        <v>7919</v>
      </c>
      <c r="FE31" s="51" t="s">
        <v>7919</v>
      </c>
      <c r="FF31" s="51" t="s">
        <v>7919</v>
      </c>
      <c r="FG31" s="51" t="s">
        <v>7919</v>
      </c>
      <c r="FH31" s="51" t="s">
        <v>7919</v>
      </c>
      <c r="FI31" s="51" t="s">
        <v>7919</v>
      </c>
      <c r="FJ31" s="51" t="s">
        <v>7919</v>
      </c>
      <c r="FK31" s="51" t="s">
        <v>7919</v>
      </c>
      <c r="FL31" s="51" t="s">
        <v>7919</v>
      </c>
      <c r="FM31" s="51" t="s">
        <v>7919</v>
      </c>
      <c r="FN31" s="51" t="s">
        <v>7919</v>
      </c>
      <c r="FO31" s="51" t="s">
        <v>7919</v>
      </c>
      <c r="FP31" s="51" t="s">
        <v>7919</v>
      </c>
      <c r="FQ31" s="51" t="s">
        <v>7919</v>
      </c>
      <c r="FR31" s="51" t="s">
        <v>7919</v>
      </c>
      <c r="FS31" s="51" t="s">
        <v>7919</v>
      </c>
      <c r="FT31" s="51" t="s">
        <v>7919</v>
      </c>
      <c r="FU31" s="51" t="s">
        <v>7919</v>
      </c>
      <c r="FV31" s="51" t="s">
        <v>7919</v>
      </c>
      <c r="FW31" s="51" t="s">
        <v>7919</v>
      </c>
      <c r="FX31" s="51" t="s">
        <v>7919</v>
      </c>
      <c r="FY31" s="51" t="s">
        <v>7919</v>
      </c>
      <c r="FZ31" s="51" t="s">
        <v>7919</v>
      </c>
      <c r="GA31" s="51" t="s">
        <v>7919</v>
      </c>
      <c r="GB31" s="51" t="s">
        <v>7919</v>
      </c>
      <c r="GC31" s="51" t="s">
        <v>7919</v>
      </c>
    </row>
    <row r="32" spans="1:185" s="80" customFormat="1" ht="19.899999999999999" customHeight="1" x14ac:dyDescent="0.25">
      <c r="A32" s="53" t="s">
        <v>7947</v>
      </c>
      <c r="B32" s="54"/>
      <c r="C32" s="54"/>
      <c r="D32" s="54"/>
      <c r="E32" s="54"/>
      <c r="F32" s="55"/>
      <c r="G32" s="56"/>
      <c r="H32" s="55"/>
      <c r="I32" s="57"/>
      <c r="J32" s="58"/>
      <c r="K32" s="58"/>
      <c r="L32" s="59" t="str">
        <f t="shared" si="0"/>
        <v/>
      </c>
      <c r="M32" s="60" t="str">
        <f t="shared" si="1"/>
        <v/>
      </c>
      <c r="N32" s="60" t="str">
        <f>IF(L32&lt;&gt;"",IF(OR(L32&gt;1.23*AVERAGE($L29:$L37),L32&lt;0.875*AVERAGE($L29:$L37)),"*",""),"")</f>
        <v/>
      </c>
      <c r="O32" s="60" t="str">
        <f t="shared" si="2"/>
        <v/>
      </c>
      <c r="P32" s="60" t="str">
        <f t="shared" si="3"/>
        <v/>
      </c>
      <c r="Q32" s="60" t="str">
        <f t="shared" si="4"/>
        <v/>
      </c>
      <c r="R32" s="61"/>
      <c r="S32" s="161"/>
      <c r="T32" s="161"/>
      <c r="U32" s="164"/>
      <c r="V32" s="51" t="s">
        <v>7919</v>
      </c>
      <c r="W32" s="51" t="s">
        <v>7919</v>
      </c>
      <c r="X32" s="51" t="s">
        <v>7919</v>
      </c>
      <c r="Y32" s="51" t="s">
        <v>7919</v>
      </c>
      <c r="Z32" s="51" t="s">
        <v>7919</v>
      </c>
      <c r="AA32" s="51" t="s">
        <v>7919</v>
      </c>
      <c r="AB32" s="51" t="s">
        <v>7919</v>
      </c>
      <c r="AC32" s="51" t="s">
        <v>7919</v>
      </c>
      <c r="AD32" s="51" t="s">
        <v>7919</v>
      </c>
      <c r="AE32" s="51" t="s">
        <v>7919</v>
      </c>
      <c r="AF32" s="51" t="s">
        <v>7919</v>
      </c>
      <c r="AG32" s="51" t="s">
        <v>7919</v>
      </c>
      <c r="AH32" s="51" t="s">
        <v>7919</v>
      </c>
      <c r="AI32" s="51" t="s">
        <v>7919</v>
      </c>
      <c r="AJ32" s="51" t="s">
        <v>7919</v>
      </c>
      <c r="AK32" s="51" t="s">
        <v>7919</v>
      </c>
      <c r="AL32" s="51" t="s">
        <v>7919</v>
      </c>
      <c r="AM32" s="51" t="s">
        <v>7919</v>
      </c>
      <c r="AN32" s="51" t="s">
        <v>7919</v>
      </c>
      <c r="AO32" s="51" t="s">
        <v>7919</v>
      </c>
      <c r="AP32" s="51" t="s">
        <v>7919</v>
      </c>
      <c r="AQ32" s="51" t="s">
        <v>7919</v>
      </c>
      <c r="AR32" s="51" t="s">
        <v>7919</v>
      </c>
      <c r="AS32" s="51" t="s">
        <v>7919</v>
      </c>
      <c r="AT32" s="51" t="s">
        <v>7918</v>
      </c>
      <c r="AU32" s="51" t="s">
        <v>7918</v>
      </c>
      <c r="AV32" s="51" t="s">
        <v>7919</v>
      </c>
      <c r="AW32" s="51" t="s">
        <v>7919</v>
      </c>
      <c r="AX32" s="51" t="s">
        <v>7919</v>
      </c>
      <c r="AY32" s="51" t="s">
        <v>7919</v>
      </c>
      <c r="AZ32" s="51" t="s">
        <v>7919</v>
      </c>
      <c r="BA32" s="51" t="s">
        <v>7919</v>
      </c>
      <c r="BB32" s="51" t="s">
        <v>7919</v>
      </c>
      <c r="BC32" s="51" t="s">
        <v>7919</v>
      </c>
      <c r="BD32" s="51" t="s">
        <v>7919</v>
      </c>
      <c r="BE32" s="51" t="s">
        <v>7919</v>
      </c>
      <c r="BF32" s="51" t="s">
        <v>7919</v>
      </c>
      <c r="BG32" s="51" t="s">
        <v>7919</v>
      </c>
      <c r="BH32" s="51" t="s">
        <v>7919</v>
      </c>
      <c r="BI32" s="51" t="s">
        <v>7919</v>
      </c>
      <c r="BJ32" s="51" t="s">
        <v>7919</v>
      </c>
      <c r="BK32" s="51" t="s">
        <v>7919</v>
      </c>
      <c r="BL32" s="51" t="s">
        <v>7919</v>
      </c>
      <c r="BM32" s="51" t="s">
        <v>7919</v>
      </c>
      <c r="BN32" s="51" t="s">
        <v>7919</v>
      </c>
      <c r="BO32" s="51" t="s">
        <v>7919</v>
      </c>
      <c r="BP32" s="51" t="s">
        <v>7919</v>
      </c>
      <c r="BQ32" s="51" t="s">
        <v>7919</v>
      </c>
      <c r="BR32" s="51" t="s">
        <v>7919</v>
      </c>
      <c r="BS32" s="51" t="s">
        <v>7919</v>
      </c>
      <c r="BT32" s="51" t="s">
        <v>7919</v>
      </c>
      <c r="BU32" s="51" t="s">
        <v>7918</v>
      </c>
      <c r="BV32" s="51" t="s">
        <v>7918</v>
      </c>
      <c r="BW32" s="51" t="s">
        <v>7919</v>
      </c>
      <c r="BX32" s="51" t="s">
        <v>7918</v>
      </c>
      <c r="BY32" s="51" t="s">
        <v>7918</v>
      </c>
      <c r="BZ32" s="51" t="s">
        <v>7919</v>
      </c>
      <c r="CA32" s="51" t="s">
        <v>7918</v>
      </c>
      <c r="CB32" s="51" t="s">
        <v>7918</v>
      </c>
      <c r="CC32" s="51" t="s">
        <v>7919</v>
      </c>
      <c r="CD32" s="51" t="s">
        <v>7918</v>
      </c>
      <c r="CE32" s="51" t="s">
        <v>7918</v>
      </c>
      <c r="CF32" s="51" t="s">
        <v>7919</v>
      </c>
      <c r="CG32" s="51" t="s">
        <v>7919</v>
      </c>
      <c r="CH32" s="51" t="s">
        <v>7919</v>
      </c>
      <c r="CI32" s="51" t="s">
        <v>7919</v>
      </c>
      <c r="CJ32" s="51" t="s">
        <v>7919</v>
      </c>
      <c r="CK32" s="51" t="s">
        <v>7919</v>
      </c>
      <c r="CL32" s="51" t="s">
        <v>7919</v>
      </c>
      <c r="CM32" s="51" t="s">
        <v>7919</v>
      </c>
      <c r="CN32" s="51" t="s">
        <v>7919</v>
      </c>
      <c r="CO32" s="51" t="s">
        <v>7919</v>
      </c>
      <c r="CP32" s="51" t="s">
        <v>7918</v>
      </c>
      <c r="CQ32" s="51" t="s">
        <v>7918</v>
      </c>
      <c r="CR32" s="51" t="s">
        <v>7919</v>
      </c>
      <c r="CS32" s="51" t="s">
        <v>7919</v>
      </c>
      <c r="CT32" s="51" t="s">
        <v>7919</v>
      </c>
      <c r="CU32" s="51" t="s">
        <v>7919</v>
      </c>
      <c r="CV32" s="51" t="s">
        <v>7919</v>
      </c>
      <c r="CW32" s="51" t="s">
        <v>7919</v>
      </c>
      <c r="CX32" s="51" t="s">
        <v>7919</v>
      </c>
      <c r="CY32" s="51" t="s">
        <v>7919</v>
      </c>
      <c r="CZ32" s="51" t="s">
        <v>7919</v>
      </c>
      <c r="DA32" s="51" t="s">
        <v>7919</v>
      </c>
      <c r="DB32" s="51" t="s">
        <v>7918</v>
      </c>
      <c r="DC32" s="51" t="s">
        <v>7918</v>
      </c>
      <c r="DD32" s="51" t="s">
        <v>7919</v>
      </c>
      <c r="DE32" s="51" t="s">
        <v>7919</v>
      </c>
      <c r="DF32" s="51" t="s">
        <v>7919</v>
      </c>
      <c r="DG32" s="51" t="s">
        <v>7919</v>
      </c>
      <c r="DH32" s="51" t="s">
        <v>7919</v>
      </c>
      <c r="DI32" s="51" t="s">
        <v>7919</v>
      </c>
      <c r="DJ32" s="51" t="s">
        <v>7919</v>
      </c>
      <c r="DK32" s="51" t="s">
        <v>7919</v>
      </c>
      <c r="DL32" s="51" t="s">
        <v>7919</v>
      </c>
      <c r="DM32" s="51" t="s">
        <v>7919</v>
      </c>
      <c r="DN32" s="51" t="s">
        <v>7919</v>
      </c>
      <c r="DO32" s="51" t="s">
        <v>7919</v>
      </c>
      <c r="DP32" s="51" t="s">
        <v>7919</v>
      </c>
      <c r="DQ32" s="51" t="s">
        <v>7919</v>
      </c>
      <c r="DR32" s="51" t="s">
        <v>7919</v>
      </c>
      <c r="DS32" s="51" t="s">
        <v>7919</v>
      </c>
      <c r="DT32" s="51" t="s">
        <v>7919</v>
      </c>
      <c r="DU32" s="51" t="s">
        <v>7919</v>
      </c>
      <c r="DV32" s="51" t="s">
        <v>7919</v>
      </c>
      <c r="DW32" s="51" t="s">
        <v>7919</v>
      </c>
      <c r="DX32" s="51" t="s">
        <v>7919</v>
      </c>
      <c r="DY32" s="51" t="s">
        <v>7919</v>
      </c>
      <c r="DZ32" s="51" t="s">
        <v>7919</v>
      </c>
      <c r="EA32" s="51" t="s">
        <v>7919</v>
      </c>
      <c r="EB32" s="51" t="s">
        <v>7919</v>
      </c>
      <c r="EC32" s="51" t="s">
        <v>7919</v>
      </c>
      <c r="ED32" s="51" t="s">
        <v>7919</v>
      </c>
      <c r="EE32" s="51" t="s">
        <v>7919</v>
      </c>
      <c r="EF32" s="51" t="s">
        <v>7919</v>
      </c>
      <c r="EG32" s="81" t="s">
        <v>7919</v>
      </c>
      <c r="EH32" s="51" t="s">
        <v>7919</v>
      </c>
      <c r="EI32" s="51" t="s">
        <v>7919</v>
      </c>
      <c r="EJ32" s="51" t="s">
        <v>7919</v>
      </c>
      <c r="EK32" s="51" t="s">
        <v>7919</v>
      </c>
      <c r="EL32" s="51" t="s">
        <v>7919</v>
      </c>
      <c r="EM32" s="51" t="s">
        <v>7919</v>
      </c>
      <c r="EN32" s="51" t="s">
        <v>7919</v>
      </c>
      <c r="EO32" s="51" t="s">
        <v>7919</v>
      </c>
      <c r="EP32" s="51" t="s">
        <v>7919</v>
      </c>
      <c r="EQ32" s="81" t="s">
        <v>7919</v>
      </c>
      <c r="ER32" s="51" t="s">
        <v>7919</v>
      </c>
      <c r="ES32" s="51" t="s">
        <v>7919</v>
      </c>
      <c r="ET32" s="51" t="s">
        <v>7919</v>
      </c>
      <c r="EU32" s="51" t="s">
        <v>7919</v>
      </c>
      <c r="EV32" s="51" t="s">
        <v>7919</v>
      </c>
      <c r="EW32" s="51" t="s">
        <v>7919</v>
      </c>
      <c r="EX32" s="51" t="s">
        <v>7919</v>
      </c>
      <c r="EY32" s="51" t="s">
        <v>7919</v>
      </c>
      <c r="EZ32" s="51" t="s">
        <v>7919</v>
      </c>
      <c r="FA32" s="81" t="s">
        <v>7919</v>
      </c>
      <c r="FB32" s="51" t="s">
        <v>7919</v>
      </c>
      <c r="FC32" s="51" t="s">
        <v>7919</v>
      </c>
      <c r="FD32" s="51" t="s">
        <v>7919</v>
      </c>
      <c r="FE32" s="51" t="s">
        <v>7919</v>
      </c>
      <c r="FF32" s="51" t="s">
        <v>7919</v>
      </c>
      <c r="FG32" s="51" t="s">
        <v>7919</v>
      </c>
      <c r="FH32" s="51" t="s">
        <v>7919</v>
      </c>
      <c r="FI32" s="51" t="s">
        <v>7919</v>
      </c>
      <c r="FJ32" s="51" t="s">
        <v>7919</v>
      </c>
      <c r="FK32" s="51" t="s">
        <v>7919</v>
      </c>
      <c r="FL32" s="51" t="s">
        <v>7919</v>
      </c>
      <c r="FM32" s="51" t="s">
        <v>7919</v>
      </c>
      <c r="FN32" s="51" t="s">
        <v>7919</v>
      </c>
      <c r="FO32" s="51" t="s">
        <v>7919</v>
      </c>
      <c r="FP32" s="51" t="s">
        <v>7919</v>
      </c>
      <c r="FQ32" s="51" t="s">
        <v>7919</v>
      </c>
      <c r="FR32" s="51" t="s">
        <v>7919</v>
      </c>
      <c r="FS32" s="51" t="s">
        <v>7919</v>
      </c>
      <c r="FT32" s="51" t="s">
        <v>7919</v>
      </c>
      <c r="FU32" s="51" t="s">
        <v>7919</v>
      </c>
      <c r="FV32" s="51" t="s">
        <v>7919</v>
      </c>
      <c r="FW32" s="51" t="s">
        <v>7919</v>
      </c>
      <c r="FX32" s="51" t="s">
        <v>7919</v>
      </c>
      <c r="FY32" s="51" t="s">
        <v>7919</v>
      </c>
      <c r="FZ32" s="51" t="s">
        <v>7919</v>
      </c>
      <c r="GA32" s="51" t="s">
        <v>7919</v>
      </c>
      <c r="GB32" s="51" t="s">
        <v>7919</v>
      </c>
      <c r="GC32" s="51" t="s">
        <v>7919</v>
      </c>
    </row>
    <row r="33" spans="1:185" s="80" customFormat="1" ht="19.899999999999999" customHeight="1" x14ac:dyDescent="0.25">
      <c r="A33" s="53" t="s">
        <v>7948</v>
      </c>
      <c r="B33" s="54"/>
      <c r="C33" s="54"/>
      <c r="D33" s="54"/>
      <c r="E33" s="54"/>
      <c r="F33" s="55"/>
      <c r="G33" s="56"/>
      <c r="H33" s="55"/>
      <c r="I33" s="57"/>
      <c r="J33" s="58"/>
      <c r="K33" s="58"/>
      <c r="L33" s="59" t="str">
        <f t="shared" si="0"/>
        <v/>
      </c>
      <c r="M33" s="60" t="str">
        <f t="shared" si="1"/>
        <v/>
      </c>
      <c r="N33" s="60" t="str">
        <f>IF(L33&lt;&gt;"",IF(OR(L33&gt;1.23*AVERAGE($L29:$L37),L33&lt;0.875*AVERAGE($L29:$L37)),"*",""),"")</f>
        <v/>
      </c>
      <c r="O33" s="60" t="str">
        <f t="shared" si="2"/>
        <v/>
      </c>
      <c r="P33" s="60" t="str">
        <f t="shared" si="3"/>
        <v/>
      </c>
      <c r="Q33" s="60" t="str">
        <f t="shared" si="4"/>
        <v/>
      </c>
      <c r="R33" s="61"/>
      <c r="S33" s="161"/>
      <c r="T33" s="161"/>
      <c r="U33" s="164"/>
      <c r="V33" s="51" t="s">
        <v>7918</v>
      </c>
      <c r="W33" s="51" t="s">
        <v>7918</v>
      </c>
      <c r="X33" s="51" t="s">
        <v>7918</v>
      </c>
      <c r="Y33" s="51" t="s">
        <v>7918</v>
      </c>
      <c r="Z33" s="51" t="s">
        <v>7918</v>
      </c>
      <c r="AA33" s="51" t="s">
        <v>7918</v>
      </c>
      <c r="AB33" s="51" t="s">
        <v>7918</v>
      </c>
      <c r="AC33" s="51" t="s">
        <v>7918</v>
      </c>
      <c r="AD33" s="51" t="s">
        <v>7918</v>
      </c>
      <c r="AE33" s="51" t="s">
        <v>7918</v>
      </c>
      <c r="AF33" s="51" t="s">
        <v>7919</v>
      </c>
      <c r="AG33" s="51" t="s">
        <v>7919</v>
      </c>
      <c r="AH33" s="51" t="s">
        <v>7919</v>
      </c>
      <c r="AI33" s="51" t="s">
        <v>7919</v>
      </c>
      <c r="AJ33" s="51" t="s">
        <v>7919</v>
      </c>
      <c r="AK33" s="51" t="s">
        <v>7919</v>
      </c>
      <c r="AL33" s="51" t="s">
        <v>7919</v>
      </c>
      <c r="AM33" s="51" t="s">
        <v>7919</v>
      </c>
      <c r="AN33" s="51" t="s">
        <v>7918</v>
      </c>
      <c r="AO33" s="51" t="s">
        <v>7918</v>
      </c>
      <c r="AP33" s="51" t="s">
        <v>7919</v>
      </c>
      <c r="AQ33" s="51" t="s">
        <v>7919</v>
      </c>
      <c r="AR33" s="51" t="s">
        <v>7919</v>
      </c>
      <c r="AS33" s="51" t="s">
        <v>7919</v>
      </c>
      <c r="AT33" s="51" t="s">
        <v>7918</v>
      </c>
      <c r="AU33" s="51" t="s">
        <v>7918</v>
      </c>
      <c r="AV33" s="51" t="s">
        <v>7919</v>
      </c>
      <c r="AW33" s="51" t="s">
        <v>7919</v>
      </c>
      <c r="AX33" s="51" t="s">
        <v>7919</v>
      </c>
      <c r="AY33" s="51" t="s">
        <v>7919</v>
      </c>
      <c r="AZ33" s="51" t="s">
        <v>7919</v>
      </c>
      <c r="BA33" s="51" t="s">
        <v>7919</v>
      </c>
      <c r="BB33" s="51" t="s">
        <v>7919</v>
      </c>
      <c r="BC33" s="51" t="s">
        <v>7919</v>
      </c>
      <c r="BD33" s="51" t="s">
        <v>7919</v>
      </c>
      <c r="BE33" s="51" t="s">
        <v>7919</v>
      </c>
      <c r="BF33" s="51" t="s">
        <v>7919</v>
      </c>
      <c r="BG33" s="51" t="s">
        <v>7919</v>
      </c>
      <c r="BH33" s="51" t="s">
        <v>7919</v>
      </c>
      <c r="BI33" s="51" t="s">
        <v>7918</v>
      </c>
      <c r="BJ33" s="51" t="s">
        <v>7918</v>
      </c>
      <c r="BK33" s="51" t="s">
        <v>7919</v>
      </c>
      <c r="BL33" s="51" t="s">
        <v>7918</v>
      </c>
      <c r="BM33" s="51" t="s">
        <v>7918</v>
      </c>
      <c r="BN33" s="51" t="s">
        <v>7919</v>
      </c>
      <c r="BO33" s="51" t="s">
        <v>7918</v>
      </c>
      <c r="BP33" s="51" t="s">
        <v>7918</v>
      </c>
      <c r="BQ33" s="51" t="s">
        <v>7919</v>
      </c>
      <c r="BR33" s="51" t="s">
        <v>7918</v>
      </c>
      <c r="BS33" s="51" t="s">
        <v>7918</v>
      </c>
      <c r="BT33" s="51" t="s">
        <v>7919</v>
      </c>
      <c r="BU33" s="51" t="s">
        <v>7918</v>
      </c>
      <c r="BV33" s="51" t="s">
        <v>7918</v>
      </c>
      <c r="BW33" s="51" t="s">
        <v>7919</v>
      </c>
      <c r="BX33" s="51" t="s">
        <v>7918</v>
      </c>
      <c r="BY33" s="51" t="s">
        <v>7918</v>
      </c>
      <c r="BZ33" s="51" t="s">
        <v>7919</v>
      </c>
      <c r="CA33" s="51" t="s">
        <v>7918</v>
      </c>
      <c r="CB33" s="51" t="s">
        <v>7918</v>
      </c>
      <c r="CC33" s="51" t="s">
        <v>7919</v>
      </c>
      <c r="CD33" s="51" t="s">
        <v>7918</v>
      </c>
      <c r="CE33" s="51" t="s">
        <v>7918</v>
      </c>
      <c r="CF33" s="51" t="s">
        <v>7919</v>
      </c>
      <c r="CG33" s="51" t="s">
        <v>7919</v>
      </c>
      <c r="CH33" s="51" t="s">
        <v>7919</v>
      </c>
      <c r="CI33" s="51" t="s">
        <v>7919</v>
      </c>
      <c r="CJ33" s="51" t="s">
        <v>7918</v>
      </c>
      <c r="CK33" s="51" t="s">
        <v>7918</v>
      </c>
      <c r="CL33" s="51" t="s">
        <v>7919</v>
      </c>
      <c r="CM33" s="51" t="s">
        <v>7919</v>
      </c>
      <c r="CN33" s="51" t="s">
        <v>7919</v>
      </c>
      <c r="CO33" s="51" t="s">
        <v>7919</v>
      </c>
      <c r="CP33" s="51" t="s">
        <v>7918</v>
      </c>
      <c r="CQ33" s="51" t="s">
        <v>7918</v>
      </c>
      <c r="CR33" s="51" t="s">
        <v>7919</v>
      </c>
      <c r="CS33" s="51" t="s">
        <v>7919</v>
      </c>
      <c r="CT33" s="51" t="s">
        <v>7919</v>
      </c>
      <c r="CU33" s="51" t="s">
        <v>7919</v>
      </c>
      <c r="CV33" s="51" t="s">
        <v>7918</v>
      </c>
      <c r="CW33" s="51" t="s">
        <v>7918</v>
      </c>
      <c r="CX33" s="51" t="s">
        <v>7919</v>
      </c>
      <c r="CY33" s="51" t="s">
        <v>7919</v>
      </c>
      <c r="CZ33" s="51" t="s">
        <v>7919</v>
      </c>
      <c r="DA33" s="51" t="s">
        <v>7919</v>
      </c>
      <c r="DB33" s="51" t="s">
        <v>7918</v>
      </c>
      <c r="DC33" s="51" t="s">
        <v>7918</v>
      </c>
      <c r="DD33" s="51" t="s">
        <v>7919</v>
      </c>
      <c r="DE33" s="51" t="s">
        <v>7919</v>
      </c>
      <c r="DF33" s="51" t="s">
        <v>7919</v>
      </c>
      <c r="DG33" s="51" t="s">
        <v>7919</v>
      </c>
      <c r="DH33" s="51" t="s">
        <v>7919</v>
      </c>
      <c r="DI33" s="51" t="s">
        <v>7919</v>
      </c>
      <c r="DJ33" s="51" t="s">
        <v>7919</v>
      </c>
      <c r="DK33" s="51" t="s">
        <v>7919</v>
      </c>
      <c r="DL33" s="51" t="s">
        <v>7919</v>
      </c>
      <c r="DM33" s="51" t="s">
        <v>7919</v>
      </c>
      <c r="DN33" s="51" t="s">
        <v>7919</v>
      </c>
      <c r="DO33" s="51" t="s">
        <v>7919</v>
      </c>
      <c r="DP33" s="51" t="s">
        <v>7919</v>
      </c>
      <c r="DQ33" s="51" t="s">
        <v>7919</v>
      </c>
      <c r="DR33" s="51" t="s">
        <v>7919</v>
      </c>
      <c r="DS33" s="51" t="s">
        <v>7919</v>
      </c>
      <c r="DT33" s="51" t="s">
        <v>7919</v>
      </c>
      <c r="DU33" s="51" t="s">
        <v>7919</v>
      </c>
      <c r="DV33" s="51" t="s">
        <v>7919</v>
      </c>
      <c r="DW33" s="51" t="s">
        <v>7919</v>
      </c>
      <c r="DX33" s="51" t="s">
        <v>7919</v>
      </c>
      <c r="DY33" s="51" t="s">
        <v>7919</v>
      </c>
      <c r="DZ33" s="51" t="s">
        <v>7919</v>
      </c>
      <c r="EA33" s="51" t="s">
        <v>7919</v>
      </c>
      <c r="EB33" s="51" t="s">
        <v>7919</v>
      </c>
      <c r="EC33" s="51" t="s">
        <v>7919</v>
      </c>
      <c r="ED33" s="51" t="s">
        <v>7919</v>
      </c>
      <c r="EE33" s="51" t="s">
        <v>7919</v>
      </c>
      <c r="EF33" s="51" t="s">
        <v>7919</v>
      </c>
      <c r="EG33" s="81" t="s">
        <v>7919</v>
      </c>
      <c r="EH33" s="51" t="s">
        <v>7919</v>
      </c>
      <c r="EI33" s="51" t="s">
        <v>7919</v>
      </c>
      <c r="EJ33" s="51" t="s">
        <v>7919</v>
      </c>
      <c r="EK33" s="51" t="s">
        <v>7919</v>
      </c>
      <c r="EL33" s="51" t="s">
        <v>7919</v>
      </c>
      <c r="EM33" s="51" t="s">
        <v>7919</v>
      </c>
      <c r="EN33" s="51" t="s">
        <v>7919</v>
      </c>
      <c r="EO33" s="51" t="s">
        <v>7919</v>
      </c>
      <c r="EP33" s="51" t="s">
        <v>7919</v>
      </c>
      <c r="EQ33" s="81" t="s">
        <v>7919</v>
      </c>
      <c r="ER33" s="51" t="s">
        <v>7919</v>
      </c>
      <c r="ES33" s="51" t="s">
        <v>7919</v>
      </c>
      <c r="ET33" s="51" t="s">
        <v>7919</v>
      </c>
      <c r="EU33" s="51" t="s">
        <v>7919</v>
      </c>
      <c r="EV33" s="51" t="s">
        <v>7919</v>
      </c>
      <c r="EW33" s="51" t="s">
        <v>7919</v>
      </c>
      <c r="EX33" s="51" t="s">
        <v>7919</v>
      </c>
      <c r="EY33" s="51" t="s">
        <v>7919</v>
      </c>
      <c r="EZ33" s="51" t="s">
        <v>7919</v>
      </c>
      <c r="FA33" s="81" t="s">
        <v>7919</v>
      </c>
      <c r="FB33" s="51" t="s">
        <v>7919</v>
      </c>
      <c r="FC33" s="51" t="s">
        <v>7919</v>
      </c>
      <c r="FD33" s="51" t="s">
        <v>7919</v>
      </c>
      <c r="FE33" s="51" t="s">
        <v>7919</v>
      </c>
      <c r="FF33" s="51" t="s">
        <v>7919</v>
      </c>
      <c r="FG33" s="51" t="s">
        <v>7919</v>
      </c>
      <c r="FH33" s="51" t="s">
        <v>7919</v>
      </c>
      <c r="FI33" s="51" t="s">
        <v>7919</v>
      </c>
      <c r="FJ33" s="51" t="s">
        <v>7919</v>
      </c>
      <c r="FK33" s="51" t="s">
        <v>7919</v>
      </c>
      <c r="FL33" s="51" t="s">
        <v>7919</v>
      </c>
      <c r="FM33" s="51" t="s">
        <v>7919</v>
      </c>
      <c r="FN33" s="51" t="s">
        <v>7919</v>
      </c>
      <c r="FO33" s="51" t="s">
        <v>7919</v>
      </c>
      <c r="FP33" s="51" t="s">
        <v>7919</v>
      </c>
      <c r="FQ33" s="51" t="s">
        <v>7919</v>
      </c>
      <c r="FR33" s="51" t="s">
        <v>7919</v>
      </c>
      <c r="FS33" s="51" t="s">
        <v>7919</v>
      </c>
      <c r="FT33" s="51" t="s">
        <v>7919</v>
      </c>
      <c r="FU33" s="51" t="s">
        <v>7919</v>
      </c>
      <c r="FV33" s="51" t="s">
        <v>7919</v>
      </c>
      <c r="FW33" s="51" t="s">
        <v>7919</v>
      </c>
      <c r="FX33" s="51" t="s">
        <v>7919</v>
      </c>
      <c r="FY33" s="51" t="s">
        <v>7919</v>
      </c>
      <c r="FZ33" s="51" t="s">
        <v>7919</v>
      </c>
      <c r="GA33" s="51" t="s">
        <v>7919</v>
      </c>
      <c r="GB33" s="51" t="s">
        <v>7919</v>
      </c>
      <c r="GC33" s="51" t="s">
        <v>7919</v>
      </c>
    </row>
    <row r="34" spans="1:185" s="80" customFormat="1" ht="19.899999999999999" customHeight="1" x14ac:dyDescent="0.25">
      <c r="A34" s="53" t="s">
        <v>7949</v>
      </c>
      <c r="B34" s="54"/>
      <c r="C34" s="54"/>
      <c r="D34" s="54"/>
      <c r="E34" s="54"/>
      <c r="F34" s="55"/>
      <c r="G34" s="56"/>
      <c r="H34" s="55"/>
      <c r="I34" s="57"/>
      <c r="J34" s="58"/>
      <c r="K34" s="58"/>
      <c r="L34" s="59" t="str">
        <f t="shared" si="0"/>
        <v/>
      </c>
      <c r="M34" s="60" t="str">
        <f t="shared" si="1"/>
        <v/>
      </c>
      <c r="N34" s="60" t="str">
        <f>IF(L34&lt;&gt;"",IF(OR(L34&gt;1.23*AVERAGE($L29:$L37),L34&lt;0.875*AVERAGE($L29:$L37)),"*",""),"")</f>
        <v/>
      </c>
      <c r="O34" s="60" t="str">
        <f t="shared" si="2"/>
        <v/>
      </c>
      <c r="P34" s="60" t="str">
        <f t="shared" si="3"/>
        <v/>
      </c>
      <c r="Q34" s="60" t="str">
        <f t="shared" si="4"/>
        <v/>
      </c>
      <c r="R34" s="61"/>
      <c r="S34" s="161"/>
      <c r="T34" s="161"/>
      <c r="U34" s="164"/>
      <c r="V34" s="51" t="s">
        <v>7919</v>
      </c>
      <c r="W34" s="51" t="s">
        <v>7919</v>
      </c>
      <c r="X34" s="51" t="s">
        <v>7919</v>
      </c>
      <c r="Y34" s="51" t="s">
        <v>7919</v>
      </c>
      <c r="Z34" s="51" t="s">
        <v>7919</v>
      </c>
      <c r="AA34" s="51" t="s">
        <v>7919</v>
      </c>
      <c r="AB34" s="51" t="s">
        <v>7919</v>
      </c>
      <c r="AC34" s="51" t="s">
        <v>7919</v>
      </c>
      <c r="AD34" s="51" t="s">
        <v>7919</v>
      </c>
      <c r="AE34" s="51" t="s">
        <v>7919</v>
      </c>
      <c r="AF34" s="51" t="s">
        <v>7919</v>
      </c>
      <c r="AG34" s="51" t="s">
        <v>7919</v>
      </c>
      <c r="AH34" s="51" t="s">
        <v>7919</v>
      </c>
      <c r="AI34" s="51" t="s">
        <v>7919</v>
      </c>
      <c r="AJ34" s="51" t="s">
        <v>7919</v>
      </c>
      <c r="AK34" s="51" t="s">
        <v>7919</v>
      </c>
      <c r="AL34" s="51" t="s">
        <v>7919</v>
      </c>
      <c r="AM34" s="51" t="s">
        <v>7919</v>
      </c>
      <c r="AN34" s="51" t="s">
        <v>7919</v>
      </c>
      <c r="AO34" s="51" t="s">
        <v>7919</v>
      </c>
      <c r="AP34" s="51" t="s">
        <v>7919</v>
      </c>
      <c r="AQ34" s="51" t="s">
        <v>7919</v>
      </c>
      <c r="AR34" s="51" t="s">
        <v>7919</v>
      </c>
      <c r="AS34" s="51" t="s">
        <v>7919</v>
      </c>
      <c r="AT34" s="51" t="s">
        <v>7918</v>
      </c>
      <c r="AU34" s="51" t="s">
        <v>7918</v>
      </c>
      <c r="AV34" s="51" t="s">
        <v>7919</v>
      </c>
      <c r="AW34" s="51" t="s">
        <v>7919</v>
      </c>
      <c r="AX34" s="51" t="s">
        <v>7919</v>
      </c>
      <c r="AY34" s="51" t="s">
        <v>7919</v>
      </c>
      <c r="AZ34" s="51" t="s">
        <v>7919</v>
      </c>
      <c r="BA34" s="51" t="s">
        <v>7919</v>
      </c>
      <c r="BB34" s="51" t="s">
        <v>7919</v>
      </c>
      <c r="BC34" s="51" t="s">
        <v>7919</v>
      </c>
      <c r="BD34" s="51" t="s">
        <v>7919</v>
      </c>
      <c r="BE34" s="51" t="s">
        <v>7919</v>
      </c>
      <c r="BF34" s="51" t="s">
        <v>7919</v>
      </c>
      <c r="BG34" s="51" t="s">
        <v>7919</v>
      </c>
      <c r="BH34" s="51" t="s">
        <v>7919</v>
      </c>
      <c r="BI34" s="51" t="s">
        <v>7919</v>
      </c>
      <c r="BJ34" s="51" t="s">
        <v>7919</v>
      </c>
      <c r="BK34" s="51" t="s">
        <v>7919</v>
      </c>
      <c r="BL34" s="51" t="s">
        <v>7919</v>
      </c>
      <c r="BM34" s="51" t="s">
        <v>7919</v>
      </c>
      <c r="BN34" s="51" t="s">
        <v>7919</v>
      </c>
      <c r="BO34" s="51" t="s">
        <v>7919</v>
      </c>
      <c r="BP34" s="51" t="s">
        <v>7919</v>
      </c>
      <c r="BQ34" s="51" t="s">
        <v>7919</v>
      </c>
      <c r="BR34" s="51" t="s">
        <v>7919</v>
      </c>
      <c r="BS34" s="51" t="s">
        <v>7919</v>
      </c>
      <c r="BT34" s="51" t="s">
        <v>7919</v>
      </c>
      <c r="BU34" s="51" t="s">
        <v>7918</v>
      </c>
      <c r="BV34" s="51" t="s">
        <v>7918</v>
      </c>
      <c r="BW34" s="51" t="s">
        <v>7919</v>
      </c>
      <c r="BX34" s="51" t="s">
        <v>7918</v>
      </c>
      <c r="BY34" s="51" t="s">
        <v>7918</v>
      </c>
      <c r="BZ34" s="51" t="s">
        <v>7919</v>
      </c>
      <c r="CA34" s="51" t="s">
        <v>7918</v>
      </c>
      <c r="CB34" s="51" t="s">
        <v>7918</v>
      </c>
      <c r="CC34" s="51" t="s">
        <v>7919</v>
      </c>
      <c r="CD34" s="51" t="s">
        <v>7918</v>
      </c>
      <c r="CE34" s="51" t="s">
        <v>7918</v>
      </c>
      <c r="CF34" s="51" t="s">
        <v>7919</v>
      </c>
      <c r="CG34" s="51" t="s">
        <v>7919</v>
      </c>
      <c r="CH34" s="51" t="s">
        <v>7919</v>
      </c>
      <c r="CI34" s="51" t="s">
        <v>7919</v>
      </c>
      <c r="CJ34" s="51" t="s">
        <v>7919</v>
      </c>
      <c r="CK34" s="51" t="s">
        <v>7919</v>
      </c>
      <c r="CL34" s="51" t="s">
        <v>7919</v>
      </c>
      <c r="CM34" s="51" t="s">
        <v>7919</v>
      </c>
      <c r="CN34" s="51" t="s">
        <v>7919</v>
      </c>
      <c r="CO34" s="51" t="s">
        <v>7919</v>
      </c>
      <c r="CP34" s="51" t="s">
        <v>7918</v>
      </c>
      <c r="CQ34" s="51" t="s">
        <v>7918</v>
      </c>
      <c r="CR34" s="51" t="s">
        <v>7919</v>
      </c>
      <c r="CS34" s="51" t="s">
        <v>7919</v>
      </c>
      <c r="CT34" s="51" t="s">
        <v>7919</v>
      </c>
      <c r="CU34" s="51" t="s">
        <v>7919</v>
      </c>
      <c r="CV34" s="51" t="s">
        <v>7919</v>
      </c>
      <c r="CW34" s="51" t="s">
        <v>7919</v>
      </c>
      <c r="CX34" s="51" t="s">
        <v>7919</v>
      </c>
      <c r="CY34" s="51" t="s">
        <v>7919</v>
      </c>
      <c r="CZ34" s="51" t="s">
        <v>7919</v>
      </c>
      <c r="DA34" s="51" t="s">
        <v>7919</v>
      </c>
      <c r="DB34" s="51" t="s">
        <v>7918</v>
      </c>
      <c r="DC34" s="51" t="s">
        <v>7918</v>
      </c>
      <c r="DD34" s="51" t="s">
        <v>7919</v>
      </c>
      <c r="DE34" s="51" t="s">
        <v>7919</v>
      </c>
      <c r="DF34" s="51" t="s">
        <v>7919</v>
      </c>
      <c r="DG34" s="51" t="s">
        <v>7919</v>
      </c>
      <c r="DH34" s="51" t="s">
        <v>7919</v>
      </c>
      <c r="DI34" s="51" t="s">
        <v>7919</v>
      </c>
      <c r="DJ34" s="51" t="s">
        <v>7919</v>
      </c>
      <c r="DK34" s="51" t="s">
        <v>7919</v>
      </c>
      <c r="DL34" s="51" t="s">
        <v>7919</v>
      </c>
      <c r="DM34" s="51" t="s">
        <v>7919</v>
      </c>
      <c r="DN34" s="51" t="s">
        <v>7919</v>
      </c>
      <c r="DO34" s="51" t="s">
        <v>7919</v>
      </c>
      <c r="DP34" s="51" t="s">
        <v>7919</v>
      </c>
      <c r="DQ34" s="51" t="s">
        <v>7919</v>
      </c>
      <c r="DR34" s="51" t="s">
        <v>7919</v>
      </c>
      <c r="DS34" s="51" t="s">
        <v>7919</v>
      </c>
      <c r="DT34" s="51" t="s">
        <v>7919</v>
      </c>
      <c r="DU34" s="51" t="s">
        <v>7919</v>
      </c>
      <c r="DV34" s="51" t="s">
        <v>7919</v>
      </c>
      <c r="DW34" s="51" t="s">
        <v>7919</v>
      </c>
      <c r="DX34" s="51" t="s">
        <v>7919</v>
      </c>
      <c r="DY34" s="51" t="s">
        <v>7919</v>
      </c>
      <c r="DZ34" s="51" t="s">
        <v>7919</v>
      </c>
      <c r="EA34" s="51" t="s">
        <v>7919</v>
      </c>
      <c r="EB34" s="51" t="s">
        <v>7919</v>
      </c>
      <c r="EC34" s="51" t="s">
        <v>7919</v>
      </c>
      <c r="ED34" s="51" t="s">
        <v>7919</v>
      </c>
      <c r="EE34" s="51" t="s">
        <v>7919</v>
      </c>
      <c r="EF34" s="51" t="s">
        <v>7919</v>
      </c>
      <c r="EG34" s="81" t="s">
        <v>7919</v>
      </c>
      <c r="EH34" s="51" t="s">
        <v>7919</v>
      </c>
      <c r="EI34" s="51" t="s">
        <v>7919</v>
      </c>
      <c r="EJ34" s="51" t="s">
        <v>7919</v>
      </c>
      <c r="EK34" s="51" t="s">
        <v>7919</v>
      </c>
      <c r="EL34" s="51" t="s">
        <v>7919</v>
      </c>
      <c r="EM34" s="51" t="s">
        <v>7919</v>
      </c>
      <c r="EN34" s="51" t="s">
        <v>7919</v>
      </c>
      <c r="EO34" s="51" t="s">
        <v>7919</v>
      </c>
      <c r="EP34" s="51" t="s">
        <v>7919</v>
      </c>
      <c r="EQ34" s="81" t="s">
        <v>7919</v>
      </c>
      <c r="ER34" s="51" t="s">
        <v>7919</v>
      </c>
      <c r="ES34" s="51" t="s">
        <v>7919</v>
      </c>
      <c r="ET34" s="51" t="s">
        <v>7919</v>
      </c>
      <c r="EU34" s="51" t="s">
        <v>7919</v>
      </c>
      <c r="EV34" s="51" t="s">
        <v>7919</v>
      </c>
      <c r="EW34" s="51" t="s">
        <v>7919</v>
      </c>
      <c r="EX34" s="51" t="s">
        <v>7919</v>
      </c>
      <c r="EY34" s="51" t="s">
        <v>7919</v>
      </c>
      <c r="EZ34" s="51" t="s">
        <v>7919</v>
      </c>
      <c r="FA34" s="81" t="s">
        <v>7919</v>
      </c>
      <c r="FB34" s="51" t="s">
        <v>7919</v>
      </c>
      <c r="FC34" s="51" t="s">
        <v>7919</v>
      </c>
      <c r="FD34" s="51" t="s">
        <v>7919</v>
      </c>
      <c r="FE34" s="51" t="s">
        <v>7919</v>
      </c>
      <c r="FF34" s="51" t="s">
        <v>7919</v>
      </c>
      <c r="FG34" s="51" t="s">
        <v>7919</v>
      </c>
      <c r="FH34" s="51" t="s">
        <v>7919</v>
      </c>
      <c r="FI34" s="51" t="s">
        <v>7919</v>
      </c>
      <c r="FJ34" s="51" t="s">
        <v>7919</v>
      </c>
      <c r="FK34" s="51" t="s">
        <v>7919</v>
      </c>
      <c r="FL34" s="51" t="s">
        <v>7919</v>
      </c>
      <c r="FM34" s="51" t="s">
        <v>7919</v>
      </c>
      <c r="FN34" s="51" t="s">
        <v>7919</v>
      </c>
      <c r="FO34" s="51" t="s">
        <v>7919</v>
      </c>
      <c r="FP34" s="51" t="s">
        <v>7919</v>
      </c>
      <c r="FQ34" s="51" t="s">
        <v>7919</v>
      </c>
      <c r="FR34" s="51" t="s">
        <v>7919</v>
      </c>
      <c r="FS34" s="51" t="s">
        <v>7919</v>
      </c>
      <c r="FT34" s="51" t="s">
        <v>7919</v>
      </c>
      <c r="FU34" s="51" t="s">
        <v>7919</v>
      </c>
      <c r="FV34" s="51" t="s">
        <v>7919</v>
      </c>
      <c r="FW34" s="51" t="s">
        <v>7919</v>
      </c>
      <c r="FX34" s="51" t="s">
        <v>7919</v>
      </c>
      <c r="FY34" s="51" t="s">
        <v>7919</v>
      </c>
      <c r="FZ34" s="51" t="s">
        <v>7919</v>
      </c>
      <c r="GA34" s="51" t="s">
        <v>7919</v>
      </c>
      <c r="GB34" s="51" t="s">
        <v>7919</v>
      </c>
      <c r="GC34" s="51" t="s">
        <v>7919</v>
      </c>
    </row>
    <row r="35" spans="1:185" s="80" customFormat="1" ht="19.899999999999999" customHeight="1" x14ac:dyDescent="0.25">
      <c r="A35" s="53" t="s">
        <v>7950</v>
      </c>
      <c r="B35" s="62"/>
      <c r="C35" s="62"/>
      <c r="D35" s="62"/>
      <c r="E35" s="62"/>
      <c r="F35" s="63"/>
      <c r="G35" s="64"/>
      <c r="H35" s="63"/>
      <c r="I35" s="65"/>
      <c r="J35" s="66"/>
      <c r="K35" s="66"/>
      <c r="L35" s="67" t="str">
        <f t="shared" si="0"/>
        <v/>
      </c>
      <c r="M35" s="68" t="str">
        <f t="shared" si="1"/>
        <v/>
      </c>
      <c r="N35" s="68" t="str">
        <f>IF(L35&lt;&gt;"",IF(OR(L35&gt;1.23*AVERAGE($L29:$L37),L35&lt;0.875*AVERAGE($L29:$L37)),"*",""),"")</f>
        <v/>
      </c>
      <c r="O35" s="68" t="str">
        <f t="shared" si="2"/>
        <v/>
      </c>
      <c r="P35" s="68" t="str">
        <f t="shared" si="3"/>
        <v/>
      </c>
      <c r="Q35" s="68" t="str">
        <f t="shared" si="4"/>
        <v/>
      </c>
      <c r="R35" s="69"/>
      <c r="S35" s="161"/>
      <c r="T35" s="161"/>
      <c r="U35" s="164"/>
      <c r="V35" s="51" t="s">
        <v>7919</v>
      </c>
      <c r="W35" s="51" t="s">
        <v>7918</v>
      </c>
      <c r="X35" s="51" t="s">
        <v>7919</v>
      </c>
      <c r="Y35" s="51" t="s">
        <v>7918</v>
      </c>
      <c r="Z35" s="51" t="s">
        <v>7919</v>
      </c>
      <c r="AA35" s="51" t="s">
        <v>7918</v>
      </c>
      <c r="AB35" s="51" t="s">
        <v>7919</v>
      </c>
      <c r="AC35" s="51" t="s">
        <v>7918</v>
      </c>
      <c r="AD35" s="51" t="s">
        <v>7919</v>
      </c>
      <c r="AE35" s="51" t="s">
        <v>7918</v>
      </c>
      <c r="AF35" s="51" t="s">
        <v>7919</v>
      </c>
      <c r="AG35" s="51" t="s">
        <v>7919</v>
      </c>
      <c r="AH35" s="51" t="s">
        <v>7919</v>
      </c>
      <c r="AI35" s="51" t="s">
        <v>7919</v>
      </c>
      <c r="AJ35" s="51" t="s">
        <v>7919</v>
      </c>
      <c r="AK35" s="51" t="s">
        <v>7919</v>
      </c>
      <c r="AL35" s="51" t="s">
        <v>7919</v>
      </c>
      <c r="AM35" s="51" t="s">
        <v>7919</v>
      </c>
      <c r="AN35" s="51" t="s">
        <v>7918</v>
      </c>
      <c r="AO35" s="51" t="s">
        <v>7918</v>
      </c>
      <c r="AP35" s="51" t="s">
        <v>7919</v>
      </c>
      <c r="AQ35" s="51" t="s">
        <v>7919</v>
      </c>
      <c r="AR35" s="51" t="s">
        <v>7919</v>
      </c>
      <c r="AS35" s="51" t="s">
        <v>7919</v>
      </c>
      <c r="AT35" s="51" t="s">
        <v>7918</v>
      </c>
      <c r="AU35" s="51" t="s">
        <v>7918</v>
      </c>
      <c r="AV35" s="51" t="s">
        <v>7919</v>
      </c>
      <c r="AW35" s="51" t="s">
        <v>7919</v>
      </c>
      <c r="AX35" s="51" t="s">
        <v>7919</v>
      </c>
      <c r="AY35" s="51" t="s">
        <v>7919</v>
      </c>
      <c r="AZ35" s="51" t="s">
        <v>7919</v>
      </c>
      <c r="BA35" s="51" t="s">
        <v>7919</v>
      </c>
      <c r="BB35" s="51" t="s">
        <v>7919</v>
      </c>
      <c r="BC35" s="51" t="s">
        <v>7919</v>
      </c>
      <c r="BD35" s="51" t="s">
        <v>7919</v>
      </c>
      <c r="BE35" s="51" t="s">
        <v>7919</v>
      </c>
      <c r="BF35" s="51" t="s">
        <v>7919</v>
      </c>
      <c r="BG35" s="51" t="s">
        <v>7919</v>
      </c>
      <c r="BH35" s="51" t="s">
        <v>7919</v>
      </c>
      <c r="BI35" s="51" t="s">
        <v>7918</v>
      </c>
      <c r="BJ35" s="51" t="s">
        <v>7918</v>
      </c>
      <c r="BK35" s="51" t="s">
        <v>7919</v>
      </c>
      <c r="BL35" s="51" t="s">
        <v>7918</v>
      </c>
      <c r="BM35" s="51" t="s">
        <v>7918</v>
      </c>
      <c r="BN35" s="51" t="s">
        <v>7919</v>
      </c>
      <c r="BO35" s="51" t="s">
        <v>7918</v>
      </c>
      <c r="BP35" s="51" t="s">
        <v>7918</v>
      </c>
      <c r="BQ35" s="51" t="s">
        <v>7919</v>
      </c>
      <c r="BR35" s="51" t="s">
        <v>7918</v>
      </c>
      <c r="BS35" s="51" t="s">
        <v>7918</v>
      </c>
      <c r="BT35" s="51" t="s">
        <v>7919</v>
      </c>
      <c r="BU35" s="51" t="s">
        <v>7918</v>
      </c>
      <c r="BV35" s="51" t="s">
        <v>7918</v>
      </c>
      <c r="BW35" s="51" t="s">
        <v>7919</v>
      </c>
      <c r="BX35" s="51" t="s">
        <v>7918</v>
      </c>
      <c r="BY35" s="51" t="s">
        <v>7918</v>
      </c>
      <c r="BZ35" s="51" t="s">
        <v>7919</v>
      </c>
      <c r="CA35" s="51" t="s">
        <v>7918</v>
      </c>
      <c r="CB35" s="51" t="s">
        <v>7918</v>
      </c>
      <c r="CC35" s="51" t="s">
        <v>7919</v>
      </c>
      <c r="CD35" s="51" t="s">
        <v>7918</v>
      </c>
      <c r="CE35" s="51" t="s">
        <v>7918</v>
      </c>
      <c r="CF35" s="51" t="s">
        <v>7919</v>
      </c>
      <c r="CG35" s="51" t="s">
        <v>7919</v>
      </c>
      <c r="CH35" s="51" t="s">
        <v>7919</v>
      </c>
      <c r="CI35" s="51" t="s">
        <v>7919</v>
      </c>
      <c r="CJ35" s="51" t="s">
        <v>7918</v>
      </c>
      <c r="CK35" s="51" t="s">
        <v>7918</v>
      </c>
      <c r="CL35" s="51" t="s">
        <v>7919</v>
      </c>
      <c r="CM35" s="51" t="s">
        <v>7919</v>
      </c>
      <c r="CN35" s="51" t="s">
        <v>7919</v>
      </c>
      <c r="CO35" s="51" t="s">
        <v>7919</v>
      </c>
      <c r="CP35" s="51" t="s">
        <v>7918</v>
      </c>
      <c r="CQ35" s="51" t="s">
        <v>7918</v>
      </c>
      <c r="CR35" s="51" t="s">
        <v>7919</v>
      </c>
      <c r="CS35" s="51" t="s">
        <v>7919</v>
      </c>
      <c r="CT35" s="51" t="s">
        <v>7919</v>
      </c>
      <c r="CU35" s="51" t="s">
        <v>7919</v>
      </c>
      <c r="CV35" s="51" t="s">
        <v>7918</v>
      </c>
      <c r="CW35" s="51" t="s">
        <v>7918</v>
      </c>
      <c r="CX35" s="51" t="s">
        <v>7919</v>
      </c>
      <c r="CY35" s="51" t="s">
        <v>7919</v>
      </c>
      <c r="CZ35" s="51" t="s">
        <v>7919</v>
      </c>
      <c r="DA35" s="51" t="s">
        <v>7919</v>
      </c>
      <c r="DB35" s="51" t="s">
        <v>7918</v>
      </c>
      <c r="DC35" s="51" t="s">
        <v>7918</v>
      </c>
      <c r="DD35" s="51" t="s">
        <v>7919</v>
      </c>
      <c r="DE35" s="51" t="s">
        <v>7919</v>
      </c>
      <c r="DF35" s="51" t="s">
        <v>7919</v>
      </c>
      <c r="DG35" s="51" t="s">
        <v>7919</v>
      </c>
      <c r="DH35" s="51" t="s">
        <v>7918</v>
      </c>
      <c r="DI35" s="51" t="s">
        <v>7918</v>
      </c>
      <c r="DJ35" s="51" t="s">
        <v>7919</v>
      </c>
      <c r="DK35" s="51" t="s">
        <v>7919</v>
      </c>
      <c r="DL35" s="51" t="s">
        <v>7919</v>
      </c>
      <c r="DM35" s="51" t="s">
        <v>7919</v>
      </c>
      <c r="DN35" s="51" t="s">
        <v>7918</v>
      </c>
      <c r="DO35" s="51" t="s">
        <v>7918</v>
      </c>
      <c r="DP35" s="51" t="s">
        <v>7919</v>
      </c>
      <c r="DQ35" s="51" t="s">
        <v>7919</v>
      </c>
      <c r="DR35" s="51" t="s">
        <v>7919</v>
      </c>
      <c r="DS35" s="51" t="s">
        <v>7919</v>
      </c>
      <c r="DT35" s="51" t="s">
        <v>7919</v>
      </c>
      <c r="DU35" s="51" t="s">
        <v>7919</v>
      </c>
      <c r="DV35" s="51" t="s">
        <v>7919</v>
      </c>
      <c r="DW35" s="51" t="s">
        <v>7919</v>
      </c>
      <c r="DX35" s="51" t="s">
        <v>7919</v>
      </c>
      <c r="DY35" s="51" t="s">
        <v>7919</v>
      </c>
      <c r="DZ35" s="51" t="s">
        <v>7919</v>
      </c>
      <c r="EA35" s="51" t="s">
        <v>7919</v>
      </c>
      <c r="EB35" s="51" t="s">
        <v>7918</v>
      </c>
      <c r="EC35" s="51" t="s">
        <v>7918</v>
      </c>
      <c r="ED35" s="51" t="s">
        <v>7919</v>
      </c>
      <c r="EE35" s="51" t="s">
        <v>7919</v>
      </c>
      <c r="EF35" s="51" t="s">
        <v>7919</v>
      </c>
      <c r="EG35" s="81" t="s">
        <v>7919</v>
      </c>
      <c r="EH35" s="51" t="s">
        <v>7919</v>
      </c>
      <c r="EI35" s="51" t="s">
        <v>7919</v>
      </c>
      <c r="EJ35" s="51" t="s">
        <v>7919</v>
      </c>
      <c r="EK35" s="51" t="s">
        <v>7919</v>
      </c>
      <c r="EL35" s="51" t="s">
        <v>7918</v>
      </c>
      <c r="EM35" s="51" t="s">
        <v>7918</v>
      </c>
      <c r="EN35" s="51" t="s">
        <v>7919</v>
      </c>
      <c r="EO35" s="51" t="s">
        <v>7919</v>
      </c>
      <c r="EP35" s="51" t="s">
        <v>7919</v>
      </c>
      <c r="EQ35" s="81" t="s">
        <v>7919</v>
      </c>
      <c r="ER35" s="51" t="s">
        <v>7919</v>
      </c>
      <c r="ES35" s="51" t="s">
        <v>7919</v>
      </c>
      <c r="ET35" s="51" t="s">
        <v>7919</v>
      </c>
      <c r="EU35" s="51" t="s">
        <v>7919</v>
      </c>
      <c r="EV35" s="51" t="s">
        <v>7918</v>
      </c>
      <c r="EW35" s="51" t="s">
        <v>7918</v>
      </c>
      <c r="EX35" s="51" t="s">
        <v>7919</v>
      </c>
      <c r="EY35" s="51" t="s">
        <v>7919</v>
      </c>
      <c r="EZ35" s="51" t="s">
        <v>7919</v>
      </c>
      <c r="FA35" s="81" t="s">
        <v>7919</v>
      </c>
      <c r="FB35" s="51" t="s">
        <v>7919</v>
      </c>
      <c r="FC35" s="51" t="s">
        <v>7919</v>
      </c>
      <c r="FD35" s="51" t="s">
        <v>7919</v>
      </c>
      <c r="FE35" s="51" t="s">
        <v>7919</v>
      </c>
      <c r="FF35" s="51" t="s">
        <v>7919</v>
      </c>
      <c r="FG35" s="51" t="s">
        <v>7919</v>
      </c>
      <c r="FH35" s="51" t="s">
        <v>7919</v>
      </c>
      <c r="FI35" s="51" t="s">
        <v>7919</v>
      </c>
      <c r="FJ35" s="51" t="s">
        <v>7919</v>
      </c>
      <c r="FK35" s="51" t="s">
        <v>7919</v>
      </c>
      <c r="FL35" s="51" t="s">
        <v>7919</v>
      </c>
      <c r="FM35" s="51" t="s">
        <v>7919</v>
      </c>
      <c r="FN35" s="51" t="s">
        <v>7919</v>
      </c>
      <c r="FO35" s="51" t="s">
        <v>7919</v>
      </c>
      <c r="FP35" s="51" t="s">
        <v>7919</v>
      </c>
      <c r="FQ35" s="51" t="s">
        <v>7919</v>
      </c>
      <c r="FR35" s="51" t="s">
        <v>7919</v>
      </c>
      <c r="FS35" s="51" t="s">
        <v>7919</v>
      </c>
      <c r="FT35" s="51" t="s">
        <v>7919</v>
      </c>
      <c r="FU35" s="51" t="s">
        <v>7919</v>
      </c>
      <c r="FV35" s="51" t="s">
        <v>7919</v>
      </c>
      <c r="FW35" s="51" t="s">
        <v>7919</v>
      </c>
      <c r="FX35" s="51" t="s">
        <v>7919</v>
      </c>
      <c r="FY35" s="51" t="s">
        <v>7919</v>
      </c>
      <c r="FZ35" s="51" t="s">
        <v>7919</v>
      </c>
      <c r="GA35" s="51" t="s">
        <v>7919</v>
      </c>
      <c r="GB35" s="51" t="s">
        <v>7919</v>
      </c>
      <c r="GC35" s="51" t="s">
        <v>7919</v>
      </c>
    </row>
    <row r="36" spans="1:185" s="80" customFormat="1" ht="19.899999999999999" customHeight="1" x14ac:dyDescent="0.25">
      <c r="A36" s="53" t="s">
        <v>7951</v>
      </c>
      <c r="B36" s="62"/>
      <c r="C36" s="62"/>
      <c r="D36" s="62"/>
      <c r="E36" s="62"/>
      <c r="F36" s="63"/>
      <c r="G36" s="64"/>
      <c r="H36" s="63"/>
      <c r="I36" s="65"/>
      <c r="J36" s="66"/>
      <c r="K36" s="66"/>
      <c r="L36" s="67" t="str">
        <f t="shared" si="0"/>
        <v/>
      </c>
      <c r="M36" s="68" t="str">
        <f t="shared" si="1"/>
        <v/>
      </c>
      <c r="N36" s="68" t="str">
        <f>IF(L36&lt;&gt;"",IF(OR(L36&gt;1.23*AVERAGE($L29:$L37),L36&lt;0.875*AVERAGE($L29:$L37)),"*",""),"")</f>
        <v/>
      </c>
      <c r="O36" s="68" t="str">
        <f t="shared" si="2"/>
        <v/>
      </c>
      <c r="P36" s="68" t="str">
        <f t="shared" si="3"/>
        <v/>
      </c>
      <c r="Q36" s="68" t="str">
        <f t="shared" si="4"/>
        <v/>
      </c>
      <c r="R36" s="69"/>
      <c r="S36" s="161"/>
      <c r="T36" s="161"/>
      <c r="U36" s="164"/>
      <c r="V36" s="51" t="s">
        <v>7919</v>
      </c>
      <c r="W36" s="51" t="s">
        <v>7919</v>
      </c>
      <c r="X36" s="51" t="s">
        <v>7919</v>
      </c>
      <c r="Y36" s="51" t="s">
        <v>7919</v>
      </c>
      <c r="Z36" s="51" t="s">
        <v>7919</v>
      </c>
      <c r="AA36" s="51" t="s">
        <v>7919</v>
      </c>
      <c r="AB36" s="51" t="s">
        <v>7919</v>
      </c>
      <c r="AC36" s="51" t="s">
        <v>7919</v>
      </c>
      <c r="AD36" s="51" t="s">
        <v>7919</v>
      </c>
      <c r="AE36" s="51" t="s">
        <v>7919</v>
      </c>
      <c r="AF36" s="51" t="s">
        <v>7919</v>
      </c>
      <c r="AG36" s="51" t="s">
        <v>7919</v>
      </c>
      <c r="AH36" s="51" t="s">
        <v>7919</v>
      </c>
      <c r="AI36" s="51" t="s">
        <v>7919</v>
      </c>
      <c r="AJ36" s="51" t="s">
        <v>7919</v>
      </c>
      <c r="AK36" s="51" t="s">
        <v>7919</v>
      </c>
      <c r="AL36" s="51" t="s">
        <v>7919</v>
      </c>
      <c r="AM36" s="51" t="s">
        <v>7919</v>
      </c>
      <c r="AN36" s="51" t="s">
        <v>7919</v>
      </c>
      <c r="AO36" s="51" t="s">
        <v>7919</v>
      </c>
      <c r="AP36" s="51" t="s">
        <v>7919</v>
      </c>
      <c r="AQ36" s="51" t="s">
        <v>7919</v>
      </c>
      <c r="AR36" s="51" t="s">
        <v>7919</v>
      </c>
      <c r="AS36" s="51" t="s">
        <v>7919</v>
      </c>
      <c r="AT36" s="51" t="s">
        <v>7918</v>
      </c>
      <c r="AU36" s="51" t="s">
        <v>7918</v>
      </c>
      <c r="AV36" s="51" t="s">
        <v>7919</v>
      </c>
      <c r="AW36" s="51" t="s">
        <v>7919</v>
      </c>
      <c r="AX36" s="51" t="s">
        <v>7919</v>
      </c>
      <c r="AY36" s="51" t="s">
        <v>7919</v>
      </c>
      <c r="AZ36" s="51" t="s">
        <v>7919</v>
      </c>
      <c r="BA36" s="51" t="s">
        <v>7919</v>
      </c>
      <c r="BB36" s="51" t="s">
        <v>7919</v>
      </c>
      <c r="BC36" s="51" t="s">
        <v>7919</v>
      </c>
      <c r="BD36" s="51" t="s">
        <v>7919</v>
      </c>
      <c r="BE36" s="51" t="s">
        <v>7919</v>
      </c>
      <c r="BF36" s="51" t="s">
        <v>7919</v>
      </c>
      <c r="BG36" s="51" t="s">
        <v>7919</v>
      </c>
      <c r="BH36" s="51" t="s">
        <v>7919</v>
      </c>
      <c r="BI36" s="51" t="s">
        <v>7919</v>
      </c>
      <c r="BJ36" s="51" t="s">
        <v>7919</v>
      </c>
      <c r="BK36" s="51" t="s">
        <v>7919</v>
      </c>
      <c r="BL36" s="51" t="s">
        <v>7919</v>
      </c>
      <c r="BM36" s="51" t="s">
        <v>7919</v>
      </c>
      <c r="BN36" s="51" t="s">
        <v>7919</v>
      </c>
      <c r="BO36" s="51" t="s">
        <v>7919</v>
      </c>
      <c r="BP36" s="51" t="s">
        <v>7919</v>
      </c>
      <c r="BQ36" s="51" t="s">
        <v>7919</v>
      </c>
      <c r="BR36" s="51" t="s">
        <v>7919</v>
      </c>
      <c r="BS36" s="51" t="s">
        <v>7919</v>
      </c>
      <c r="BT36" s="51" t="s">
        <v>7919</v>
      </c>
      <c r="BU36" s="51" t="s">
        <v>7918</v>
      </c>
      <c r="BV36" s="51" t="s">
        <v>7918</v>
      </c>
      <c r="BW36" s="51" t="s">
        <v>7919</v>
      </c>
      <c r="BX36" s="51" t="s">
        <v>7918</v>
      </c>
      <c r="BY36" s="51" t="s">
        <v>7918</v>
      </c>
      <c r="BZ36" s="51" t="s">
        <v>7919</v>
      </c>
      <c r="CA36" s="51" t="s">
        <v>7918</v>
      </c>
      <c r="CB36" s="51" t="s">
        <v>7918</v>
      </c>
      <c r="CC36" s="51" t="s">
        <v>7919</v>
      </c>
      <c r="CD36" s="51" t="s">
        <v>7918</v>
      </c>
      <c r="CE36" s="51" t="s">
        <v>7918</v>
      </c>
      <c r="CF36" s="51" t="s">
        <v>7919</v>
      </c>
      <c r="CG36" s="51" t="s">
        <v>7919</v>
      </c>
      <c r="CH36" s="51" t="s">
        <v>7919</v>
      </c>
      <c r="CI36" s="51" t="s">
        <v>7919</v>
      </c>
      <c r="CJ36" s="51" t="s">
        <v>7919</v>
      </c>
      <c r="CK36" s="51" t="s">
        <v>7919</v>
      </c>
      <c r="CL36" s="51" t="s">
        <v>7919</v>
      </c>
      <c r="CM36" s="51" t="s">
        <v>7919</v>
      </c>
      <c r="CN36" s="51" t="s">
        <v>7919</v>
      </c>
      <c r="CO36" s="51" t="s">
        <v>7919</v>
      </c>
      <c r="CP36" s="51" t="s">
        <v>7918</v>
      </c>
      <c r="CQ36" s="51" t="s">
        <v>7918</v>
      </c>
      <c r="CR36" s="51" t="s">
        <v>7919</v>
      </c>
      <c r="CS36" s="51" t="s">
        <v>7919</v>
      </c>
      <c r="CT36" s="51" t="s">
        <v>7919</v>
      </c>
      <c r="CU36" s="51" t="s">
        <v>7919</v>
      </c>
      <c r="CV36" s="51" t="s">
        <v>7919</v>
      </c>
      <c r="CW36" s="51" t="s">
        <v>7919</v>
      </c>
      <c r="CX36" s="51" t="s">
        <v>7919</v>
      </c>
      <c r="CY36" s="51" t="s">
        <v>7919</v>
      </c>
      <c r="CZ36" s="51" t="s">
        <v>7919</v>
      </c>
      <c r="DA36" s="51" t="s">
        <v>7919</v>
      </c>
      <c r="DB36" s="51" t="s">
        <v>7918</v>
      </c>
      <c r="DC36" s="51" t="s">
        <v>7918</v>
      </c>
      <c r="DD36" s="51" t="s">
        <v>7919</v>
      </c>
      <c r="DE36" s="51" t="s">
        <v>7919</v>
      </c>
      <c r="DF36" s="51" t="s">
        <v>7919</v>
      </c>
      <c r="DG36" s="51" t="s">
        <v>7919</v>
      </c>
      <c r="DH36" s="51" t="s">
        <v>7919</v>
      </c>
      <c r="DI36" s="51" t="s">
        <v>7919</v>
      </c>
      <c r="DJ36" s="51" t="s">
        <v>7919</v>
      </c>
      <c r="DK36" s="51" t="s">
        <v>7919</v>
      </c>
      <c r="DL36" s="51" t="s">
        <v>7919</v>
      </c>
      <c r="DM36" s="51" t="s">
        <v>7919</v>
      </c>
      <c r="DN36" s="51" t="s">
        <v>7918</v>
      </c>
      <c r="DO36" s="51" t="s">
        <v>7918</v>
      </c>
      <c r="DP36" s="51" t="s">
        <v>7919</v>
      </c>
      <c r="DQ36" s="51" t="s">
        <v>7919</v>
      </c>
      <c r="DR36" s="51" t="s">
        <v>7919</v>
      </c>
      <c r="DS36" s="51" t="s">
        <v>7919</v>
      </c>
      <c r="DT36" s="51" t="s">
        <v>7919</v>
      </c>
      <c r="DU36" s="51" t="s">
        <v>7919</v>
      </c>
      <c r="DV36" s="51" t="s">
        <v>7919</v>
      </c>
      <c r="DW36" s="51" t="s">
        <v>7919</v>
      </c>
      <c r="DX36" s="51" t="s">
        <v>7919</v>
      </c>
      <c r="DY36" s="51" t="s">
        <v>7919</v>
      </c>
      <c r="DZ36" s="51" t="s">
        <v>7919</v>
      </c>
      <c r="EA36" s="51" t="s">
        <v>7919</v>
      </c>
      <c r="EB36" s="51" t="s">
        <v>7919</v>
      </c>
      <c r="EC36" s="51" t="s">
        <v>7918</v>
      </c>
      <c r="ED36" s="51" t="s">
        <v>7919</v>
      </c>
      <c r="EE36" s="51" t="s">
        <v>7919</v>
      </c>
      <c r="EF36" s="51" t="s">
        <v>7919</v>
      </c>
      <c r="EG36" s="81" t="s">
        <v>7919</v>
      </c>
      <c r="EH36" s="51" t="s">
        <v>7919</v>
      </c>
      <c r="EI36" s="51" t="s">
        <v>7919</v>
      </c>
      <c r="EJ36" s="51" t="s">
        <v>7919</v>
      </c>
      <c r="EK36" s="51" t="s">
        <v>7919</v>
      </c>
      <c r="EL36" s="51" t="s">
        <v>7919</v>
      </c>
      <c r="EM36" s="51" t="s">
        <v>7918</v>
      </c>
      <c r="EN36" s="51" t="s">
        <v>7919</v>
      </c>
      <c r="EO36" s="51" t="s">
        <v>7919</v>
      </c>
      <c r="EP36" s="51" t="s">
        <v>7919</v>
      </c>
      <c r="EQ36" s="81" t="s">
        <v>7919</v>
      </c>
      <c r="ER36" s="51" t="s">
        <v>7919</v>
      </c>
      <c r="ES36" s="51" t="s">
        <v>7919</v>
      </c>
      <c r="ET36" s="51" t="s">
        <v>7919</v>
      </c>
      <c r="EU36" s="51" t="s">
        <v>7919</v>
      </c>
      <c r="EV36" s="51" t="s">
        <v>7919</v>
      </c>
      <c r="EW36" s="51" t="s">
        <v>7918</v>
      </c>
      <c r="EX36" s="51" t="s">
        <v>7919</v>
      </c>
      <c r="EY36" s="51" t="s">
        <v>7919</v>
      </c>
      <c r="EZ36" s="51" t="s">
        <v>7919</v>
      </c>
      <c r="FA36" s="81" t="s">
        <v>7919</v>
      </c>
      <c r="FB36" s="51" t="s">
        <v>7919</v>
      </c>
      <c r="FC36" s="51" t="s">
        <v>7919</v>
      </c>
      <c r="FD36" s="51" t="s">
        <v>7919</v>
      </c>
      <c r="FE36" s="51" t="s">
        <v>7919</v>
      </c>
      <c r="FF36" s="51" t="s">
        <v>7919</v>
      </c>
      <c r="FG36" s="51" t="s">
        <v>7919</v>
      </c>
      <c r="FH36" s="51" t="s">
        <v>7919</v>
      </c>
      <c r="FI36" s="51" t="s">
        <v>7919</v>
      </c>
      <c r="FJ36" s="51" t="s">
        <v>7919</v>
      </c>
      <c r="FK36" s="51" t="s">
        <v>7919</v>
      </c>
      <c r="FL36" s="51" t="s">
        <v>7919</v>
      </c>
      <c r="FM36" s="51" t="s">
        <v>7919</v>
      </c>
      <c r="FN36" s="51" t="s">
        <v>7919</v>
      </c>
      <c r="FO36" s="51" t="s">
        <v>7919</v>
      </c>
      <c r="FP36" s="51" t="s">
        <v>7919</v>
      </c>
      <c r="FQ36" s="51" t="s">
        <v>7919</v>
      </c>
      <c r="FR36" s="51" t="s">
        <v>7919</v>
      </c>
      <c r="FS36" s="51" t="s">
        <v>7919</v>
      </c>
      <c r="FT36" s="51" t="s">
        <v>7919</v>
      </c>
      <c r="FU36" s="51" t="s">
        <v>7919</v>
      </c>
      <c r="FV36" s="51" t="s">
        <v>7919</v>
      </c>
      <c r="FW36" s="51" t="s">
        <v>7919</v>
      </c>
      <c r="FX36" s="51" t="s">
        <v>7919</v>
      </c>
      <c r="FY36" s="51" t="s">
        <v>7919</v>
      </c>
      <c r="FZ36" s="51" t="s">
        <v>7919</v>
      </c>
      <c r="GA36" s="51" t="s">
        <v>7919</v>
      </c>
      <c r="GB36" s="51" t="s">
        <v>7919</v>
      </c>
      <c r="GC36" s="51" t="s">
        <v>7919</v>
      </c>
    </row>
    <row r="37" spans="1:185" s="80" customFormat="1" ht="19.899999999999999" customHeight="1" thickBot="1" x14ac:dyDescent="0.3">
      <c r="A37" s="70" t="s">
        <v>7927</v>
      </c>
      <c r="B37" s="71"/>
      <c r="C37" s="71"/>
      <c r="D37" s="71"/>
      <c r="E37" s="71"/>
      <c r="F37" s="72"/>
      <c r="G37" s="73"/>
      <c r="H37" s="72"/>
      <c r="I37" s="74"/>
      <c r="J37" s="75"/>
      <c r="K37" s="75"/>
      <c r="L37" s="76" t="str">
        <f t="shared" si="0"/>
        <v/>
      </c>
      <c r="M37" s="77" t="str">
        <f t="shared" si="1"/>
        <v/>
      </c>
      <c r="N37" s="77" t="str">
        <f>IF(L37&lt;&gt;"",IF(OR(L37&gt;1.23*AVERAGE($L29:$L37),L37&lt;0.875*AVERAGE($L29:$L37)),"*",""),"")</f>
        <v/>
      </c>
      <c r="O37" s="77" t="str">
        <f t="shared" si="2"/>
        <v/>
      </c>
      <c r="P37" s="77" t="str">
        <f t="shared" si="3"/>
        <v/>
      </c>
      <c r="Q37" s="77" t="str">
        <f t="shared" si="4"/>
        <v/>
      </c>
      <c r="R37" s="78"/>
      <c r="S37" s="161"/>
      <c r="T37" s="161"/>
      <c r="U37" s="164"/>
      <c r="V37" s="51" t="s">
        <v>7919</v>
      </c>
      <c r="W37" s="51" t="s">
        <v>7919</v>
      </c>
      <c r="X37" s="51" t="s">
        <v>7919</v>
      </c>
      <c r="Y37" s="51" t="s">
        <v>7919</v>
      </c>
      <c r="Z37" s="51" t="s">
        <v>7919</v>
      </c>
      <c r="AA37" s="51" t="s">
        <v>7919</v>
      </c>
      <c r="AB37" s="51" t="s">
        <v>7919</v>
      </c>
      <c r="AC37" s="51" t="s">
        <v>7919</v>
      </c>
      <c r="AD37" s="51" t="s">
        <v>7919</v>
      </c>
      <c r="AE37" s="51" t="s">
        <v>7919</v>
      </c>
      <c r="AF37" s="51" t="s">
        <v>7919</v>
      </c>
      <c r="AG37" s="51" t="s">
        <v>7919</v>
      </c>
      <c r="AH37" s="51" t="s">
        <v>7919</v>
      </c>
      <c r="AI37" s="51" t="s">
        <v>7919</v>
      </c>
      <c r="AJ37" s="51" t="s">
        <v>7919</v>
      </c>
      <c r="AK37" s="51" t="s">
        <v>7919</v>
      </c>
      <c r="AL37" s="51" t="s">
        <v>7919</v>
      </c>
      <c r="AM37" s="51" t="s">
        <v>7919</v>
      </c>
      <c r="AN37" s="51" t="s">
        <v>7919</v>
      </c>
      <c r="AO37" s="51" t="s">
        <v>7919</v>
      </c>
      <c r="AP37" s="51" t="s">
        <v>7919</v>
      </c>
      <c r="AQ37" s="51" t="s">
        <v>7919</v>
      </c>
      <c r="AR37" s="51" t="s">
        <v>7919</v>
      </c>
      <c r="AS37" s="51" t="s">
        <v>7919</v>
      </c>
      <c r="AT37" s="51" t="s">
        <v>7919</v>
      </c>
      <c r="AU37" s="51" t="s">
        <v>7919</v>
      </c>
      <c r="AV37" s="51" t="s">
        <v>7919</v>
      </c>
      <c r="AW37" s="51" t="s">
        <v>7919</v>
      </c>
      <c r="AX37" s="51" t="s">
        <v>7919</v>
      </c>
      <c r="AY37" s="51" t="s">
        <v>7919</v>
      </c>
      <c r="AZ37" s="51" t="s">
        <v>7919</v>
      </c>
      <c r="BA37" s="51" t="s">
        <v>7919</v>
      </c>
      <c r="BB37" s="51" t="s">
        <v>7919</v>
      </c>
      <c r="BC37" s="51" t="s">
        <v>7919</v>
      </c>
      <c r="BD37" s="51" t="s">
        <v>7919</v>
      </c>
      <c r="BE37" s="51" t="s">
        <v>7919</v>
      </c>
      <c r="BF37" s="51" t="s">
        <v>7919</v>
      </c>
      <c r="BG37" s="51" t="s">
        <v>7919</v>
      </c>
      <c r="BH37" s="51" t="s">
        <v>7919</v>
      </c>
      <c r="BI37" s="51" t="s">
        <v>7919</v>
      </c>
      <c r="BJ37" s="51" t="s">
        <v>7919</v>
      </c>
      <c r="BK37" s="51" t="s">
        <v>7919</v>
      </c>
      <c r="BL37" s="51" t="s">
        <v>7919</v>
      </c>
      <c r="BM37" s="51" t="s">
        <v>7919</v>
      </c>
      <c r="BN37" s="51" t="s">
        <v>7919</v>
      </c>
      <c r="BO37" s="51" t="s">
        <v>7919</v>
      </c>
      <c r="BP37" s="51" t="s">
        <v>7919</v>
      </c>
      <c r="BQ37" s="51" t="s">
        <v>7919</v>
      </c>
      <c r="BR37" s="51" t="s">
        <v>7919</v>
      </c>
      <c r="BS37" s="51" t="s">
        <v>7919</v>
      </c>
      <c r="BT37" s="51" t="s">
        <v>7919</v>
      </c>
      <c r="BU37" s="51" t="s">
        <v>7919</v>
      </c>
      <c r="BV37" s="51" t="s">
        <v>7919</v>
      </c>
      <c r="BW37" s="51" t="s">
        <v>7919</v>
      </c>
      <c r="BX37" s="51" t="s">
        <v>7919</v>
      </c>
      <c r="BY37" s="51" t="s">
        <v>7919</v>
      </c>
      <c r="BZ37" s="51" t="s">
        <v>7919</v>
      </c>
      <c r="CA37" s="51" t="s">
        <v>7919</v>
      </c>
      <c r="CB37" s="51" t="s">
        <v>7919</v>
      </c>
      <c r="CC37" s="51" t="s">
        <v>7919</v>
      </c>
      <c r="CD37" s="51" t="s">
        <v>7919</v>
      </c>
      <c r="CE37" s="51" t="s">
        <v>7919</v>
      </c>
      <c r="CF37" s="51" t="s">
        <v>7919</v>
      </c>
      <c r="CG37" s="51" t="s">
        <v>7919</v>
      </c>
      <c r="CH37" s="51" t="s">
        <v>7919</v>
      </c>
      <c r="CI37" s="51" t="s">
        <v>7919</v>
      </c>
      <c r="CJ37" s="51" t="s">
        <v>7919</v>
      </c>
      <c r="CK37" s="51" t="s">
        <v>7919</v>
      </c>
      <c r="CL37" s="51" t="s">
        <v>7919</v>
      </c>
      <c r="CM37" s="51" t="s">
        <v>7919</v>
      </c>
      <c r="CN37" s="51" t="s">
        <v>7919</v>
      </c>
      <c r="CO37" s="51" t="s">
        <v>7919</v>
      </c>
      <c r="CP37" s="51" t="s">
        <v>7919</v>
      </c>
      <c r="CQ37" s="51" t="s">
        <v>7919</v>
      </c>
      <c r="CR37" s="51" t="s">
        <v>7919</v>
      </c>
      <c r="CS37" s="51" t="s">
        <v>7919</v>
      </c>
      <c r="CT37" s="51" t="s">
        <v>7919</v>
      </c>
      <c r="CU37" s="51" t="s">
        <v>7919</v>
      </c>
      <c r="CV37" s="51" t="s">
        <v>7919</v>
      </c>
      <c r="CW37" s="51" t="s">
        <v>7919</v>
      </c>
      <c r="CX37" s="51" t="s">
        <v>7919</v>
      </c>
      <c r="CY37" s="51" t="s">
        <v>7919</v>
      </c>
      <c r="CZ37" s="51" t="s">
        <v>7919</v>
      </c>
      <c r="DA37" s="51" t="s">
        <v>7919</v>
      </c>
      <c r="DB37" s="51" t="s">
        <v>7919</v>
      </c>
      <c r="DC37" s="51" t="s">
        <v>7919</v>
      </c>
      <c r="DD37" s="51" t="s">
        <v>7919</v>
      </c>
      <c r="DE37" s="51" t="s">
        <v>7919</v>
      </c>
      <c r="DF37" s="51" t="s">
        <v>7919</v>
      </c>
      <c r="DG37" s="51" t="s">
        <v>7919</v>
      </c>
      <c r="DH37" s="51" t="s">
        <v>7919</v>
      </c>
      <c r="DI37" s="51" t="s">
        <v>7919</v>
      </c>
      <c r="DJ37" s="51" t="s">
        <v>7919</v>
      </c>
      <c r="DK37" s="51" t="s">
        <v>7919</v>
      </c>
      <c r="DL37" s="51" t="s">
        <v>7919</v>
      </c>
      <c r="DM37" s="51" t="s">
        <v>7919</v>
      </c>
      <c r="DN37" s="51" t="s">
        <v>7919</v>
      </c>
      <c r="DO37" s="51" t="s">
        <v>7919</v>
      </c>
      <c r="DP37" s="51" t="s">
        <v>7919</v>
      </c>
      <c r="DQ37" s="51" t="s">
        <v>7919</v>
      </c>
      <c r="DR37" s="51" t="s">
        <v>7919</v>
      </c>
      <c r="DS37" s="51" t="s">
        <v>7919</v>
      </c>
      <c r="DT37" s="51" t="s">
        <v>7919</v>
      </c>
      <c r="DU37" s="51" t="s">
        <v>7919</v>
      </c>
      <c r="DV37" s="51" t="s">
        <v>7919</v>
      </c>
      <c r="DW37" s="51" t="s">
        <v>7919</v>
      </c>
      <c r="DX37" s="51" t="s">
        <v>7919</v>
      </c>
      <c r="DY37" s="51" t="s">
        <v>7919</v>
      </c>
      <c r="DZ37" s="51" t="s">
        <v>7919</v>
      </c>
      <c r="EA37" s="51" t="s">
        <v>7919</v>
      </c>
      <c r="EB37" s="51" t="s">
        <v>7919</v>
      </c>
      <c r="EC37" s="51" t="s">
        <v>7919</v>
      </c>
      <c r="ED37" s="51" t="s">
        <v>7919</v>
      </c>
      <c r="EE37" s="51" t="s">
        <v>7919</v>
      </c>
      <c r="EF37" s="51" t="s">
        <v>7919</v>
      </c>
      <c r="EG37" s="81" t="s">
        <v>7919</v>
      </c>
      <c r="EH37" s="51" t="s">
        <v>7919</v>
      </c>
      <c r="EI37" s="51" t="s">
        <v>7919</v>
      </c>
      <c r="EJ37" s="51" t="s">
        <v>7919</v>
      </c>
      <c r="EK37" s="51" t="s">
        <v>7919</v>
      </c>
      <c r="EL37" s="51" t="s">
        <v>7919</v>
      </c>
      <c r="EM37" s="51" t="s">
        <v>7919</v>
      </c>
      <c r="EN37" s="51" t="s">
        <v>7919</v>
      </c>
      <c r="EO37" s="51" t="s">
        <v>7919</v>
      </c>
      <c r="EP37" s="51" t="s">
        <v>7919</v>
      </c>
      <c r="EQ37" s="81" t="s">
        <v>7919</v>
      </c>
      <c r="ER37" s="51" t="s">
        <v>7919</v>
      </c>
      <c r="ES37" s="51" t="s">
        <v>7919</v>
      </c>
      <c r="ET37" s="51" t="s">
        <v>7919</v>
      </c>
      <c r="EU37" s="51" t="s">
        <v>7919</v>
      </c>
      <c r="EV37" s="51" t="s">
        <v>7919</v>
      </c>
      <c r="EW37" s="51" t="s">
        <v>7919</v>
      </c>
      <c r="EX37" s="51" t="s">
        <v>7919</v>
      </c>
      <c r="EY37" s="51" t="s">
        <v>7919</v>
      </c>
      <c r="EZ37" s="51" t="s">
        <v>7919</v>
      </c>
      <c r="FA37" s="81" t="s">
        <v>7919</v>
      </c>
      <c r="FB37" s="51" t="s">
        <v>7919</v>
      </c>
      <c r="FC37" s="51" t="s">
        <v>7919</v>
      </c>
      <c r="FD37" s="51" t="s">
        <v>7919</v>
      </c>
      <c r="FE37" s="51" t="s">
        <v>7919</v>
      </c>
      <c r="FF37" s="51" t="s">
        <v>7919</v>
      </c>
      <c r="FG37" s="51" t="s">
        <v>7919</v>
      </c>
      <c r="FH37" s="51" t="s">
        <v>7919</v>
      </c>
      <c r="FI37" s="51" t="s">
        <v>7919</v>
      </c>
      <c r="FJ37" s="51" t="s">
        <v>7919</v>
      </c>
      <c r="FK37" s="51" t="s">
        <v>7919</v>
      </c>
      <c r="FL37" s="51" t="s">
        <v>7919</v>
      </c>
      <c r="FM37" s="51" t="s">
        <v>7919</v>
      </c>
      <c r="FN37" s="51" t="s">
        <v>7919</v>
      </c>
      <c r="FO37" s="51" t="s">
        <v>7919</v>
      </c>
      <c r="FP37" s="51" t="s">
        <v>7919</v>
      </c>
      <c r="FQ37" s="51" t="s">
        <v>7919</v>
      </c>
      <c r="FR37" s="51" t="s">
        <v>7919</v>
      </c>
      <c r="FS37" s="51" t="s">
        <v>7919</v>
      </c>
      <c r="FT37" s="51" t="s">
        <v>7919</v>
      </c>
      <c r="FU37" s="51" t="s">
        <v>7919</v>
      </c>
      <c r="FV37" s="51" t="s">
        <v>7919</v>
      </c>
      <c r="FW37" s="51" t="s">
        <v>7919</v>
      </c>
      <c r="FX37" s="51" t="s">
        <v>7919</v>
      </c>
      <c r="FY37" s="51" t="s">
        <v>7919</v>
      </c>
      <c r="FZ37" s="51" t="s">
        <v>7919</v>
      </c>
      <c r="GA37" s="51" t="s">
        <v>7919</v>
      </c>
      <c r="GB37" s="51" t="s">
        <v>7919</v>
      </c>
      <c r="GC37" s="51" t="s">
        <v>7919</v>
      </c>
    </row>
    <row r="38" spans="1:185" s="80" customFormat="1" ht="19.899999999999999" customHeight="1" thickTop="1" x14ac:dyDescent="0.25">
      <c r="A38" s="42" t="s">
        <v>7952</v>
      </c>
      <c r="B38" s="43"/>
      <c r="C38" s="43"/>
      <c r="D38" s="44"/>
      <c r="E38" s="43"/>
      <c r="F38" s="44"/>
      <c r="G38" s="45"/>
      <c r="H38" s="44"/>
      <c r="I38" s="46"/>
      <c r="J38" s="47"/>
      <c r="K38" s="47"/>
      <c r="L38" s="48" t="str">
        <f t="shared" si="0"/>
        <v/>
      </c>
      <c r="M38" s="49" t="str">
        <f t="shared" si="1"/>
        <v/>
      </c>
      <c r="N38" s="49" t="str">
        <f>IF(L38&lt;&gt;"",IF(OR(L38&gt;1.23*AVERAGE($L38:$L46),L38&lt;0.875*AVERAGE($L38:$L46)),"*",""),"")</f>
        <v/>
      </c>
      <c r="O38" s="49" t="str">
        <f t="shared" si="2"/>
        <v/>
      </c>
      <c r="P38" s="49" t="str">
        <f t="shared" si="3"/>
        <v/>
      </c>
      <c r="Q38" s="49" t="str">
        <f t="shared" si="4"/>
        <v/>
      </c>
      <c r="R38" s="50"/>
      <c r="S38" s="161"/>
      <c r="T38" s="161"/>
      <c r="U38" s="164"/>
      <c r="V38" s="51" t="s">
        <v>7918</v>
      </c>
      <c r="W38" s="51" t="s">
        <v>7918</v>
      </c>
      <c r="X38" s="51" t="s">
        <v>7918</v>
      </c>
      <c r="Y38" s="51" t="s">
        <v>7918</v>
      </c>
      <c r="Z38" s="51" t="s">
        <v>7918</v>
      </c>
      <c r="AA38" s="51" t="s">
        <v>7918</v>
      </c>
      <c r="AB38" s="51" t="s">
        <v>7918</v>
      </c>
      <c r="AC38" s="51" t="s">
        <v>7918</v>
      </c>
      <c r="AD38" s="51" t="s">
        <v>7919</v>
      </c>
      <c r="AE38" s="51" t="s">
        <v>7919</v>
      </c>
      <c r="AF38" s="51" t="s">
        <v>7919</v>
      </c>
      <c r="AG38" s="51" t="s">
        <v>7919</v>
      </c>
      <c r="AH38" s="51" t="s">
        <v>7919</v>
      </c>
      <c r="AI38" s="51" t="s">
        <v>7919</v>
      </c>
      <c r="AJ38" s="51" t="s">
        <v>7919</v>
      </c>
      <c r="AK38" s="51" t="s">
        <v>7919</v>
      </c>
      <c r="AL38" s="51" t="s">
        <v>7919</v>
      </c>
      <c r="AM38" s="51" t="s">
        <v>7919</v>
      </c>
      <c r="AN38" s="51" t="s">
        <v>7919</v>
      </c>
      <c r="AO38" s="51" t="s">
        <v>7919</v>
      </c>
      <c r="AP38" s="51" t="s">
        <v>7919</v>
      </c>
      <c r="AQ38" s="51" t="s">
        <v>7919</v>
      </c>
      <c r="AR38" s="51" t="s">
        <v>7919</v>
      </c>
      <c r="AS38" s="51" t="s">
        <v>7919</v>
      </c>
      <c r="AT38" s="51" t="s">
        <v>7919</v>
      </c>
      <c r="AU38" s="51" t="s">
        <v>7919</v>
      </c>
      <c r="AV38" s="51" t="s">
        <v>7919</v>
      </c>
      <c r="AW38" s="51" t="s">
        <v>7919</v>
      </c>
      <c r="AX38" s="51" t="s">
        <v>7919</v>
      </c>
      <c r="AY38" s="51" t="s">
        <v>7919</v>
      </c>
      <c r="AZ38" s="51" t="s">
        <v>7919</v>
      </c>
      <c r="BA38" s="51" t="s">
        <v>7919</v>
      </c>
      <c r="BB38" s="51" t="s">
        <v>7919</v>
      </c>
      <c r="BC38" s="51" t="s">
        <v>7919</v>
      </c>
      <c r="BD38" s="51" t="s">
        <v>7919</v>
      </c>
      <c r="BE38" s="51" t="s">
        <v>7919</v>
      </c>
      <c r="BF38" s="51" t="s">
        <v>7919</v>
      </c>
      <c r="BG38" s="51" t="s">
        <v>7919</v>
      </c>
      <c r="BH38" s="51" t="s">
        <v>7918</v>
      </c>
      <c r="BI38" s="51" t="s">
        <v>7918</v>
      </c>
      <c r="BJ38" s="51" t="s">
        <v>7918</v>
      </c>
      <c r="BK38" s="51" t="s">
        <v>7918</v>
      </c>
      <c r="BL38" s="51" t="s">
        <v>7918</v>
      </c>
      <c r="BM38" s="51" t="s">
        <v>7918</v>
      </c>
      <c r="BN38" s="51" t="s">
        <v>7918</v>
      </c>
      <c r="BO38" s="51" t="s">
        <v>7918</v>
      </c>
      <c r="BP38" s="51" t="s">
        <v>7918</v>
      </c>
      <c r="BQ38" s="51" t="s">
        <v>7918</v>
      </c>
      <c r="BR38" s="51" t="s">
        <v>7918</v>
      </c>
      <c r="BS38" s="51" t="s">
        <v>7918</v>
      </c>
      <c r="BT38" s="51" t="s">
        <v>7918</v>
      </c>
      <c r="BU38" s="51" t="s">
        <v>7918</v>
      </c>
      <c r="BV38" s="51" t="s">
        <v>7918</v>
      </c>
      <c r="BW38" s="51" t="s">
        <v>7918</v>
      </c>
      <c r="BX38" s="51" t="s">
        <v>7918</v>
      </c>
      <c r="BY38" s="51" t="s">
        <v>7918</v>
      </c>
      <c r="BZ38" s="51" t="s">
        <v>7918</v>
      </c>
      <c r="CA38" s="51" t="s">
        <v>7918</v>
      </c>
      <c r="CB38" s="51" t="s">
        <v>7918</v>
      </c>
      <c r="CC38" s="51" t="s">
        <v>7918</v>
      </c>
      <c r="CD38" s="51" t="s">
        <v>7918</v>
      </c>
      <c r="CE38" s="51" t="s">
        <v>7918</v>
      </c>
      <c r="CF38" s="51" t="s">
        <v>7919</v>
      </c>
      <c r="CG38" s="51" t="s">
        <v>7919</v>
      </c>
      <c r="CH38" s="51" t="s">
        <v>7919</v>
      </c>
      <c r="CI38" s="51" t="s">
        <v>7919</v>
      </c>
      <c r="CJ38" s="51" t="s">
        <v>7919</v>
      </c>
      <c r="CK38" s="51" t="s">
        <v>7919</v>
      </c>
      <c r="CL38" s="51" t="s">
        <v>7919</v>
      </c>
      <c r="CM38" s="51" t="s">
        <v>7919</v>
      </c>
      <c r="CN38" s="51" t="s">
        <v>7919</v>
      </c>
      <c r="CO38" s="51" t="s">
        <v>7919</v>
      </c>
      <c r="CP38" s="51" t="s">
        <v>7919</v>
      </c>
      <c r="CQ38" s="51" t="s">
        <v>7919</v>
      </c>
      <c r="CR38" s="51" t="s">
        <v>7919</v>
      </c>
      <c r="CS38" s="51" t="s">
        <v>7919</v>
      </c>
      <c r="CT38" s="51" t="s">
        <v>7919</v>
      </c>
      <c r="CU38" s="51" t="s">
        <v>7919</v>
      </c>
      <c r="CV38" s="51" t="s">
        <v>7918</v>
      </c>
      <c r="CW38" s="51" t="s">
        <v>7918</v>
      </c>
      <c r="CX38" s="51" t="s">
        <v>7919</v>
      </c>
      <c r="CY38" s="51" t="s">
        <v>7919</v>
      </c>
      <c r="CZ38" s="51" t="s">
        <v>7919</v>
      </c>
      <c r="DA38" s="51" t="s">
        <v>7919</v>
      </c>
      <c r="DB38" s="51" t="s">
        <v>7918</v>
      </c>
      <c r="DC38" s="51" t="s">
        <v>7918</v>
      </c>
      <c r="DD38" s="51" t="s">
        <v>7919</v>
      </c>
      <c r="DE38" s="51" t="s">
        <v>7919</v>
      </c>
      <c r="DF38" s="51" t="s">
        <v>7919</v>
      </c>
      <c r="DG38" s="51" t="s">
        <v>7919</v>
      </c>
      <c r="DH38" s="51" t="s">
        <v>7918</v>
      </c>
      <c r="DI38" s="51" t="s">
        <v>7918</v>
      </c>
      <c r="DJ38" s="51" t="s">
        <v>7919</v>
      </c>
      <c r="DK38" s="51" t="s">
        <v>7919</v>
      </c>
      <c r="DL38" s="51" t="s">
        <v>7919</v>
      </c>
      <c r="DM38" s="51" t="s">
        <v>7919</v>
      </c>
      <c r="DN38" s="51" t="s">
        <v>7918</v>
      </c>
      <c r="DO38" s="51" t="s">
        <v>7918</v>
      </c>
      <c r="DP38" s="51" t="s">
        <v>7919</v>
      </c>
      <c r="DQ38" s="51" t="s">
        <v>7919</v>
      </c>
      <c r="DR38" s="51" t="s">
        <v>7919</v>
      </c>
      <c r="DS38" s="51" t="s">
        <v>7919</v>
      </c>
      <c r="DT38" s="51" t="s">
        <v>7919</v>
      </c>
      <c r="DU38" s="51" t="s">
        <v>7919</v>
      </c>
      <c r="DV38" s="51" t="s">
        <v>7919</v>
      </c>
      <c r="DW38" s="51" t="s">
        <v>7919</v>
      </c>
      <c r="DX38" s="51" t="s">
        <v>7919</v>
      </c>
      <c r="DY38" s="51" t="s">
        <v>7919</v>
      </c>
      <c r="DZ38" s="51" t="s">
        <v>7919</v>
      </c>
      <c r="EA38" s="51" t="s">
        <v>7919</v>
      </c>
      <c r="EB38" s="51" t="s">
        <v>7918</v>
      </c>
      <c r="EC38" s="51" t="s">
        <v>7918</v>
      </c>
      <c r="ED38" s="51" t="s">
        <v>7919</v>
      </c>
      <c r="EE38" s="51" t="s">
        <v>7919</v>
      </c>
      <c r="EF38" s="51" t="s">
        <v>7919</v>
      </c>
      <c r="EG38" s="81" t="s">
        <v>7919</v>
      </c>
      <c r="EH38" s="51" t="s">
        <v>7919</v>
      </c>
      <c r="EI38" s="51" t="s">
        <v>7919</v>
      </c>
      <c r="EJ38" s="51" t="s">
        <v>7919</v>
      </c>
      <c r="EK38" s="51" t="s">
        <v>7919</v>
      </c>
      <c r="EL38" s="51" t="s">
        <v>7918</v>
      </c>
      <c r="EM38" s="51" t="s">
        <v>7918</v>
      </c>
      <c r="EN38" s="51" t="s">
        <v>7919</v>
      </c>
      <c r="EO38" s="51" t="s">
        <v>7919</v>
      </c>
      <c r="EP38" s="51" t="s">
        <v>7919</v>
      </c>
      <c r="EQ38" s="81" t="s">
        <v>7919</v>
      </c>
      <c r="ER38" s="51" t="s">
        <v>7919</v>
      </c>
      <c r="ES38" s="51" t="s">
        <v>7919</v>
      </c>
      <c r="ET38" s="51" t="s">
        <v>7919</v>
      </c>
      <c r="EU38" s="51" t="s">
        <v>7919</v>
      </c>
      <c r="EV38" s="51" t="s">
        <v>7918</v>
      </c>
      <c r="EW38" s="51" t="s">
        <v>7918</v>
      </c>
      <c r="EX38" s="51" t="s">
        <v>7919</v>
      </c>
      <c r="EY38" s="51" t="s">
        <v>7919</v>
      </c>
      <c r="EZ38" s="51" t="s">
        <v>7919</v>
      </c>
      <c r="FA38" s="81" t="s">
        <v>7919</v>
      </c>
      <c r="FB38" s="51" t="s">
        <v>7919</v>
      </c>
      <c r="FC38" s="51" t="s">
        <v>7919</v>
      </c>
      <c r="FD38" s="51" t="s">
        <v>7919</v>
      </c>
      <c r="FE38" s="51" t="s">
        <v>7919</v>
      </c>
      <c r="FF38" s="51" t="s">
        <v>7919</v>
      </c>
      <c r="FG38" s="51" t="s">
        <v>7919</v>
      </c>
      <c r="FH38" s="51" t="s">
        <v>7919</v>
      </c>
      <c r="FI38" s="51" t="s">
        <v>7919</v>
      </c>
      <c r="FJ38" s="51" t="s">
        <v>7919</v>
      </c>
      <c r="FK38" s="51" t="s">
        <v>7919</v>
      </c>
      <c r="FL38" s="51" t="s">
        <v>7919</v>
      </c>
      <c r="FM38" s="51" t="s">
        <v>7919</v>
      </c>
      <c r="FN38" s="51" t="s">
        <v>7919</v>
      </c>
      <c r="FO38" s="51" t="s">
        <v>7919</v>
      </c>
      <c r="FP38" s="51" t="s">
        <v>7919</v>
      </c>
      <c r="FQ38" s="51" t="s">
        <v>7919</v>
      </c>
      <c r="FR38" s="51" t="s">
        <v>7919</v>
      </c>
      <c r="FS38" s="51" t="s">
        <v>7919</v>
      </c>
      <c r="FT38" s="51" t="s">
        <v>7919</v>
      </c>
      <c r="FU38" s="51" t="s">
        <v>7919</v>
      </c>
      <c r="FV38" s="51" t="s">
        <v>7919</v>
      </c>
      <c r="FW38" s="51" t="s">
        <v>7919</v>
      </c>
      <c r="FX38" s="51" t="s">
        <v>7919</v>
      </c>
      <c r="FY38" s="51" t="s">
        <v>7919</v>
      </c>
      <c r="FZ38" s="51" t="s">
        <v>7919</v>
      </c>
      <c r="GA38" s="51" t="s">
        <v>7919</v>
      </c>
      <c r="GB38" s="51" t="s">
        <v>7919</v>
      </c>
      <c r="GC38" s="51" t="s">
        <v>7919</v>
      </c>
    </row>
    <row r="39" spans="1:185" s="80" customFormat="1" ht="19.899999999999999" customHeight="1" x14ac:dyDescent="0.25">
      <c r="A39" s="53" t="s">
        <v>7953</v>
      </c>
      <c r="B39" s="54"/>
      <c r="C39" s="54"/>
      <c r="D39" s="54"/>
      <c r="E39" s="54"/>
      <c r="F39" s="55"/>
      <c r="G39" s="56"/>
      <c r="H39" s="55"/>
      <c r="I39" s="57"/>
      <c r="J39" s="58"/>
      <c r="K39" s="58"/>
      <c r="L39" s="59" t="str">
        <f t="shared" si="0"/>
        <v/>
      </c>
      <c r="M39" s="60" t="str">
        <f t="shared" si="1"/>
        <v/>
      </c>
      <c r="N39" s="60" t="str">
        <f>IF(L39&lt;&gt;"",IF(OR(L39&gt;1.23*AVERAGE($L38:$L46),L39&lt;0.875*AVERAGE($L38:$L46)),"*",""),"")</f>
        <v/>
      </c>
      <c r="O39" s="60" t="str">
        <f t="shared" si="2"/>
        <v/>
      </c>
      <c r="P39" s="60" t="str">
        <f t="shared" si="3"/>
        <v/>
      </c>
      <c r="Q39" s="60" t="str">
        <f t="shared" si="4"/>
        <v/>
      </c>
      <c r="R39" s="61"/>
      <c r="S39" s="161"/>
      <c r="T39" s="161"/>
      <c r="U39" s="164"/>
      <c r="V39" s="51" t="s">
        <v>7919</v>
      </c>
      <c r="W39" s="51" t="s">
        <v>7919</v>
      </c>
      <c r="X39" s="51" t="s">
        <v>7919</v>
      </c>
      <c r="Y39" s="51" t="s">
        <v>7919</v>
      </c>
      <c r="Z39" s="51" t="s">
        <v>7919</v>
      </c>
      <c r="AA39" s="51" t="s">
        <v>7919</v>
      </c>
      <c r="AB39" s="51" t="s">
        <v>7919</v>
      </c>
      <c r="AC39" s="51" t="s">
        <v>7919</v>
      </c>
      <c r="AD39" s="51" t="s">
        <v>7919</v>
      </c>
      <c r="AE39" s="51" t="s">
        <v>7919</v>
      </c>
      <c r="AF39" s="51" t="s">
        <v>7919</v>
      </c>
      <c r="AG39" s="51" t="s">
        <v>7919</v>
      </c>
      <c r="AH39" s="51" t="s">
        <v>7919</v>
      </c>
      <c r="AI39" s="51" t="s">
        <v>7919</v>
      </c>
      <c r="AJ39" s="51" t="s">
        <v>7919</v>
      </c>
      <c r="AK39" s="51" t="s">
        <v>7919</v>
      </c>
      <c r="AL39" s="51" t="s">
        <v>7919</v>
      </c>
      <c r="AM39" s="51" t="s">
        <v>7919</v>
      </c>
      <c r="AN39" s="51" t="s">
        <v>7919</v>
      </c>
      <c r="AO39" s="51" t="s">
        <v>7919</v>
      </c>
      <c r="AP39" s="51" t="s">
        <v>7919</v>
      </c>
      <c r="AQ39" s="51" t="s">
        <v>7919</v>
      </c>
      <c r="AR39" s="51" t="s">
        <v>7919</v>
      </c>
      <c r="AS39" s="51" t="s">
        <v>7919</v>
      </c>
      <c r="AT39" s="51" t="s">
        <v>7919</v>
      </c>
      <c r="AU39" s="51" t="s">
        <v>7919</v>
      </c>
      <c r="AV39" s="51" t="s">
        <v>7919</v>
      </c>
      <c r="AW39" s="51" t="s">
        <v>7919</v>
      </c>
      <c r="AX39" s="51" t="s">
        <v>7919</v>
      </c>
      <c r="AY39" s="51" t="s">
        <v>7919</v>
      </c>
      <c r="AZ39" s="51" t="s">
        <v>7919</v>
      </c>
      <c r="BA39" s="51" t="s">
        <v>7919</v>
      </c>
      <c r="BB39" s="51" t="s">
        <v>7919</v>
      </c>
      <c r="BC39" s="51" t="s">
        <v>7919</v>
      </c>
      <c r="BD39" s="51" t="s">
        <v>7919</v>
      </c>
      <c r="BE39" s="51" t="s">
        <v>7919</v>
      </c>
      <c r="BF39" s="51" t="s">
        <v>7919</v>
      </c>
      <c r="BG39" s="51" t="s">
        <v>7919</v>
      </c>
      <c r="BH39" s="51" t="s">
        <v>7919</v>
      </c>
      <c r="BI39" s="51" t="s">
        <v>7919</v>
      </c>
      <c r="BJ39" s="51" t="s">
        <v>7919</v>
      </c>
      <c r="BK39" s="51" t="s">
        <v>7919</v>
      </c>
      <c r="BL39" s="51" t="s">
        <v>7919</v>
      </c>
      <c r="BM39" s="51" t="s">
        <v>7919</v>
      </c>
      <c r="BN39" s="51" t="s">
        <v>7919</v>
      </c>
      <c r="BO39" s="51" t="s">
        <v>7919</v>
      </c>
      <c r="BP39" s="51" t="s">
        <v>7919</v>
      </c>
      <c r="BQ39" s="51" t="s">
        <v>7919</v>
      </c>
      <c r="BR39" s="51" t="s">
        <v>7919</v>
      </c>
      <c r="BS39" s="51" t="s">
        <v>7919</v>
      </c>
      <c r="BT39" s="51" t="s">
        <v>7918</v>
      </c>
      <c r="BU39" s="51" t="s">
        <v>7918</v>
      </c>
      <c r="BV39" s="51" t="s">
        <v>7918</v>
      </c>
      <c r="BW39" s="51" t="s">
        <v>7918</v>
      </c>
      <c r="BX39" s="51" t="s">
        <v>7918</v>
      </c>
      <c r="BY39" s="51" t="s">
        <v>7918</v>
      </c>
      <c r="BZ39" s="51" t="s">
        <v>7918</v>
      </c>
      <c r="CA39" s="51" t="s">
        <v>7918</v>
      </c>
      <c r="CB39" s="51" t="s">
        <v>7918</v>
      </c>
      <c r="CC39" s="51" t="s">
        <v>7918</v>
      </c>
      <c r="CD39" s="51" t="s">
        <v>7918</v>
      </c>
      <c r="CE39" s="51" t="s">
        <v>7918</v>
      </c>
      <c r="CF39" s="51" t="s">
        <v>7919</v>
      </c>
      <c r="CG39" s="51" t="s">
        <v>7919</v>
      </c>
      <c r="CH39" s="51" t="s">
        <v>7919</v>
      </c>
      <c r="CI39" s="51" t="s">
        <v>7919</v>
      </c>
      <c r="CJ39" s="51" t="s">
        <v>7919</v>
      </c>
      <c r="CK39" s="51" t="s">
        <v>7919</v>
      </c>
      <c r="CL39" s="51" t="s">
        <v>7919</v>
      </c>
      <c r="CM39" s="51" t="s">
        <v>7919</v>
      </c>
      <c r="CN39" s="51" t="s">
        <v>7919</v>
      </c>
      <c r="CO39" s="51" t="s">
        <v>7919</v>
      </c>
      <c r="CP39" s="51" t="s">
        <v>7919</v>
      </c>
      <c r="CQ39" s="51" t="s">
        <v>7919</v>
      </c>
      <c r="CR39" s="51" t="s">
        <v>7919</v>
      </c>
      <c r="CS39" s="51" t="s">
        <v>7919</v>
      </c>
      <c r="CT39" s="51" t="s">
        <v>7919</v>
      </c>
      <c r="CU39" s="51" t="s">
        <v>7919</v>
      </c>
      <c r="CV39" s="51" t="s">
        <v>7919</v>
      </c>
      <c r="CW39" s="51" t="s">
        <v>7919</v>
      </c>
      <c r="CX39" s="51" t="s">
        <v>7919</v>
      </c>
      <c r="CY39" s="51" t="s">
        <v>7919</v>
      </c>
      <c r="CZ39" s="51" t="s">
        <v>7919</v>
      </c>
      <c r="DA39" s="51" t="s">
        <v>7919</v>
      </c>
      <c r="DB39" s="51" t="s">
        <v>7918</v>
      </c>
      <c r="DC39" s="51" t="s">
        <v>7918</v>
      </c>
      <c r="DD39" s="51" t="s">
        <v>7919</v>
      </c>
      <c r="DE39" s="51" t="s">
        <v>7919</v>
      </c>
      <c r="DF39" s="51" t="s">
        <v>7919</v>
      </c>
      <c r="DG39" s="51" t="s">
        <v>7919</v>
      </c>
      <c r="DH39" s="51" t="s">
        <v>7919</v>
      </c>
      <c r="DI39" s="51" t="s">
        <v>7919</v>
      </c>
      <c r="DJ39" s="51" t="s">
        <v>7919</v>
      </c>
      <c r="DK39" s="51" t="s">
        <v>7919</v>
      </c>
      <c r="DL39" s="51" t="s">
        <v>7919</v>
      </c>
      <c r="DM39" s="51" t="s">
        <v>7919</v>
      </c>
      <c r="DN39" s="51" t="s">
        <v>7918</v>
      </c>
      <c r="DO39" s="51" t="s">
        <v>7918</v>
      </c>
      <c r="DP39" s="51" t="s">
        <v>7919</v>
      </c>
      <c r="DQ39" s="51" t="s">
        <v>7919</v>
      </c>
      <c r="DR39" s="51" t="s">
        <v>7919</v>
      </c>
      <c r="DS39" s="51" t="s">
        <v>7919</v>
      </c>
      <c r="DT39" s="51" t="s">
        <v>7919</v>
      </c>
      <c r="DU39" s="51" t="s">
        <v>7919</v>
      </c>
      <c r="DV39" s="51" t="s">
        <v>7919</v>
      </c>
      <c r="DW39" s="51" t="s">
        <v>7919</v>
      </c>
      <c r="DX39" s="51" t="s">
        <v>7919</v>
      </c>
      <c r="DY39" s="51" t="s">
        <v>7919</v>
      </c>
      <c r="DZ39" s="51" t="s">
        <v>7919</v>
      </c>
      <c r="EA39" s="51" t="s">
        <v>7919</v>
      </c>
      <c r="EB39" s="51" t="s">
        <v>7919</v>
      </c>
      <c r="EC39" s="51" t="s">
        <v>7918</v>
      </c>
      <c r="ED39" s="51" t="s">
        <v>7919</v>
      </c>
      <c r="EE39" s="51" t="s">
        <v>7919</v>
      </c>
      <c r="EF39" s="51" t="s">
        <v>7919</v>
      </c>
      <c r="EG39" s="81" t="s">
        <v>7919</v>
      </c>
      <c r="EH39" s="51" t="s">
        <v>7919</v>
      </c>
      <c r="EI39" s="51" t="s">
        <v>7919</v>
      </c>
      <c r="EJ39" s="51" t="s">
        <v>7919</v>
      </c>
      <c r="EK39" s="51" t="s">
        <v>7919</v>
      </c>
      <c r="EL39" s="51" t="s">
        <v>7919</v>
      </c>
      <c r="EM39" s="51" t="s">
        <v>7918</v>
      </c>
      <c r="EN39" s="51" t="s">
        <v>7919</v>
      </c>
      <c r="EO39" s="51" t="s">
        <v>7919</v>
      </c>
      <c r="EP39" s="51" t="s">
        <v>7919</v>
      </c>
      <c r="EQ39" s="81" t="s">
        <v>7919</v>
      </c>
      <c r="ER39" s="51" t="s">
        <v>7919</v>
      </c>
      <c r="ES39" s="51" t="s">
        <v>7919</v>
      </c>
      <c r="ET39" s="51" t="s">
        <v>7919</v>
      </c>
      <c r="EU39" s="51" t="s">
        <v>7919</v>
      </c>
      <c r="EV39" s="51" t="s">
        <v>7919</v>
      </c>
      <c r="EW39" s="51" t="s">
        <v>7918</v>
      </c>
      <c r="EX39" s="51" t="s">
        <v>7919</v>
      </c>
      <c r="EY39" s="51" t="s">
        <v>7919</v>
      </c>
      <c r="EZ39" s="51" t="s">
        <v>7919</v>
      </c>
      <c r="FA39" s="81" t="s">
        <v>7919</v>
      </c>
      <c r="FB39" s="51" t="s">
        <v>7919</v>
      </c>
      <c r="FC39" s="51" t="s">
        <v>7919</v>
      </c>
      <c r="FD39" s="51" t="s">
        <v>7919</v>
      </c>
      <c r="FE39" s="51" t="s">
        <v>7919</v>
      </c>
      <c r="FF39" s="51" t="s">
        <v>7919</v>
      </c>
      <c r="FG39" s="51" t="s">
        <v>7919</v>
      </c>
      <c r="FH39" s="51" t="s">
        <v>7919</v>
      </c>
      <c r="FI39" s="51" t="s">
        <v>7919</v>
      </c>
      <c r="FJ39" s="51" t="s">
        <v>7919</v>
      </c>
      <c r="FK39" s="51" t="s">
        <v>7919</v>
      </c>
      <c r="FL39" s="51" t="s">
        <v>7919</v>
      </c>
      <c r="FM39" s="51" t="s">
        <v>7919</v>
      </c>
      <c r="FN39" s="51" t="s">
        <v>7919</v>
      </c>
      <c r="FO39" s="51" t="s">
        <v>7919</v>
      </c>
      <c r="FP39" s="51" t="s">
        <v>7919</v>
      </c>
      <c r="FQ39" s="51" t="s">
        <v>7919</v>
      </c>
      <c r="FR39" s="51" t="s">
        <v>7919</v>
      </c>
      <c r="FS39" s="51" t="s">
        <v>7919</v>
      </c>
      <c r="FT39" s="51" t="s">
        <v>7919</v>
      </c>
      <c r="FU39" s="51" t="s">
        <v>7919</v>
      </c>
      <c r="FV39" s="51" t="s">
        <v>7919</v>
      </c>
      <c r="FW39" s="51" t="s">
        <v>7919</v>
      </c>
      <c r="FX39" s="51" t="s">
        <v>7919</v>
      </c>
      <c r="FY39" s="51" t="s">
        <v>7919</v>
      </c>
      <c r="FZ39" s="51" t="s">
        <v>7919</v>
      </c>
      <c r="GA39" s="51" t="s">
        <v>7919</v>
      </c>
      <c r="GB39" s="51" t="s">
        <v>7919</v>
      </c>
      <c r="GC39" s="51" t="s">
        <v>7919</v>
      </c>
    </row>
    <row r="40" spans="1:185" s="80" customFormat="1" ht="19.899999999999999" customHeight="1" x14ac:dyDescent="0.25">
      <c r="A40" s="53" t="s">
        <v>7954</v>
      </c>
      <c r="B40" s="54"/>
      <c r="C40" s="54"/>
      <c r="D40" s="54"/>
      <c r="E40" s="54"/>
      <c r="F40" s="55"/>
      <c r="G40" s="56"/>
      <c r="H40" s="55"/>
      <c r="I40" s="57"/>
      <c r="J40" s="58"/>
      <c r="K40" s="58"/>
      <c r="L40" s="59" t="str">
        <f t="shared" si="0"/>
        <v/>
      </c>
      <c r="M40" s="60" t="str">
        <f t="shared" si="1"/>
        <v/>
      </c>
      <c r="N40" s="60" t="str">
        <f>IF(L40&lt;&gt;"",IF(OR(L40&gt;1.23*AVERAGE($L38:$L46),L40&lt;0.875*AVERAGE($L38:$L46)),"*",""),"")</f>
        <v/>
      </c>
      <c r="O40" s="60" t="str">
        <f t="shared" si="2"/>
        <v/>
      </c>
      <c r="P40" s="60" t="str">
        <f t="shared" si="3"/>
        <v/>
      </c>
      <c r="Q40" s="60" t="str">
        <f t="shared" si="4"/>
        <v/>
      </c>
      <c r="R40" s="61"/>
      <c r="S40" s="161"/>
      <c r="T40" s="161"/>
      <c r="U40" s="164"/>
      <c r="V40" s="51" t="s">
        <v>7919</v>
      </c>
      <c r="W40" s="51" t="s">
        <v>7918</v>
      </c>
      <c r="X40" s="51" t="s">
        <v>7919</v>
      </c>
      <c r="Y40" s="51" t="s">
        <v>7918</v>
      </c>
      <c r="Z40" s="51" t="s">
        <v>7919</v>
      </c>
      <c r="AA40" s="51" t="s">
        <v>7918</v>
      </c>
      <c r="AB40" s="51" t="s">
        <v>7919</v>
      </c>
      <c r="AC40" s="51" t="s">
        <v>7918</v>
      </c>
      <c r="AD40" s="51" t="s">
        <v>7919</v>
      </c>
      <c r="AE40" s="51" t="s">
        <v>7919</v>
      </c>
      <c r="AF40" s="51" t="s">
        <v>7919</v>
      </c>
      <c r="AG40" s="51" t="s">
        <v>7919</v>
      </c>
      <c r="AH40" s="51" t="s">
        <v>7919</v>
      </c>
      <c r="AI40" s="51" t="s">
        <v>7919</v>
      </c>
      <c r="AJ40" s="51" t="s">
        <v>7919</v>
      </c>
      <c r="AK40" s="51" t="s">
        <v>7919</v>
      </c>
      <c r="AL40" s="51" t="s">
        <v>7919</v>
      </c>
      <c r="AM40" s="51" t="s">
        <v>7919</v>
      </c>
      <c r="AN40" s="51" t="s">
        <v>7919</v>
      </c>
      <c r="AO40" s="51" t="s">
        <v>7919</v>
      </c>
      <c r="AP40" s="51" t="s">
        <v>7919</v>
      </c>
      <c r="AQ40" s="51" t="s">
        <v>7919</v>
      </c>
      <c r="AR40" s="51" t="s">
        <v>7919</v>
      </c>
      <c r="AS40" s="51" t="s">
        <v>7919</v>
      </c>
      <c r="AT40" s="51" t="s">
        <v>7919</v>
      </c>
      <c r="AU40" s="51" t="s">
        <v>7919</v>
      </c>
      <c r="AV40" s="51" t="s">
        <v>7919</v>
      </c>
      <c r="AW40" s="51" t="s">
        <v>7919</v>
      </c>
      <c r="AX40" s="51" t="s">
        <v>7919</v>
      </c>
      <c r="AY40" s="51" t="s">
        <v>7919</v>
      </c>
      <c r="AZ40" s="51" t="s">
        <v>7919</v>
      </c>
      <c r="BA40" s="51" t="s">
        <v>7919</v>
      </c>
      <c r="BB40" s="51" t="s">
        <v>7919</v>
      </c>
      <c r="BC40" s="51" t="s">
        <v>7919</v>
      </c>
      <c r="BD40" s="51" t="s">
        <v>7919</v>
      </c>
      <c r="BE40" s="51" t="s">
        <v>7919</v>
      </c>
      <c r="BF40" s="51" t="s">
        <v>7919</v>
      </c>
      <c r="BG40" s="51" t="s">
        <v>7919</v>
      </c>
      <c r="BH40" s="51" t="s">
        <v>7918</v>
      </c>
      <c r="BI40" s="51" t="s">
        <v>7918</v>
      </c>
      <c r="BJ40" s="51" t="s">
        <v>7918</v>
      </c>
      <c r="BK40" s="51" t="s">
        <v>7918</v>
      </c>
      <c r="BL40" s="51" t="s">
        <v>7918</v>
      </c>
      <c r="BM40" s="51" t="s">
        <v>7918</v>
      </c>
      <c r="BN40" s="51" t="s">
        <v>7918</v>
      </c>
      <c r="BO40" s="51" t="s">
        <v>7918</v>
      </c>
      <c r="BP40" s="51" t="s">
        <v>7918</v>
      </c>
      <c r="BQ40" s="51" t="s">
        <v>7918</v>
      </c>
      <c r="BR40" s="51" t="s">
        <v>7918</v>
      </c>
      <c r="BS40" s="51" t="s">
        <v>7918</v>
      </c>
      <c r="BT40" s="51" t="s">
        <v>7918</v>
      </c>
      <c r="BU40" s="51" t="s">
        <v>7918</v>
      </c>
      <c r="BV40" s="51" t="s">
        <v>7918</v>
      </c>
      <c r="BW40" s="51" t="s">
        <v>7918</v>
      </c>
      <c r="BX40" s="51" t="s">
        <v>7918</v>
      </c>
      <c r="BY40" s="51" t="s">
        <v>7918</v>
      </c>
      <c r="BZ40" s="51" t="s">
        <v>7918</v>
      </c>
      <c r="CA40" s="51" t="s">
        <v>7918</v>
      </c>
      <c r="CB40" s="51" t="s">
        <v>7918</v>
      </c>
      <c r="CC40" s="51" t="s">
        <v>7918</v>
      </c>
      <c r="CD40" s="51" t="s">
        <v>7918</v>
      </c>
      <c r="CE40" s="51" t="s">
        <v>7918</v>
      </c>
      <c r="CF40" s="51" t="s">
        <v>7919</v>
      </c>
      <c r="CG40" s="51" t="s">
        <v>7919</v>
      </c>
      <c r="CH40" s="51" t="s">
        <v>7919</v>
      </c>
      <c r="CI40" s="51" t="s">
        <v>7919</v>
      </c>
      <c r="CJ40" s="51" t="s">
        <v>7919</v>
      </c>
      <c r="CK40" s="51" t="s">
        <v>7919</v>
      </c>
      <c r="CL40" s="51" t="s">
        <v>7919</v>
      </c>
      <c r="CM40" s="51" t="s">
        <v>7919</v>
      </c>
      <c r="CN40" s="51" t="s">
        <v>7919</v>
      </c>
      <c r="CO40" s="51" t="s">
        <v>7919</v>
      </c>
      <c r="CP40" s="51" t="s">
        <v>7919</v>
      </c>
      <c r="CQ40" s="51" t="s">
        <v>7919</v>
      </c>
      <c r="CR40" s="51" t="s">
        <v>7919</v>
      </c>
      <c r="CS40" s="51" t="s">
        <v>7919</v>
      </c>
      <c r="CT40" s="51" t="s">
        <v>7919</v>
      </c>
      <c r="CU40" s="51" t="s">
        <v>7919</v>
      </c>
      <c r="CV40" s="51" t="s">
        <v>7918</v>
      </c>
      <c r="CW40" s="51" t="s">
        <v>7918</v>
      </c>
      <c r="CX40" s="51" t="s">
        <v>7919</v>
      </c>
      <c r="CY40" s="51" t="s">
        <v>7919</v>
      </c>
      <c r="CZ40" s="51" t="s">
        <v>7919</v>
      </c>
      <c r="DA40" s="51" t="s">
        <v>7919</v>
      </c>
      <c r="DB40" s="51" t="s">
        <v>7918</v>
      </c>
      <c r="DC40" s="51" t="s">
        <v>7918</v>
      </c>
      <c r="DD40" s="51" t="s">
        <v>7919</v>
      </c>
      <c r="DE40" s="51" t="s">
        <v>7919</v>
      </c>
      <c r="DF40" s="51" t="s">
        <v>7919</v>
      </c>
      <c r="DG40" s="51" t="s">
        <v>7919</v>
      </c>
      <c r="DH40" s="51" t="s">
        <v>7918</v>
      </c>
      <c r="DI40" s="51" t="s">
        <v>7918</v>
      </c>
      <c r="DJ40" s="51" t="s">
        <v>7919</v>
      </c>
      <c r="DK40" s="51" t="s">
        <v>7919</v>
      </c>
      <c r="DL40" s="51" t="s">
        <v>7919</v>
      </c>
      <c r="DM40" s="51" t="s">
        <v>7919</v>
      </c>
      <c r="DN40" s="51" t="s">
        <v>7918</v>
      </c>
      <c r="DO40" s="51" t="s">
        <v>7918</v>
      </c>
      <c r="DP40" s="51" t="s">
        <v>7919</v>
      </c>
      <c r="DQ40" s="51" t="s">
        <v>7919</v>
      </c>
      <c r="DR40" s="51" t="s">
        <v>7919</v>
      </c>
      <c r="DS40" s="51" t="s">
        <v>7919</v>
      </c>
      <c r="DT40" s="51" t="s">
        <v>7919</v>
      </c>
      <c r="DU40" s="51" t="s">
        <v>7919</v>
      </c>
      <c r="DV40" s="51" t="s">
        <v>7919</v>
      </c>
      <c r="DW40" s="51" t="s">
        <v>7919</v>
      </c>
      <c r="DX40" s="51" t="s">
        <v>7919</v>
      </c>
      <c r="DY40" s="51" t="s">
        <v>7919</v>
      </c>
      <c r="DZ40" s="51" t="s">
        <v>7919</v>
      </c>
      <c r="EA40" s="51" t="s">
        <v>7919</v>
      </c>
      <c r="EB40" s="51" t="s">
        <v>7918</v>
      </c>
      <c r="EC40" s="51" t="s">
        <v>7918</v>
      </c>
      <c r="ED40" s="51" t="s">
        <v>7919</v>
      </c>
      <c r="EE40" s="51" t="s">
        <v>7919</v>
      </c>
      <c r="EF40" s="51" t="s">
        <v>7919</v>
      </c>
      <c r="EG40" s="81" t="s">
        <v>7919</v>
      </c>
      <c r="EH40" s="51" t="s">
        <v>7919</v>
      </c>
      <c r="EI40" s="51" t="s">
        <v>7919</v>
      </c>
      <c r="EJ40" s="51" t="s">
        <v>7919</v>
      </c>
      <c r="EK40" s="51" t="s">
        <v>7919</v>
      </c>
      <c r="EL40" s="51" t="s">
        <v>7918</v>
      </c>
      <c r="EM40" s="51" t="s">
        <v>7918</v>
      </c>
      <c r="EN40" s="51" t="s">
        <v>7919</v>
      </c>
      <c r="EO40" s="51" t="s">
        <v>7919</v>
      </c>
      <c r="EP40" s="51" t="s">
        <v>7919</v>
      </c>
      <c r="EQ40" s="81" t="s">
        <v>7919</v>
      </c>
      <c r="ER40" s="51" t="s">
        <v>7919</v>
      </c>
      <c r="ES40" s="51" t="s">
        <v>7919</v>
      </c>
      <c r="ET40" s="51" t="s">
        <v>7919</v>
      </c>
      <c r="EU40" s="51" t="s">
        <v>7919</v>
      </c>
      <c r="EV40" s="51" t="s">
        <v>7918</v>
      </c>
      <c r="EW40" s="51" t="s">
        <v>7918</v>
      </c>
      <c r="EX40" s="51" t="s">
        <v>7919</v>
      </c>
      <c r="EY40" s="51" t="s">
        <v>7919</v>
      </c>
      <c r="EZ40" s="51" t="s">
        <v>7919</v>
      </c>
      <c r="FA40" s="81" t="s">
        <v>7919</v>
      </c>
      <c r="FB40" s="51" t="s">
        <v>7919</v>
      </c>
      <c r="FC40" s="51" t="s">
        <v>7919</v>
      </c>
      <c r="FD40" s="51" t="s">
        <v>7919</v>
      </c>
      <c r="FE40" s="51" t="s">
        <v>7919</v>
      </c>
      <c r="FF40" s="51" t="s">
        <v>7919</v>
      </c>
      <c r="FG40" s="51" t="s">
        <v>7919</v>
      </c>
      <c r="FH40" s="51" t="s">
        <v>7919</v>
      </c>
      <c r="FI40" s="51" t="s">
        <v>7919</v>
      </c>
      <c r="FJ40" s="51" t="s">
        <v>7919</v>
      </c>
      <c r="FK40" s="51" t="s">
        <v>7919</v>
      </c>
      <c r="FL40" s="51" t="s">
        <v>7919</v>
      </c>
      <c r="FM40" s="51" t="s">
        <v>7919</v>
      </c>
      <c r="FN40" s="51" t="s">
        <v>7919</v>
      </c>
      <c r="FO40" s="51" t="s">
        <v>7919</v>
      </c>
      <c r="FP40" s="51" t="s">
        <v>7919</v>
      </c>
      <c r="FQ40" s="51" t="s">
        <v>7919</v>
      </c>
      <c r="FR40" s="51" t="s">
        <v>7919</v>
      </c>
      <c r="FS40" s="51" t="s">
        <v>7919</v>
      </c>
      <c r="FT40" s="51" t="s">
        <v>7919</v>
      </c>
      <c r="FU40" s="51" t="s">
        <v>7919</v>
      </c>
      <c r="FV40" s="51" t="s">
        <v>7919</v>
      </c>
      <c r="FW40" s="51" t="s">
        <v>7919</v>
      </c>
      <c r="FX40" s="51" t="s">
        <v>7919</v>
      </c>
      <c r="FY40" s="51" t="s">
        <v>7919</v>
      </c>
      <c r="FZ40" s="51" t="s">
        <v>7919</v>
      </c>
      <c r="GA40" s="51" t="s">
        <v>7919</v>
      </c>
      <c r="GB40" s="51" t="s">
        <v>7919</v>
      </c>
      <c r="GC40" s="51" t="s">
        <v>7919</v>
      </c>
    </row>
    <row r="41" spans="1:185" s="80" customFormat="1" ht="19.899999999999999" customHeight="1" x14ac:dyDescent="0.25">
      <c r="A41" s="53" t="s">
        <v>7955</v>
      </c>
      <c r="B41" s="54"/>
      <c r="C41" s="54"/>
      <c r="D41" s="54"/>
      <c r="E41" s="54"/>
      <c r="F41" s="55"/>
      <c r="G41" s="56"/>
      <c r="H41" s="55"/>
      <c r="I41" s="57"/>
      <c r="J41" s="58"/>
      <c r="K41" s="58"/>
      <c r="L41" s="59" t="str">
        <f t="shared" si="0"/>
        <v/>
      </c>
      <c r="M41" s="60" t="str">
        <f t="shared" si="1"/>
        <v/>
      </c>
      <c r="N41" s="60" t="str">
        <f>IF(L41&lt;&gt;"",IF(OR(L41&gt;1.23*AVERAGE($L38:$L46),L41&lt;0.875*AVERAGE($L38:$L46)),"*",""),"")</f>
        <v/>
      </c>
      <c r="O41" s="60" t="str">
        <f t="shared" si="2"/>
        <v/>
      </c>
      <c r="P41" s="60" t="str">
        <f t="shared" si="3"/>
        <v/>
      </c>
      <c r="Q41" s="60" t="str">
        <f t="shared" si="4"/>
        <v/>
      </c>
      <c r="R41" s="61"/>
      <c r="S41" s="161"/>
      <c r="T41" s="161"/>
      <c r="U41" s="164"/>
      <c r="V41" s="51" t="s">
        <v>7919</v>
      </c>
      <c r="W41" s="51" t="s">
        <v>7919</v>
      </c>
      <c r="X41" s="51" t="s">
        <v>7919</v>
      </c>
      <c r="Y41" s="51" t="s">
        <v>7919</v>
      </c>
      <c r="Z41" s="51" t="s">
        <v>7919</v>
      </c>
      <c r="AA41" s="51" t="s">
        <v>7919</v>
      </c>
      <c r="AB41" s="51" t="s">
        <v>7919</v>
      </c>
      <c r="AC41" s="51" t="s">
        <v>7919</v>
      </c>
      <c r="AD41" s="51" t="s">
        <v>7919</v>
      </c>
      <c r="AE41" s="51" t="s">
        <v>7919</v>
      </c>
      <c r="AF41" s="51" t="s">
        <v>7919</v>
      </c>
      <c r="AG41" s="51" t="s">
        <v>7919</v>
      </c>
      <c r="AH41" s="51" t="s">
        <v>7919</v>
      </c>
      <c r="AI41" s="51" t="s">
        <v>7919</v>
      </c>
      <c r="AJ41" s="51" t="s">
        <v>7919</v>
      </c>
      <c r="AK41" s="51" t="s">
        <v>7919</v>
      </c>
      <c r="AL41" s="51" t="s">
        <v>7919</v>
      </c>
      <c r="AM41" s="51" t="s">
        <v>7919</v>
      </c>
      <c r="AN41" s="51" t="s">
        <v>7919</v>
      </c>
      <c r="AO41" s="51" t="s">
        <v>7919</v>
      </c>
      <c r="AP41" s="51" t="s">
        <v>7919</v>
      </c>
      <c r="AQ41" s="51" t="s">
        <v>7919</v>
      </c>
      <c r="AR41" s="51" t="s">
        <v>7919</v>
      </c>
      <c r="AS41" s="51" t="s">
        <v>7919</v>
      </c>
      <c r="AT41" s="51" t="s">
        <v>7919</v>
      </c>
      <c r="AU41" s="51" t="s">
        <v>7919</v>
      </c>
      <c r="AV41" s="51" t="s">
        <v>7919</v>
      </c>
      <c r="AW41" s="51" t="s">
        <v>7919</v>
      </c>
      <c r="AX41" s="51" t="s">
        <v>7919</v>
      </c>
      <c r="AY41" s="51" t="s">
        <v>7919</v>
      </c>
      <c r="AZ41" s="51" t="s">
        <v>7919</v>
      </c>
      <c r="BA41" s="51" t="s">
        <v>7919</v>
      </c>
      <c r="BB41" s="51" t="s">
        <v>7919</v>
      </c>
      <c r="BC41" s="51" t="s">
        <v>7919</v>
      </c>
      <c r="BD41" s="51" t="s">
        <v>7919</v>
      </c>
      <c r="BE41" s="51" t="s">
        <v>7919</v>
      </c>
      <c r="BF41" s="51" t="s">
        <v>7919</v>
      </c>
      <c r="BG41" s="51" t="s">
        <v>7919</v>
      </c>
      <c r="BH41" s="51" t="s">
        <v>7919</v>
      </c>
      <c r="BI41" s="51" t="s">
        <v>7919</v>
      </c>
      <c r="BJ41" s="51" t="s">
        <v>7919</v>
      </c>
      <c r="BK41" s="51" t="s">
        <v>7919</v>
      </c>
      <c r="BL41" s="51" t="s">
        <v>7919</v>
      </c>
      <c r="BM41" s="51" t="s">
        <v>7919</v>
      </c>
      <c r="BN41" s="51" t="s">
        <v>7919</v>
      </c>
      <c r="BO41" s="51" t="s">
        <v>7919</v>
      </c>
      <c r="BP41" s="51" t="s">
        <v>7919</v>
      </c>
      <c r="BQ41" s="51" t="s">
        <v>7919</v>
      </c>
      <c r="BR41" s="51" t="s">
        <v>7919</v>
      </c>
      <c r="BS41" s="51" t="s">
        <v>7919</v>
      </c>
      <c r="BT41" s="51" t="s">
        <v>7918</v>
      </c>
      <c r="BU41" s="51" t="s">
        <v>7918</v>
      </c>
      <c r="BV41" s="51" t="s">
        <v>7918</v>
      </c>
      <c r="BW41" s="51" t="s">
        <v>7918</v>
      </c>
      <c r="BX41" s="51" t="s">
        <v>7918</v>
      </c>
      <c r="BY41" s="51" t="s">
        <v>7918</v>
      </c>
      <c r="BZ41" s="51" t="s">
        <v>7918</v>
      </c>
      <c r="CA41" s="51" t="s">
        <v>7918</v>
      </c>
      <c r="CB41" s="51" t="s">
        <v>7918</v>
      </c>
      <c r="CC41" s="51" t="s">
        <v>7918</v>
      </c>
      <c r="CD41" s="51" t="s">
        <v>7918</v>
      </c>
      <c r="CE41" s="51" t="s">
        <v>7918</v>
      </c>
      <c r="CF41" s="51" t="s">
        <v>7919</v>
      </c>
      <c r="CG41" s="51" t="s">
        <v>7919</v>
      </c>
      <c r="CH41" s="51" t="s">
        <v>7919</v>
      </c>
      <c r="CI41" s="51" t="s">
        <v>7919</v>
      </c>
      <c r="CJ41" s="51" t="s">
        <v>7919</v>
      </c>
      <c r="CK41" s="51" t="s">
        <v>7919</v>
      </c>
      <c r="CL41" s="51" t="s">
        <v>7919</v>
      </c>
      <c r="CM41" s="51" t="s">
        <v>7919</v>
      </c>
      <c r="CN41" s="51" t="s">
        <v>7919</v>
      </c>
      <c r="CO41" s="51" t="s">
        <v>7919</v>
      </c>
      <c r="CP41" s="51" t="s">
        <v>7919</v>
      </c>
      <c r="CQ41" s="51" t="s">
        <v>7919</v>
      </c>
      <c r="CR41" s="51" t="s">
        <v>7919</v>
      </c>
      <c r="CS41" s="51" t="s">
        <v>7919</v>
      </c>
      <c r="CT41" s="51" t="s">
        <v>7919</v>
      </c>
      <c r="CU41" s="51" t="s">
        <v>7919</v>
      </c>
      <c r="CV41" s="51" t="s">
        <v>7919</v>
      </c>
      <c r="CW41" s="51" t="s">
        <v>7919</v>
      </c>
      <c r="CX41" s="51" t="s">
        <v>7919</v>
      </c>
      <c r="CY41" s="51" t="s">
        <v>7919</v>
      </c>
      <c r="CZ41" s="51" t="s">
        <v>7919</v>
      </c>
      <c r="DA41" s="51" t="s">
        <v>7919</v>
      </c>
      <c r="DB41" s="51" t="s">
        <v>7918</v>
      </c>
      <c r="DC41" s="51" t="s">
        <v>7918</v>
      </c>
      <c r="DD41" s="51" t="s">
        <v>7919</v>
      </c>
      <c r="DE41" s="51" t="s">
        <v>7919</v>
      </c>
      <c r="DF41" s="51" t="s">
        <v>7919</v>
      </c>
      <c r="DG41" s="51" t="s">
        <v>7919</v>
      </c>
      <c r="DH41" s="51" t="s">
        <v>7919</v>
      </c>
      <c r="DI41" s="51" t="s">
        <v>7919</v>
      </c>
      <c r="DJ41" s="51" t="s">
        <v>7919</v>
      </c>
      <c r="DK41" s="51" t="s">
        <v>7919</v>
      </c>
      <c r="DL41" s="51" t="s">
        <v>7919</v>
      </c>
      <c r="DM41" s="51" t="s">
        <v>7919</v>
      </c>
      <c r="DN41" s="51" t="s">
        <v>7919</v>
      </c>
      <c r="DO41" s="51" t="s">
        <v>7919</v>
      </c>
      <c r="DP41" s="51" t="s">
        <v>7919</v>
      </c>
      <c r="DQ41" s="51" t="s">
        <v>7919</v>
      </c>
      <c r="DR41" s="51" t="s">
        <v>7919</v>
      </c>
      <c r="DS41" s="51" t="s">
        <v>7919</v>
      </c>
      <c r="DT41" s="51" t="s">
        <v>7919</v>
      </c>
      <c r="DU41" s="51" t="s">
        <v>7919</v>
      </c>
      <c r="DV41" s="51" t="s">
        <v>7919</v>
      </c>
      <c r="DW41" s="51" t="s">
        <v>7919</v>
      </c>
      <c r="DX41" s="51" t="s">
        <v>7919</v>
      </c>
      <c r="DY41" s="51" t="s">
        <v>7919</v>
      </c>
      <c r="DZ41" s="51" t="s">
        <v>7919</v>
      </c>
      <c r="EA41" s="51" t="s">
        <v>7919</v>
      </c>
      <c r="EB41" s="51" t="s">
        <v>7919</v>
      </c>
      <c r="EC41" s="51" t="s">
        <v>7919</v>
      </c>
      <c r="ED41" s="51" t="s">
        <v>7919</v>
      </c>
      <c r="EE41" s="51" t="s">
        <v>7919</v>
      </c>
      <c r="EF41" s="51" t="s">
        <v>7919</v>
      </c>
      <c r="EG41" s="81" t="s">
        <v>7919</v>
      </c>
      <c r="EH41" s="51" t="s">
        <v>7919</v>
      </c>
      <c r="EI41" s="51" t="s">
        <v>7919</v>
      </c>
      <c r="EJ41" s="51" t="s">
        <v>7919</v>
      </c>
      <c r="EK41" s="51" t="s">
        <v>7919</v>
      </c>
      <c r="EL41" s="51" t="s">
        <v>7919</v>
      </c>
      <c r="EM41" s="51" t="s">
        <v>7919</v>
      </c>
      <c r="EN41" s="51" t="s">
        <v>7919</v>
      </c>
      <c r="EO41" s="51" t="s">
        <v>7919</v>
      </c>
      <c r="EP41" s="51" t="s">
        <v>7919</v>
      </c>
      <c r="EQ41" s="81" t="s">
        <v>7919</v>
      </c>
      <c r="ER41" s="51" t="s">
        <v>7919</v>
      </c>
      <c r="ES41" s="51" t="s">
        <v>7919</v>
      </c>
      <c r="ET41" s="51" t="s">
        <v>7919</v>
      </c>
      <c r="EU41" s="51" t="s">
        <v>7919</v>
      </c>
      <c r="EV41" s="51" t="s">
        <v>7919</v>
      </c>
      <c r="EW41" s="51" t="s">
        <v>7919</v>
      </c>
      <c r="EX41" s="51" t="s">
        <v>7919</v>
      </c>
      <c r="EY41" s="51" t="s">
        <v>7919</v>
      </c>
      <c r="EZ41" s="51" t="s">
        <v>7919</v>
      </c>
      <c r="FA41" s="81" t="s">
        <v>7919</v>
      </c>
      <c r="FB41" s="51" t="s">
        <v>7919</v>
      </c>
      <c r="FC41" s="51" t="s">
        <v>7919</v>
      </c>
      <c r="FD41" s="51" t="s">
        <v>7919</v>
      </c>
      <c r="FE41" s="51" t="s">
        <v>7919</v>
      </c>
      <c r="FF41" s="51" t="s">
        <v>7919</v>
      </c>
      <c r="FG41" s="51" t="s">
        <v>7919</v>
      </c>
      <c r="FH41" s="51" t="s">
        <v>7919</v>
      </c>
      <c r="FI41" s="51" t="s">
        <v>7919</v>
      </c>
      <c r="FJ41" s="51" t="s">
        <v>7919</v>
      </c>
      <c r="FK41" s="51" t="s">
        <v>7919</v>
      </c>
      <c r="FL41" s="51" t="s">
        <v>7919</v>
      </c>
      <c r="FM41" s="51" t="s">
        <v>7919</v>
      </c>
      <c r="FN41" s="51" t="s">
        <v>7919</v>
      </c>
      <c r="FO41" s="51" t="s">
        <v>7919</v>
      </c>
      <c r="FP41" s="51" t="s">
        <v>7919</v>
      </c>
      <c r="FQ41" s="51" t="s">
        <v>7919</v>
      </c>
      <c r="FR41" s="51" t="s">
        <v>7919</v>
      </c>
      <c r="FS41" s="51" t="s">
        <v>7919</v>
      </c>
      <c r="FT41" s="51" t="s">
        <v>7919</v>
      </c>
      <c r="FU41" s="51" t="s">
        <v>7919</v>
      </c>
      <c r="FV41" s="51" t="s">
        <v>7919</v>
      </c>
      <c r="FW41" s="51" t="s">
        <v>7919</v>
      </c>
      <c r="FX41" s="51" t="s">
        <v>7919</v>
      </c>
      <c r="FY41" s="51" t="s">
        <v>7919</v>
      </c>
      <c r="FZ41" s="51" t="s">
        <v>7919</v>
      </c>
      <c r="GA41" s="51" t="s">
        <v>7919</v>
      </c>
      <c r="GB41" s="51" t="s">
        <v>7919</v>
      </c>
      <c r="GC41" s="51" t="s">
        <v>7919</v>
      </c>
    </row>
    <row r="42" spans="1:185" s="80" customFormat="1" ht="19.899999999999999" customHeight="1" x14ac:dyDescent="0.25">
      <c r="A42" s="53" t="s">
        <v>7956</v>
      </c>
      <c r="B42" s="54"/>
      <c r="C42" s="54"/>
      <c r="D42" s="54"/>
      <c r="E42" s="54"/>
      <c r="F42" s="55"/>
      <c r="G42" s="56"/>
      <c r="H42" s="55"/>
      <c r="I42" s="57"/>
      <c r="J42" s="58"/>
      <c r="K42" s="58"/>
      <c r="L42" s="59" t="str">
        <f t="shared" si="0"/>
        <v/>
      </c>
      <c r="M42" s="60" t="str">
        <f t="shared" si="1"/>
        <v/>
      </c>
      <c r="N42" s="60" t="str">
        <f>IF(L42&lt;&gt;"",IF(OR(L42&gt;1.23*AVERAGE($L38:$L46),L42&lt;0.875*AVERAGE($L38:$L46)),"*",""),"")</f>
        <v/>
      </c>
      <c r="O42" s="60" t="str">
        <f t="shared" si="2"/>
        <v/>
      </c>
      <c r="P42" s="60" t="str">
        <f t="shared" si="3"/>
        <v/>
      </c>
      <c r="Q42" s="60" t="str">
        <f t="shared" si="4"/>
        <v/>
      </c>
      <c r="R42" s="61"/>
      <c r="S42" s="161"/>
      <c r="T42" s="161"/>
      <c r="U42" s="164"/>
      <c r="V42" s="51" t="s">
        <v>7918</v>
      </c>
      <c r="W42" s="51" t="s">
        <v>7918</v>
      </c>
      <c r="X42" s="51" t="s">
        <v>7918</v>
      </c>
      <c r="Y42" s="51" t="s">
        <v>7918</v>
      </c>
      <c r="Z42" s="51" t="s">
        <v>7918</v>
      </c>
      <c r="AA42" s="51" t="s">
        <v>7918</v>
      </c>
      <c r="AB42" s="51" t="s">
        <v>7918</v>
      </c>
      <c r="AC42" s="51" t="s">
        <v>7918</v>
      </c>
      <c r="AD42" s="51" t="s">
        <v>7919</v>
      </c>
      <c r="AE42" s="51" t="s">
        <v>7919</v>
      </c>
      <c r="AF42" s="51" t="s">
        <v>7919</v>
      </c>
      <c r="AG42" s="51" t="s">
        <v>7919</v>
      </c>
      <c r="AH42" s="51" t="s">
        <v>7919</v>
      </c>
      <c r="AI42" s="51" t="s">
        <v>7919</v>
      </c>
      <c r="AJ42" s="51" t="s">
        <v>7919</v>
      </c>
      <c r="AK42" s="51" t="s">
        <v>7919</v>
      </c>
      <c r="AL42" s="51" t="s">
        <v>7919</v>
      </c>
      <c r="AM42" s="51" t="s">
        <v>7919</v>
      </c>
      <c r="AN42" s="51" t="s">
        <v>7919</v>
      </c>
      <c r="AO42" s="51" t="s">
        <v>7919</v>
      </c>
      <c r="AP42" s="51" t="s">
        <v>7919</v>
      </c>
      <c r="AQ42" s="51" t="s">
        <v>7919</v>
      </c>
      <c r="AR42" s="51" t="s">
        <v>7919</v>
      </c>
      <c r="AS42" s="51" t="s">
        <v>7919</v>
      </c>
      <c r="AT42" s="51" t="s">
        <v>7919</v>
      </c>
      <c r="AU42" s="51" t="s">
        <v>7919</v>
      </c>
      <c r="AV42" s="51" t="s">
        <v>7919</v>
      </c>
      <c r="AW42" s="51" t="s">
        <v>7919</v>
      </c>
      <c r="AX42" s="51" t="s">
        <v>7919</v>
      </c>
      <c r="AY42" s="51" t="s">
        <v>7919</v>
      </c>
      <c r="AZ42" s="51" t="s">
        <v>7919</v>
      </c>
      <c r="BA42" s="51" t="s">
        <v>7919</v>
      </c>
      <c r="BB42" s="51" t="s">
        <v>7919</v>
      </c>
      <c r="BC42" s="51" t="s">
        <v>7919</v>
      </c>
      <c r="BD42" s="51" t="s">
        <v>7919</v>
      </c>
      <c r="BE42" s="51" t="s">
        <v>7919</v>
      </c>
      <c r="BF42" s="51" t="s">
        <v>7919</v>
      </c>
      <c r="BG42" s="51" t="s">
        <v>7919</v>
      </c>
      <c r="BH42" s="51" t="s">
        <v>7918</v>
      </c>
      <c r="BI42" s="51" t="s">
        <v>7918</v>
      </c>
      <c r="BJ42" s="51" t="s">
        <v>7918</v>
      </c>
      <c r="BK42" s="51" t="s">
        <v>7918</v>
      </c>
      <c r="BL42" s="51" t="s">
        <v>7918</v>
      </c>
      <c r="BM42" s="51" t="s">
        <v>7918</v>
      </c>
      <c r="BN42" s="51" t="s">
        <v>7918</v>
      </c>
      <c r="BO42" s="51" t="s">
        <v>7918</v>
      </c>
      <c r="BP42" s="51" t="s">
        <v>7918</v>
      </c>
      <c r="BQ42" s="51" t="s">
        <v>7918</v>
      </c>
      <c r="BR42" s="51" t="s">
        <v>7918</v>
      </c>
      <c r="BS42" s="51" t="s">
        <v>7918</v>
      </c>
      <c r="BT42" s="51" t="s">
        <v>7918</v>
      </c>
      <c r="BU42" s="51" t="s">
        <v>7918</v>
      </c>
      <c r="BV42" s="51" t="s">
        <v>7918</v>
      </c>
      <c r="BW42" s="51" t="s">
        <v>7918</v>
      </c>
      <c r="BX42" s="51" t="s">
        <v>7918</v>
      </c>
      <c r="BY42" s="51" t="s">
        <v>7918</v>
      </c>
      <c r="BZ42" s="51" t="s">
        <v>7918</v>
      </c>
      <c r="CA42" s="51" t="s">
        <v>7918</v>
      </c>
      <c r="CB42" s="51" t="s">
        <v>7918</v>
      </c>
      <c r="CC42" s="51" t="s">
        <v>7918</v>
      </c>
      <c r="CD42" s="51" t="s">
        <v>7918</v>
      </c>
      <c r="CE42" s="51" t="s">
        <v>7918</v>
      </c>
      <c r="CF42" s="51" t="s">
        <v>7919</v>
      </c>
      <c r="CG42" s="51" t="s">
        <v>7919</v>
      </c>
      <c r="CH42" s="51" t="s">
        <v>7919</v>
      </c>
      <c r="CI42" s="51" t="s">
        <v>7919</v>
      </c>
      <c r="CJ42" s="51" t="s">
        <v>7919</v>
      </c>
      <c r="CK42" s="51" t="s">
        <v>7919</v>
      </c>
      <c r="CL42" s="51" t="s">
        <v>7919</v>
      </c>
      <c r="CM42" s="51" t="s">
        <v>7919</v>
      </c>
      <c r="CN42" s="51" t="s">
        <v>7919</v>
      </c>
      <c r="CO42" s="51" t="s">
        <v>7919</v>
      </c>
      <c r="CP42" s="51" t="s">
        <v>7919</v>
      </c>
      <c r="CQ42" s="51" t="s">
        <v>7919</v>
      </c>
      <c r="CR42" s="51" t="s">
        <v>7919</v>
      </c>
      <c r="CS42" s="51" t="s">
        <v>7919</v>
      </c>
      <c r="CT42" s="51" t="s">
        <v>7919</v>
      </c>
      <c r="CU42" s="51" t="s">
        <v>7919</v>
      </c>
      <c r="CV42" s="51" t="s">
        <v>7918</v>
      </c>
      <c r="CW42" s="51" t="s">
        <v>7918</v>
      </c>
      <c r="CX42" s="51" t="s">
        <v>7919</v>
      </c>
      <c r="CY42" s="51" t="s">
        <v>7919</v>
      </c>
      <c r="CZ42" s="51" t="s">
        <v>7919</v>
      </c>
      <c r="DA42" s="51" t="s">
        <v>7919</v>
      </c>
      <c r="DB42" s="51" t="s">
        <v>7918</v>
      </c>
      <c r="DC42" s="51" t="s">
        <v>7918</v>
      </c>
      <c r="DD42" s="51" t="s">
        <v>7919</v>
      </c>
      <c r="DE42" s="51" t="s">
        <v>7919</v>
      </c>
      <c r="DF42" s="51" t="s">
        <v>7919</v>
      </c>
      <c r="DG42" s="51" t="s">
        <v>7919</v>
      </c>
      <c r="DH42" s="51" t="s">
        <v>7919</v>
      </c>
      <c r="DI42" s="51" t="s">
        <v>7919</v>
      </c>
      <c r="DJ42" s="51" t="s">
        <v>7919</v>
      </c>
      <c r="DK42" s="51" t="s">
        <v>7919</v>
      </c>
      <c r="DL42" s="51" t="s">
        <v>7919</v>
      </c>
      <c r="DM42" s="51" t="s">
        <v>7919</v>
      </c>
      <c r="DN42" s="51" t="s">
        <v>7919</v>
      </c>
      <c r="DO42" s="51" t="s">
        <v>7919</v>
      </c>
      <c r="DP42" s="51" t="s">
        <v>7919</v>
      </c>
      <c r="DQ42" s="51" t="s">
        <v>7919</v>
      </c>
      <c r="DR42" s="51" t="s">
        <v>7919</v>
      </c>
      <c r="DS42" s="51" t="s">
        <v>7919</v>
      </c>
      <c r="DT42" s="51" t="s">
        <v>7919</v>
      </c>
      <c r="DU42" s="51" t="s">
        <v>7919</v>
      </c>
      <c r="DV42" s="51" t="s">
        <v>7919</v>
      </c>
      <c r="DW42" s="51" t="s">
        <v>7919</v>
      </c>
      <c r="DX42" s="51" t="s">
        <v>7919</v>
      </c>
      <c r="DY42" s="51" t="s">
        <v>7919</v>
      </c>
      <c r="DZ42" s="51" t="s">
        <v>7919</v>
      </c>
      <c r="EA42" s="51" t="s">
        <v>7919</v>
      </c>
      <c r="EB42" s="51" t="s">
        <v>7919</v>
      </c>
      <c r="EC42" s="51" t="s">
        <v>7919</v>
      </c>
      <c r="ED42" s="51" t="s">
        <v>7919</v>
      </c>
      <c r="EE42" s="51" t="s">
        <v>7919</v>
      </c>
      <c r="EF42" s="51" t="s">
        <v>7919</v>
      </c>
      <c r="EG42" s="81" t="s">
        <v>7919</v>
      </c>
      <c r="EH42" s="51" t="s">
        <v>7919</v>
      </c>
      <c r="EI42" s="51" t="s">
        <v>7919</v>
      </c>
      <c r="EJ42" s="51" t="s">
        <v>7919</v>
      </c>
      <c r="EK42" s="51" t="s">
        <v>7919</v>
      </c>
      <c r="EL42" s="51" t="s">
        <v>7919</v>
      </c>
      <c r="EM42" s="51" t="s">
        <v>7919</v>
      </c>
      <c r="EN42" s="51" t="s">
        <v>7919</v>
      </c>
      <c r="EO42" s="51" t="s">
        <v>7919</v>
      </c>
      <c r="EP42" s="51" t="s">
        <v>7919</v>
      </c>
      <c r="EQ42" s="81" t="s">
        <v>7919</v>
      </c>
      <c r="ER42" s="51" t="s">
        <v>7919</v>
      </c>
      <c r="ES42" s="51" t="s">
        <v>7919</v>
      </c>
      <c r="ET42" s="51" t="s">
        <v>7919</v>
      </c>
      <c r="EU42" s="51" t="s">
        <v>7919</v>
      </c>
      <c r="EV42" s="51" t="s">
        <v>7919</v>
      </c>
      <c r="EW42" s="51" t="s">
        <v>7919</v>
      </c>
      <c r="EX42" s="51" t="s">
        <v>7919</v>
      </c>
      <c r="EY42" s="51" t="s">
        <v>7919</v>
      </c>
      <c r="EZ42" s="51" t="s">
        <v>7919</v>
      </c>
      <c r="FA42" s="81" t="s">
        <v>7919</v>
      </c>
      <c r="FB42" s="51" t="s">
        <v>7919</v>
      </c>
      <c r="FC42" s="51" t="s">
        <v>7919</v>
      </c>
      <c r="FD42" s="51" t="s">
        <v>7919</v>
      </c>
      <c r="FE42" s="51" t="s">
        <v>7919</v>
      </c>
      <c r="FF42" s="51" t="s">
        <v>7919</v>
      </c>
      <c r="FG42" s="51" t="s">
        <v>7919</v>
      </c>
      <c r="FH42" s="51" t="s">
        <v>7919</v>
      </c>
      <c r="FI42" s="51" t="s">
        <v>7919</v>
      </c>
      <c r="FJ42" s="51" t="s">
        <v>7919</v>
      </c>
      <c r="FK42" s="51" t="s">
        <v>7919</v>
      </c>
      <c r="FL42" s="51" t="s">
        <v>7919</v>
      </c>
      <c r="FM42" s="51" t="s">
        <v>7919</v>
      </c>
      <c r="FN42" s="51" t="s">
        <v>7919</v>
      </c>
      <c r="FO42" s="51" t="s">
        <v>7919</v>
      </c>
      <c r="FP42" s="51" t="s">
        <v>7919</v>
      </c>
      <c r="FQ42" s="51" t="s">
        <v>7919</v>
      </c>
      <c r="FR42" s="51" t="s">
        <v>7919</v>
      </c>
      <c r="FS42" s="51" t="s">
        <v>7919</v>
      </c>
      <c r="FT42" s="51" t="s">
        <v>7919</v>
      </c>
      <c r="FU42" s="51" t="s">
        <v>7919</v>
      </c>
      <c r="FV42" s="51" t="s">
        <v>7919</v>
      </c>
      <c r="FW42" s="51" t="s">
        <v>7919</v>
      </c>
      <c r="FX42" s="51" t="s">
        <v>7919</v>
      </c>
      <c r="FY42" s="51" t="s">
        <v>7919</v>
      </c>
      <c r="FZ42" s="51" t="s">
        <v>7919</v>
      </c>
      <c r="GA42" s="51" t="s">
        <v>7919</v>
      </c>
      <c r="GB42" s="51" t="s">
        <v>7919</v>
      </c>
      <c r="GC42" s="51" t="s">
        <v>7919</v>
      </c>
    </row>
    <row r="43" spans="1:185" s="80" customFormat="1" ht="19.899999999999999" customHeight="1" x14ac:dyDescent="0.25">
      <c r="A43" s="53" t="s">
        <v>7957</v>
      </c>
      <c r="B43" s="54"/>
      <c r="C43" s="54"/>
      <c r="D43" s="54"/>
      <c r="E43" s="54"/>
      <c r="F43" s="55"/>
      <c r="G43" s="56"/>
      <c r="H43" s="55"/>
      <c r="I43" s="57"/>
      <c r="J43" s="58"/>
      <c r="K43" s="58"/>
      <c r="L43" s="59" t="str">
        <f t="shared" si="0"/>
        <v/>
      </c>
      <c r="M43" s="60" t="str">
        <f t="shared" si="1"/>
        <v/>
      </c>
      <c r="N43" s="60" t="str">
        <f>IF(L43&lt;&gt;"",IF(OR(L43&gt;1.23*AVERAGE($L38:$L46),L43&lt;0.875*AVERAGE($L38:$L46)),"*",""),"")</f>
        <v/>
      </c>
      <c r="O43" s="60" t="str">
        <f t="shared" si="2"/>
        <v/>
      </c>
      <c r="P43" s="60" t="str">
        <f t="shared" si="3"/>
        <v/>
      </c>
      <c r="Q43" s="60" t="str">
        <f t="shared" si="4"/>
        <v/>
      </c>
      <c r="R43" s="61"/>
      <c r="S43" s="161"/>
      <c r="T43" s="161"/>
      <c r="U43" s="164"/>
      <c r="V43" s="51" t="s">
        <v>7919</v>
      </c>
      <c r="W43" s="51" t="s">
        <v>7919</v>
      </c>
      <c r="X43" s="51" t="s">
        <v>7919</v>
      </c>
      <c r="Y43" s="51" t="s">
        <v>7919</v>
      </c>
      <c r="Z43" s="51" t="s">
        <v>7919</v>
      </c>
      <c r="AA43" s="51" t="s">
        <v>7919</v>
      </c>
      <c r="AB43" s="51" t="s">
        <v>7919</v>
      </c>
      <c r="AC43" s="51" t="s">
        <v>7919</v>
      </c>
      <c r="AD43" s="51" t="s">
        <v>7919</v>
      </c>
      <c r="AE43" s="51" t="s">
        <v>7919</v>
      </c>
      <c r="AF43" s="51" t="s">
        <v>7919</v>
      </c>
      <c r="AG43" s="51" t="s">
        <v>7919</v>
      </c>
      <c r="AH43" s="51" t="s">
        <v>7919</v>
      </c>
      <c r="AI43" s="51" t="s">
        <v>7919</v>
      </c>
      <c r="AJ43" s="51" t="s">
        <v>7919</v>
      </c>
      <c r="AK43" s="51" t="s">
        <v>7919</v>
      </c>
      <c r="AL43" s="51" t="s">
        <v>7919</v>
      </c>
      <c r="AM43" s="51" t="s">
        <v>7919</v>
      </c>
      <c r="AN43" s="51" t="s">
        <v>7919</v>
      </c>
      <c r="AO43" s="51" t="s">
        <v>7919</v>
      </c>
      <c r="AP43" s="51" t="s">
        <v>7919</v>
      </c>
      <c r="AQ43" s="51" t="s">
        <v>7919</v>
      </c>
      <c r="AR43" s="51" t="s">
        <v>7919</v>
      </c>
      <c r="AS43" s="51" t="s">
        <v>7919</v>
      </c>
      <c r="AT43" s="51" t="s">
        <v>7919</v>
      </c>
      <c r="AU43" s="51" t="s">
        <v>7919</v>
      </c>
      <c r="AV43" s="51" t="s">
        <v>7919</v>
      </c>
      <c r="AW43" s="51" t="s">
        <v>7919</v>
      </c>
      <c r="AX43" s="51" t="s">
        <v>7919</v>
      </c>
      <c r="AY43" s="51" t="s">
        <v>7919</v>
      </c>
      <c r="AZ43" s="51" t="s">
        <v>7919</v>
      </c>
      <c r="BA43" s="51" t="s">
        <v>7919</v>
      </c>
      <c r="BB43" s="51" t="s">
        <v>7919</v>
      </c>
      <c r="BC43" s="51" t="s">
        <v>7919</v>
      </c>
      <c r="BD43" s="51" t="s">
        <v>7919</v>
      </c>
      <c r="BE43" s="51" t="s">
        <v>7919</v>
      </c>
      <c r="BF43" s="51" t="s">
        <v>7919</v>
      </c>
      <c r="BG43" s="51" t="s">
        <v>7919</v>
      </c>
      <c r="BH43" s="51" t="s">
        <v>7919</v>
      </c>
      <c r="BI43" s="51" t="s">
        <v>7919</v>
      </c>
      <c r="BJ43" s="51" t="s">
        <v>7919</v>
      </c>
      <c r="BK43" s="51" t="s">
        <v>7919</v>
      </c>
      <c r="BL43" s="51" t="s">
        <v>7919</v>
      </c>
      <c r="BM43" s="51" t="s">
        <v>7919</v>
      </c>
      <c r="BN43" s="51" t="s">
        <v>7919</v>
      </c>
      <c r="BO43" s="51" t="s">
        <v>7919</v>
      </c>
      <c r="BP43" s="51" t="s">
        <v>7919</v>
      </c>
      <c r="BQ43" s="51" t="s">
        <v>7919</v>
      </c>
      <c r="BR43" s="51" t="s">
        <v>7919</v>
      </c>
      <c r="BS43" s="51" t="s">
        <v>7919</v>
      </c>
      <c r="BT43" s="51" t="s">
        <v>7918</v>
      </c>
      <c r="BU43" s="51" t="s">
        <v>7918</v>
      </c>
      <c r="BV43" s="51" t="s">
        <v>7918</v>
      </c>
      <c r="BW43" s="51" t="s">
        <v>7918</v>
      </c>
      <c r="BX43" s="51" t="s">
        <v>7918</v>
      </c>
      <c r="BY43" s="51" t="s">
        <v>7918</v>
      </c>
      <c r="BZ43" s="51" t="s">
        <v>7918</v>
      </c>
      <c r="CA43" s="51" t="s">
        <v>7918</v>
      </c>
      <c r="CB43" s="51" t="s">
        <v>7918</v>
      </c>
      <c r="CC43" s="51" t="s">
        <v>7918</v>
      </c>
      <c r="CD43" s="51" t="s">
        <v>7918</v>
      </c>
      <c r="CE43" s="51" t="s">
        <v>7918</v>
      </c>
      <c r="CF43" s="51" t="s">
        <v>7919</v>
      </c>
      <c r="CG43" s="51" t="s">
        <v>7919</v>
      </c>
      <c r="CH43" s="51" t="s">
        <v>7919</v>
      </c>
      <c r="CI43" s="51" t="s">
        <v>7919</v>
      </c>
      <c r="CJ43" s="51" t="s">
        <v>7919</v>
      </c>
      <c r="CK43" s="51" t="s">
        <v>7919</v>
      </c>
      <c r="CL43" s="51" t="s">
        <v>7919</v>
      </c>
      <c r="CM43" s="51" t="s">
        <v>7919</v>
      </c>
      <c r="CN43" s="51" t="s">
        <v>7919</v>
      </c>
      <c r="CO43" s="51" t="s">
        <v>7919</v>
      </c>
      <c r="CP43" s="51" t="s">
        <v>7919</v>
      </c>
      <c r="CQ43" s="51" t="s">
        <v>7919</v>
      </c>
      <c r="CR43" s="51" t="s">
        <v>7919</v>
      </c>
      <c r="CS43" s="51" t="s">
        <v>7919</v>
      </c>
      <c r="CT43" s="51" t="s">
        <v>7919</v>
      </c>
      <c r="CU43" s="51" t="s">
        <v>7919</v>
      </c>
      <c r="CV43" s="51" t="s">
        <v>7919</v>
      </c>
      <c r="CW43" s="51" t="s">
        <v>7919</v>
      </c>
      <c r="CX43" s="51" t="s">
        <v>7919</v>
      </c>
      <c r="CY43" s="51" t="s">
        <v>7919</v>
      </c>
      <c r="CZ43" s="51" t="s">
        <v>7919</v>
      </c>
      <c r="DA43" s="51" t="s">
        <v>7919</v>
      </c>
      <c r="DB43" s="51" t="s">
        <v>7918</v>
      </c>
      <c r="DC43" s="51" t="s">
        <v>7918</v>
      </c>
      <c r="DD43" s="51" t="s">
        <v>7919</v>
      </c>
      <c r="DE43" s="51" t="s">
        <v>7919</v>
      </c>
      <c r="DF43" s="51" t="s">
        <v>7919</v>
      </c>
      <c r="DG43" s="51" t="s">
        <v>7919</v>
      </c>
      <c r="DH43" s="51" t="s">
        <v>7919</v>
      </c>
      <c r="DI43" s="51" t="s">
        <v>7919</v>
      </c>
      <c r="DJ43" s="51" t="s">
        <v>7919</v>
      </c>
      <c r="DK43" s="51" t="s">
        <v>7919</v>
      </c>
      <c r="DL43" s="51" t="s">
        <v>7919</v>
      </c>
      <c r="DM43" s="51" t="s">
        <v>7919</v>
      </c>
      <c r="DN43" s="51" t="s">
        <v>7919</v>
      </c>
      <c r="DO43" s="51" t="s">
        <v>7919</v>
      </c>
      <c r="DP43" s="51" t="s">
        <v>7919</v>
      </c>
      <c r="DQ43" s="51" t="s">
        <v>7919</v>
      </c>
      <c r="DR43" s="51" t="s">
        <v>7919</v>
      </c>
      <c r="DS43" s="51" t="s">
        <v>7919</v>
      </c>
      <c r="DT43" s="51" t="s">
        <v>7919</v>
      </c>
      <c r="DU43" s="51" t="s">
        <v>7919</v>
      </c>
      <c r="DV43" s="51" t="s">
        <v>7919</v>
      </c>
      <c r="DW43" s="51" t="s">
        <v>7919</v>
      </c>
      <c r="DX43" s="51" t="s">
        <v>7919</v>
      </c>
      <c r="DY43" s="51" t="s">
        <v>7919</v>
      </c>
      <c r="DZ43" s="51" t="s">
        <v>7919</v>
      </c>
      <c r="EA43" s="51" t="s">
        <v>7919</v>
      </c>
      <c r="EB43" s="51" t="s">
        <v>7919</v>
      </c>
      <c r="EC43" s="51" t="s">
        <v>7919</v>
      </c>
      <c r="ED43" s="51" t="s">
        <v>7919</v>
      </c>
      <c r="EE43" s="51" t="s">
        <v>7919</v>
      </c>
      <c r="EF43" s="51" t="s">
        <v>7919</v>
      </c>
      <c r="EG43" s="81" t="s">
        <v>7919</v>
      </c>
      <c r="EH43" s="51" t="s">
        <v>7919</v>
      </c>
      <c r="EI43" s="51" t="s">
        <v>7919</v>
      </c>
      <c r="EJ43" s="51" t="s">
        <v>7919</v>
      </c>
      <c r="EK43" s="51" t="s">
        <v>7919</v>
      </c>
      <c r="EL43" s="51" t="s">
        <v>7919</v>
      </c>
      <c r="EM43" s="51" t="s">
        <v>7919</v>
      </c>
      <c r="EN43" s="51" t="s">
        <v>7919</v>
      </c>
      <c r="EO43" s="51" t="s">
        <v>7919</v>
      </c>
      <c r="EP43" s="51" t="s">
        <v>7919</v>
      </c>
      <c r="EQ43" s="81" t="s">
        <v>7919</v>
      </c>
      <c r="ER43" s="51" t="s">
        <v>7919</v>
      </c>
      <c r="ES43" s="51" t="s">
        <v>7919</v>
      </c>
      <c r="ET43" s="51" t="s">
        <v>7919</v>
      </c>
      <c r="EU43" s="51" t="s">
        <v>7919</v>
      </c>
      <c r="EV43" s="51" t="s">
        <v>7919</v>
      </c>
      <c r="EW43" s="51" t="s">
        <v>7919</v>
      </c>
      <c r="EX43" s="51" t="s">
        <v>7919</v>
      </c>
      <c r="EY43" s="51" t="s">
        <v>7919</v>
      </c>
      <c r="EZ43" s="51" t="s">
        <v>7919</v>
      </c>
      <c r="FA43" s="81" t="s">
        <v>7919</v>
      </c>
      <c r="FB43" s="51" t="s">
        <v>7919</v>
      </c>
      <c r="FC43" s="51" t="s">
        <v>7919</v>
      </c>
      <c r="FD43" s="51" t="s">
        <v>7919</v>
      </c>
      <c r="FE43" s="51" t="s">
        <v>7919</v>
      </c>
      <c r="FF43" s="51" t="s">
        <v>7919</v>
      </c>
      <c r="FG43" s="51" t="s">
        <v>7919</v>
      </c>
      <c r="FH43" s="51" t="s">
        <v>7919</v>
      </c>
      <c r="FI43" s="51" t="s">
        <v>7919</v>
      </c>
      <c r="FJ43" s="51" t="s">
        <v>7919</v>
      </c>
      <c r="FK43" s="51" t="s">
        <v>7919</v>
      </c>
      <c r="FL43" s="51" t="s">
        <v>7919</v>
      </c>
      <c r="FM43" s="51" t="s">
        <v>7919</v>
      </c>
      <c r="FN43" s="51" t="s">
        <v>7919</v>
      </c>
      <c r="FO43" s="51" t="s">
        <v>7919</v>
      </c>
      <c r="FP43" s="51" t="s">
        <v>7919</v>
      </c>
      <c r="FQ43" s="51" t="s">
        <v>7919</v>
      </c>
      <c r="FR43" s="51" t="s">
        <v>7919</v>
      </c>
      <c r="FS43" s="51" t="s">
        <v>7919</v>
      </c>
      <c r="FT43" s="51" t="s">
        <v>7919</v>
      </c>
      <c r="FU43" s="51" t="s">
        <v>7919</v>
      </c>
      <c r="FV43" s="51" t="s">
        <v>7919</v>
      </c>
      <c r="FW43" s="51" t="s">
        <v>7919</v>
      </c>
      <c r="FX43" s="51" t="s">
        <v>7919</v>
      </c>
      <c r="FY43" s="51" t="s">
        <v>7919</v>
      </c>
      <c r="FZ43" s="51" t="s">
        <v>7919</v>
      </c>
      <c r="GA43" s="51" t="s">
        <v>7919</v>
      </c>
      <c r="GB43" s="51" t="s">
        <v>7919</v>
      </c>
      <c r="GC43" s="51" t="s">
        <v>7919</v>
      </c>
    </row>
    <row r="44" spans="1:185" s="80" customFormat="1" ht="19.899999999999999" customHeight="1" x14ac:dyDescent="0.25">
      <c r="A44" s="53" t="s">
        <v>7958</v>
      </c>
      <c r="B44" s="62"/>
      <c r="C44" s="62"/>
      <c r="D44" s="62"/>
      <c r="E44" s="62"/>
      <c r="F44" s="63"/>
      <c r="G44" s="64"/>
      <c r="H44" s="63"/>
      <c r="I44" s="65"/>
      <c r="J44" s="66"/>
      <c r="K44" s="66"/>
      <c r="L44" s="67" t="str">
        <f t="shared" si="0"/>
        <v/>
      </c>
      <c r="M44" s="68" t="str">
        <f t="shared" si="1"/>
        <v/>
      </c>
      <c r="N44" s="68" t="str">
        <f>IF(L44&lt;&gt;"",IF(OR(L44&gt;1.23*AVERAGE($L38:$L46),L44&lt;0.875*AVERAGE($L38:$L46)),"*",""),"")</f>
        <v/>
      </c>
      <c r="O44" s="68" t="str">
        <f t="shared" si="2"/>
        <v/>
      </c>
      <c r="P44" s="68" t="str">
        <f t="shared" si="3"/>
        <v/>
      </c>
      <c r="Q44" s="68" t="str">
        <f t="shared" si="4"/>
        <v/>
      </c>
      <c r="R44" s="69"/>
      <c r="S44" s="161"/>
      <c r="T44" s="161"/>
      <c r="U44" s="164"/>
      <c r="V44" s="51" t="s">
        <v>7919</v>
      </c>
      <c r="W44" s="51" t="s">
        <v>7918</v>
      </c>
      <c r="X44" s="51" t="s">
        <v>7919</v>
      </c>
      <c r="Y44" s="51" t="s">
        <v>7918</v>
      </c>
      <c r="Z44" s="51" t="s">
        <v>7919</v>
      </c>
      <c r="AA44" s="51" t="s">
        <v>7918</v>
      </c>
      <c r="AB44" s="51" t="s">
        <v>7919</v>
      </c>
      <c r="AC44" s="51" t="s">
        <v>7918</v>
      </c>
      <c r="AD44" s="51" t="s">
        <v>7919</v>
      </c>
      <c r="AE44" s="51" t="s">
        <v>7919</v>
      </c>
      <c r="AF44" s="51" t="s">
        <v>7919</v>
      </c>
      <c r="AG44" s="51" t="s">
        <v>7919</v>
      </c>
      <c r="AH44" s="51" t="s">
        <v>7919</v>
      </c>
      <c r="AI44" s="51" t="s">
        <v>7919</v>
      </c>
      <c r="AJ44" s="51" t="s">
        <v>7919</v>
      </c>
      <c r="AK44" s="51" t="s">
        <v>7919</v>
      </c>
      <c r="AL44" s="51" t="s">
        <v>7919</v>
      </c>
      <c r="AM44" s="51" t="s">
        <v>7919</v>
      </c>
      <c r="AN44" s="51" t="s">
        <v>7919</v>
      </c>
      <c r="AO44" s="51" t="s">
        <v>7919</v>
      </c>
      <c r="AP44" s="51" t="s">
        <v>7919</v>
      </c>
      <c r="AQ44" s="51" t="s">
        <v>7919</v>
      </c>
      <c r="AR44" s="51" t="s">
        <v>7919</v>
      </c>
      <c r="AS44" s="51" t="s">
        <v>7919</v>
      </c>
      <c r="AT44" s="51" t="s">
        <v>7919</v>
      </c>
      <c r="AU44" s="51" t="s">
        <v>7919</v>
      </c>
      <c r="AV44" s="51" t="s">
        <v>7919</v>
      </c>
      <c r="AW44" s="51" t="s">
        <v>7919</v>
      </c>
      <c r="AX44" s="51" t="s">
        <v>7919</v>
      </c>
      <c r="AY44" s="51" t="s">
        <v>7919</v>
      </c>
      <c r="AZ44" s="51" t="s">
        <v>7919</v>
      </c>
      <c r="BA44" s="51" t="s">
        <v>7919</v>
      </c>
      <c r="BB44" s="51" t="s">
        <v>7919</v>
      </c>
      <c r="BC44" s="51" t="s">
        <v>7919</v>
      </c>
      <c r="BD44" s="51" t="s">
        <v>7919</v>
      </c>
      <c r="BE44" s="51" t="s">
        <v>7919</v>
      </c>
      <c r="BF44" s="51" t="s">
        <v>7919</v>
      </c>
      <c r="BG44" s="51" t="s">
        <v>7919</v>
      </c>
      <c r="BH44" s="51" t="s">
        <v>7918</v>
      </c>
      <c r="BI44" s="51" t="s">
        <v>7918</v>
      </c>
      <c r="BJ44" s="51" t="s">
        <v>7918</v>
      </c>
      <c r="BK44" s="51" t="s">
        <v>7918</v>
      </c>
      <c r="BL44" s="51" t="s">
        <v>7918</v>
      </c>
      <c r="BM44" s="51" t="s">
        <v>7918</v>
      </c>
      <c r="BN44" s="51" t="s">
        <v>7918</v>
      </c>
      <c r="BO44" s="51" t="s">
        <v>7918</v>
      </c>
      <c r="BP44" s="51" t="s">
        <v>7918</v>
      </c>
      <c r="BQ44" s="51" t="s">
        <v>7918</v>
      </c>
      <c r="BR44" s="51" t="s">
        <v>7918</v>
      </c>
      <c r="BS44" s="51" t="s">
        <v>7918</v>
      </c>
      <c r="BT44" s="51" t="s">
        <v>7918</v>
      </c>
      <c r="BU44" s="51" t="s">
        <v>7918</v>
      </c>
      <c r="BV44" s="51" t="s">
        <v>7918</v>
      </c>
      <c r="BW44" s="51" t="s">
        <v>7918</v>
      </c>
      <c r="BX44" s="51" t="s">
        <v>7918</v>
      </c>
      <c r="BY44" s="51" t="s">
        <v>7918</v>
      </c>
      <c r="BZ44" s="51" t="s">
        <v>7918</v>
      </c>
      <c r="CA44" s="51" t="s">
        <v>7918</v>
      </c>
      <c r="CB44" s="51" t="s">
        <v>7918</v>
      </c>
      <c r="CC44" s="51" t="s">
        <v>7918</v>
      </c>
      <c r="CD44" s="51" t="s">
        <v>7918</v>
      </c>
      <c r="CE44" s="51" t="s">
        <v>7918</v>
      </c>
      <c r="CF44" s="51" t="s">
        <v>7919</v>
      </c>
      <c r="CG44" s="51" t="s">
        <v>7919</v>
      </c>
      <c r="CH44" s="51" t="s">
        <v>7919</v>
      </c>
      <c r="CI44" s="51" t="s">
        <v>7919</v>
      </c>
      <c r="CJ44" s="51" t="s">
        <v>7919</v>
      </c>
      <c r="CK44" s="51" t="s">
        <v>7919</v>
      </c>
      <c r="CL44" s="51" t="s">
        <v>7919</v>
      </c>
      <c r="CM44" s="51" t="s">
        <v>7919</v>
      </c>
      <c r="CN44" s="51" t="s">
        <v>7919</v>
      </c>
      <c r="CO44" s="51" t="s">
        <v>7919</v>
      </c>
      <c r="CP44" s="51" t="s">
        <v>7919</v>
      </c>
      <c r="CQ44" s="51" t="s">
        <v>7919</v>
      </c>
      <c r="CR44" s="51" t="s">
        <v>7919</v>
      </c>
      <c r="CS44" s="51" t="s">
        <v>7919</v>
      </c>
      <c r="CT44" s="51" t="s">
        <v>7919</v>
      </c>
      <c r="CU44" s="51" t="s">
        <v>7919</v>
      </c>
      <c r="CV44" s="51" t="s">
        <v>7918</v>
      </c>
      <c r="CW44" s="51" t="s">
        <v>7918</v>
      </c>
      <c r="CX44" s="51" t="s">
        <v>7919</v>
      </c>
      <c r="CY44" s="51" t="s">
        <v>7919</v>
      </c>
      <c r="CZ44" s="51" t="s">
        <v>7919</v>
      </c>
      <c r="DA44" s="51" t="s">
        <v>7919</v>
      </c>
      <c r="DB44" s="51" t="s">
        <v>7918</v>
      </c>
      <c r="DC44" s="51" t="s">
        <v>7918</v>
      </c>
      <c r="DD44" s="51" t="s">
        <v>7919</v>
      </c>
      <c r="DE44" s="51" t="s">
        <v>7919</v>
      </c>
      <c r="DF44" s="51" t="s">
        <v>7919</v>
      </c>
      <c r="DG44" s="51" t="s">
        <v>7919</v>
      </c>
      <c r="DH44" s="51" t="s">
        <v>7918</v>
      </c>
      <c r="DI44" s="51" t="s">
        <v>7918</v>
      </c>
      <c r="DJ44" s="51" t="s">
        <v>7919</v>
      </c>
      <c r="DK44" s="51" t="s">
        <v>7919</v>
      </c>
      <c r="DL44" s="51" t="s">
        <v>7919</v>
      </c>
      <c r="DM44" s="51" t="s">
        <v>7919</v>
      </c>
      <c r="DN44" s="51" t="s">
        <v>7918</v>
      </c>
      <c r="DO44" s="51" t="s">
        <v>7918</v>
      </c>
      <c r="DP44" s="51" t="s">
        <v>7919</v>
      </c>
      <c r="DQ44" s="51" t="s">
        <v>7919</v>
      </c>
      <c r="DR44" s="51" t="s">
        <v>7919</v>
      </c>
      <c r="DS44" s="51" t="s">
        <v>7919</v>
      </c>
      <c r="DT44" s="51" t="s">
        <v>7919</v>
      </c>
      <c r="DU44" s="51" t="s">
        <v>7919</v>
      </c>
      <c r="DV44" s="51" t="s">
        <v>7919</v>
      </c>
      <c r="DW44" s="51" t="s">
        <v>7919</v>
      </c>
      <c r="DX44" s="51" t="s">
        <v>7919</v>
      </c>
      <c r="DY44" s="51" t="s">
        <v>7919</v>
      </c>
      <c r="DZ44" s="51" t="s">
        <v>7919</v>
      </c>
      <c r="EA44" s="51" t="s">
        <v>7919</v>
      </c>
      <c r="EB44" s="51" t="s">
        <v>7918</v>
      </c>
      <c r="EC44" s="51" t="s">
        <v>7918</v>
      </c>
      <c r="ED44" s="51" t="s">
        <v>7919</v>
      </c>
      <c r="EE44" s="51" t="s">
        <v>7919</v>
      </c>
      <c r="EF44" s="51" t="s">
        <v>7919</v>
      </c>
      <c r="EG44" s="81" t="s">
        <v>7919</v>
      </c>
      <c r="EH44" s="51" t="s">
        <v>7919</v>
      </c>
      <c r="EI44" s="51" t="s">
        <v>7919</v>
      </c>
      <c r="EJ44" s="51" t="s">
        <v>7919</v>
      </c>
      <c r="EK44" s="51" t="s">
        <v>7919</v>
      </c>
      <c r="EL44" s="51" t="s">
        <v>7918</v>
      </c>
      <c r="EM44" s="51" t="s">
        <v>7918</v>
      </c>
      <c r="EN44" s="51" t="s">
        <v>7919</v>
      </c>
      <c r="EO44" s="51" t="s">
        <v>7919</v>
      </c>
      <c r="EP44" s="51" t="s">
        <v>7919</v>
      </c>
      <c r="EQ44" s="81" t="s">
        <v>7919</v>
      </c>
      <c r="ER44" s="51" t="s">
        <v>7919</v>
      </c>
      <c r="ES44" s="51" t="s">
        <v>7919</v>
      </c>
      <c r="ET44" s="51" t="s">
        <v>7919</v>
      </c>
      <c r="EU44" s="51" t="s">
        <v>7919</v>
      </c>
      <c r="EV44" s="51" t="s">
        <v>7918</v>
      </c>
      <c r="EW44" s="51" t="s">
        <v>7918</v>
      </c>
      <c r="EX44" s="51" t="s">
        <v>7919</v>
      </c>
      <c r="EY44" s="51" t="s">
        <v>7919</v>
      </c>
      <c r="EZ44" s="51" t="s">
        <v>7919</v>
      </c>
      <c r="FA44" s="81" t="s">
        <v>7919</v>
      </c>
      <c r="FB44" s="51" t="s">
        <v>7919</v>
      </c>
      <c r="FC44" s="51" t="s">
        <v>7919</v>
      </c>
      <c r="FD44" s="51" t="s">
        <v>7919</v>
      </c>
      <c r="FE44" s="51" t="s">
        <v>7919</v>
      </c>
      <c r="FF44" s="51" t="s">
        <v>7919</v>
      </c>
      <c r="FG44" s="51" t="s">
        <v>7919</v>
      </c>
      <c r="FH44" s="51" t="s">
        <v>7919</v>
      </c>
      <c r="FI44" s="51" t="s">
        <v>7919</v>
      </c>
      <c r="FJ44" s="51" t="s">
        <v>7919</v>
      </c>
      <c r="FK44" s="51" t="s">
        <v>7919</v>
      </c>
      <c r="FL44" s="51" t="s">
        <v>7919</v>
      </c>
      <c r="FM44" s="51" t="s">
        <v>7919</v>
      </c>
      <c r="FN44" s="51" t="s">
        <v>7919</v>
      </c>
      <c r="FO44" s="51" t="s">
        <v>7919</v>
      </c>
      <c r="FP44" s="51" t="s">
        <v>7919</v>
      </c>
      <c r="FQ44" s="51" t="s">
        <v>7919</v>
      </c>
      <c r="FR44" s="51" t="s">
        <v>7919</v>
      </c>
      <c r="FS44" s="51" t="s">
        <v>7919</v>
      </c>
      <c r="FT44" s="51" t="s">
        <v>7919</v>
      </c>
      <c r="FU44" s="51" t="s">
        <v>7919</v>
      </c>
      <c r="FV44" s="51" t="s">
        <v>7919</v>
      </c>
      <c r="FW44" s="51" t="s">
        <v>7919</v>
      </c>
      <c r="FX44" s="51" t="s">
        <v>7919</v>
      </c>
      <c r="FY44" s="51" t="s">
        <v>7919</v>
      </c>
      <c r="FZ44" s="51" t="s">
        <v>7919</v>
      </c>
      <c r="GA44" s="51" t="s">
        <v>7919</v>
      </c>
      <c r="GB44" s="51" t="s">
        <v>7919</v>
      </c>
      <c r="GC44" s="51" t="s">
        <v>7919</v>
      </c>
    </row>
    <row r="45" spans="1:185" s="80" customFormat="1" ht="19.899999999999999" customHeight="1" x14ac:dyDescent="0.25">
      <c r="A45" s="53" t="s">
        <v>7959</v>
      </c>
      <c r="B45" s="62"/>
      <c r="C45" s="62"/>
      <c r="D45" s="62"/>
      <c r="E45" s="62"/>
      <c r="F45" s="63"/>
      <c r="G45" s="64"/>
      <c r="H45" s="63"/>
      <c r="I45" s="65"/>
      <c r="J45" s="66"/>
      <c r="K45" s="66"/>
      <c r="L45" s="67" t="str">
        <f t="shared" si="0"/>
        <v/>
      </c>
      <c r="M45" s="68" t="str">
        <f t="shared" si="1"/>
        <v/>
      </c>
      <c r="N45" s="68" t="str">
        <f>IF(L45&lt;&gt;"",IF(OR(L45&gt;1.23*AVERAGE($L38:$L46),L45&lt;0.875*AVERAGE($L38:$L46)),"*",""),"")</f>
        <v/>
      </c>
      <c r="O45" s="68" t="str">
        <f t="shared" si="2"/>
        <v/>
      </c>
      <c r="P45" s="68" t="str">
        <f t="shared" si="3"/>
        <v/>
      </c>
      <c r="Q45" s="68" t="str">
        <f t="shared" si="4"/>
        <v/>
      </c>
      <c r="R45" s="69"/>
      <c r="S45" s="161"/>
      <c r="T45" s="161"/>
      <c r="U45" s="164"/>
      <c r="V45" s="51" t="s">
        <v>7919</v>
      </c>
      <c r="W45" s="51" t="s">
        <v>7919</v>
      </c>
      <c r="X45" s="51" t="s">
        <v>7919</v>
      </c>
      <c r="Y45" s="51" t="s">
        <v>7919</v>
      </c>
      <c r="Z45" s="51" t="s">
        <v>7919</v>
      </c>
      <c r="AA45" s="51" t="s">
        <v>7919</v>
      </c>
      <c r="AB45" s="51" t="s">
        <v>7919</v>
      </c>
      <c r="AC45" s="51" t="s">
        <v>7919</v>
      </c>
      <c r="AD45" s="51" t="s">
        <v>7919</v>
      </c>
      <c r="AE45" s="51" t="s">
        <v>7919</v>
      </c>
      <c r="AF45" s="51" t="s">
        <v>7919</v>
      </c>
      <c r="AG45" s="51" t="s">
        <v>7919</v>
      </c>
      <c r="AH45" s="51" t="s">
        <v>7919</v>
      </c>
      <c r="AI45" s="51" t="s">
        <v>7919</v>
      </c>
      <c r="AJ45" s="51" t="s">
        <v>7919</v>
      </c>
      <c r="AK45" s="51" t="s">
        <v>7919</v>
      </c>
      <c r="AL45" s="51" t="s">
        <v>7919</v>
      </c>
      <c r="AM45" s="51" t="s">
        <v>7919</v>
      </c>
      <c r="AN45" s="51" t="s">
        <v>7919</v>
      </c>
      <c r="AO45" s="51" t="s">
        <v>7919</v>
      </c>
      <c r="AP45" s="51" t="s">
        <v>7919</v>
      </c>
      <c r="AQ45" s="51" t="s">
        <v>7919</v>
      </c>
      <c r="AR45" s="51" t="s">
        <v>7919</v>
      </c>
      <c r="AS45" s="51" t="s">
        <v>7919</v>
      </c>
      <c r="AT45" s="51" t="s">
        <v>7919</v>
      </c>
      <c r="AU45" s="51" t="s">
        <v>7919</v>
      </c>
      <c r="AV45" s="51" t="s">
        <v>7919</v>
      </c>
      <c r="AW45" s="51" t="s">
        <v>7919</v>
      </c>
      <c r="AX45" s="51" t="s">
        <v>7919</v>
      </c>
      <c r="AY45" s="51" t="s">
        <v>7919</v>
      </c>
      <c r="AZ45" s="51" t="s">
        <v>7919</v>
      </c>
      <c r="BA45" s="51" t="s">
        <v>7919</v>
      </c>
      <c r="BB45" s="51" t="s">
        <v>7919</v>
      </c>
      <c r="BC45" s="51" t="s">
        <v>7919</v>
      </c>
      <c r="BD45" s="51" t="s">
        <v>7919</v>
      </c>
      <c r="BE45" s="51" t="s">
        <v>7919</v>
      </c>
      <c r="BF45" s="51" t="s">
        <v>7919</v>
      </c>
      <c r="BG45" s="51" t="s">
        <v>7919</v>
      </c>
      <c r="BH45" s="51" t="s">
        <v>7919</v>
      </c>
      <c r="BI45" s="51" t="s">
        <v>7919</v>
      </c>
      <c r="BJ45" s="51" t="s">
        <v>7919</v>
      </c>
      <c r="BK45" s="51" t="s">
        <v>7919</v>
      </c>
      <c r="BL45" s="51" t="s">
        <v>7919</v>
      </c>
      <c r="BM45" s="51" t="s">
        <v>7919</v>
      </c>
      <c r="BN45" s="51" t="s">
        <v>7919</v>
      </c>
      <c r="BO45" s="51" t="s">
        <v>7919</v>
      </c>
      <c r="BP45" s="51" t="s">
        <v>7919</v>
      </c>
      <c r="BQ45" s="51" t="s">
        <v>7919</v>
      </c>
      <c r="BR45" s="51" t="s">
        <v>7919</v>
      </c>
      <c r="BS45" s="51" t="s">
        <v>7919</v>
      </c>
      <c r="BT45" s="51" t="s">
        <v>7918</v>
      </c>
      <c r="BU45" s="51" t="s">
        <v>7918</v>
      </c>
      <c r="BV45" s="51" t="s">
        <v>7918</v>
      </c>
      <c r="BW45" s="51" t="s">
        <v>7918</v>
      </c>
      <c r="BX45" s="51" t="s">
        <v>7918</v>
      </c>
      <c r="BY45" s="51" t="s">
        <v>7918</v>
      </c>
      <c r="BZ45" s="51" t="s">
        <v>7918</v>
      </c>
      <c r="CA45" s="51" t="s">
        <v>7918</v>
      </c>
      <c r="CB45" s="51" t="s">
        <v>7918</v>
      </c>
      <c r="CC45" s="51" t="s">
        <v>7918</v>
      </c>
      <c r="CD45" s="51" t="s">
        <v>7918</v>
      </c>
      <c r="CE45" s="51" t="s">
        <v>7918</v>
      </c>
      <c r="CF45" s="51" t="s">
        <v>7919</v>
      </c>
      <c r="CG45" s="51" t="s">
        <v>7919</v>
      </c>
      <c r="CH45" s="51" t="s">
        <v>7919</v>
      </c>
      <c r="CI45" s="51" t="s">
        <v>7919</v>
      </c>
      <c r="CJ45" s="51" t="s">
        <v>7919</v>
      </c>
      <c r="CK45" s="51" t="s">
        <v>7919</v>
      </c>
      <c r="CL45" s="51" t="s">
        <v>7919</v>
      </c>
      <c r="CM45" s="51" t="s">
        <v>7919</v>
      </c>
      <c r="CN45" s="51" t="s">
        <v>7919</v>
      </c>
      <c r="CO45" s="51" t="s">
        <v>7919</v>
      </c>
      <c r="CP45" s="51" t="s">
        <v>7919</v>
      </c>
      <c r="CQ45" s="51" t="s">
        <v>7919</v>
      </c>
      <c r="CR45" s="51" t="s">
        <v>7919</v>
      </c>
      <c r="CS45" s="51" t="s">
        <v>7919</v>
      </c>
      <c r="CT45" s="51" t="s">
        <v>7919</v>
      </c>
      <c r="CU45" s="51" t="s">
        <v>7919</v>
      </c>
      <c r="CV45" s="51" t="s">
        <v>7919</v>
      </c>
      <c r="CW45" s="51" t="s">
        <v>7919</v>
      </c>
      <c r="CX45" s="51" t="s">
        <v>7919</v>
      </c>
      <c r="CY45" s="51" t="s">
        <v>7919</v>
      </c>
      <c r="CZ45" s="51" t="s">
        <v>7919</v>
      </c>
      <c r="DA45" s="51" t="s">
        <v>7919</v>
      </c>
      <c r="DB45" s="51" t="s">
        <v>7918</v>
      </c>
      <c r="DC45" s="51" t="s">
        <v>7918</v>
      </c>
      <c r="DD45" s="51" t="s">
        <v>7919</v>
      </c>
      <c r="DE45" s="51" t="s">
        <v>7919</v>
      </c>
      <c r="DF45" s="51" t="s">
        <v>7919</v>
      </c>
      <c r="DG45" s="51" t="s">
        <v>7919</v>
      </c>
      <c r="DH45" s="51" t="s">
        <v>7919</v>
      </c>
      <c r="DI45" s="51" t="s">
        <v>7919</v>
      </c>
      <c r="DJ45" s="51" t="s">
        <v>7919</v>
      </c>
      <c r="DK45" s="51" t="s">
        <v>7919</v>
      </c>
      <c r="DL45" s="51" t="s">
        <v>7919</v>
      </c>
      <c r="DM45" s="51" t="s">
        <v>7919</v>
      </c>
      <c r="DN45" s="51" t="s">
        <v>7918</v>
      </c>
      <c r="DO45" s="51" t="s">
        <v>7918</v>
      </c>
      <c r="DP45" s="51" t="s">
        <v>7919</v>
      </c>
      <c r="DQ45" s="51" t="s">
        <v>7919</v>
      </c>
      <c r="DR45" s="51" t="s">
        <v>7919</v>
      </c>
      <c r="DS45" s="51" t="s">
        <v>7919</v>
      </c>
      <c r="DT45" s="51" t="s">
        <v>7919</v>
      </c>
      <c r="DU45" s="51" t="s">
        <v>7919</v>
      </c>
      <c r="DV45" s="51" t="s">
        <v>7919</v>
      </c>
      <c r="DW45" s="51" t="s">
        <v>7919</v>
      </c>
      <c r="DX45" s="51" t="s">
        <v>7919</v>
      </c>
      <c r="DY45" s="51" t="s">
        <v>7919</v>
      </c>
      <c r="DZ45" s="51" t="s">
        <v>7919</v>
      </c>
      <c r="EA45" s="51" t="s">
        <v>7919</v>
      </c>
      <c r="EB45" s="51" t="s">
        <v>7919</v>
      </c>
      <c r="EC45" s="51" t="s">
        <v>7918</v>
      </c>
      <c r="ED45" s="51" t="s">
        <v>7919</v>
      </c>
      <c r="EE45" s="51" t="s">
        <v>7919</v>
      </c>
      <c r="EF45" s="51" t="s">
        <v>7919</v>
      </c>
      <c r="EG45" s="81" t="s">
        <v>7919</v>
      </c>
      <c r="EH45" s="51" t="s">
        <v>7919</v>
      </c>
      <c r="EI45" s="51" t="s">
        <v>7919</v>
      </c>
      <c r="EJ45" s="51" t="s">
        <v>7919</v>
      </c>
      <c r="EK45" s="51" t="s">
        <v>7919</v>
      </c>
      <c r="EL45" s="51" t="s">
        <v>7919</v>
      </c>
      <c r="EM45" s="51" t="s">
        <v>7918</v>
      </c>
      <c r="EN45" s="51" t="s">
        <v>7919</v>
      </c>
      <c r="EO45" s="51" t="s">
        <v>7919</v>
      </c>
      <c r="EP45" s="51" t="s">
        <v>7919</v>
      </c>
      <c r="EQ45" s="81" t="s">
        <v>7919</v>
      </c>
      <c r="ER45" s="51" t="s">
        <v>7919</v>
      </c>
      <c r="ES45" s="51" t="s">
        <v>7919</v>
      </c>
      <c r="ET45" s="51" t="s">
        <v>7919</v>
      </c>
      <c r="EU45" s="51" t="s">
        <v>7919</v>
      </c>
      <c r="EV45" s="51" t="s">
        <v>7919</v>
      </c>
      <c r="EW45" s="51" t="s">
        <v>7918</v>
      </c>
      <c r="EX45" s="51" t="s">
        <v>7919</v>
      </c>
      <c r="EY45" s="51" t="s">
        <v>7919</v>
      </c>
      <c r="EZ45" s="51" t="s">
        <v>7919</v>
      </c>
      <c r="FA45" s="81" t="s">
        <v>7919</v>
      </c>
      <c r="FB45" s="51" t="s">
        <v>7919</v>
      </c>
      <c r="FC45" s="51" t="s">
        <v>7919</v>
      </c>
      <c r="FD45" s="51" t="s">
        <v>7919</v>
      </c>
      <c r="FE45" s="51" t="s">
        <v>7919</v>
      </c>
      <c r="FF45" s="51" t="s">
        <v>7919</v>
      </c>
      <c r="FG45" s="51" t="s">
        <v>7919</v>
      </c>
      <c r="FH45" s="51" t="s">
        <v>7919</v>
      </c>
      <c r="FI45" s="51" t="s">
        <v>7919</v>
      </c>
      <c r="FJ45" s="51" t="s">
        <v>7919</v>
      </c>
      <c r="FK45" s="51" t="s">
        <v>7919</v>
      </c>
      <c r="FL45" s="51" t="s">
        <v>7919</v>
      </c>
      <c r="FM45" s="51" t="s">
        <v>7919</v>
      </c>
      <c r="FN45" s="51" t="s">
        <v>7919</v>
      </c>
      <c r="FO45" s="51" t="s">
        <v>7919</v>
      </c>
      <c r="FP45" s="51" t="s">
        <v>7919</v>
      </c>
      <c r="FQ45" s="51" t="s">
        <v>7919</v>
      </c>
      <c r="FR45" s="51" t="s">
        <v>7919</v>
      </c>
      <c r="FS45" s="51" t="s">
        <v>7919</v>
      </c>
      <c r="FT45" s="51" t="s">
        <v>7919</v>
      </c>
      <c r="FU45" s="51" t="s">
        <v>7919</v>
      </c>
      <c r="FV45" s="51" t="s">
        <v>7919</v>
      </c>
      <c r="FW45" s="51" t="s">
        <v>7919</v>
      </c>
      <c r="FX45" s="51" t="s">
        <v>7919</v>
      </c>
      <c r="FY45" s="51" t="s">
        <v>7919</v>
      </c>
      <c r="FZ45" s="51" t="s">
        <v>7919</v>
      </c>
      <c r="GA45" s="51" t="s">
        <v>7919</v>
      </c>
      <c r="GB45" s="51" t="s">
        <v>7919</v>
      </c>
      <c r="GC45" s="51" t="s">
        <v>7919</v>
      </c>
    </row>
    <row r="46" spans="1:185" s="80" customFormat="1" ht="19.899999999999999" customHeight="1" thickBot="1" x14ac:dyDescent="0.3">
      <c r="A46" s="70" t="s">
        <v>7927</v>
      </c>
      <c r="B46" s="71"/>
      <c r="C46" s="71"/>
      <c r="D46" s="71"/>
      <c r="E46" s="71"/>
      <c r="F46" s="72"/>
      <c r="G46" s="73"/>
      <c r="H46" s="72"/>
      <c r="I46" s="74"/>
      <c r="J46" s="75"/>
      <c r="K46" s="75"/>
      <c r="L46" s="76" t="str">
        <f t="shared" si="0"/>
        <v/>
      </c>
      <c r="M46" s="77" t="str">
        <f t="shared" si="1"/>
        <v/>
      </c>
      <c r="N46" s="77" t="str">
        <f>IF(L46&lt;&gt;"",IF(OR(L46&gt;1.23*AVERAGE($L38:$L46),L46&lt;0.875*AVERAGE($L38:$L46)),"*",""),"")</f>
        <v/>
      </c>
      <c r="O46" s="77" t="str">
        <f t="shared" si="2"/>
        <v/>
      </c>
      <c r="P46" s="77" t="str">
        <f t="shared" si="3"/>
        <v/>
      </c>
      <c r="Q46" s="77" t="str">
        <f t="shared" si="4"/>
        <v/>
      </c>
      <c r="R46" s="78"/>
      <c r="S46" s="161"/>
      <c r="T46" s="161"/>
      <c r="U46" s="164"/>
      <c r="V46" s="51" t="s">
        <v>7919</v>
      </c>
      <c r="W46" s="51" t="s">
        <v>7919</v>
      </c>
      <c r="X46" s="51" t="s">
        <v>7919</v>
      </c>
      <c r="Y46" s="51" t="s">
        <v>7919</v>
      </c>
      <c r="Z46" s="51" t="s">
        <v>7919</v>
      </c>
      <c r="AA46" s="51" t="s">
        <v>7919</v>
      </c>
      <c r="AB46" s="51" t="s">
        <v>7919</v>
      </c>
      <c r="AC46" s="51" t="s">
        <v>7919</v>
      </c>
      <c r="AD46" s="51" t="s">
        <v>7919</v>
      </c>
      <c r="AE46" s="51" t="s">
        <v>7919</v>
      </c>
      <c r="AF46" s="51" t="s">
        <v>7919</v>
      </c>
      <c r="AG46" s="51" t="s">
        <v>7919</v>
      </c>
      <c r="AH46" s="51" t="s">
        <v>7918</v>
      </c>
      <c r="AI46" s="51" t="s">
        <v>7918</v>
      </c>
      <c r="AJ46" s="51" t="s">
        <v>7919</v>
      </c>
      <c r="AK46" s="51" t="s">
        <v>7919</v>
      </c>
      <c r="AL46" s="51" t="s">
        <v>7919</v>
      </c>
      <c r="AM46" s="51" t="s">
        <v>7919</v>
      </c>
      <c r="AN46" s="51" t="s">
        <v>7919</v>
      </c>
      <c r="AO46" s="51" t="s">
        <v>7919</v>
      </c>
      <c r="AP46" s="51" t="s">
        <v>7919</v>
      </c>
      <c r="AQ46" s="51" t="s">
        <v>7919</v>
      </c>
      <c r="AR46" s="51" t="s">
        <v>7919</v>
      </c>
      <c r="AS46" s="51" t="s">
        <v>7919</v>
      </c>
      <c r="AT46" s="51" t="s">
        <v>7919</v>
      </c>
      <c r="AU46" s="51" t="s">
        <v>7919</v>
      </c>
      <c r="AV46" s="51" t="s">
        <v>7919</v>
      </c>
      <c r="AW46" s="51" t="s">
        <v>7919</v>
      </c>
      <c r="AX46" s="51" t="s">
        <v>7919</v>
      </c>
      <c r="AY46" s="51" t="s">
        <v>7919</v>
      </c>
      <c r="AZ46" s="51" t="s">
        <v>7919</v>
      </c>
      <c r="BA46" s="51" t="s">
        <v>7919</v>
      </c>
      <c r="BB46" s="51" t="s">
        <v>7919</v>
      </c>
      <c r="BC46" s="51" t="s">
        <v>7919</v>
      </c>
      <c r="BD46" s="51" t="s">
        <v>7919</v>
      </c>
      <c r="BE46" s="51" t="s">
        <v>7919</v>
      </c>
      <c r="BF46" s="51" t="s">
        <v>7919</v>
      </c>
      <c r="BG46" s="51" t="s">
        <v>7919</v>
      </c>
      <c r="BH46" s="51" t="s">
        <v>7919</v>
      </c>
      <c r="BI46" s="51" t="s">
        <v>7919</v>
      </c>
      <c r="BJ46" s="51" t="s">
        <v>7919</v>
      </c>
      <c r="BK46" s="51" t="s">
        <v>7919</v>
      </c>
      <c r="BL46" s="51" t="s">
        <v>7919</v>
      </c>
      <c r="BM46" s="51" t="s">
        <v>7919</v>
      </c>
      <c r="BN46" s="51" t="s">
        <v>7919</v>
      </c>
      <c r="BO46" s="51" t="s">
        <v>7919</v>
      </c>
      <c r="BP46" s="51" t="s">
        <v>7919</v>
      </c>
      <c r="BQ46" s="51" t="s">
        <v>7919</v>
      </c>
      <c r="BR46" s="51" t="s">
        <v>7919</v>
      </c>
      <c r="BS46" s="51" t="s">
        <v>7919</v>
      </c>
      <c r="BT46" s="51" t="s">
        <v>7919</v>
      </c>
      <c r="BU46" s="51" t="s">
        <v>7919</v>
      </c>
      <c r="BV46" s="51" t="s">
        <v>7919</v>
      </c>
      <c r="BW46" s="51" t="s">
        <v>7919</v>
      </c>
      <c r="BX46" s="51" t="s">
        <v>7919</v>
      </c>
      <c r="BY46" s="51" t="s">
        <v>7919</v>
      </c>
      <c r="BZ46" s="51" t="s">
        <v>7919</v>
      </c>
      <c r="CA46" s="51" t="s">
        <v>7919</v>
      </c>
      <c r="CB46" s="51" t="s">
        <v>7919</v>
      </c>
      <c r="CC46" s="51" t="s">
        <v>7919</v>
      </c>
      <c r="CD46" s="51" t="s">
        <v>7919</v>
      </c>
      <c r="CE46" s="51" t="s">
        <v>7919</v>
      </c>
      <c r="CF46" s="51" t="s">
        <v>7919</v>
      </c>
      <c r="CG46" s="51" t="s">
        <v>7919</v>
      </c>
      <c r="CH46" s="51" t="s">
        <v>7919</v>
      </c>
      <c r="CI46" s="51" t="s">
        <v>7919</v>
      </c>
      <c r="CJ46" s="51" t="s">
        <v>7919</v>
      </c>
      <c r="CK46" s="51" t="s">
        <v>7919</v>
      </c>
      <c r="CL46" s="51" t="s">
        <v>7919</v>
      </c>
      <c r="CM46" s="51" t="s">
        <v>7919</v>
      </c>
      <c r="CN46" s="51" t="s">
        <v>7919</v>
      </c>
      <c r="CO46" s="51" t="s">
        <v>7919</v>
      </c>
      <c r="CP46" s="51" t="s">
        <v>7919</v>
      </c>
      <c r="CQ46" s="51" t="s">
        <v>7919</v>
      </c>
      <c r="CR46" s="51" t="s">
        <v>7919</v>
      </c>
      <c r="CS46" s="51" t="s">
        <v>7919</v>
      </c>
      <c r="CT46" s="51" t="s">
        <v>7919</v>
      </c>
      <c r="CU46" s="51" t="s">
        <v>7919</v>
      </c>
      <c r="CV46" s="51" t="s">
        <v>7919</v>
      </c>
      <c r="CW46" s="51" t="s">
        <v>7919</v>
      </c>
      <c r="CX46" s="51" t="s">
        <v>7919</v>
      </c>
      <c r="CY46" s="51" t="s">
        <v>7919</v>
      </c>
      <c r="CZ46" s="51" t="s">
        <v>7919</v>
      </c>
      <c r="DA46" s="51" t="s">
        <v>7919</v>
      </c>
      <c r="DB46" s="51" t="s">
        <v>7919</v>
      </c>
      <c r="DC46" s="51" t="s">
        <v>7919</v>
      </c>
      <c r="DD46" s="51" t="s">
        <v>7919</v>
      </c>
      <c r="DE46" s="51" t="s">
        <v>7919</v>
      </c>
      <c r="DF46" s="51" t="s">
        <v>7919</v>
      </c>
      <c r="DG46" s="51" t="s">
        <v>7919</v>
      </c>
      <c r="DH46" s="51" t="s">
        <v>7919</v>
      </c>
      <c r="DI46" s="51" t="s">
        <v>7919</v>
      </c>
      <c r="DJ46" s="51" t="s">
        <v>7919</v>
      </c>
      <c r="DK46" s="51" t="s">
        <v>7919</v>
      </c>
      <c r="DL46" s="51" t="s">
        <v>7919</v>
      </c>
      <c r="DM46" s="51" t="s">
        <v>7919</v>
      </c>
      <c r="DN46" s="51" t="s">
        <v>7919</v>
      </c>
      <c r="DO46" s="51" t="s">
        <v>7919</v>
      </c>
      <c r="DP46" s="51" t="s">
        <v>7919</v>
      </c>
      <c r="DQ46" s="51" t="s">
        <v>7919</v>
      </c>
      <c r="DR46" s="51" t="s">
        <v>7919</v>
      </c>
      <c r="DS46" s="51" t="s">
        <v>7919</v>
      </c>
      <c r="DT46" s="51" t="s">
        <v>7919</v>
      </c>
      <c r="DU46" s="51" t="s">
        <v>7919</v>
      </c>
      <c r="DV46" s="51" t="s">
        <v>7919</v>
      </c>
      <c r="DW46" s="51" t="s">
        <v>7919</v>
      </c>
      <c r="DX46" s="51" t="s">
        <v>7919</v>
      </c>
      <c r="DY46" s="51" t="s">
        <v>7919</v>
      </c>
      <c r="DZ46" s="51" t="s">
        <v>7919</v>
      </c>
      <c r="EA46" s="51" t="s">
        <v>7919</v>
      </c>
      <c r="EB46" s="51" t="s">
        <v>7919</v>
      </c>
      <c r="EC46" s="51" t="s">
        <v>7919</v>
      </c>
      <c r="ED46" s="51" t="s">
        <v>7919</v>
      </c>
      <c r="EE46" s="51" t="s">
        <v>7919</v>
      </c>
      <c r="EF46" s="51" t="s">
        <v>7919</v>
      </c>
      <c r="EG46" s="81" t="s">
        <v>7919</v>
      </c>
      <c r="EH46" s="51" t="s">
        <v>7919</v>
      </c>
      <c r="EI46" s="51" t="s">
        <v>7919</v>
      </c>
      <c r="EJ46" s="51" t="s">
        <v>7919</v>
      </c>
      <c r="EK46" s="51" t="s">
        <v>7919</v>
      </c>
      <c r="EL46" s="51" t="s">
        <v>7919</v>
      </c>
      <c r="EM46" s="51" t="s">
        <v>7919</v>
      </c>
      <c r="EN46" s="51" t="s">
        <v>7919</v>
      </c>
      <c r="EO46" s="51" t="s">
        <v>7919</v>
      </c>
      <c r="EP46" s="51" t="s">
        <v>7919</v>
      </c>
      <c r="EQ46" s="81" t="s">
        <v>7919</v>
      </c>
      <c r="ER46" s="51" t="s">
        <v>7919</v>
      </c>
      <c r="ES46" s="51" t="s">
        <v>7919</v>
      </c>
      <c r="ET46" s="51" t="s">
        <v>7919</v>
      </c>
      <c r="EU46" s="51" t="s">
        <v>7919</v>
      </c>
      <c r="EV46" s="51" t="s">
        <v>7919</v>
      </c>
      <c r="EW46" s="51" t="s">
        <v>7919</v>
      </c>
      <c r="EX46" s="51" t="s">
        <v>7919</v>
      </c>
      <c r="EY46" s="51" t="s">
        <v>7919</v>
      </c>
      <c r="EZ46" s="51" t="s">
        <v>7919</v>
      </c>
      <c r="FA46" s="81" t="s">
        <v>7919</v>
      </c>
      <c r="FB46" s="51" t="s">
        <v>7919</v>
      </c>
      <c r="FC46" s="51" t="s">
        <v>7919</v>
      </c>
      <c r="FD46" s="51" t="s">
        <v>7919</v>
      </c>
      <c r="FE46" s="51" t="s">
        <v>7919</v>
      </c>
      <c r="FF46" s="51" t="s">
        <v>7919</v>
      </c>
      <c r="FG46" s="51" t="s">
        <v>7919</v>
      </c>
      <c r="FH46" s="51" t="s">
        <v>7919</v>
      </c>
      <c r="FI46" s="51" t="s">
        <v>7919</v>
      </c>
      <c r="FJ46" s="51" t="s">
        <v>7919</v>
      </c>
      <c r="FK46" s="51" t="s">
        <v>7919</v>
      </c>
      <c r="FL46" s="51" t="s">
        <v>7919</v>
      </c>
      <c r="FM46" s="51" t="s">
        <v>7919</v>
      </c>
      <c r="FN46" s="51" t="s">
        <v>7919</v>
      </c>
      <c r="FO46" s="51" t="s">
        <v>7919</v>
      </c>
      <c r="FP46" s="51" t="s">
        <v>7919</v>
      </c>
      <c r="FQ46" s="51" t="s">
        <v>7919</v>
      </c>
      <c r="FR46" s="51" t="s">
        <v>7919</v>
      </c>
      <c r="FS46" s="51" t="s">
        <v>7919</v>
      </c>
      <c r="FT46" s="51" t="s">
        <v>7919</v>
      </c>
      <c r="FU46" s="51" t="s">
        <v>7919</v>
      </c>
      <c r="FV46" s="51" t="s">
        <v>7919</v>
      </c>
      <c r="FW46" s="51" t="s">
        <v>7919</v>
      </c>
      <c r="FX46" s="51" t="s">
        <v>7919</v>
      </c>
      <c r="FY46" s="51" t="s">
        <v>7919</v>
      </c>
      <c r="FZ46" s="51" t="s">
        <v>7919</v>
      </c>
      <c r="GA46" s="51" t="s">
        <v>7919</v>
      </c>
      <c r="GB46" s="51" t="s">
        <v>7919</v>
      </c>
      <c r="GC46" s="51" t="s">
        <v>7919</v>
      </c>
    </row>
    <row r="47" spans="1:185" s="80" customFormat="1" ht="19.899999999999999" customHeight="1" thickTop="1" x14ac:dyDescent="0.25">
      <c r="A47" s="42" t="s">
        <v>7960</v>
      </c>
      <c r="B47" s="43"/>
      <c r="C47" s="43"/>
      <c r="D47" s="44"/>
      <c r="E47" s="43"/>
      <c r="F47" s="44"/>
      <c r="G47" s="45"/>
      <c r="H47" s="44"/>
      <c r="I47" s="46"/>
      <c r="J47" s="47"/>
      <c r="K47" s="47"/>
      <c r="L47" s="48" t="str">
        <f t="shared" si="0"/>
        <v/>
      </c>
      <c r="M47" s="49" t="str">
        <f t="shared" si="1"/>
        <v/>
      </c>
      <c r="N47" s="49" t="str">
        <f>IF(L47&lt;&gt;"",IF(OR(L47&gt;1.23*AVERAGE($L47:$L55),L47&lt;0.875*AVERAGE($L47:$L55)),"*",""),"")</f>
        <v/>
      </c>
      <c r="O47" s="49" t="str">
        <f t="shared" si="2"/>
        <v/>
      </c>
      <c r="P47" s="49" t="str">
        <f t="shared" si="3"/>
        <v/>
      </c>
      <c r="Q47" s="49" t="str">
        <f t="shared" si="4"/>
        <v/>
      </c>
      <c r="R47" s="50"/>
      <c r="S47" s="161"/>
      <c r="T47" s="161"/>
      <c r="U47" s="164"/>
      <c r="V47" s="51" t="s">
        <v>7919</v>
      </c>
      <c r="W47" s="51" t="s">
        <v>7919</v>
      </c>
      <c r="X47" s="51" t="s">
        <v>7918</v>
      </c>
      <c r="Y47" s="51" t="s">
        <v>7918</v>
      </c>
      <c r="Z47" s="51" t="s">
        <v>7919</v>
      </c>
      <c r="AA47" s="51" t="s">
        <v>7919</v>
      </c>
      <c r="AB47" s="51" t="s">
        <v>7918</v>
      </c>
      <c r="AC47" s="51" t="s">
        <v>7918</v>
      </c>
      <c r="AD47" s="51" t="s">
        <v>7919</v>
      </c>
      <c r="AE47" s="51" t="s">
        <v>7919</v>
      </c>
      <c r="AF47" s="51" t="s">
        <v>7919</v>
      </c>
      <c r="AG47" s="51" t="s">
        <v>7919</v>
      </c>
      <c r="AH47" s="51" t="s">
        <v>7919</v>
      </c>
      <c r="AI47" s="51" t="s">
        <v>7919</v>
      </c>
      <c r="AJ47" s="51" t="s">
        <v>7919</v>
      </c>
      <c r="AK47" s="51" t="s">
        <v>7919</v>
      </c>
      <c r="AL47" s="51" t="s">
        <v>7919</v>
      </c>
      <c r="AM47" s="51" t="s">
        <v>7919</v>
      </c>
      <c r="AN47" s="51" t="s">
        <v>7919</v>
      </c>
      <c r="AO47" s="51" t="s">
        <v>7919</v>
      </c>
      <c r="AP47" s="51" t="s">
        <v>7919</v>
      </c>
      <c r="AQ47" s="51" t="s">
        <v>7919</v>
      </c>
      <c r="AR47" s="51" t="s">
        <v>7919</v>
      </c>
      <c r="AS47" s="51" t="s">
        <v>7919</v>
      </c>
      <c r="AT47" s="51" t="s">
        <v>7919</v>
      </c>
      <c r="AU47" s="51" t="s">
        <v>7919</v>
      </c>
      <c r="AV47" s="51" t="s">
        <v>7919</v>
      </c>
      <c r="AW47" s="51" t="s">
        <v>7919</v>
      </c>
      <c r="AX47" s="51" t="s">
        <v>7919</v>
      </c>
      <c r="AY47" s="51" t="s">
        <v>7919</v>
      </c>
      <c r="AZ47" s="51" t="s">
        <v>7919</v>
      </c>
      <c r="BA47" s="51" t="s">
        <v>7919</v>
      </c>
      <c r="BB47" s="51" t="s">
        <v>7919</v>
      </c>
      <c r="BC47" s="51" t="s">
        <v>7919</v>
      </c>
      <c r="BD47" s="51" t="s">
        <v>7919</v>
      </c>
      <c r="BE47" s="51" t="s">
        <v>7919</v>
      </c>
      <c r="BF47" s="51" t="s">
        <v>7919</v>
      </c>
      <c r="BG47" s="51" t="s">
        <v>7919</v>
      </c>
      <c r="BH47" s="51" t="s">
        <v>7919</v>
      </c>
      <c r="BI47" s="51" t="s">
        <v>7919</v>
      </c>
      <c r="BJ47" s="51" t="s">
        <v>7919</v>
      </c>
      <c r="BK47" s="51" t="s">
        <v>7919</v>
      </c>
      <c r="BL47" s="51" t="s">
        <v>7919</v>
      </c>
      <c r="BM47" s="51" t="s">
        <v>7919</v>
      </c>
      <c r="BN47" s="51" t="s">
        <v>7919</v>
      </c>
      <c r="BO47" s="51" t="s">
        <v>7919</v>
      </c>
      <c r="BP47" s="51" t="s">
        <v>7919</v>
      </c>
      <c r="BQ47" s="51" t="s">
        <v>7919</v>
      </c>
      <c r="BR47" s="51" t="s">
        <v>7919</v>
      </c>
      <c r="BS47" s="51" t="s">
        <v>7919</v>
      </c>
      <c r="BT47" s="51" t="s">
        <v>7919</v>
      </c>
      <c r="BU47" s="51" t="s">
        <v>7919</v>
      </c>
      <c r="BV47" s="51" t="s">
        <v>7919</v>
      </c>
      <c r="BW47" s="51" t="s">
        <v>7919</v>
      </c>
      <c r="BX47" s="51" t="s">
        <v>7919</v>
      </c>
      <c r="BY47" s="51" t="s">
        <v>7919</v>
      </c>
      <c r="BZ47" s="51" t="s">
        <v>7919</v>
      </c>
      <c r="CA47" s="51" t="s">
        <v>7919</v>
      </c>
      <c r="CB47" s="51" t="s">
        <v>7919</v>
      </c>
      <c r="CC47" s="51" t="s">
        <v>7919</v>
      </c>
      <c r="CD47" s="51" t="s">
        <v>7919</v>
      </c>
      <c r="CE47" s="51" t="s">
        <v>7919</v>
      </c>
      <c r="CF47" s="51" t="s">
        <v>7919</v>
      </c>
      <c r="CG47" s="51" t="s">
        <v>7919</v>
      </c>
      <c r="CH47" s="51" t="s">
        <v>7919</v>
      </c>
      <c r="CI47" s="51" t="s">
        <v>7919</v>
      </c>
      <c r="CJ47" s="51" t="s">
        <v>7919</v>
      </c>
      <c r="CK47" s="51" t="s">
        <v>7919</v>
      </c>
      <c r="CL47" s="51" t="s">
        <v>7919</v>
      </c>
      <c r="CM47" s="51" t="s">
        <v>7919</v>
      </c>
      <c r="CN47" s="51" t="s">
        <v>7919</v>
      </c>
      <c r="CO47" s="51" t="s">
        <v>7919</v>
      </c>
      <c r="CP47" s="51" t="s">
        <v>7919</v>
      </c>
      <c r="CQ47" s="51" t="s">
        <v>7919</v>
      </c>
      <c r="CR47" s="51" t="s">
        <v>7919</v>
      </c>
      <c r="CS47" s="51" t="s">
        <v>7919</v>
      </c>
      <c r="CT47" s="51" t="s">
        <v>7919</v>
      </c>
      <c r="CU47" s="51" t="s">
        <v>7919</v>
      </c>
      <c r="CV47" s="51" t="s">
        <v>7919</v>
      </c>
      <c r="CW47" s="51" t="s">
        <v>7919</v>
      </c>
      <c r="CX47" s="51" t="s">
        <v>7919</v>
      </c>
      <c r="CY47" s="51" t="s">
        <v>7919</v>
      </c>
      <c r="CZ47" s="51" t="s">
        <v>7919</v>
      </c>
      <c r="DA47" s="51" t="s">
        <v>7919</v>
      </c>
      <c r="DB47" s="51" t="s">
        <v>7919</v>
      </c>
      <c r="DC47" s="51" t="s">
        <v>7919</v>
      </c>
      <c r="DD47" s="51" t="s">
        <v>7919</v>
      </c>
      <c r="DE47" s="51" t="s">
        <v>7919</v>
      </c>
      <c r="DF47" s="51" t="s">
        <v>7919</v>
      </c>
      <c r="DG47" s="51" t="s">
        <v>7919</v>
      </c>
      <c r="DH47" s="51" t="s">
        <v>7918</v>
      </c>
      <c r="DI47" s="51" t="s">
        <v>7918</v>
      </c>
      <c r="DJ47" s="51" t="s">
        <v>7919</v>
      </c>
      <c r="DK47" s="51" t="s">
        <v>7919</v>
      </c>
      <c r="DL47" s="51" t="s">
        <v>7919</v>
      </c>
      <c r="DM47" s="51" t="s">
        <v>7919</v>
      </c>
      <c r="DN47" s="51" t="s">
        <v>7918</v>
      </c>
      <c r="DO47" s="51" t="s">
        <v>7918</v>
      </c>
      <c r="DP47" s="51" t="s">
        <v>7919</v>
      </c>
      <c r="DQ47" s="51" t="s">
        <v>7919</v>
      </c>
      <c r="DR47" s="51" t="s">
        <v>7919</v>
      </c>
      <c r="DS47" s="51" t="s">
        <v>7919</v>
      </c>
      <c r="DT47" s="51" t="s">
        <v>7919</v>
      </c>
      <c r="DU47" s="51" t="s">
        <v>7919</v>
      </c>
      <c r="DV47" s="51" t="s">
        <v>7919</v>
      </c>
      <c r="DW47" s="51" t="s">
        <v>7919</v>
      </c>
      <c r="DX47" s="51" t="s">
        <v>7919</v>
      </c>
      <c r="DY47" s="51" t="s">
        <v>7919</v>
      </c>
      <c r="DZ47" s="51" t="s">
        <v>7919</v>
      </c>
      <c r="EA47" s="51" t="s">
        <v>7919</v>
      </c>
      <c r="EB47" s="51" t="s">
        <v>7918</v>
      </c>
      <c r="EC47" s="51" t="s">
        <v>7918</v>
      </c>
      <c r="ED47" s="51" t="s">
        <v>7919</v>
      </c>
      <c r="EE47" s="51" t="s">
        <v>7919</v>
      </c>
      <c r="EF47" s="51" t="s">
        <v>7919</v>
      </c>
      <c r="EG47" s="81" t="s">
        <v>7919</v>
      </c>
      <c r="EH47" s="51" t="s">
        <v>7919</v>
      </c>
      <c r="EI47" s="51" t="s">
        <v>7919</v>
      </c>
      <c r="EJ47" s="51" t="s">
        <v>7919</v>
      </c>
      <c r="EK47" s="51" t="s">
        <v>7919</v>
      </c>
      <c r="EL47" s="51" t="s">
        <v>7918</v>
      </c>
      <c r="EM47" s="51" t="s">
        <v>7918</v>
      </c>
      <c r="EN47" s="51" t="s">
        <v>7919</v>
      </c>
      <c r="EO47" s="51" t="s">
        <v>7919</v>
      </c>
      <c r="EP47" s="51" t="s">
        <v>7919</v>
      </c>
      <c r="EQ47" s="81" t="s">
        <v>7919</v>
      </c>
      <c r="ER47" s="51" t="s">
        <v>7919</v>
      </c>
      <c r="ES47" s="51" t="s">
        <v>7919</v>
      </c>
      <c r="ET47" s="51" t="s">
        <v>7919</v>
      </c>
      <c r="EU47" s="51" t="s">
        <v>7919</v>
      </c>
      <c r="EV47" s="51" t="s">
        <v>7918</v>
      </c>
      <c r="EW47" s="51" t="s">
        <v>7918</v>
      </c>
      <c r="EX47" s="51" t="s">
        <v>7919</v>
      </c>
      <c r="EY47" s="51" t="s">
        <v>7919</v>
      </c>
      <c r="EZ47" s="51" t="s">
        <v>7919</v>
      </c>
      <c r="FA47" s="81" t="s">
        <v>7919</v>
      </c>
      <c r="FB47" s="51" t="s">
        <v>7919</v>
      </c>
      <c r="FC47" s="51" t="s">
        <v>7919</v>
      </c>
      <c r="FD47" s="51" t="s">
        <v>7919</v>
      </c>
      <c r="FE47" s="51" t="s">
        <v>7919</v>
      </c>
      <c r="FF47" s="51" t="s">
        <v>7919</v>
      </c>
      <c r="FG47" s="51" t="s">
        <v>7919</v>
      </c>
      <c r="FH47" s="51" t="s">
        <v>7919</v>
      </c>
      <c r="FI47" s="51" t="s">
        <v>7919</v>
      </c>
      <c r="FJ47" s="51" t="s">
        <v>7919</v>
      </c>
      <c r="FK47" s="51" t="s">
        <v>7919</v>
      </c>
      <c r="FL47" s="51" t="s">
        <v>7919</v>
      </c>
      <c r="FM47" s="51" t="s">
        <v>7919</v>
      </c>
      <c r="FN47" s="51" t="s">
        <v>7919</v>
      </c>
      <c r="FO47" s="51" t="s">
        <v>7919</v>
      </c>
      <c r="FP47" s="51" t="s">
        <v>7919</v>
      </c>
      <c r="FQ47" s="51" t="s">
        <v>7919</v>
      </c>
      <c r="FR47" s="51" t="s">
        <v>7919</v>
      </c>
      <c r="FS47" s="51" t="s">
        <v>7919</v>
      </c>
      <c r="FT47" s="51" t="s">
        <v>7919</v>
      </c>
      <c r="FU47" s="51" t="s">
        <v>7919</v>
      </c>
      <c r="FV47" s="51" t="s">
        <v>7919</v>
      </c>
      <c r="FW47" s="51" t="s">
        <v>7919</v>
      </c>
      <c r="FX47" s="51" t="s">
        <v>7919</v>
      </c>
      <c r="FY47" s="51" t="s">
        <v>7919</v>
      </c>
      <c r="FZ47" s="51" t="s">
        <v>7919</v>
      </c>
      <c r="GA47" s="51" t="s">
        <v>7919</v>
      </c>
      <c r="GB47" s="51" t="s">
        <v>7919</v>
      </c>
      <c r="GC47" s="51" t="s">
        <v>7919</v>
      </c>
    </row>
    <row r="48" spans="1:185" s="80" customFormat="1" ht="19.899999999999999" customHeight="1" x14ac:dyDescent="0.25">
      <c r="A48" s="53" t="s">
        <v>7961</v>
      </c>
      <c r="B48" s="54"/>
      <c r="C48" s="54"/>
      <c r="D48" s="54"/>
      <c r="E48" s="54"/>
      <c r="F48" s="55"/>
      <c r="G48" s="56"/>
      <c r="H48" s="55"/>
      <c r="I48" s="57"/>
      <c r="J48" s="58"/>
      <c r="K48" s="58"/>
      <c r="L48" s="59" t="str">
        <f t="shared" si="0"/>
        <v/>
      </c>
      <c r="M48" s="60" t="str">
        <f t="shared" si="1"/>
        <v/>
      </c>
      <c r="N48" s="60" t="str">
        <f>IF(L48&lt;&gt;"",IF(OR(L48&gt;1.23*AVERAGE($L47:$L55),L48&lt;0.875*AVERAGE($L47:$L55)),"*",""),"")</f>
        <v/>
      </c>
      <c r="O48" s="60" t="str">
        <f t="shared" si="2"/>
        <v/>
      </c>
      <c r="P48" s="60" t="str">
        <f t="shared" si="3"/>
        <v/>
      </c>
      <c r="Q48" s="60" t="str">
        <f t="shared" si="4"/>
        <v/>
      </c>
      <c r="R48" s="61"/>
      <c r="S48" s="161"/>
      <c r="T48" s="161"/>
      <c r="U48" s="164"/>
      <c r="V48" s="51" t="s">
        <v>7919</v>
      </c>
      <c r="W48" s="51" t="s">
        <v>7919</v>
      </c>
      <c r="X48" s="51" t="s">
        <v>7919</v>
      </c>
      <c r="Y48" s="51" t="s">
        <v>7919</v>
      </c>
      <c r="Z48" s="51" t="s">
        <v>7919</v>
      </c>
      <c r="AA48" s="51" t="s">
        <v>7919</v>
      </c>
      <c r="AB48" s="51" t="s">
        <v>7919</v>
      </c>
      <c r="AC48" s="51" t="s">
        <v>7919</v>
      </c>
      <c r="AD48" s="51" t="s">
        <v>7919</v>
      </c>
      <c r="AE48" s="51" t="s">
        <v>7919</v>
      </c>
      <c r="AF48" s="51" t="s">
        <v>7919</v>
      </c>
      <c r="AG48" s="51" t="s">
        <v>7919</v>
      </c>
      <c r="AH48" s="51" t="s">
        <v>7919</v>
      </c>
      <c r="AI48" s="51" t="s">
        <v>7919</v>
      </c>
      <c r="AJ48" s="51" t="s">
        <v>7919</v>
      </c>
      <c r="AK48" s="51" t="s">
        <v>7919</v>
      </c>
      <c r="AL48" s="51" t="s">
        <v>7919</v>
      </c>
      <c r="AM48" s="51" t="s">
        <v>7919</v>
      </c>
      <c r="AN48" s="51" t="s">
        <v>7919</v>
      </c>
      <c r="AO48" s="51" t="s">
        <v>7919</v>
      </c>
      <c r="AP48" s="51" t="s">
        <v>7919</v>
      </c>
      <c r="AQ48" s="51" t="s">
        <v>7919</v>
      </c>
      <c r="AR48" s="51" t="s">
        <v>7919</v>
      </c>
      <c r="AS48" s="51" t="s">
        <v>7919</v>
      </c>
      <c r="AT48" s="51" t="s">
        <v>7919</v>
      </c>
      <c r="AU48" s="51" t="s">
        <v>7919</v>
      </c>
      <c r="AV48" s="51" t="s">
        <v>7919</v>
      </c>
      <c r="AW48" s="51" t="s">
        <v>7919</v>
      </c>
      <c r="AX48" s="51" t="s">
        <v>7919</v>
      </c>
      <c r="AY48" s="51" t="s">
        <v>7919</v>
      </c>
      <c r="AZ48" s="51" t="s">
        <v>7919</v>
      </c>
      <c r="BA48" s="51" t="s">
        <v>7919</v>
      </c>
      <c r="BB48" s="51" t="s">
        <v>7919</v>
      </c>
      <c r="BC48" s="51" t="s">
        <v>7919</v>
      </c>
      <c r="BD48" s="51" t="s">
        <v>7919</v>
      </c>
      <c r="BE48" s="51" t="s">
        <v>7919</v>
      </c>
      <c r="BF48" s="51" t="s">
        <v>7919</v>
      </c>
      <c r="BG48" s="51" t="s">
        <v>7919</v>
      </c>
      <c r="BH48" s="51" t="s">
        <v>7919</v>
      </c>
      <c r="BI48" s="51" t="s">
        <v>7919</v>
      </c>
      <c r="BJ48" s="51" t="s">
        <v>7919</v>
      </c>
      <c r="BK48" s="51" t="s">
        <v>7919</v>
      </c>
      <c r="BL48" s="51" t="s">
        <v>7919</v>
      </c>
      <c r="BM48" s="51" t="s">
        <v>7919</v>
      </c>
      <c r="BN48" s="51" t="s">
        <v>7919</v>
      </c>
      <c r="BO48" s="51" t="s">
        <v>7919</v>
      </c>
      <c r="BP48" s="51" t="s">
        <v>7919</v>
      </c>
      <c r="BQ48" s="51" t="s">
        <v>7919</v>
      </c>
      <c r="BR48" s="51" t="s">
        <v>7919</v>
      </c>
      <c r="BS48" s="51" t="s">
        <v>7919</v>
      </c>
      <c r="BT48" s="51" t="s">
        <v>7919</v>
      </c>
      <c r="BU48" s="51" t="s">
        <v>7919</v>
      </c>
      <c r="BV48" s="51" t="s">
        <v>7919</v>
      </c>
      <c r="BW48" s="51" t="s">
        <v>7919</v>
      </c>
      <c r="BX48" s="51" t="s">
        <v>7919</v>
      </c>
      <c r="BY48" s="51" t="s">
        <v>7919</v>
      </c>
      <c r="BZ48" s="51" t="s">
        <v>7919</v>
      </c>
      <c r="CA48" s="51" t="s">
        <v>7919</v>
      </c>
      <c r="CB48" s="51" t="s">
        <v>7919</v>
      </c>
      <c r="CC48" s="51" t="s">
        <v>7919</v>
      </c>
      <c r="CD48" s="51" t="s">
        <v>7919</v>
      </c>
      <c r="CE48" s="51" t="s">
        <v>7919</v>
      </c>
      <c r="CF48" s="51" t="s">
        <v>7919</v>
      </c>
      <c r="CG48" s="51" t="s">
        <v>7919</v>
      </c>
      <c r="CH48" s="51" t="s">
        <v>7919</v>
      </c>
      <c r="CI48" s="51" t="s">
        <v>7919</v>
      </c>
      <c r="CJ48" s="51" t="s">
        <v>7919</v>
      </c>
      <c r="CK48" s="51" t="s">
        <v>7919</v>
      </c>
      <c r="CL48" s="51" t="s">
        <v>7919</v>
      </c>
      <c r="CM48" s="51" t="s">
        <v>7919</v>
      </c>
      <c r="CN48" s="51" t="s">
        <v>7919</v>
      </c>
      <c r="CO48" s="51" t="s">
        <v>7919</v>
      </c>
      <c r="CP48" s="51" t="s">
        <v>7919</v>
      </c>
      <c r="CQ48" s="51" t="s">
        <v>7919</v>
      </c>
      <c r="CR48" s="51" t="s">
        <v>7919</v>
      </c>
      <c r="CS48" s="51" t="s">
        <v>7919</v>
      </c>
      <c r="CT48" s="51" t="s">
        <v>7919</v>
      </c>
      <c r="CU48" s="51" t="s">
        <v>7919</v>
      </c>
      <c r="CV48" s="51" t="s">
        <v>7919</v>
      </c>
      <c r="CW48" s="51" t="s">
        <v>7919</v>
      </c>
      <c r="CX48" s="51" t="s">
        <v>7919</v>
      </c>
      <c r="CY48" s="51" t="s">
        <v>7919</v>
      </c>
      <c r="CZ48" s="51" t="s">
        <v>7919</v>
      </c>
      <c r="DA48" s="51" t="s">
        <v>7919</v>
      </c>
      <c r="DB48" s="51" t="s">
        <v>7919</v>
      </c>
      <c r="DC48" s="51" t="s">
        <v>7919</v>
      </c>
      <c r="DD48" s="51" t="s">
        <v>7919</v>
      </c>
      <c r="DE48" s="51" t="s">
        <v>7919</v>
      </c>
      <c r="DF48" s="51" t="s">
        <v>7919</v>
      </c>
      <c r="DG48" s="51" t="s">
        <v>7919</v>
      </c>
      <c r="DH48" s="51" t="s">
        <v>7919</v>
      </c>
      <c r="DI48" s="51" t="s">
        <v>7919</v>
      </c>
      <c r="DJ48" s="51" t="s">
        <v>7919</v>
      </c>
      <c r="DK48" s="51" t="s">
        <v>7919</v>
      </c>
      <c r="DL48" s="51" t="s">
        <v>7919</v>
      </c>
      <c r="DM48" s="51" t="s">
        <v>7919</v>
      </c>
      <c r="DN48" s="51" t="s">
        <v>7918</v>
      </c>
      <c r="DO48" s="51" t="s">
        <v>7918</v>
      </c>
      <c r="DP48" s="51" t="s">
        <v>7919</v>
      </c>
      <c r="DQ48" s="51" t="s">
        <v>7919</v>
      </c>
      <c r="DR48" s="51" t="s">
        <v>7919</v>
      </c>
      <c r="DS48" s="51" t="s">
        <v>7919</v>
      </c>
      <c r="DT48" s="51" t="s">
        <v>7919</v>
      </c>
      <c r="DU48" s="51" t="s">
        <v>7919</v>
      </c>
      <c r="DV48" s="51" t="s">
        <v>7919</v>
      </c>
      <c r="DW48" s="51" t="s">
        <v>7919</v>
      </c>
      <c r="DX48" s="51" t="s">
        <v>7919</v>
      </c>
      <c r="DY48" s="51" t="s">
        <v>7919</v>
      </c>
      <c r="DZ48" s="51" t="s">
        <v>7919</v>
      </c>
      <c r="EA48" s="51" t="s">
        <v>7919</v>
      </c>
      <c r="EB48" s="51" t="s">
        <v>7919</v>
      </c>
      <c r="EC48" s="51" t="s">
        <v>7918</v>
      </c>
      <c r="ED48" s="51" t="s">
        <v>7919</v>
      </c>
      <c r="EE48" s="51" t="s">
        <v>7919</v>
      </c>
      <c r="EF48" s="51" t="s">
        <v>7919</v>
      </c>
      <c r="EG48" s="81" t="s">
        <v>7919</v>
      </c>
      <c r="EH48" s="51" t="s">
        <v>7919</v>
      </c>
      <c r="EI48" s="51" t="s">
        <v>7919</v>
      </c>
      <c r="EJ48" s="51" t="s">
        <v>7919</v>
      </c>
      <c r="EK48" s="51" t="s">
        <v>7919</v>
      </c>
      <c r="EL48" s="51" t="s">
        <v>7919</v>
      </c>
      <c r="EM48" s="51" t="s">
        <v>7918</v>
      </c>
      <c r="EN48" s="51" t="s">
        <v>7919</v>
      </c>
      <c r="EO48" s="51" t="s">
        <v>7919</v>
      </c>
      <c r="EP48" s="51" t="s">
        <v>7919</v>
      </c>
      <c r="EQ48" s="81" t="s">
        <v>7919</v>
      </c>
      <c r="ER48" s="51" t="s">
        <v>7919</v>
      </c>
      <c r="ES48" s="51" t="s">
        <v>7919</v>
      </c>
      <c r="ET48" s="51" t="s">
        <v>7919</v>
      </c>
      <c r="EU48" s="51" t="s">
        <v>7919</v>
      </c>
      <c r="EV48" s="51" t="s">
        <v>7919</v>
      </c>
      <c r="EW48" s="51" t="s">
        <v>7918</v>
      </c>
      <c r="EX48" s="51" t="s">
        <v>7919</v>
      </c>
      <c r="EY48" s="51" t="s">
        <v>7919</v>
      </c>
      <c r="EZ48" s="51" t="s">
        <v>7919</v>
      </c>
      <c r="FA48" s="81" t="s">
        <v>7919</v>
      </c>
      <c r="FB48" s="51" t="s">
        <v>7919</v>
      </c>
      <c r="FC48" s="51" t="s">
        <v>7919</v>
      </c>
      <c r="FD48" s="51" t="s">
        <v>7919</v>
      </c>
      <c r="FE48" s="51" t="s">
        <v>7919</v>
      </c>
      <c r="FF48" s="51" t="s">
        <v>7919</v>
      </c>
      <c r="FG48" s="51" t="s">
        <v>7919</v>
      </c>
      <c r="FH48" s="51" t="s">
        <v>7919</v>
      </c>
      <c r="FI48" s="51" t="s">
        <v>7919</v>
      </c>
      <c r="FJ48" s="51" t="s">
        <v>7919</v>
      </c>
      <c r="FK48" s="51" t="s">
        <v>7919</v>
      </c>
      <c r="FL48" s="51" t="s">
        <v>7919</v>
      </c>
      <c r="FM48" s="51" t="s">
        <v>7919</v>
      </c>
      <c r="FN48" s="51" t="s">
        <v>7919</v>
      </c>
      <c r="FO48" s="51" t="s">
        <v>7919</v>
      </c>
      <c r="FP48" s="51" t="s">
        <v>7919</v>
      </c>
      <c r="FQ48" s="51" t="s">
        <v>7919</v>
      </c>
      <c r="FR48" s="51" t="s">
        <v>7919</v>
      </c>
      <c r="FS48" s="51" t="s">
        <v>7919</v>
      </c>
      <c r="FT48" s="51" t="s">
        <v>7919</v>
      </c>
      <c r="FU48" s="51" t="s">
        <v>7919</v>
      </c>
      <c r="FV48" s="51" t="s">
        <v>7919</v>
      </c>
      <c r="FW48" s="51" t="s">
        <v>7919</v>
      </c>
      <c r="FX48" s="51" t="s">
        <v>7919</v>
      </c>
      <c r="FY48" s="51" t="s">
        <v>7919</v>
      </c>
      <c r="FZ48" s="51" t="s">
        <v>7919</v>
      </c>
      <c r="GA48" s="51" t="s">
        <v>7919</v>
      </c>
      <c r="GB48" s="51" t="s">
        <v>7919</v>
      </c>
      <c r="GC48" s="51" t="s">
        <v>7919</v>
      </c>
    </row>
    <row r="49" spans="1:185" s="80" customFormat="1" ht="19.899999999999999" customHeight="1" x14ac:dyDescent="0.25">
      <c r="A49" s="53" t="s">
        <v>7962</v>
      </c>
      <c r="B49" s="54"/>
      <c r="C49" s="54"/>
      <c r="D49" s="54"/>
      <c r="E49" s="54"/>
      <c r="F49" s="55"/>
      <c r="G49" s="56"/>
      <c r="H49" s="55"/>
      <c r="I49" s="57"/>
      <c r="J49" s="58"/>
      <c r="K49" s="58"/>
      <c r="L49" s="59" t="str">
        <f t="shared" si="0"/>
        <v/>
      </c>
      <c r="M49" s="60" t="str">
        <f t="shared" si="1"/>
        <v/>
      </c>
      <c r="N49" s="60" t="str">
        <f>IF(L49&lt;&gt;"",IF(OR(L49&gt;1.23*AVERAGE($L47:$L55),L49&lt;0.875*AVERAGE($L47:$L55)),"*",""),"")</f>
        <v/>
      </c>
      <c r="O49" s="60" t="str">
        <f t="shared" si="2"/>
        <v/>
      </c>
      <c r="P49" s="60" t="str">
        <f t="shared" si="3"/>
        <v/>
      </c>
      <c r="Q49" s="60" t="str">
        <f t="shared" si="4"/>
        <v/>
      </c>
      <c r="R49" s="61"/>
      <c r="S49" s="161"/>
      <c r="T49" s="161"/>
      <c r="U49" s="164"/>
      <c r="V49" s="51" t="s">
        <v>7919</v>
      </c>
      <c r="W49" s="51" t="s">
        <v>7919</v>
      </c>
      <c r="X49" s="51" t="s">
        <v>7919</v>
      </c>
      <c r="Y49" s="51" t="s">
        <v>7918</v>
      </c>
      <c r="Z49" s="51" t="s">
        <v>7919</v>
      </c>
      <c r="AA49" s="51" t="s">
        <v>7919</v>
      </c>
      <c r="AB49" s="51" t="s">
        <v>7919</v>
      </c>
      <c r="AC49" s="51" t="s">
        <v>7918</v>
      </c>
      <c r="AD49" s="51" t="s">
        <v>7919</v>
      </c>
      <c r="AE49" s="51" t="s">
        <v>7919</v>
      </c>
      <c r="AF49" s="51" t="s">
        <v>7919</v>
      </c>
      <c r="AG49" s="51" t="s">
        <v>7919</v>
      </c>
      <c r="AH49" s="51" t="s">
        <v>7919</v>
      </c>
      <c r="AI49" s="51" t="s">
        <v>7919</v>
      </c>
      <c r="AJ49" s="51" t="s">
        <v>7919</v>
      </c>
      <c r="AK49" s="51" t="s">
        <v>7919</v>
      </c>
      <c r="AL49" s="51" t="s">
        <v>7919</v>
      </c>
      <c r="AM49" s="51" t="s">
        <v>7919</v>
      </c>
      <c r="AN49" s="51" t="s">
        <v>7919</v>
      </c>
      <c r="AO49" s="51" t="s">
        <v>7919</v>
      </c>
      <c r="AP49" s="51" t="s">
        <v>7919</v>
      </c>
      <c r="AQ49" s="51" t="s">
        <v>7919</v>
      </c>
      <c r="AR49" s="51" t="s">
        <v>7919</v>
      </c>
      <c r="AS49" s="51" t="s">
        <v>7919</v>
      </c>
      <c r="AT49" s="51" t="s">
        <v>7919</v>
      </c>
      <c r="AU49" s="51" t="s">
        <v>7919</v>
      </c>
      <c r="AV49" s="51" t="s">
        <v>7919</v>
      </c>
      <c r="AW49" s="51" t="s">
        <v>7919</v>
      </c>
      <c r="AX49" s="51" t="s">
        <v>7919</v>
      </c>
      <c r="AY49" s="51" t="s">
        <v>7919</v>
      </c>
      <c r="AZ49" s="51" t="s">
        <v>7919</v>
      </c>
      <c r="BA49" s="51" t="s">
        <v>7919</v>
      </c>
      <c r="BB49" s="51" t="s">
        <v>7919</v>
      </c>
      <c r="BC49" s="51" t="s">
        <v>7919</v>
      </c>
      <c r="BD49" s="51" t="s">
        <v>7919</v>
      </c>
      <c r="BE49" s="51" t="s">
        <v>7919</v>
      </c>
      <c r="BF49" s="51" t="s">
        <v>7919</v>
      </c>
      <c r="BG49" s="51" t="s">
        <v>7919</v>
      </c>
      <c r="BH49" s="51" t="s">
        <v>7919</v>
      </c>
      <c r="BI49" s="51" t="s">
        <v>7919</v>
      </c>
      <c r="BJ49" s="51" t="s">
        <v>7919</v>
      </c>
      <c r="BK49" s="51" t="s">
        <v>7919</v>
      </c>
      <c r="BL49" s="51" t="s">
        <v>7919</v>
      </c>
      <c r="BM49" s="51" t="s">
        <v>7919</v>
      </c>
      <c r="BN49" s="51" t="s">
        <v>7919</v>
      </c>
      <c r="BO49" s="51" t="s">
        <v>7919</v>
      </c>
      <c r="BP49" s="51" t="s">
        <v>7919</v>
      </c>
      <c r="BQ49" s="51" t="s">
        <v>7919</v>
      </c>
      <c r="BR49" s="51" t="s">
        <v>7919</v>
      </c>
      <c r="BS49" s="51" t="s">
        <v>7919</v>
      </c>
      <c r="BT49" s="51" t="s">
        <v>7919</v>
      </c>
      <c r="BU49" s="51" t="s">
        <v>7919</v>
      </c>
      <c r="BV49" s="51" t="s">
        <v>7919</v>
      </c>
      <c r="BW49" s="51" t="s">
        <v>7919</v>
      </c>
      <c r="BX49" s="51" t="s">
        <v>7919</v>
      </c>
      <c r="BY49" s="51" t="s">
        <v>7919</v>
      </c>
      <c r="BZ49" s="51" t="s">
        <v>7919</v>
      </c>
      <c r="CA49" s="51" t="s">
        <v>7919</v>
      </c>
      <c r="CB49" s="51" t="s">
        <v>7919</v>
      </c>
      <c r="CC49" s="51" t="s">
        <v>7919</v>
      </c>
      <c r="CD49" s="51" t="s">
        <v>7919</v>
      </c>
      <c r="CE49" s="51" t="s">
        <v>7919</v>
      </c>
      <c r="CF49" s="51" t="s">
        <v>7919</v>
      </c>
      <c r="CG49" s="51" t="s">
        <v>7919</v>
      </c>
      <c r="CH49" s="51" t="s">
        <v>7919</v>
      </c>
      <c r="CI49" s="51" t="s">
        <v>7919</v>
      </c>
      <c r="CJ49" s="51" t="s">
        <v>7919</v>
      </c>
      <c r="CK49" s="51" t="s">
        <v>7919</v>
      </c>
      <c r="CL49" s="51" t="s">
        <v>7919</v>
      </c>
      <c r="CM49" s="51" t="s">
        <v>7919</v>
      </c>
      <c r="CN49" s="51" t="s">
        <v>7919</v>
      </c>
      <c r="CO49" s="51" t="s">
        <v>7919</v>
      </c>
      <c r="CP49" s="51" t="s">
        <v>7919</v>
      </c>
      <c r="CQ49" s="51" t="s">
        <v>7919</v>
      </c>
      <c r="CR49" s="51" t="s">
        <v>7919</v>
      </c>
      <c r="CS49" s="51" t="s">
        <v>7919</v>
      </c>
      <c r="CT49" s="51" t="s">
        <v>7919</v>
      </c>
      <c r="CU49" s="51" t="s">
        <v>7919</v>
      </c>
      <c r="CV49" s="51" t="s">
        <v>7919</v>
      </c>
      <c r="CW49" s="51" t="s">
        <v>7919</v>
      </c>
      <c r="CX49" s="51" t="s">
        <v>7919</v>
      </c>
      <c r="CY49" s="51" t="s">
        <v>7919</v>
      </c>
      <c r="CZ49" s="51" t="s">
        <v>7919</v>
      </c>
      <c r="DA49" s="51" t="s">
        <v>7919</v>
      </c>
      <c r="DB49" s="51" t="s">
        <v>7919</v>
      </c>
      <c r="DC49" s="51" t="s">
        <v>7919</v>
      </c>
      <c r="DD49" s="51" t="s">
        <v>7919</v>
      </c>
      <c r="DE49" s="51" t="s">
        <v>7919</v>
      </c>
      <c r="DF49" s="51" t="s">
        <v>7919</v>
      </c>
      <c r="DG49" s="51" t="s">
        <v>7919</v>
      </c>
      <c r="DH49" s="51" t="s">
        <v>7918</v>
      </c>
      <c r="DI49" s="51" t="s">
        <v>7918</v>
      </c>
      <c r="DJ49" s="51" t="s">
        <v>7919</v>
      </c>
      <c r="DK49" s="51" t="s">
        <v>7919</v>
      </c>
      <c r="DL49" s="51" t="s">
        <v>7919</v>
      </c>
      <c r="DM49" s="51" t="s">
        <v>7919</v>
      </c>
      <c r="DN49" s="51" t="s">
        <v>7918</v>
      </c>
      <c r="DO49" s="51" t="s">
        <v>7918</v>
      </c>
      <c r="DP49" s="51" t="s">
        <v>7919</v>
      </c>
      <c r="DQ49" s="51" t="s">
        <v>7919</v>
      </c>
      <c r="DR49" s="51" t="s">
        <v>7919</v>
      </c>
      <c r="DS49" s="51" t="s">
        <v>7919</v>
      </c>
      <c r="DT49" s="51" t="s">
        <v>7919</v>
      </c>
      <c r="DU49" s="51" t="s">
        <v>7919</v>
      </c>
      <c r="DV49" s="51" t="s">
        <v>7919</v>
      </c>
      <c r="DW49" s="51" t="s">
        <v>7919</v>
      </c>
      <c r="DX49" s="51" t="s">
        <v>7919</v>
      </c>
      <c r="DY49" s="51" t="s">
        <v>7919</v>
      </c>
      <c r="DZ49" s="51" t="s">
        <v>7919</v>
      </c>
      <c r="EA49" s="51" t="s">
        <v>7919</v>
      </c>
      <c r="EB49" s="51" t="s">
        <v>7918</v>
      </c>
      <c r="EC49" s="51" t="s">
        <v>7918</v>
      </c>
      <c r="ED49" s="51" t="s">
        <v>7919</v>
      </c>
      <c r="EE49" s="51" t="s">
        <v>7919</v>
      </c>
      <c r="EF49" s="51" t="s">
        <v>7919</v>
      </c>
      <c r="EG49" s="81" t="s">
        <v>7919</v>
      </c>
      <c r="EH49" s="51" t="s">
        <v>7919</v>
      </c>
      <c r="EI49" s="51" t="s">
        <v>7919</v>
      </c>
      <c r="EJ49" s="51" t="s">
        <v>7919</v>
      </c>
      <c r="EK49" s="51" t="s">
        <v>7919</v>
      </c>
      <c r="EL49" s="51" t="s">
        <v>7918</v>
      </c>
      <c r="EM49" s="51" t="s">
        <v>7918</v>
      </c>
      <c r="EN49" s="51" t="s">
        <v>7919</v>
      </c>
      <c r="EO49" s="51" t="s">
        <v>7919</v>
      </c>
      <c r="EP49" s="51" t="s">
        <v>7919</v>
      </c>
      <c r="EQ49" s="81" t="s">
        <v>7919</v>
      </c>
      <c r="ER49" s="51" t="s">
        <v>7919</v>
      </c>
      <c r="ES49" s="51" t="s">
        <v>7919</v>
      </c>
      <c r="ET49" s="51" t="s">
        <v>7919</v>
      </c>
      <c r="EU49" s="51" t="s">
        <v>7919</v>
      </c>
      <c r="EV49" s="51" t="s">
        <v>7918</v>
      </c>
      <c r="EW49" s="51" t="s">
        <v>7918</v>
      </c>
      <c r="EX49" s="51" t="s">
        <v>7919</v>
      </c>
      <c r="EY49" s="51" t="s">
        <v>7919</v>
      </c>
      <c r="EZ49" s="51" t="s">
        <v>7919</v>
      </c>
      <c r="FA49" s="81" t="s">
        <v>7919</v>
      </c>
      <c r="FB49" s="51" t="s">
        <v>7919</v>
      </c>
      <c r="FC49" s="51" t="s">
        <v>7919</v>
      </c>
      <c r="FD49" s="51" t="s">
        <v>7919</v>
      </c>
      <c r="FE49" s="51" t="s">
        <v>7919</v>
      </c>
      <c r="FF49" s="51" t="s">
        <v>7919</v>
      </c>
      <c r="FG49" s="51" t="s">
        <v>7919</v>
      </c>
      <c r="FH49" s="51" t="s">
        <v>7919</v>
      </c>
      <c r="FI49" s="51" t="s">
        <v>7919</v>
      </c>
      <c r="FJ49" s="51" t="s">
        <v>7919</v>
      </c>
      <c r="FK49" s="51" t="s">
        <v>7919</v>
      </c>
      <c r="FL49" s="51" t="s">
        <v>7919</v>
      </c>
      <c r="FM49" s="51" t="s">
        <v>7919</v>
      </c>
      <c r="FN49" s="51" t="s">
        <v>7919</v>
      </c>
      <c r="FO49" s="51" t="s">
        <v>7919</v>
      </c>
      <c r="FP49" s="51" t="s">
        <v>7919</v>
      </c>
      <c r="FQ49" s="51" t="s">
        <v>7919</v>
      </c>
      <c r="FR49" s="51" t="s">
        <v>7919</v>
      </c>
      <c r="FS49" s="51" t="s">
        <v>7919</v>
      </c>
      <c r="FT49" s="51" t="s">
        <v>7919</v>
      </c>
      <c r="FU49" s="51" t="s">
        <v>7919</v>
      </c>
      <c r="FV49" s="51" t="s">
        <v>7919</v>
      </c>
      <c r="FW49" s="51" t="s">
        <v>7919</v>
      </c>
      <c r="FX49" s="51" t="s">
        <v>7919</v>
      </c>
      <c r="FY49" s="51" t="s">
        <v>7919</v>
      </c>
      <c r="FZ49" s="51" t="s">
        <v>7919</v>
      </c>
      <c r="GA49" s="51" t="s">
        <v>7919</v>
      </c>
      <c r="GB49" s="51" t="s">
        <v>7919</v>
      </c>
      <c r="GC49" s="51" t="s">
        <v>7919</v>
      </c>
    </row>
    <row r="50" spans="1:185" s="80" customFormat="1" ht="19.899999999999999" customHeight="1" x14ac:dyDescent="0.25">
      <c r="A50" s="53" t="s">
        <v>7963</v>
      </c>
      <c r="B50" s="54"/>
      <c r="C50" s="54"/>
      <c r="D50" s="54"/>
      <c r="E50" s="54"/>
      <c r="F50" s="55"/>
      <c r="G50" s="56"/>
      <c r="H50" s="55"/>
      <c r="I50" s="57"/>
      <c r="J50" s="58"/>
      <c r="K50" s="58"/>
      <c r="L50" s="59" t="str">
        <f t="shared" si="0"/>
        <v/>
      </c>
      <c r="M50" s="60" t="str">
        <f t="shared" si="1"/>
        <v/>
      </c>
      <c r="N50" s="60" t="str">
        <f>IF(L50&lt;&gt;"",IF(OR(L50&gt;1.23*AVERAGE($L47:$L55),L50&lt;0.875*AVERAGE($L47:$L55)),"*",""),"")</f>
        <v/>
      </c>
      <c r="O50" s="60" t="str">
        <f t="shared" si="2"/>
        <v/>
      </c>
      <c r="P50" s="60" t="str">
        <f t="shared" si="3"/>
        <v/>
      </c>
      <c r="Q50" s="60" t="str">
        <f t="shared" si="4"/>
        <v/>
      </c>
      <c r="R50" s="61"/>
      <c r="S50" s="161"/>
      <c r="T50" s="161"/>
      <c r="U50" s="164"/>
      <c r="V50" s="51" t="s">
        <v>7919</v>
      </c>
      <c r="W50" s="51" t="s">
        <v>7919</v>
      </c>
      <c r="X50" s="51" t="s">
        <v>7919</v>
      </c>
      <c r="Y50" s="51" t="s">
        <v>7919</v>
      </c>
      <c r="Z50" s="51" t="s">
        <v>7919</v>
      </c>
      <c r="AA50" s="51" t="s">
        <v>7919</v>
      </c>
      <c r="AB50" s="51" t="s">
        <v>7919</v>
      </c>
      <c r="AC50" s="51" t="s">
        <v>7919</v>
      </c>
      <c r="AD50" s="51" t="s">
        <v>7919</v>
      </c>
      <c r="AE50" s="51" t="s">
        <v>7919</v>
      </c>
      <c r="AF50" s="51" t="s">
        <v>7919</v>
      </c>
      <c r="AG50" s="51" t="s">
        <v>7919</v>
      </c>
      <c r="AH50" s="51" t="s">
        <v>7919</v>
      </c>
      <c r="AI50" s="51" t="s">
        <v>7919</v>
      </c>
      <c r="AJ50" s="51" t="s">
        <v>7919</v>
      </c>
      <c r="AK50" s="51" t="s">
        <v>7919</v>
      </c>
      <c r="AL50" s="51" t="s">
        <v>7919</v>
      </c>
      <c r="AM50" s="51" t="s">
        <v>7919</v>
      </c>
      <c r="AN50" s="51" t="s">
        <v>7919</v>
      </c>
      <c r="AO50" s="51" t="s">
        <v>7919</v>
      </c>
      <c r="AP50" s="51" t="s">
        <v>7919</v>
      </c>
      <c r="AQ50" s="51" t="s">
        <v>7919</v>
      </c>
      <c r="AR50" s="51" t="s">
        <v>7919</v>
      </c>
      <c r="AS50" s="51" t="s">
        <v>7919</v>
      </c>
      <c r="AT50" s="51" t="s">
        <v>7919</v>
      </c>
      <c r="AU50" s="51" t="s">
        <v>7919</v>
      </c>
      <c r="AV50" s="51" t="s">
        <v>7919</v>
      </c>
      <c r="AW50" s="51" t="s">
        <v>7919</v>
      </c>
      <c r="AX50" s="51" t="s">
        <v>7919</v>
      </c>
      <c r="AY50" s="51" t="s">
        <v>7919</v>
      </c>
      <c r="AZ50" s="51" t="s">
        <v>7919</v>
      </c>
      <c r="BA50" s="51" t="s">
        <v>7919</v>
      </c>
      <c r="BB50" s="51" t="s">
        <v>7919</v>
      </c>
      <c r="BC50" s="51" t="s">
        <v>7919</v>
      </c>
      <c r="BD50" s="51" t="s">
        <v>7919</v>
      </c>
      <c r="BE50" s="51" t="s">
        <v>7919</v>
      </c>
      <c r="BF50" s="51" t="s">
        <v>7919</v>
      </c>
      <c r="BG50" s="51" t="s">
        <v>7919</v>
      </c>
      <c r="BH50" s="51" t="s">
        <v>7919</v>
      </c>
      <c r="BI50" s="51" t="s">
        <v>7919</v>
      </c>
      <c r="BJ50" s="51" t="s">
        <v>7919</v>
      </c>
      <c r="BK50" s="51" t="s">
        <v>7919</v>
      </c>
      <c r="BL50" s="51" t="s">
        <v>7919</v>
      </c>
      <c r="BM50" s="51" t="s">
        <v>7919</v>
      </c>
      <c r="BN50" s="51" t="s">
        <v>7919</v>
      </c>
      <c r="BO50" s="51" t="s">
        <v>7919</v>
      </c>
      <c r="BP50" s="51" t="s">
        <v>7919</v>
      </c>
      <c r="BQ50" s="51" t="s">
        <v>7919</v>
      </c>
      <c r="BR50" s="51" t="s">
        <v>7919</v>
      </c>
      <c r="BS50" s="51" t="s">
        <v>7919</v>
      </c>
      <c r="BT50" s="51" t="s">
        <v>7919</v>
      </c>
      <c r="BU50" s="51" t="s">
        <v>7919</v>
      </c>
      <c r="BV50" s="51" t="s">
        <v>7919</v>
      </c>
      <c r="BW50" s="51" t="s">
        <v>7919</v>
      </c>
      <c r="BX50" s="51" t="s">
        <v>7919</v>
      </c>
      <c r="BY50" s="51" t="s">
        <v>7919</v>
      </c>
      <c r="BZ50" s="51" t="s">
        <v>7919</v>
      </c>
      <c r="CA50" s="51" t="s">
        <v>7919</v>
      </c>
      <c r="CB50" s="51" t="s">
        <v>7919</v>
      </c>
      <c r="CC50" s="51" t="s">
        <v>7919</v>
      </c>
      <c r="CD50" s="51" t="s">
        <v>7919</v>
      </c>
      <c r="CE50" s="51" t="s">
        <v>7919</v>
      </c>
      <c r="CF50" s="51" t="s">
        <v>7919</v>
      </c>
      <c r="CG50" s="51" t="s">
        <v>7919</v>
      </c>
      <c r="CH50" s="51" t="s">
        <v>7919</v>
      </c>
      <c r="CI50" s="51" t="s">
        <v>7919</v>
      </c>
      <c r="CJ50" s="51" t="s">
        <v>7919</v>
      </c>
      <c r="CK50" s="51" t="s">
        <v>7919</v>
      </c>
      <c r="CL50" s="51" t="s">
        <v>7919</v>
      </c>
      <c r="CM50" s="51" t="s">
        <v>7919</v>
      </c>
      <c r="CN50" s="51" t="s">
        <v>7919</v>
      </c>
      <c r="CO50" s="51" t="s">
        <v>7919</v>
      </c>
      <c r="CP50" s="51" t="s">
        <v>7919</v>
      </c>
      <c r="CQ50" s="51" t="s">
        <v>7919</v>
      </c>
      <c r="CR50" s="51" t="s">
        <v>7919</v>
      </c>
      <c r="CS50" s="51" t="s">
        <v>7919</v>
      </c>
      <c r="CT50" s="51" t="s">
        <v>7919</v>
      </c>
      <c r="CU50" s="51" t="s">
        <v>7919</v>
      </c>
      <c r="CV50" s="51" t="s">
        <v>7919</v>
      </c>
      <c r="CW50" s="51" t="s">
        <v>7919</v>
      </c>
      <c r="CX50" s="51" t="s">
        <v>7919</v>
      </c>
      <c r="CY50" s="51" t="s">
        <v>7919</v>
      </c>
      <c r="CZ50" s="51" t="s">
        <v>7919</v>
      </c>
      <c r="DA50" s="51" t="s">
        <v>7919</v>
      </c>
      <c r="DB50" s="51" t="s">
        <v>7919</v>
      </c>
      <c r="DC50" s="51" t="s">
        <v>7919</v>
      </c>
      <c r="DD50" s="51" t="s">
        <v>7919</v>
      </c>
      <c r="DE50" s="51" t="s">
        <v>7919</v>
      </c>
      <c r="DF50" s="51" t="s">
        <v>7919</v>
      </c>
      <c r="DG50" s="51" t="s">
        <v>7919</v>
      </c>
      <c r="DH50" s="51" t="s">
        <v>7919</v>
      </c>
      <c r="DI50" s="51" t="s">
        <v>7919</v>
      </c>
      <c r="DJ50" s="51" t="s">
        <v>7919</v>
      </c>
      <c r="DK50" s="51" t="s">
        <v>7919</v>
      </c>
      <c r="DL50" s="51" t="s">
        <v>7919</v>
      </c>
      <c r="DM50" s="51" t="s">
        <v>7919</v>
      </c>
      <c r="DN50" s="51" t="s">
        <v>7918</v>
      </c>
      <c r="DO50" s="51" t="s">
        <v>7918</v>
      </c>
      <c r="DP50" s="51" t="s">
        <v>7919</v>
      </c>
      <c r="DQ50" s="51" t="s">
        <v>7919</v>
      </c>
      <c r="DR50" s="51" t="s">
        <v>7919</v>
      </c>
      <c r="DS50" s="51" t="s">
        <v>7919</v>
      </c>
      <c r="DT50" s="51" t="s">
        <v>7919</v>
      </c>
      <c r="DU50" s="51" t="s">
        <v>7919</v>
      </c>
      <c r="DV50" s="51" t="s">
        <v>7919</v>
      </c>
      <c r="DW50" s="51" t="s">
        <v>7919</v>
      </c>
      <c r="DX50" s="51" t="s">
        <v>7919</v>
      </c>
      <c r="DY50" s="51" t="s">
        <v>7919</v>
      </c>
      <c r="DZ50" s="51" t="s">
        <v>7919</v>
      </c>
      <c r="EA50" s="51" t="s">
        <v>7919</v>
      </c>
      <c r="EB50" s="51" t="s">
        <v>7919</v>
      </c>
      <c r="EC50" s="51" t="s">
        <v>7918</v>
      </c>
      <c r="ED50" s="51" t="s">
        <v>7919</v>
      </c>
      <c r="EE50" s="51" t="s">
        <v>7919</v>
      </c>
      <c r="EF50" s="51" t="s">
        <v>7919</v>
      </c>
      <c r="EG50" s="81" t="s">
        <v>7919</v>
      </c>
      <c r="EH50" s="51" t="s">
        <v>7919</v>
      </c>
      <c r="EI50" s="51" t="s">
        <v>7919</v>
      </c>
      <c r="EJ50" s="51" t="s">
        <v>7919</v>
      </c>
      <c r="EK50" s="51" t="s">
        <v>7919</v>
      </c>
      <c r="EL50" s="51" t="s">
        <v>7919</v>
      </c>
      <c r="EM50" s="51" t="s">
        <v>7918</v>
      </c>
      <c r="EN50" s="51" t="s">
        <v>7919</v>
      </c>
      <c r="EO50" s="51" t="s">
        <v>7919</v>
      </c>
      <c r="EP50" s="51" t="s">
        <v>7919</v>
      </c>
      <c r="EQ50" s="81" t="s">
        <v>7919</v>
      </c>
      <c r="ER50" s="51" t="s">
        <v>7919</v>
      </c>
      <c r="ES50" s="51" t="s">
        <v>7919</v>
      </c>
      <c r="ET50" s="51" t="s">
        <v>7919</v>
      </c>
      <c r="EU50" s="51" t="s">
        <v>7919</v>
      </c>
      <c r="EV50" s="51" t="s">
        <v>7919</v>
      </c>
      <c r="EW50" s="51" t="s">
        <v>7918</v>
      </c>
      <c r="EX50" s="51" t="s">
        <v>7919</v>
      </c>
      <c r="EY50" s="51" t="s">
        <v>7919</v>
      </c>
      <c r="EZ50" s="51" t="s">
        <v>7919</v>
      </c>
      <c r="FA50" s="81" t="s">
        <v>7919</v>
      </c>
      <c r="FB50" s="51" t="s">
        <v>7919</v>
      </c>
      <c r="FC50" s="51" t="s">
        <v>7919</v>
      </c>
      <c r="FD50" s="51" t="s">
        <v>7919</v>
      </c>
      <c r="FE50" s="51" t="s">
        <v>7919</v>
      </c>
      <c r="FF50" s="51" t="s">
        <v>7919</v>
      </c>
      <c r="FG50" s="51" t="s">
        <v>7919</v>
      </c>
      <c r="FH50" s="51" t="s">
        <v>7919</v>
      </c>
      <c r="FI50" s="51" t="s">
        <v>7919</v>
      </c>
      <c r="FJ50" s="51" t="s">
        <v>7919</v>
      </c>
      <c r="FK50" s="51" t="s">
        <v>7919</v>
      </c>
      <c r="FL50" s="51" t="s">
        <v>7919</v>
      </c>
      <c r="FM50" s="51" t="s">
        <v>7919</v>
      </c>
      <c r="FN50" s="51" t="s">
        <v>7919</v>
      </c>
      <c r="FO50" s="51" t="s">
        <v>7919</v>
      </c>
      <c r="FP50" s="51" t="s">
        <v>7919</v>
      </c>
      <c r="FQ50" s="51" t="s">
        <v>7919</v>
      </c>
      <c r="FR50" s="51" t="s">
        <v>7919</v>
      </c>
      <c r="FS50" s="51" t="s">
        <v>7919</v>
      </c>
      <c r="FT50" s="51" t="s">
        <v>7919</v>
      </c>
      <c r="FU50" s="51" t="s">
        <v>7919</v>
      </c>
      <c r="FV50" s="51" t="s">
        <v>7919</v>
      </c>
      <c r="FW50" s="51" t="s">
        <v>7919</v>
      </c>
      <c r="FX50" s="51" t="s">
        <v>7919</v>
      </c>
      <c r="FY50" s="51" t="s">
        <v>7919</v>
      </c>
      <c r="FZ50" s="51" t="s">
        <v>7919</v>
      </c>
      <c r="GA50" s="51" t="s">
        <v>7919</v>
      </c>
      <c r="GB50" s="51" t="s">
        <v>7919</v>
      </c>
      <c r="GC50" s="51" t="s">
        <v>7919</v>
      </c>
    </row>
    <row r="51" spans="1:185" s="80" customFormat="1" ht="19.899999999999999" customHeight="1" x14ac:dyDescent="0.25">
      <c r="A51" s="53" t="s">
        <v>7964</v>
      </c>
      <c r="B51" s="54"/>
      <c r="C51" s="54"/>
      <c r="D51" s="54"/>
      <c r="E51" s="54"/>
      <c r="F51" s="55"/>
      <c r="G51" s="56"/>
      <c r="H51" s="55"/>
      <c r="I51" s="57"/>
      <c r="J51" s="58"/>
      <c r="K51" s="58"/>
      <c r="L51" s="59" t="str">
        <f t="shared" si="0"/>
        <v/>
      </c>
      <c r="M51" s="60" t="str">
        <f t="shared" si="1"/>
        <v/>
      </c>
      <c r="N51" s="60" t="str">
        <f>IF(L51&lt;&gt;"",IF(OR(L51&gt;1.23*AVERAGE($L47:$L55),L51&lt;0.875*AVERAGE($L47:$L55)),"*",""),"")</f>
        <v/>
      </c>
      <c r="O51" s="60" t="str">
        <f t="shared" si="2"/>
        <v/>
      </c>
      <c r="P51" s="60" t="str">
        <f t="shared" si="3"/>
        <v/>
      </c>
      <c r="Q51" s="60" t="str">
        <f t="shared" si="4"/>
        <v/>
      </c>
      <c r="R51" s="61"/>
      <c r="S51" s="161"/>
      <c r="T51" s="161"/>
      <c r="U51" s="164"/>
      <c r="V51" s="51" t="s">
        <v>7919</v>
      </c>
      <c r="W51" s="51" t="s">
        <v>7919</v>
      </c>
      <c r="X51" s="51" t="s">
        <v>7918</v>
      </c>
      <c r="Y51" s="51" t="s">
        <v>7918</v>
      </c>
      <c r="Z51" s="51" t="s">
        <v>7919</v>
      </c>
      <c r="AA51" s="51" t="s">
        <v>7919</v>
      </c>
      <c r="AB51" s="51" t="s">
        <v>7918</v>
      </c>
      <c r="AC51" s="51" t="s">
        <v>7918</v>
      </c>
      <c r="AD51" s="51" t="s">
        <v>7919</v>
      </c>
      <c r="AE51" s="51" t="s">
        <v>7919</v>
      </c>
      <c r="AF51" s="51" t="s">
        <v>7919</v>
      </c>
      <c r="AG51" s="51" t="s">
        <v>7919</v>
      </c>
      <c r="AH51" s="51" t="s">
        <v>7919</v>
      </c>
      <c r="AI51" s="51" t="s">
        <v>7919</v>
      </c>
      <c r="AJ51" s="51" t="s">
        <v>7919</v>
      </c>
      <c r="AK51" s="51" t="s">
        <v>7919</v>
      </c>
      <c r="AL51" s="51" t="s">
        <v>7919</v>
      </c>
      <c r="AM51" s="51" t="s">
        <v>7919</v>
      </c>
      <c r="AN51" s="51" t="s">
        <v>7919</v>
      </c>
      <c r="AO51" s="51" t="s">
        <v>7919</v>
      </c>
      <c r="AP51" s="51" t="s">
        <v>7919</v>
      </c>
      <c r="AQ51" s="51" t="s">
        <v>7919</v>
      </c>
      <c r="AR51" s="51" t="s">
        <v>7919</v>
      </c>
      <c r="AS51" s="51" t="s">
        <v>7919</v>
      </c>
      <c r="AT51" s="51" t="s">
        <v>7919</v>
      </c>
      <c r="AU51" s="51" t="s">
        <v>7919</v>
      </c>
      <c r="AV51" s="51" t="s">
        <v>7919</v>
      </c>
      <c r="AW51" s="51" t="s">
        <v>7919</v>
      </c>
      <c r="AX51" s="51" t="s">
        <v>7919</v>
      </c>
      <c r="AY51" s="51" t="s">
        <v>7919</v>
      </c>
      <c r="AZ51" s="51" t="s">
        <v>7919</v>
      </c>
      <c r="BA51" s="51" t="s">
        <v>7919</v>
      </c>
      <c r="BB51" s="51" t="s">
        <v>7919</v>
      </c>
      <c r="BC51" s="51" t="s">
        <v>7919</v>
      </c>
      <c r="BD51" s="51" t="s">
        <v>7919</v>
      </c>
      <c r="BE51" s="51" t="s">
        <v>7919</v>
      </c>
      <c r="BF51" s="51" t="s">
        <v>7919</v>
      </c>
      <c r="BG51" s="51" t="s">
        <v>7919</v>
      </c>
      <c r="BH51" s="51" t="s">
        <v>7919</v>
      </c>
      <c r="BI51" s="51" t="s">
        <v>7919</v>
      </c>
      <c r="BJ51" s="51" t="s">
        <v>7919</v>
      </c>
      <c r="BK51" s="51" t="s">
        <v>7919</v>
      </c>
      <c r="BL51" s="51" t="s">
        <v>7919</v>
      </c>
      <c r="BM51" s="51" t="s">
        <v>7919</v>
      </c>
      <c r="BN51" s="51" t="s">
        <v>7919</v>
      </c>
      <c r="BO51" s="51" t="s">
        <v>7919</v>
      </c>
      <c r="BP51" s="51" t="s">
        <v>7919</v>
      </c>
      <c r="BQ51" s="51" t="s">
        <v>7919</v>
      </c>
      <c r="BR51" s="51" t="s">
        <v>7919</v>
      </c>
      <c r="BS51" s="51" t="s">
        <v>7919</v>
      </c>
      <c r="BT51" s="51" t="s">
        <v>7919</v>
      </c>
      <c r="BU51" s="51" t="s">
        <v>7919</v>
      </c>
      <c r="BV51" s="51" t="s">
        <v>7919</v>
      </c>
      <c r="BW51" s="51" t="s">
        <v>7919</v>
      </c>
      <c r="BX51" s="51" t="s">
        <v>7919</v>
      </c>
      <c r="BY51" s="51" t="s">
        <v>7919</v>
      </c>
      <c r="BZ51" s="51" t="s">
        <v>7919</v>
      </c>
      <c r="CA51" s="51" t="s">
        <v>7919</v>
      </c>
      <c r="CB51" s="51" t="s">
        <v>7919</v>
      </c>
      <c r="CC51" s="51" t="s">
        <v>7919</v>
      </c>
      <c r="CD51" s="51" t="s">
        <v>7919</v>
      </c>
      <c r="CE51" s="51" t="s">
        <v>7919</v>
      </c>
      <c r="CF51" s="51" t="s">
        <v>7919</v>
      </c>
      <c r="CG51" s="51" t="s">
        <v>7919</v>
      </c>
      <c r="CH51" s="51" t="s">
        <v>7919</v>
      </c>
      <c r="CI51" s="51" t="s">
        <v>7919</v>
      </c>
      <c r="CJ51" s="51" t="s">
        <v>7919</v>
      </c>
      <c r="CK51" s="51" t="s">
        <v>7919</v>
      </c>
      <c r="CL51" s="51" t="s">
        <v>7919</v>
      </c>
      <c r="CM51" s="51" t="s">
        <v>7919</v>
      </c>
      <c r="CN51" s="51" t="s">
        <v>7919</v>
      </c>
      <c r="CO51" s="51" t="s">
        <v>7919</v>
      </c>
      <c r="CP51" s="51" t="s">
        <v>7919</v>
      </c>
      <c r="CQ51" s="51" t="s">
        <v>7919</v>
      </c>
      <c r="CR51" s="51" t="s">
        <v>7919</v>
      </c>
      <c r="CS51" s="51" t="s">
        <v>7919</v>
      </c>
      <c r="CT51" s="51" t="s">
        <v>7919</v>
      </c>
      <c r="CU51" s="51" t="s">
        <v>7919</v>
      </c>
      <c r="CV51" s="51" t="s">
        <v>7919</v>
      </c>
      <c r="CW51" s="51" t="s">
        <v>7919</v>
      </c>
      <c r="CX51" s="51" t="s">
        <v>7919</v>
      </c>
      <c r="CY51" s="51" t="s">
        <v>7919</v>
      </c>
      <c r="CZ51" s="51" t="s">
        <v>7919</v>
      </c>
      <c r="DA51" s="51" t="s">
        <v>7919</v>
      </c>
      <c r="DB51" s="51" t="s">
        <v>7919</v>
      </c>
      <c r="DC51" s="51" t="s">
        <v>7919</v>
      </c>
      <c r="DD51" s="51" t="s">
        <v>7919</v>
      </c>
      <c r="DE51" s="51" t="s">
        <v>7919</v>
      </c>
      <c r="DF51" s="51" t="s">
        <v>7919</v>
      </c>
      <c r="DG51" s="51" t="s">
        <v>7919</v>
      </c>
      <c r="DH51" s="51" t="s">
        <v>7918</v>
      </c>
      <c r="DI51" s="51" t="s">
        <v>7918</v>
      </c>
      <c r="DJ51" s="51" t="s">
        <v>7919</v>
      </c>
      <c r="DK51" s="51" t="s">
        <v>7919</v>
      </c>
      <c r="DL51" s="51" t="s">
        <v>7919</v>
      </c>
      <c r="DM51" s="51" t="s">
        <v>7919</v>
      </c>
      <c r="DN51" s="51" t="s">
        <v>7918</v>
      </c>
      <c r="DO51" s="51" t="s">
        <v>7918</v>
      </c>
      <c r="DP51" s="51" t="s">
        <v>7919</v>
      </c>
      <c r="DQ51" s="51" t="s">
        <v>7919</v>
      </c>
      <c r="DR51" s="51" t="s">
        <v>7919</v>
      </c>
      <c r="DS51" s="51" t="s">
        <v>7919</v>
      </c>
      <c r="DT51" s="51" t="s">
        <v>7919</v>
      </c>
      <c r="DU51" s="51" t="s">
        <v>7919</v>
      </c>
      <c r="DV51" s="51" t="s">
        <v>7919</v>
      </c>
      <c r="DW51" s="51" t="s">
        <v>7919</v>
      </c>
      <c r="DX51" s="51" t="s">
        <v>7919</v>
      </c>
      <c r="DY51" s="51" t="s">
        <v>7919</v>
      </c>
      <c r="DZ51" s="51" t="s">
        <v>7919</v>
      </c>
      <c r="EA51" s="51" t="s">
        <v>7919</v>
      </c>
      <c r="EB51" s="51" t="s">
        <v>7918</v>
      </c>
      <c r="EC51" s="51" t="s">
        <v>7918</v>
      </c>
      <c r="ED51" s="51" t="s">
        <v>7919</v>
      </c>
      <c r="EE51" s="51" t="s">
        <v>7919</v>
      </c>
      <c r="EF51" s="51" t="s">
        <v>7919</v>
      </c>
      <c r="EG51" s="81" t="s">
        <v>7919</v>
      </c>
      <c r="EH51" s="51" t="s">
        <v>7919</v>
      </c>
      <c r="EI51" s="51" t="s">
        <v>7919</v>
      </c>
      <c r="EJ51" s="51" t="s">
        <v>7919</v>
      </c>
      <c r="EK51" s="51" t="s">
        <v>7919</v>
      </c>
      <c r="EL51" s="51" t="s">
        <v>7918</v>
      </c>
      <c r="EM51" s="51" t="s">
        <v>7918</v>
      </c>
      <c r="EN51" s="51" t="s">
        <v>7919</v>
      </c>
      <c r="EO51" s="51" t="s">
        <v>7919</v>
      </c>
      <c r="EP51" s="51" t="s">
        <v>7919</v>
      </c>
      <c r="EQ51" s="81" t="s">
        <v>7919</v>
      </c>
      <c r="ER51" s="51" t="s">
        <v>7919</v>
      </c>
      <c r="ES51" s="51" t="s">
        <v>7919</v>
      </c>
      <c r="ET51" s="51" t="s">
        <v>7919</v>
      </c>
      <c r="EU51" s="51" t="s">
        <v>7919</v>
      </c>
      <c r="EV51" s="51" t="s">
        <v>7918</v>
      </c>
      <c r="EW51" s="51" t="s">
        <v>7918</v>
      </c>
      <c r="EX51" s="51" t="s">
        <v>7919</v>
      </c>
      <c r="EY51" s="51" t="s">
        <v>7919</v>
      </c>
      <c r="EZ51" s="51" t="s">
        <v>7919</v>
      </c>
      <c r="FA51" s="81" t="s">
        <v>7919</v>
      </c>
      <c r="FB51" s="51" t="s">
        <v>7919</v>
      </c>
      <c r="FC51" s="51" t="s">
        <v>7919</v>
      </c>
      <c r="FD51" s="51" t="s">
        <v>7919</v>
      </c>
      <c r="FE51" s="51" t="s">
        <v>7919</v>
      </c>
      <c r="FF51" s="51" t="s">
        <v>7919</v>
      </c>
      <c r="FG51" s="51" t="s">
        <v>7919</v>
      </c>
      <c r="FH51" s="51" t="s">
        <v>7919</v>
      </c>
      <c r="FI51" s="51" t="s">
        <v>7919</v>
      </c>
      <c r="FJ51" s="51" t="s">
        <v>7919</v>
      </c>
      <c r="FK51" s="51" t="s">
        <v>7919</v>
      </c>
      <c r="FL51" s="51" t="s">
        <v>7919</v>
      </c>
      <c r="FM51" s="51" t="s">
        <v>7919</v>
      </c>
      <c r="FN51" s="51" t="s">
        <v>7919</v>
      </c>
      <c r="FO51" s="51" t="s">
        <v>7919</v>
      </c>
      <c r="FP51" s="51" t="s">
        <v>7919</v>
      </c>
      <c r="FQ51" s="51" t="s">
        <v>7919</v>
      </c>
      <c r="FR51" s="51" t="s">
        <v>7919</v>
      </c>
      <c r="FS51" s="51" t="s">
        <v>7919</v>
      </c>
      <c r="FT51" s="51" t="s">
        <v>7919</v>
      </c>
      <c r="FU51" s="51" t="s">
        <v>7919</v>
      </c>
      <c r="FV51" s="51" t="s">
        <v>7919</v>
      </c>
      <c r="FW51" s="51" t="s">
        <v>7919</v>
      </c>
      <c r="FX51" s="51" t="s">
        <v>7919</v>
      </c>
      <c r="FY51" s="51" t="s">
        <v>7919</v>
      </c>
      <c r="FZ51" s="51" t="s">
        <v>7919</v>
      </c>
      <c r="GA51" s="51" t="s">
        <v>7919</v>
      </c>
      <c r="GB51" s="51" t="s">
        <v>7919</v>
      </c>
      <c r="GC51" s="51" t="s">
        <v>7919</v>
      </c>
    </row>
    <row r="52" spans="1:185" s="80" customFormat="1" ht="19.899999999999999" customHeight="1" x14ac:dyDescent="0.25">
      <c r="A52" s="53" t="s">
        <v>7965</v>
      </c>
      <c r="B52" s="54"/>
      <c r="C52" s="54"/>
      <c r="D52" s="54"/>
      <c r="E52" s="54"/>
      <c r="F52" s="55"/>
      <c r="G52" s="56"/>
      <c r="H52" s="55"/>
      <c r="I52" s="57"/>
      <c r="J52" s="58"/>
      <c r="K52" s="58"/>
      <c r="L52" s="59" t="str">
        <f t="shared" si="0"/>
        <v/>
      </c>
      <c r="M52" s="60" t="str">
        <f t="shared" si="1"/>
        <v/>
      </c>
      <c r="N52" s="60" t="str">
        <f>IF(L52&lt;&gt;"",IF(OR(L52&gt;1.23*AVERAGE($L47:$L55),L52&lt;0.875*AVERAGE($L47:$L55)),"*",""),"")</f>
        <v/>
      </c>
      <c r="O52" s="60" t="str">
        <f t="shared" si="2"/>
        <v/>
      </c>
      <c r="P52" s="60" t="str">
        <f t="shared" si="3"/>
        <v/>
      </c>
      <c r="Q52" s="60" t="str">
        <f t="shared" si="4"/>
        <v/>
      </c>
      <c r="R52" s="61"/>
      <c r="S52" s="161"/>
      <c r="T52" s="161"/>
      <c r="U52" s="164"/>
      <c r="V52" s="51" t="s">
        <v>7919</v>
      </c>
      <c r="W52" s="51" t="s">
        <v>7919</v>
      </c>
      <c r="X52" s="51" t="s">
        <v>7919</v>
      </c>
      <c r="Y52" s="51" t="s">
        <v>7919</v>
      </c>
      <c r="Z52" s="51" t="s">
        <v>7919</v>
      </c>
      <c r="AA52" s="51" t="s">
        <v>7919</v>
      </c>
      <c r="AB52" s="51" t="s">
        <v>7919</v>
      </c>
      <c r="AC52" s="51" t="s">
        <v>7919</v>
      </c>
      <c r="AD52" s="51" t="s">
        <v>7919</v>
      </c>
      <c r="AE52" s="51" t="s">
        <v>7919</v>
      </c>
      <c r="AF52" s="51" t="s">
        <v>7919</v>
      </c>
      <c r="AG52" s="51" t="s">
        <v>7919</v>
      </c>
      <c r="AH52" s="51" t="s">
        <v>7919</v>
      </c>
      <c r="AI52" s="51" t="s">
        <v>7919</v>
      </c>
      <c r="AJ52" s="51" t="s">
        <v>7919</v>
      </c>
      <c r="AK52" s="51" t="s">
        <v>7919</v>
      </c>
      <c r="AL52" s="51" t="s">
        <v>7919</v>
      </c>
      <c r="AM52" s="51" t="s">
        <v>7919</v>
      </c>
      <c r="AN52" s="51" t="s">
        <v>7919</v>
      </c>
      <c r="AO52" s="51" t="s">
        <v>7919</v>
      </c>
      <c r="AP52" s="51" t="s">
        <v>7919</v>
      </c>
      <c r="AQ52" s="51" t="s">
        <v>7919</v>
      </c>
      <c r="AR52" s="51" t="s">
        <v>7919</v>
      </c>
      <c r="AS52" s="51" t="s">
        <v>7919</v>
      </c>
      <c r="AT52" s="51" t="s">
        <v>7919</v>
      </c>
      <c r="AU52" s="51" t="s">
        <v>7919</v>
      </c>
      <c r="AV52" s="51" t="s">
        <v>7919</v>
      </c>
      <c r="AW52" s="51" t="s">
        <v>7919</v>
      </c>
      <c r="AX52" s="51" t="s">
        <v>7919</v>
      </c>
      <c r="AY52" s="51" t="s">
        <v>7919</v>
      </c>
      <c r="AZ52" s="51" t="s">
        <v>7919</v>
      </c>
      <c r="BA52" s="51" t="s">
        <v>7919</v>
      </c>
      <c r="BB52" s="51" t="s">
        <v>7919</v>
      </c>
      <c r="BC52" s="51" t="s">
        <v>7919</v>
      </c>
      <c r="BD52" s="51" t="s">
        <v>7919</v>
      </c>
      <c r="BE52" s="51" t="s">
        <v>7919</v>
      </c>
      <c r="BF52" s="51" t="s">
        <v>7919</v>
      </c>
      <c r="BG52" s="51" t="s">
        <v>7919</v>
      </c>
      <c r="BH52" s="51" t="s">
        <v>7919</v>
      </c>
      <c r="BI52" s="51" t="s">
        <v>7919</v>
      </c>
      <c r="BJ52" s="51" t="s">
        <v>7919</v>
      </c>
      <c r="BK52" s="51" t="s">
        <v>7919</v>
      </c>
      <c r="BL52" s="51" t="s">
        <v>7919</v>
      </c>
      <c r="BM52" s="51" t="s">
        <v>7919</v>
      </c>
      <c r="BN52" s="51" t="s">
        <v>7919</v>
      </c>
      <c r="BO52" s="51" t="s">
        <v>7919</v>
      </c>
      <c r="BP52" s="51" t="s">
        <v>7919</v>
      </c>
      <c r="BQ52" s="51" t="s">
        <v>7919</v>
      </c>
      <c r="BR52" s="51" t="s">
        <v>7919</v>
      </c>
      <c r="BS52" s="51" t="s">
        <v>7919</v>
      </c>
      <c r="BT52" s="51" t="s">
        <v>7919</v>
      </c>
      <c r="BU52" s="51" t="s">
        <v>7919</v>
      </c>
      <c r="BV52" s="51" t="s">
        <v>7919</v>
      </c>
      <c r="BW52" s="51" t="s">
        <v>7919</v>
      </c>
      <c r="BX52" s="51" t="s">
        <v>7919</v>
      </c>
      <c r="BY52" s="51" t="s">
        <v>7919</v>
      </c>
      <c r="BZ52" s="51" t="s">
        <v>7919</v>
      </c>
      <c r="CA52" s="51" t="s">
        <v>7919</v>
      </c>
      <c r="CB52" s="51" t="s">
        <v>7919</v>
      </c>
      <c r="CC52" s="51" t="s">
        <v>7919</v>
      </c>
      <c r="CD52" s="51" t="s">
        <v>7919</v>
      </c>
      <c r="CE52" s="51" t="s">
        <v>7919</v>
      </c>
      <c r="CF52" s="51" t="s">
        <v>7919</v>
      </c>
      <c r="CG52" s="51" t="s">
        <v>7919</v>
      </c>
      <c r="CH52" s="51" t="s">
        <v>7919</v>
      </c>
      <c r="CI52" s="51" t="s">
        <v>7919</v>
      </c>
      <c r="CJ52" s="51" t="s">
        <v>7919</v>
      </c>
      <c r="CK52" s="51" t="s">
        <v>7919</v>
      </c>
      <c r="CL52" s="51" t="s">
        <v>7919</v>
      </c>
      <c r="CM52" s="51" t="s">
        <v>7919</v>
      </c>
      <c r="CN52" s="51" t="s">
        <v>7919</v>
      </c>
      <c r="CO52" s="51" t="s">
        <v>7919</v>
      </c>
      <c r="CP52" s="51" t="s">
        <v>7919</v>
      </c>
      <c r="CQ52" s="51" t="s">
        <v>7919</v>
      </c>
      <c r="CR52" s="51" t="s">
        <v>7919</v>
      </c>
      <c r="CS52" s="51" t="s">
        <v>7919</v>
      </c>
      <c r="CT52" s="51" t="s">
        <v>7919</v>
      </c>
      <c r="CU52" s="51" t="s">
        <v>7919</v>
      </c>
      <c r="CV52" s="51" t="s">
        <v>7919</v>
      </c>
      <c r="CW52" s="51" t="s">
        <v>7919</v>
      </c>
      <c r="CX52" s="51" t="s">
        <v>7919</v>
      </c>
      <c r="CY52" s="51" t="s">
        <v>7919</v>
      </c>
      <c r="CZ52" s="51" t="s">
        <v>7919</v>
      </c>
      <c r="DA52" s="51" t="s">
        <v>7919</v>
      </c>
      <c r="DB52" s="51" t="s">
        <v>7919</v>
      </c>
      <c r="DC52" s="51" t="s">
        <v>7919</v>
      </c>
      <c r="DD52" s="51" t="s">
        <v>7919</v>
      </c>
      <c r="DE52" s="51" t="s">
        <v>7919</v>
      </c>
      <c r="DF52" s="51" t="s">
        <v>7919</v>
      </c>
      <c r="DG52" s="51" t="s">
        <v>7919</v>
      </c>
      <c r="DH52" s="51" t="s">
        <v>7919</v>
      </c>
      <c r="DI52" s="51" t="s">
        <v>7919</v>
      </c>
      <c r="DJ52" s="51" t="s">
        <v>7919</v>
      </c>
      <c r="DK52" s="51" t="s">
        <v>7919</v>
      </c>
      <c r="DL52" s="51" t="s">
        <v>7919</v>
      </c>
      <c r="DM52" s="51" t="s">
        <v>7919</v>
      </c>
      <c r="DN52" s="51" t="s">
        <v>7918</v>
      </c>
      <c r="DO52" s="51" t="s">
        <v>7918</v>
      </c>
      <c r="DP52" s="51" t="s">
        <v>7919</v>
      </c>
      <c r="DQ52" s="51" t="s">
        <v>7919</v>
      </c>
      <c r="DR52" s="51" t="s">
        <v>7919</v>
      </c>
      <c r="DS52" s="51" t="s">
        <v>7919</v>
      </c>
      <c r="DT52" s="51" t="s">
        <v>7919</v>
      </c>
      <c r="DU52" s="51" t="s">
        <v>7919</v>
      </c>
      <c r="DV52" s="51" t="s">
        <v>7919</v>
      </c>
      <c r="DW52" s="51" t="s">
        <v>7919</v>
      </c>
      <c r="DX52" s="51" t="s">
        <v>7919</v>
      </c>
      <c r="DY52" s="51" t="s">
        <v>7919</v>
      </c>
      <c r="DZ52" s="51" t="s">
        <v>7919</v>
      </c>
      <c r="EA52" s="51" t="s">
        <v>7919</v>
      </c>
      <c r="EB52" s="51" t="s">
        <v>7919</v>
      </c>
      <c r="EC52" s="51" t="s">
        <v>7918</v>
      </c>
      <c r="ED52" s="51" t="s">
        <v>7919</v>
      </c>
      <c r="EE52" s="51" t="s">
        <v>7919</v>
      </c>
      <c r="EF52" s="51" t="s">
        <v>7919</v>
      </c>
      <c r="EG52" s="81" t="s">
        <v>7919</v>
      </c>
      <c r="EH52" s="51" t="s">
        <v>7919</v>
      </c>
      <c r="EI52" s="51" t="s">
        <v>7919</v>
      </c>
      <c r="EJ52" s="51" t="s">
        <v>7919</v>
      </c>
      <c r="EK52" s="51" t="s">
        <v>7919</v>
      </c>
      <c r="EL52" s="51" t="s">
        <v>7919</v>
      </c>
      <c r="EM52" s="51" t="s">
        <v>7918</v>
      </c>
      <c r="EN52" s="51" t="s">
        <v>7919</v>
      </c>
      <c r="EO52" s="51" t="s">
        <v>7919</v>
      </c>
      <c r="EP52" s="51" t="s">
        <v>7919</v>
      </c>
      <c r="EQ52" s="81" t="s">
        <v>7919</v>
      </c>
      <c r="ER52" s="51" t="s">
        <v>7919</v>
      </c>
      <c r="ES52" s="51" t="s">
        <v>7919</v>
      </c>
      <c r="ET52" s="51" t="s">
        <v>7919</v>
      </c>
      <c r="EU52" s="51" t="s">
        <v>7919</v>
      </c>
      <c r="EV52" s="51" t="s">
        <v>7919</v>
      </c>
      <c r="EW52" s="51" t="s">
        <v>7918</v>
      </c>
      <c r="EX52" s="51" t="s">
        <v>7919</v>
      </c>
      <c r="EY52" s="51" t="s">
        <v>7919</v>
      </c>
      <c r="EZ52" s="51" t="s">
        <v>7919</v>
      </c>
      <c r="FA52" s="81" t="s">
        <v>7919</v>
      </c>
      <c r="FB52" s="51" t="s">
        <v>7919</v>
      </c>
      <c r="FC52" s="51" t="s">
        <v>7919</v>
      </c>
      <c r="FD52" s="51" t="s">
        <v>7919</v>
      </c>
      <c r="FE52" s="51" t="s">
        <v>7919</v>
      </c>
      <c r="FF52" s="51" t="s">
        <v>7919</v>
      </c>
      <c r="FG52" s="51" t="s">
        <v>7919</v>
      </c>
      <c r="FH52" s="51" t="s">
        <v>7919</v>
      </c>
      <c r="FI52" s="51" t="s">
        <v>7919</v>
      </c>
      <c r="FJ52" s="51" t="s">
        <v>7919</v>
      </c>
      <c r="FK52" s="51" t="s">
        <v>7919</v>
      </c>
      <c r="FL52" s="51" t="s">
        <v>7919</v>
      </c>
      <c r="FM52" s="51" t="s">
        <v>7919</v>
      </c>
      <c r="FN52" s="51" t="s">
        <v>7919</v>
      </c>
      <c r="FO52" s="51" t="s">
        <v>7919</v>
      </c>
      <c r="FP52" s="51" t="s">
        <v>7919</v>
      </c>
      <c r="FQ52" s="51" t="s">
        <v>7919</v>
      </c>
      <c r="FR52" s="51" t="s">
        <v>7919</v>
      </c>
      <c r="FS52" s="51" t="s">
        <v>7919</v>
      </c>
      <c r="FT52" s="51" t="s">
        <v>7919</v>
      </c>
      <c r="FU52" s="51" t="s">
        <v>7919</v>
      </c>
      <c r="FV52" s="51" t="s">
        <v>7919</v>
      </c>
      <c r="FW52" s="51" t="s">
        <v>7919</v>
      </c>
      <c r="FX52" s="51" t="s">
        <v>7919</v>
      </c>
      <c r="FY52" s="51" t="s">
        <v>7919</v>
      </c>
      <c r="FZ52" s="51" t="s">
        <v>7919</v>
      </c>
      <c r="GA52" s="51" t="s">
        <v>7919</v>
      </c>
      <c r="GB52" s="51" t="s">
        <v>7919</v>
      </c>
      <c r="GC52" s="51" t="s">
        <v>7919</v>
      </c>
    </row>
    <row r="53" spans="1:185" s="80" customFormat="1" ht="19.899999999999999" customHeight="1" x14ac:dyDescent="0.25">
      <c r="A53" s="53" t="s">
        <v>7966</v>
      </c>
      <c r="B53" s="62"/>
      <c r="C53" s="62"/>
      <c r="D53" s="62"/>
      <c r="E53" s="62"/>
      <c r="F53" s="63"/>
      <c r="G53" s="64"/>
      <c r="H53" s="63"/>
      <c r="I53" s="65"/>
      <c r="J53" s="66"/>
      <c r="K53" s="66"/>
      <c r="L53" s="67" t="str">
        <f t="shared" si="0"/>
        <v/>
      </c>
      <c r="M53" s="68" t="str">
        <f t="shared" si="1"/>
        <v/>
      </c>
      <c r="N53" s="68" t="str">
        <f>IF(L53&lt;&gt;"",IF(OR(L53&gt;1.23*AVERAGE($L47:$L55),L53&lt;0.875*AVERAGE($L47:$L55)),"*",""),"")</f>
        <v/>
      </c>
      <c r="O53" s="68" t="str">
        <f t="shared" si="2"/>
        <v/>
      </c>
      <c r="P53" s="68" t="str">
        <f t="shared" si="3"/>
        <v/>
      </c>
      <c r="Q53" s="68" t="str">
        <f t="shared" si="4"/>
        <v/>
      </c>
      <c r="R53" s="69"/>
      <c r="S53" s="161"/>
      <c r="T53" s="161"/>
      <c r="U53" s="164"/>
      <c r="V53" s="51" t="s">
        <v>7919</v>
      </c>
      <c r="W53" s="51" t="s">
        <v>7919</v>
      </c>
      <c r="X53" s="51" t="s">
        <v>7919</v>
      </c>
      <c r="Y53" s="51" t="s">
        <v>7918</v>
      </c>
      <c r="Z53" s="51" t="s">
        <v>7919</v>
      </c>
      <c r="AA53" s="51" t="s">
        <v>7919</v>
      </c>
      <c r="AB53" s="51" t="s">
        <v>7919</v>
      </c>
      <c r="AC53" s="51" t="s">
        <v>7918</v>
      </c>
      <c r="AD53" s="51" t="s">
        <v>7919</v>
      </c>
      <c r="AE53" s="51" t="s">
        <v>7919</v>
      </c>
      <c r="AF53" s="51" t="s">
        <v>7919</v>
      </c>
      <c r="AG53" s="51" t="s">
        <v>7919</v>
      </c>
      <c r="AH53" s="51" t="s">
        <v>7919</v>
      </c>
      <c r="AI53" s="51" t="s">
        <v>7919</v>
      </c>
      <c r="AJ53" s="51" t="s">
        <v>7919</v>
      </c>
      <c r="AK53" s="51" t="s">
        <v>7919</v>
      </c>
      <c r="AL53" s="51" t="s">
        <v>7919</v>
      </c>
      <c r="AM53" s="51" t="s">
        <v>7919</v>
      </c>
      <c r="AN53" s="51" t="s">
        <v>7919</v>
      </c>
      <c r="AO53" s="51" t="s">
        <v>7919</v>
      </c>
      <c r="AP53" s="51" t="s">
        <v>7919</v>
      </c>
      <c r="AQ53" s="51" t="s">
        <v>7919</v>
      </c>
      <c r="AR53" s="51" t="s">
        <v>7919</v>
      </c>
      <c r="AS53" s="51" t="s">
        <v>7919</v>
      </c>
      <c r="AT53" s="51" t="s">
        <v>7919</v>
      </c>
      <c r="AU53" s="51" t="s">
        <v>7919</v>
      </c>
      <c r="AV53" s="51" t="s">
        <v>7919</v>
      </c>
      <c r="AW53" s="51" t="s">
        <v>7919</v>
      </c>
      <c r="AX53" s="51" t="s">
        <v>7919</v>
      </c>
      <c r="AY53" s="51" t="s">
        <v>7919</v>
      </c>
      <c r="AZ53" s="51" t="s">
        <v>7919</v>
      </c>
      <c r="BA53" s="51" t="s">
        <v>7919</v>
      </c>
      <c r="BB53" s="51" t="s">
        <v>7919</v>
      </c>
      <c r="BC53" s="51" t="s">
        <v>7919</v>
      </c>
      <c r="BD53" s="51" t="s">
        <v>7919</v>
      </c>
      <c r="BE53" s="51" t="s">
        <v>7919</v>
      </c>
      <c r="BF53" s="51" t="s">
        <v>7919</v>
      </c>
      <c r="BG53" s="51" t="s">
        <v>7919</v>
      </c>
      <c r="BH53" s="51" t="s">
        <v>7919</v>
      </c>
      <c r="BI53" s="51" t="s">
        <v>7919</v>
      </c>
      <c r="BJ53" s="51" t="s">
        <v>7919</v>
      </c>
      <c r="BK53" s="51" t="s">
        <v>7919</v>
      </c>
      <c r="BL53" s="51" t="s">
        <v>7919</v>
      </c>
      <c r="BM53" s="51" t="s">
        <v>7919</v>
      </c>
      <c r="BN53" s="51" t="s">
        <v>7919</v>
      </c>
      <c r="BO53" s="51" t="s">
        <v>7919</v>
      </c>
      <c r="BP53" s="51" t="s">
        <v>7919</v>
      </c>
      <c r="BQ53" s="51" t="s">
        <v>7919</v>
      </c>
      <c r="BR53" s="51" t="s">
        <v>7919</v>
      </c>
      <c r="BS53" s="51" t="s">
        <v>7919</v>
      </c>
      <c r="BT53" s="51" t="s">
        <v>7919</v>
      </c>
      <c r="BU53" s="51" t="s">
        <v>7919</v>
      </c>
      <c r="BV53" s="51" t="s">
        <v>7919</v>
      </c>
      <c r="BW53" s="51" t="s">
        <v>7919</v>
      </c>
      <c r="BX53" s="51" t="s">
        <v>7919</v>
      </c>
      <c r="BY53" s="51" t="s">
        <v>7919</v>
      </c>
      <c r="BZ53" s="51" t="s">
        <v>7919</v>
      </c>
      <c r="CA53" s="51" t="s">
        <v>7919</v>
      </c>
      <c r="CB53" s="51" t="s">
        <v>7919</v>
      </c>
      <c r="CC53" s="51" t="s">
        <v>7919</v>
      </c>
      <c r="CD53" s="51" t="s">
        <v>7919</v>
      </c>
      <c r="CE53" s="51" t="s">
        <v>7919</v>
      </c>
      <c r="CF53" s="51" t="s">
        <v>7919</v>
      </c>
      <c r="CG53" s="51" t="s">
        <v>7919</v>
      </c>
      <c r="CH53" s="51" t="s">
        <v>7919</v>
      </c>
      <c r="CI53" s="51" t="s">
        <v>7919</v>
      </c>
      <c r="CJ53" s="51" t="s">
        <v>7919</v>
      </c>
      <c r="CK53" s="51" t="s">
        <v>7919</v>
      </c>
      <c r="CL53" s="51" t="s">
        <v>7919</v>
      </c>
      <c r="CM53" s="51" t="s">
        <v>7919</v>
      </c>
      <c r="CN53" s="51" t="s">
        <v>7919</v>
      </c>
      <c r="CO53" s="51" t="s">
        <v>7919</v>
      </c>
      <c r="CP53" s="51" t="s">
        <v>7919</v>
      </c>
      <c r="CQ53" s="51" t="s">
        <v>7919</v>
      </c>
      <c r="CR53" s="51" t="s">
        <v>7919</v>
      </c>
      <c r="CS53" s="51" t="s">
        <v>7919</v>
      </c>
      <c r="CT53" s="51" t="s">
        <v>7919</v>
      </c>
      <c r="CU53" s="51" t="s">
        <v>7919</v>
      </c>
      <c r="CV53" s="51" t="s">
        <v>7919</v>
      </c>
      <c r="CW53" s="51" t="s">
        <v>7919</v>
      </c>
      <c r="CX53" s="51" t="s">
        <v>7919</v>
      </c>
      <c r="CY53" s="51" t="s">
        <v>7919</v>
      </c>
      <c r="CZ53" s="51" t="s">
        <v>7919</v>
      </c>
      <c r="DA53" s="51" t="s">
        <v>7919</v>
      </c>
      <c r="DB53" s="51" t="s">
        <v>7919</v>
      </c>
      <c r="DC53" s="51" t="s">
        <v>7919</v>
      </c>
      <c r="DD53" s="51" t="s">
        <v>7919</v>
      </c>
      <c r="DE53" s="51" t="s">
        <v>7919</v>
      </c>
      <c r="DF53" s="51" t="s">
        <v>7919</v>
      </c>
      <c r="DG53" s="51" t="s">
        <v>7919</v>
      </c>
      <c r="DH53" s="51" t="s">
        <v>7918</v>
      </c>
      <c r="DI53" s="51" t="s">
        <v>7918</v>
      </c>
      <c r="DJ53" s="51" t="s">
        <v>7919</v>
      </c>
      <c r="DK53" s="51" t="s">
        <v>7919</v>
      </c>
      <c r="DL53" s="51" t="s">
        <v>7919</v>
      </c>
      <c r="DM53" s="51" t="s">
        <v>7919</v>
      </c>
      <c r="DN53" s="51" t="s">
        <v>7918</v>
      </c>
      <c r="DO53" s="51" t="s">
        <v>7918</v>
      </c>
      <c r="DP53" s="51" t="s">
        <v>7919</v>
      </c>
      <c r="DQ53" s="51" t="s">
        <v>7919</v>
      </c>
      <c r="DR53" s="51" t="s">
        <v>7919</v>
      </c>
      <c r="DS53" s="51" t="s">
        <v>7919</v>
      </c>
      <c r="DT53" s="51" t="s">
        <v>7919</v>
      </c>
      <c r="DU53" s="51" t="s">
        <v>7919</v>
      </c>
      <c r="DV53" s="51" t="s">
        <v>7919</v>
      </c>
      <c r="DW53" s="51" t="s">
        <v>7919</v>
      </c>
      <c r="DX53" s="51" t="s">
        <v>7919</v>
      </c>
      <c r="DY53" s="51" t="s">
        <v>7919</v>
      </c>
      <c r="DZ53" s="51" t="s">
        <v>7919</v>
      </c>
      <c r="EA53" s="51" t="s">
        <v>7919</v>
      </c>
      <c r="EB53" s="51" t="s">
        <v>7918</v>
      </c>
      <c r="EC53" s="51" t="s">
        <v>7918</v>
      </c>
      <c r="ED53" s="51" t="s">
        <v>7919</v>
      </c>
      <c r="EE53" s="51" t="s">
        <v>7919</v>
      </c>
      <c r="EF53" s="51" t="s">
        <v>7919</v>
      </c>
      <c r="EG53" s="81" t="s">
        <v>7919</v>
      </c>
      <c r="EH53" s="51" t="s">
        <v>7919</v>
      </c>
      <c r="EI53" s="51" t="s">
        <v>7919</v>
      </c>
      <c r="EJ53" s="51" t="s">
        <v>7919</v>
      </c>
      <c r="EK53" s="51" t="s">
        <v>7919</v>
      </c>
      <c r="EL53" s="51" t="s">
        <v>7918</v>
      </c>
      <c r="EM53" s="51" t="s">
        <v>7918</v>
      </c>
      <c r="EN53" s="51" t="s">
        <v>7919</v>
      </c>
      <c r="EO53" s="51" t="s">
        <v>7919</v>
      </c>
      <c r="EP53" s="51" t="s">
        <v>7919</v>
      </c>
      <c r="EQ53" s="81" t="s">
        <v>7919</v>
      </c>
      <c r="ER53" s="51" t="s">
        <v>7919</v>
      </c>
      <c r="ES53" s="51" t="s">
        <v>7919</v>
      </c>
      <c r="ET53" s="51" t="s">
        <v>7919</v>
      </c>
      <c r="EU53" s="51" t="s">
        <v>7919</v>
      </c>
      <c r="EV53" s="51" t="s">
        <v>7918</v>
      </c>
      <c r="EW53" s="51" t="s">
        <v>7918</v>
      </c>
      <c r="EX53" s="51" t="s">
        <v>7919</v>
      </c>
      <c r="EY53" s="51" t="s">
        <v>7919</v>
      </c>
      <c r="EZ53" s="51" t="s">
        <v>7919</v>
      </c>
      <c r="FA53" s="81" t="s">
        <v>7919</v>
      </c>
      <c r="FB53" s="51" t="s">
        <v>7919</v>
      </c>
      <c r="FC53" s="51" t="s">
        <v>7919</v>
      </c>
      <c r="FD53" s="51" t="s">
        <v>7919</v>
      </c>
      <c r="FE53" s="51" t="s">
        <v>7919</v>
      </c>
      <c r="FF53" s="51" t="s">
        <v>7919</v>
      </c>
      <c r="FG53" s="51" t="s">
        <v>7919</v>
      </c>
      <c r="FH53" s="51" t="s">
        <v>7919</v>
      </c>
      <c r="FI53" s="51" t="s">
        <v>7919</v>
      </c>
      <c r="FJ53" s="51" t="s">
        <v>7919</v>
      </c>
      <c r="FK53" s="51" t="s">
        <v>7919</v>
      </c>
      <c r="FL53" s="51" t="s">
        <v>7919</v>
      </c>
      <c r="FM53" s="51" t="s">
        <v>7919</v>
      </c>
      <c r="FN53" s="51" t="s">
        <v>7919</v>
      </c>
      <c r="FO53" s="51" t="s">
        <v>7919</v>
      </c>
      <c r="FP53" s="51" t="s">
        <v>7919</v>
      </c>
      <c r="FQ53" s="51" t="s">
        <v>7919</v>
      </c>
      <c r="FR53" s="51" t="s">
        <v>7919</v>
      </c>
      <c r="FS53" s="51" t="s">
        <v>7919</v>
      </c>
      <c r="FT53" s="51" t="s">
        <v>7919</v>
      </c>
      <c r="FU53" s="51" t="s">
        <v>7919</v>
      </c>
      <c r="FV53" s="51" t="s">
        <v>7919</v>
      </c>
      <c r="FW53" s="51" t="s">
        <v>7919</v>
      </c>
      <c r="FX53" s="51" t="s">
        <v>7919</v>
      </c>
      <c r="FY53" s="51" t="s">
        <v>7919</v>
      </c>
      <c r="FZ53" s="51" t="s">
        <v>7919</v>
      </c>
      <c r="GA53" s="51" t="s">
        <v>7919</v>
      </c>
      <c r="GB53" s="51" t="s">
        <v>7919</v>
      </c>
      <c r="GC53" s="51" t="s">
        <v>7919</v>
      </c>
    </row>
    <row r="54" spans="1:185" s="80" customFormat="1" ht="19.899999999999999" customHeight="1" x14ac:dyDescent="0.25">
      <c r="A54" s="53" t="s">
        <v>7967</v>
      </c>
      <c r="B54" s="62"/>
      <c r="C54" s="62"/>
      <c r="D54" s="62"/>
      <c r="E54" s="62"/>
      <c r="F54" s="63"/>
      <c r="G54" s="64"/>
      <c r="H54" s="63"/>
      <c r="I54" s="65"/>
      <c r="J54" s="66"/>
      <c r="K54" s="66"/>
      <c r="L54" s="67" t="str">
        <f t="shared" si="0"/>
        <v/>
      </c>
      <c r="M54" s="68" t="str">
        <f t="shared" si="1"/>
        <v/>
      </c>
      <c r="N54" s="68" t="str">
        <f>IF(L54&lt;&gt;"",IF(OR(L54&gt;1.23*AVERAGE($L47:$L55),L54&lt;0.875*AVERAGE($L47:$L55)),"*",""),"")</f>
        <v/>
      </c>
      <c r="O54" s="68" t="str">
        <f t="shared" si="2"/>
        <v/>
      </c>
      <c r="P54" s="68" t="str">
        <f t="shared" si="3"/>
        <v/>
      </c>
      <c r="Q54" s="68" t="str">
        <f t="shared" si="4"/>
        <v/>
      </c>
      <c r="R54" s="69"/>
      <c r="S54" s="161"/>
      <c r="T54" s="161"/>
      <c r="U54" s="164"/>
      <c r="V54" s="51" t="s">
        <v>7919</v>
      </c>
      <c r="W54" s="51" t="s">
        <v>7919</v>
      </c>
      <c r="X54" s="51" t="s">
        <v>7919</v>
      </c>
      <c r="Y54" s="51" t="s">
        <v>7919</v>
      </c>
      <c r="Z54" s="51" t="s">
        <v>7919</v>
      </c>
      <c r="AA54" s="51" t="s">
        <v>7919</v>
      </c>
      <c r="AB54" s="51" t="s">
        <v>7919</v>
      </c>
      <c r="AC54" s="51" t="s">
        <v>7919</v>
      </c>
      <c r="AD54" s="51" t="s">
        <v>7919</v>
      </c>
      <c r="AE54" s="51" t="s">
        <v>7919</v>
      </c>
      <c r="AF54" s="51" t="s">
        <v>7919</v>
      </c>
      <c r="AG54" s="51" t="s">
        <v>7919</v>
      </c>
      <c r="AH54" s="51" t="s">
        <v>7919</v>
      </c>
      <c r="AI54" s="51" t="s">
        <v>7919</v>
      </c>
      <c r="AJ54" s="51" t="s">
        <v>7919</v>
      </c>
      <c r="AK54" s="51" t="s">
        <v>7919</v>
      </c>
      <c r="AL54" s="51" t="s">
        <v>7919</v>
      </c>
      <c r="AM54" s="51" t="s">
        <v>7919</v>
      </c>
      <c r="AN54" s="51" t="s">
        <v>7919</v>
      </c>
      <c r="AO54" s="51" t="s">
        <v>7919</v>
      </c>
      <c r="AP54" s="51" t="s">
        <v>7919</v>
      </c>
      <c r="AQ54" s="51" t="s">
        <v>7919</v>
      </c>
      <c r="AR54" s="51" t="s">
        <v>7919</v>
      </c>
      <c r="AS54" s="51" t="s">
        <v>7919</v>
      </c>
      <c r="AT54" s="51" t="s">
        <v>7919</v>
      </c>
      <c r="AU54" s="51" t="s">
        <v>7919</v>
      </c>
      <c r="AV54" s="51" t="s">
        <v>7919</v>
      </c>
      <c r="AW54" s="51" t="s">
        <v>7919</v>
      </c>
      <c r="AX54" s="51" t="s">
        <v>7919</v>
      </c>
      <c r="AY54" s="51" t="s">
        <v>7919</v>
      </c>
      <c r="AZ54" s="51" t="s">
        <v>7919</v>
      </c>
      <c r="BA54" s="51" t="s">
        <v>7919</v>
      </c>
      <c r="BB54" s="51" t="s">
        <v>7919</v>
      </c>
      <c r="BC54" s="51" t="s">
        <v>7919</v>
      </c>
      <c r="BD54" s="51" t="s">
        <v>7919</v>
      </c>
      <c r="BE54" s="51" t="s">
        <v>7919</v>
      </c>
      <c r="BF54" s="51" t="s">
        <v>7919</v>
      </c>
      <c r="BG54" s="51" t="s">
        <v>7919</v>
      </c>
      <c r="BH54" s="51" t="s">
        <v>7919</v>
      </c>
      <c r="BI54" s="51" t="s">
        <v>7919</v>
      </c>
      <c r="BJ54" s="51" t="s">
        <v>7919</v>
      </c>
      <c r="BK54" s="51" t="s">
        <v>7919</v>
      </c>
      <c r="BL54" s="51" t="s">
        <v>7919</v>
      </c>
      <c r="BM54" s="51" t="s">
        <v>7919</v>
      </c>
      <c r="BN54" s="51" t="s">
        <v>7919</v>
      </c>
      <c r="BO54" s="51" t="s">
        <v>7919</v>
      </c>
      <c r="BP54" s="51" t="s">
        <v>7919</v>
      </c>
      <c r="BQ54" s="51" t="s">
        <v>7919</v>
      </c>
      <c r="BR54" s="51" t="s">
        <v>7919</v>
      </c>
      <c r="BS54" s="51" t="s">
        <v>7919</v>
      </c>
      <c r="BT54" s="51" t="s">
        <v>7919</v>
      </c>
      <c r="BU54" s="51" t="s">
        <v>7919</v>
      </c>
      <c r="BV54" s="51" t="s">
        <v>7919</v>
      </c>
      <c r="BW54" s="51" t="s">
        <v>7919</v>
      </c>
      <c r="BX54" s="51" t="s">
        <v>7919</v>
      </c>
      <c r="BY54" s="51" t="s">
        <v>7919</v>
      </c>
      <c r="BZ54" s="51" t="s">
        <v>7919</v>
      </c>
      <c r="CA54" s="51" t="s">
        <v>7919</v>
      </c>
      <c r="CB54" s="51" t="s">
        <v>7919</v>
      </c>
      <c r="CC54" s="51" t="s">
        <v>7919</v>
      </c>
      <c r="CD54" s="51" t="s">
        <v>7919</v>
      </c>
      <c r="CE54" s="51" t="s">
        <v>7919</v>
      </c>
      <c r="CF54" s="51" t="s">
        <v>7919</v>
      </c>
      <c r="CG54" s="51" t="s">
        <v>7919</v>
      </c>
      <c r="CH54" s="51" t="s">
        <v>7919</v>
      </c>
      <c r="CI54" s="51" t="s">
        <v>7919</v>
      </c>
      <c r="CJ54" s="51" t="s">
        <v>7919</v>
      </c>
      <c r="CK54" s="51" t="s">
        <v>7919</v>
      </c>
      <c r="CL54" s="51" t="s">
        <v>7919</v>
      </c>
      <c r="CM54" s="51" t="s">
        <v>7919</v>
      </c>
      <c r="CN54" s="51" t="s">
        <v>7919</v>
      </c>
      <c r="CO54" s="51" t="s">
        <v>7919</v>
      </c>
      <c r="CP54" s="51" t="s">
        <v>7919</v>
      </c>
      <c r="CQ54" s="51" t="s">
        <v>7919</v>
      </c>
      <c r="CR54" s="51" t="s">
        <v>7919</v>
      </c>
      <c r="CS54" s="51" t="s">
        <v>7919</v>
      </c>
      <c r="CT54" s="51" t="s">
        <v>7919</v>
      </c>
      <c r="CU54" s="51" t="s">
        <v>7919</v>
      </c>
      <c r="CV54" s="51" t="s">
        <v>7919</v>
      </c>
      <c r="CW54" s="51" t="s">
        <v>7919</v>
      </c>
      <c r="CX54" s="51" t="s">
        <v>7919</v>
      </c>
      <c r="CY54" s="51" t="s">
        <v>7919</v>
      </c>
      <c r="CZ54" s="51" t="s">
        <v>7919</v>
      </c>
      <c r="DA54" s="51" t="s">
        <v>7919</v>
      </c>
      <c r="DB54" s="51" t="s">
        <v>7919</v>
      </c>
      <c r="DC54" s="51" t="s">
        <v>7919</v>
      </c>
      <c r="DD54" s="51" t="s">
        <v>7919</v>
      </c>
      <c r="DE54" s="51" t="s">
        <v>7919</v>
      </c>
      <c r="DF54" s="51" t="s">
        <v>7919</v>
      </c>
      <c r="DG54" s="51" t="s">
        <v>7919</v>
      </c>
      <c r="DH54" s="51" t="s">
        <v>7919</v>
      </c>
      <c r="DI54" s="51" t="s">
        <v>7919</v>
      </c>
      <c r="DJ54" s="51" t="s">
        <v>7919</v>
      </c>
      <c r="DK54" s="51" t="s">
        <v>7919</v>
      </c>
      <c r="DL54" s="51" t="s">
        <v>7919</v>
      </c>
      <c r="DM54" s="51" t="s">
        <v>7919</v>
      </c>
      <c r="DN54" s="51" t="s">
        <v>7918</v>
      </c>
      <c r="DO54" s="51" t="s">
        <v>7918</v>
      </c>
      <c r="DP54" s="51" t="s">
        <v>7919</v>
      </c>
      <c r="DQ54" s="51" t="s">
        <v>7919</v>
      </c>
      <c r="DR54" s="51" t="s">
        <v>7919</v>
      </c>
      <c r="DS54" s="51" t="s">
        <v>7919</v>
      </c>
      <c r="DT54" s="51" t="s">
        <v>7919</v>
      </c>
      <c r="DU54" s="51" t="s">
        <v>7919</v>
      </c>
      <c r="DV54" s="51" t="s">
        <v>7919</v>
      </c>
      <c r="DW54" s="51" t="s">
        <v>7919</v>
      </c>
      <c r="DX54" s="51" t="s">
        <v>7919</v>
      </c>
      <c r="DY54" s="51" t="s">
        <v>7919</v>
      </c>
      <c r="DZ54" s="51" t="s">
        <v>7919</v>
      </c>
      <c r="EA54" s="51" t="s">
        <v>7919</v>
      </c>
      <c r="EB54" s="51" t="s">
        <v>7919</v>
      </c>
      <c r="EC54" s="51" t="s">
        <v>7918</v>
      </c>
      <c r="ED54" s="51" t="s">
        <v>7919</v>
      </c>
      <c r="EE54" s="51" t="s">
        <v>7919</v>
      </c>
      <c r="EF54" s="51" t="s">
        <v>7919</v>
      </c>
      <c r="EG54" s="81" t="s">
        <v>7919</v>
      </c>
      <c r="EH54" s="51" t="s">
        <v>7919</v>
      </c>
      <c r="EI54" s="51" t="s">
        <v>7919</v>
      </c>
      <c r="EJ54" s="51" t="s">
        <v>7919</v>
      </c>
      <c r="EK54" s="51" t="s">
        <v>7919</v>
      </c>
      <c r="EL54" s="51" t="s">
        <v>7919</v>
      </c>
      <c r="EM54" s="51" t="s">
        <v>7918</v>
      </c>
      <c r="EN54" s="51" t="s">
        <v>7919</v>
      </c>
      <c r="EO54" s="51" t="s">
        <v>7919</v>
      </c>
      <c r="EP54" s="51" t="s">
        <v>7919</v>
      </c>
      <c r="EQ54" s="81" t="s">
        <v>7919</v>
      </c>
      <c r="ER54" s="51" t="s">
        <v>7919</v>
      </c>
      <c r="ES54" s="51" t="s">
        <v>7919</v>
      </c>
      <c r="ET54" s="51" t="s">
        <v>7919</v>
      </c>
      <c r="EU54" s="51" t="s">
        <v>7919</v>
      </c>
      <c r="EV54" s="51" t="s">
        <v>7919</v>
      </c>
      <c r="EW54" s="51" t="s">
        <v>7918</v>
      </c>
      <c r="EX54" s="51" t="s">
        <v>7919</v>
      </c>
      <c r="EY54" s="51" t="s">
        <v>7919</v>
      </c>
      <c r="EZ54" s="51" t="s">
        <v>7919</v>
      </c>
      <c r="FA54" s="81" t="s">
        <v>7919</v>
      </c>
      <c r="FB54" s="51" t="s">
        <v>7919</v>
      </c>
      <c r="FC54" s="51" t="s">
        <v>7919</v>
      </c>
      <c r="FD54" s="51" t="s">
        <v>7919</v>
      </c>
      <c r="FE54" s="51" t="s">
        <v>7919</v>
      </c>
      <c r="FF54" s="51" t="s">
        <v>7919</v>
      </c>
      <c r="FG54" s="51" t="s">
        <v>7919</v>
      </c>
      <c r="FH54" s="51" t="s">
        <v>7919</v>
      </c>
      <c r="FI54" s="51" t="s">
        <v>7919</v>
      </c>
      <c r="FJ54" s="51" t="s">
        <v>7919</v>
      </c>
      <c r="FK54" s="51" t="s">
        <v>7919</v>
      </c>
      <c r="FL54" s="51" t="s">
        <v>7919</v>
      </c>
      <c r="FM54" s="51" t="s">
        <v>7919</v>
      </c>
      <c r="FN54" s="51" t="s">
        <v>7919</v>
      </c>
      <c r="FO54" s="51" t="s">
        <v>7919</v>
      </c>
      <c r="FP54" s="51" t="s">
        <v>7919</v>
      </c>
      <c r="FQ54" s="51" t="s">
        <v>7919</v>
      </c>
      <c r="FR54" s="51" t="s">
        <v>7919</v>
      </c>
      <c r="FS54" s="51" t="s">
        <v>7919</v>
      </c>
      <c r="FT54" s="51" t="s">
        <v>7919</v>
      </c>
      <c r="FU54" s="51" t="s">
        <v>7919</v>
      </c>
      <c r="FV54" s="51" t="s">
        <v>7919</v>
      </c>
      <c r="FW54" s="51" t="s">
        <v>7919</v>
      </c>
      <c r="FX54" s="51" t="s">
        <v>7919</v>
      </c>
      <c r="FY54" s="51" t="s">
        <v>7919</v>
      </c>
      <c r="FZ54" s="51" t="s">
        <v>7919</v>
      </c>
      <c r="GA54" s="51" t="s">
        <v>7919</v>
      </c>
      <c r="GB54" s="51" t="s">
        <v>7919</v>
      </c>
      <c r="GC54" s="51" t="s">
        <v>7919</v>
      </c>
    </row>
    <row r="55" spans="1:185" s="80" customFormat="1" ht="19.899999999999999" customHeight="1" thickBot="1" x14ac:dyDescent="0.3">
      <c r="A55" s="70" t="s">
        <v>7927</v>
      </c>
      <c r="B55" s="71"/>
      <c r="C55" s="71"/>
      <c r="D55" s="71"/>
      <c r="E55" s="71"/>
      <c r="F55" s="72"/>
      <c r="G55" s="73"/>
      <c r="H55" s="72"/>
      <c r="I55" s="74"/>
      <c r="J55" s="75"/>
      <c r="K55" s="75"/>
      <c r="L55" s="76" t="str">
        <f t="shared" si="0"/>
        <v/>
      </c>
      <c r="M55" s="77" t="str">
        <f t="shared" si="1"/>
        <v/>
      </c>
      <c r="N55" s="77" t="str">
        <f>IF(L55&lt;&gt;"",IF(OR(L55&gt;1.23*AVERAGE($L47:$L55),L55&lt;0.875*AVERAGE($L47:$L55)),"*",""),"")</f>
        <v/>
      </c>
      <c r="O55" s="77" t="str">
        <f t="shared" si="2"/>
        <v/>
      </c>
      <c r="P55" s="77" t="str">
        <f t="shared" si="3"/>
        <v/>
      </c>
      <c r="Q55" s="77" t="str">
        <f t="shared" si="4"/>
        <v/>
      </c>
      <c r="R55" s="78"/>
      <c r="S55" s="161"/>
      <c r="T55" s="161"/>
      <c r="U55" s="164"/>
      <c r="V55" s="51" t="s">
        <v>7919</v>
      </c>
      <c r="W55" s="51" t="s">
        <v>7919</v>
      </c>
      <c r="X55" s="51" t="s">
        <v>7919</v>
      </c>
      <c r="Y55" s="51" t="s">
        <v>7919</v>
      </c>
      <c r="Z55" s="51" t="s">
        <v>7919</v>
      </c>
      <c r="AA55" s="51" t="s">
        <v>7919</v>
      </c>
      <c r="AB55" s="51" t="s">
        <v>7919</v>
      </c>
      <c r="AC55" s="51" t="s">
        <v>7919</v>
      </c>
      <c r="AD55" s="51" t="s">
        <v>7919</v>
      </c>
      <c r="AE55" s="51" t="s">
        <v>7919</v>
      </c>
      <c r="AF55" s="51" t="s">
        <v>7919</v>
      </c>
      <c r="AG55" s="51" t="s">
        <v>7919</v>
      </c>
      <c r="AH55" s="51" t="s">
        <v>7919</v>
      </c>
      <c r="AI55" s="51" t="s">
        <v>7918</v>
      </c>
      <c r="AJ55" s="51" t="s">
        <v>7919</v>
      </c>
      <c r="AK55" s="51" t="s">
        <v>7919</v>
      </c>
      <c r="AL55" s="51" t="s">
        <v>7919</v>
      </c>
      <c r="AM55" s="51" t="s">
        <v>7919</v>
      </c>
      <c r="AN55" s="51" t="s">
        <v>7919</v>
      </c>
      <c r="AO55" s="51" t="s">
        <v>7919</v>
      </c>
      <c r="AP55" s="51" t="s">
        <v>7919</v>
      </c>
      <c r="AQ55" s="51" t="s">
        <v>7919</v>
      </c>
      <c r="AR55" s="51" t="s">
        <v>7919</v>
      </c>
      <c r="AS55" s="51" t="s">
        <v>7919</v>
      </c>
      <c r="AT55" s="51" t="s">
        <v>7919</v>
      </c>
      <c r="AU55" s="51" t="s">
        <v>7919</v>
      </c>
      <c r="AV55" s="51" t="s">
        <v>7919</v>
      </c>
      <c r="AW55" s="51" t="s">
        <v>7919</v>
      </c>
      <c r="AX55" s="51" t="s">
        <v>7919</v>
      </c>
      <c r="AY55" s="51" t="s">
        <v>7919</v>
      </c>
      <c r="AZ55" s="51" t="s">
        <v>7919</v>
      </c>
      <c r="BA55" s="51" t="s">
        <v>7919</v>
      </c>
      <c r="BB55" s="51" t="s">
        <v>7919</v>
      </c>
      <c r="BC55" s="51" t="s">
        <v>7919</v>
      </c>
      <c r="BD55" s="51" t="s">
        <v>7919</v>
      </c>
      <c r="BE55" s="51" t="s">
        <v>7919</v>
      </c>
      <c r="BF55" s="51" t="s">
        <v>7919</v>
      </c>
      <c r="BG55" s="51" t="s">
        <v>7919</v>
      </c>
      <c r="BH55" s="51" t="s">
        <v>7919</v>
      </c>
      <c r="BI55" s="51" t="s">
        <v>7919</v>
      </c>
      <c r="BJ55" s="51" t="s">
        <v>7919</v>
      </c>
      <c r="BK55" s="51" t="s">
        <v>7919</v>
      </c>
      <c r="BL55" s="51" t="s">
        <v>7919</v>
      </c>
      <c r="BM55" s="51" t="s">
        <v>7919</v>
      </c>
      <c r="BN55" s="51" t="s">
        <v>7919</v>
      </c>
      <c r="BO55" s="51" t="s">
        <v>7919</v>
      </c>
      <c r="BP55" s="51" t="s">
        <v>7919</v>
      </c>
      <c r="BQ55" s="51" t="s">
        <v>7919</v>
      </c>
      <c r="BR55" s="51" t="s">
        <v>7919</v>
      </c>
      <c r="BS55" s="51" t="s">
        <v>7919</v>
      </c>
      <c r="BT55" s="51" t="s">
        <v>7919</v>
      </c>
      <c r="BU55" s="51" t="s">
        <v>7919</v>
      </c>
      <c r="BV55" s="51" t="s">
        <v>7919</v>
      </c>
      <c r="BW55" s="51" t="s">
        <v>7919</v>
      </c>
      <c r="BX55" s="51" t="s">
        <v>7919</v>
      </c>
      <c r="BY55" s="51" t="s">
        <v>7919</v>
      </c>
      <c r="BZ55" s="51" t="s">
        <v>7919</v>
      </c>
      <c r="CA55" s="51" t="s">
        <v>7919</v>
      </c>
      <c r="CB55" s="51" t="s">
        <v>7919</v>
      </c>
      <c r="CC55" s="51" t="s">
        <v>7919</v>
      </c>
      <c r="CD55" s="51" t="s">
        <v>7919</v>
      </c>
      <c r="CE55" s="51" t="s">
        <v>7919</v>
      </c>
      <c r="CF55" s="51" t="s">
        <v>7919</v>
      </c>
      <c r="CG55" s="51" t="s">
        <v>7919</v>
      </c>
      <c r="CH55" s="51" t="s">
        <v>7919</v>
      </c>
      <c r="CI55" s="51" t="s">
        <v>7919</v>
      </c>
      <c r="CJ55" s="51" t="s">
        <v>7919</v>
      </c>
      <c r="CK55" s="51" t="s">
        <v>7919</v>
      </c>
      <c r="CL55" s="51" t="s">
        <v>7919</v>
      </c>
      <c r="CM55" s="51" t="s">
        <v>7919</v>
      </c>
      <c r="CN55" s="51" t="s">
        <v>7919</v>
      </c>
      <c r="CO55" s="51" t="s">
        <v>7919</v>
      </c>
      <c r="CP55" s="51" t="s">
        <v>7919</v>
      </c>
      <c r="CQ55" s="51" t="s">
        <v>7919</v>
      </c>
      <c r="CR55" s="51" t="s">
        <v>7919</v>
      </c>
      <c r="CS55" s="51" t="s">
        <v>7919</v>
      </c>
      <c r="CT55" s="51" t="s">
        <v>7919</v>
      </c>
      <c r="CU55" s="51" t="s">
        <v>7919</v>
      </c>
      <c r="CV55" s="51" t="s">
        <v>7919</v>
      </c>
      <c r="CW55" s="51" t="s">
        <v>7919</v>
      </c>
      <c r="CX55" s="51" t="s">
        <v>7919</v>
      </c>
      <c r="CY55" s="51" t="s">
        <v>7919</v>
      </c>
      <c r="CZ55" s="51" t="s">
        <v>7919</v>
      </c>
      <c r="DA55" s="51" t="s">
        <v>7919</v>
      </c>
      <c r="DB55" s="51" t="s">
        <v>7919</v>
      </c>
      <c r="DC55" s="51" t="s">
        <v>7919</v>
      </c>
      <c r="DD55" s="51" t="s">
        <v>7919</v>
      </c>
      <c r="DE55" s="51" t="s">
        <v>7919</v>
      </c>
      <c r="DF55" s="51" t="s">
        <v>7919</v>
      </c>
      <c r="DG55" s="51" t="s">
        <v>7919</v>
      </c>
      <c r="DH55" s="51" t="s">
        <v>7919</v>
      </c>
      <c r="DI55" s="51" t="s">
        <v>7919</v>
      </c>
      <c r="DJ55" s="51" t="s">
        <v>7919</v>
      </c>
      <c r="DK55" s="51" t="s">
        <v>7919</v>
      </c>
      <c r="DL55" s="51" t="s">
        <v>7919</v>
      </c>
      <c r="DM55" s="51" t="s">
        <v>7919</v>
      </c>
      <c r="DN55" s="51" t="s">
        <v>7919</v>
      </c>
      <c r="DO55" s="51" t="s">
        <v>7919</v>
      </c>
      <c r="DP55" s="51" t="s">
        <v>7919</v>
      </c>
      <c r="DQ55" s="51" t="s">
        <v>7919</v>
      </c>
      <c r="DR55" s="51" t="s">
        <v>7919</v>
      </c>
      <c r="DS55" s="51" t="s">
        <v>7919</v>
      </c>
      <c r="DT55" s="51" t="s">
        <v>7919</v>
      </c>
      <c r="DU55" s="51" t="s">
        <v>7919</v>
      </c>
      <c r="DV55" s="51" t="s">
        <v>7919</v>
      </c>
      <c r="DW55" s="51" t="s">
        <v>7919</v>
      </c>
      <c r="DX55" s="51" t="s">
        <v>7919</v>
      </c>
      <c r="DY55" s="51" t="s">
        <v>7919</v>
      </c>
      <c r="DZ55" s="51" t="s">
        <v>7919</v>
      </c>
      <c r="EA55" s="51" t="s">
        <v>7919</v>
      </c>
      <c r="EB55" s="51" t="s">
        <v>7919</v>
      </c>
      <c r="EC55" s="51" t="s">
        <v>7919</v>
      </c>
      <c r="ED55" s="51" t="s">
        <v>7919</v>
      </c>
      <c r="EE55" s="51" t="s">
        <v>7919</v>
      </c>
      <c r="EF55" s="51" t="s">
        <v>7919</v>
      </c>
      <c r="EG55" s="81" t="s">
        <v>7919</v>
      </c>
      <c r="EH55" s="51" t="s">
        <v>7919</v>
      </c>
      <c r="EI55" s="51" t="s">
        <v>7919</v>
      </c>
      <c r="EJ55" s="51" t="s">
        <v>7919</v>
      </c>
      <c r="EK55" s="51" t="s">
        <v>7919</v>
      </c>
      <c r="EL55" s="51" t="s">
        <v>7919</v>
      </c>
      <c r="EM55" s="51" t="s">
        <v>7919</v>
      </c>
      <c r="EN55" s="51" t="s">
        <v>7919</v>
      </c>
      <c r="EO55" s="51" t="s">
        <v>7919</v>
      </c>
      <c r="EP55" s="51" t="s">
        <v>7919</v>
      </c>
      <c r="EQ55" s="81" t="s">
        <v>7919</v>
      </c>
      <c r="ER55" s="51" t="s">
        <v>7919</v>
      </c>
      <c r="ES55" s="51" t="s">
        <v>7919</v>
      </c>
      <c r="ET55" s="51" t="s">
        <v>7919</v>
      </c>
      <c r="EU55" s="51" t="s">
        <v>7919</v>
      </c>
      <c r="EV55" s="51" t="s">
        <v>7919</v>
      </c>
      <c r="EW55" s="51" t="s">
        <v>7919</v>
      </c>
      <c r="EX55" s="51" t="s">
        <v>7919</v>
      </c>
      <c r="EY55" s="51" t="s">
        <v>7919</v>
      </c>
      <c r="EZ55" s="51" t="s">
        <v>7919</v>
      </c>
      <c r="FA55" s="81" t="s">
        <v>7919</v>
      </c>
      <c r="FB55" s="51" t="s">
        <v>7919</v>
      </c>
      <c r="FC55" s="51" t="s">
        <v>7919</v>
      </c>
      <c r="FD55" s="51" t="s">
        <v>7919</v>
      </c>
      <c r="FE55" s="51" t="s">
        <v>7919</v>
      </c>
      <c r="FF55" s="51" t="s">
        <v>7919</v>
      </c>
      <c r="FG55" s="51" t="s">
        <v>7919</v>
      </c>
      <c r="FH55" s="51" t="s">
        <v>7919</v>
      </c>
      <c r="FI55" s="51" t="s">
        <v>7919</v>
      </c>
      <c r="FJ55" s="51" t="s">
        <v>7919</v>
      </c>
      <c r="FK55" s="51" t="s">
        <v>7919</v>
      </c>
      <c r="FL55" s="51" t="s">
        <v>7919</v>
      </c>
      <c r="FM55" s="51" t="s">
        <v>7919</v>
      </c>
      <c r="FN55" s="51" t="s">
        <v>7919</v>
      </c>
      <c r="FO55" s="51" t="s">
        <v>7919</v>
      </c>
      <c r="FP55" s="51" t="s">
        <v>7919</v>
      </c>
      <c r="FQ55" s="51" t="s">
        <v>7919</v>
      </c>
      <c r="FR55" s="51" t="s">
        <v>7919</v>
      </c>
      <c r="FS55" s="51" t="s">
        <v>7919</v>
      </c>
      <c r="FT55" s="51" t="s">
        <v>7919</v>
      </c>
      <c r="FU55" s="51" t="s">
        <v>7919</v>
      </c>
      <c r="FV55" s="51" t="s">
        <v>7919</v>
      </c>
      <c r="FW55" s="51" t="s">
        <v>7919</v>
      </c>
      <c r="FX55" s="51" t="s">
        <v>7919</v>
      </c>
      <c r="FY55" s="51" t="s">
        <v>7919</v>
      </c>
      <c r="FZ55" s="51" t="s">
        <v>7919</v>
      </c>
      <c r="GA55" s="51" t="s">
        <v>7919</v>
      </c>
      <c r="GB55" s="51" t="s">
        <v>7919</v>
      </c>
      <c r="GC55" s="51" t="s">
        <v>7919</v>
      </c>
    </row>
    <row r="56" spans="1:185" s="80" customFormat="1" ht="19.899999999999999" customHeight="1" thickTop="1" x14ac:dyDescent="0.25">
      <c r="A56" s="42" t="s">
        <v>7968</v>
      </c>
      <c r="B56" s="43"/>
      <c r="C56" s="43"/>
      <c r="D56" s="44"/>
      <c r="E56" s="43"/>
      <c r="F56" s="44"/>
      <c r="G56" s="45"/>
      <c r="H56" s="44"/>
      <c r="I56" s="46"/>
      <c r="J56" s="47"/>
      <c r="K56" s="47"/>
      <c r="L56" s="48" t="str">
        <f t="shared" si="0"/>
        <v/>
      </c>
      <c r="M56" s="49" t="str">
        <f t="shared" si="1"/>
        <v/>
      </c>
      <c r="N56" s="49" t="str">
        <f>IF(L56&lt;&gt;"",IF(OR(L56&gt;1.23*AVERAGE($L56:$L64),L56&lt;0.875*AVERAGE($L56:$L64)),"*",""),"")</f>
        <v/>
      </c>
      <c r="O56" s="49" t="str">
        <f t="shared" si="2"/>
        <v/>
      </c>
      <c r="P56" s="49" t="str">
        <f t="shared" si="3"/>
        <v/>
      </c>
      <c r="Q56" s="49" t="str">
        <f t="shared" si="4"/>
        <v/>
      </c>
      <c r="R56" s="50"/>
      <c r="S56" s="161"/>
      <c r="T56" s="161"/>
      <c r="U56" s="164"/>
      <c r="V56" s="51" t="s">
        <v>7919</v>
      </c>
      <c r="W56" s="51" t="s">
        <v>7919</v>
      </c>
      <c r="X56" s="51" t="s">
        <v>7918</v>
      </c>
      <c r="Y56" s="51" t="s">
        <v>7918</v>
      </c>
      <c r="Z56" s="51" t="s">
        <v>7919</v>
      </c>
      <c r="AA56" s="51" t="s">
        <v>7919</v>
      </c>
      <c r="AB56" s="51" t="s">
        <v>7918</v>
      </c>
      <c r="AC56" s="51" t="s">
        <v>7918</v>
      </c>
      <c r="AD56" s="51" t="s">
        <v>7919</v>
      </c>
      <c r="AE56" s="51" t="s">
        <v>7919</v>
      </c>
      <c r="AF56" s="51" t="s">
        <v>7919</v>
      </c>
      <c r="AG56" s="51" t="s">
        <v>7919</v>
      </c>
      <c r="AH56" s="51" t="s">
        <v>7919</v>
      </c>
      <c r="AI56" s="51" t="s">
        <v>7919</v>
      </c>
      <c r="AJ56" s="51" t="s">
        <v>7919</v>
      </c>
      <c r="AK56" s="51" t="s">
        <v>7919</v>
      </c>
      <c r="AL56" s="51" t="s">
        <v>7919</v>
      </c>
      <c r="AM56" s="51" t="s">
        <v>7919</v>
      </c>
      <c r="AN56" s="51" t="s">
        <v>7919</v>
      </c>
      <c r="AO56" s="51" t="s">
        <v>7919</v>
      </c>
      <c r="AP56" s="51" t="s">
        <v>7919</v>
      </c>
      <c r="AQ56" s="51" t="s">
        <v>7919</v>
      </c>
      <c r="AR56" s="51" t="s">
        <v>7919</v>
      </c>
      <c r="AS56" s="51" t="s">
        <v>7919</v>
      </c>
      <c r="AT56" s="51" t="s">
        <v>7919</v>
      </c>
      <c r="AU56" s="51" t="s">
        <v>7919</v>
      </c>
      <c r="AV56" s="51" t="s">
        <v>7919</v>
      </c>
      <c r="AW56" s="51" t="s">
        <v>7919</v>
      </c>
      <c r="AX56" s="51" t="s">
        <v>7919</v>
      </c>
      <c r="AY56" s="51" t="s">
        <v>7919</v>
      </c>
      <c r="AZ56" s="51" t="s">
        <v>7919</v>
      </c>
      <c r="BA56" s="51" t="s">
        <v>7919</v>
      </c>
      <c r="BB56" s="51" t="s">
        <v>7919</v>
      </c>
      <c r="BC56" s="51" t="s">
        <v>7919</v>
      </c>
      <c r="BD56" s="51" t="s">
        <v>7919</v>
      </c>
      <c r="BE56" s="51" t="s">
        <v>7919</v>
      </c>
      <c r="BF56" s="51" t="s">
        <v>7919</v>
      </c>
      <c r="BG56" s="51" t="s">
        <v>7919</v>
      </c>
      <c r="BH56" s="51" t="s">
        <v>7919</v>
      </c>
      <c r="BI56" s="51" t="s">
        <v>7919</v>
      </c>
      <c r="BJ56" s="51" t="s">
        <v>7919</v>
      </c>
      <c r="BK56" s="51" t="s">
        <v>7919</v>
      </c>
      <c r="BL56" s="51" t="s">
        <v>7919</v>
      </c>
      <c r="BM56" s="51" t="s">
        <v>7919</v>
      </c>
      <c r="BN56" s="51" t="s">
        <v>7919</v>
      </c>
      <c r="BO56" s="51" t="s">
        <v>7919</v>
      </c>
      <c r="BP56" s="51" t="s">
        <v>7919</v>
      </c>
      <c r="BQ56" s="51" t="s">
        <v>7919</v>
      </c>
      <c r="BR56" s="51" t="s">
        <v>7919</v>
      </c>
      <c r="BS56" s="51" t="s">
        <v>7919</v>
      </c>
      <c r="BT56" s="51" t="s">
        <v>7919</v>
      </c>
      <c r="BU56" s="51" t="s">
        <v>7919</v>
      </c>
      <c r="BV56" s="51" t="s">
        <v>7919</v>
      </c>
      <c r="BW56" s="51" t="s">
        <v>7919</v>
      </c>
      <c r="BX56" s="51" t="s">
        <v>7919</v>
      </c>
      <c r="BY56" s="51" t="s">
        <v>7919</v>
      </c>
      <c r="BZ56" s="51" t="s">
        <v>7919</v>
      </c>
      <c r="CA56" s="51" t="s">
        <v>7919</v>
      </c>
      <c r="CB56" s="51" t="s">
        <v>7919</v>
      </c>
      <c r="CC56" s="51" t="s">
        <v>7919</v>
      </c>
      <c r="CD56" s="51" t="s">
        <v>7919</v>
      </c>
      <c r="CE56" s="51" t="s">
        <v>7919</v>
      </c>
      <c r="CF56" s="51" t="s">
        <v>7919</v>
      </c>
      <c r="CG56" s="51" t="s">
        <v>7919</v>
      </c>
      <c r="CH56" s="51" t="s">
        <v>7919</v>
      </c>
      <c r="CI56" s="51" t="s">
        <v>7919</v>
      </c>
      <c r="CJ56" s="51" t="s">
        <v>7919</v>
      </c>
      <c r="CK56" s="51" t="s">
        <v>7919</v>
      </c>
      <c r="CL56" s="51" t="s">
        <v>7919</v>
      </c>
      <c r="CM56" s="51" t="s">
        <v>7919</v>
      </c>
      <c r="CN56" s="51" t="s">
        <v>7919</v>
      </c>
      <c r="CO56" s="51" t="s">
        <v>7919</v>
      </c>
      <c r="CP56" s="51" t="s">
        <v>7919</v>
      </c>
      <c r="CQ56" s="51" t="s">
        <v>7919</v>
      </c>
      <c r="CR56" s="51" t="s">
        <v>7919</v>
      </c>
      <c r="CS56" s="51" t="s">
        <v>7919</v>
      </c>
      <c r="CT56" s="51" t="s">
        <v>7919</v>
      </c>
      <c r="CU56" s="51" t="s">
        <v>7919</v>
      </c>
      <c r="CV56" s="51" t="s">
        <v>7919</v>
      </c>
      <c r="CW56" s="51" t="s">
        <v>7919</v>
      </c>
      <c r="CX56" s="51" t="s">
        <v>7919</v>
      </c>
      <c r="CY56" s="51" t="s">
        <v>7919</v>
      </c>
      <c r="CZ56" s="51" t="s">
        <v>7919</v>
      </c>
      <c r="DA56" s="51" t="s">
        <v>7919</v>
      </c>
      <c r="DB56" s="51" t="s">
        <v>7919</v>
      </c>
      <c r="DC56" s="51" t="s">
        <v>7919</v>
      </c>
      <c r="DD56" s="51" t="s">
        <v>7919</v>
      </c>
      <c r="DE56" s="51" t="s">
        <v>7919</v>
      </c>
      <c r="DF56" s="51" t="s">
        <v>7919</v>
      </c>
      <c r="DG56" s="51" t="s">
        <v>7919</v>
      </c>
      <c r="DH56" s="51" t="s">
        <v>7918</v>
      </c>
      <c r="DI56" s="51" t="s">
        <v>7918</v>
      </c>
      <c r="DJ56" s="51" t="s">
        <v>7919</v>
      </c>
      <c r="DK56" s="51" t="s">
        <v>7919</v>
      </c>
      <c r="DL56" s="51" t="s">
        <v>7919</v>
      </c>
      <c r="DM56" s="51" t="s">
        <v>7919</v>
      </c>
      <c r="DN56" s="51" t="s">
        <v>7918</v>
      </c>
      <c r="DO56" s="51" t="s">
        <v>7918</v>
      </c>
      <c r="DP56" s="51" t="s">
        <v>7919</v>
      </c>
      <c r="DQ56" s="51" t="s">
        <v>7919</v>
      </c>
      <c r="DR56" s="51" t="s">
        <v>7919</v>
      </c>
      <c r="DS56" s="51" t="s">
        <v>7919</v>
      </c>
      <c r="DT56" s="51" t="s">
        <v>7919</v>
      </c>
      <c r="DU56" s="51" t="s">
        <v>7919</v>
      </c>
      <c r="DV56" s="51" t="s">
        <v>7919</v>
      </c>
      <c r="DW56" s="51" t="s">
        <v>7919</v>
      </c>
      <c r="DX56" s="51" t="s">
        <v>7919</v>
      </c>
      <c r="DY56" s="51" t="s">
        <v>7919</v>
      </c>
      <c r="DZ56" s="51" t="s">
        <v>7919</v>
      </c>
      <c r="EA56" s="51" t="s">
        <v>7919</v>
      </c>
      <c r="EB56" s="51" t="s">
        <v>7918</v>
      </c>
      <c r="EC56" s="51" t="s">
        <v>7918</v>
      </c>
      <c r="ED56" s="51" t="s">
        <v>7919</v>
      </c>
      <c r="EE56" s="51" t="s">
        <v>7919</v>
      </c>
      <c r="EF56" s="51" t="s">
        <v>7919</v>
      </c>
      <c r="EG56" s="81" t="s">
        <v>7919</v>
      </c>
      <c r="EH56" s="51" t="s">
        <v>7919</v>
      </c>
      <c r="EI56" s="51" t="s">
        <v>7919</v>
      </c>
      <c r="EJ56" s="51" t="s">
        <v>7919</v>
      </c>
      <c r="EK56" s="51" t="s">
        <v>7919</v>
      </c>
      <c r="EL56" s="51" t="s">
        <v>7918</v>
      </c>
      <c r="EM56" s="51" t="s">
        <v>7918</v>
      </c>
      <c r="EN56" s="51" t="s">
        <v>7919</v>
      </c>
      <c r="EO56" s="51" t="s">
        <v>7919</v>
      </c>
      <c r="EP56" s="51" t="s">
        <v>7919</v>
      </c>
      <c r="EQ56" s="81" t="s">
        <v>7919</v>
      </c>
      <c r="ER56" s="51" t="s">
        <v>7919</v>
      </c>
      <c r="ES56" s="51" t="s">
        <v>7919</v>
      </c>
      <c r="ET56" s="51" t="s">
        <v>7919</v>
      </c>
      <c r="EU56" s="51" t="s">
        <v>7919</v>
      </c>
      <c r="EV56" s="51" t="s">
        <v>7918</v>
      </c>
      <c r="EW56" s="51" t="s">
        <v>7918</v>
      </c>
      <c r="EX56" s="51" t="s">
        <v>7919</v>
      </c>
      <c r="EY56" s="51" t="s">
        <v>7919</v>
      </c>
      <c r="EZ56" s="51" t="s">
        <v>7919</v>
      </c>
      <c r="FA56" s="81" t="s">
        <v>7919</v>
      </c>
      <c r="FB56" s="51" t="s">
        <v>7919</v>
      </c>
      <c r="FC56" s="51" t="s">
        <v>7919</v>
      </c>
      <c r="FD56" s="51" t="s">
        <v>7919</v>
      </c>
      <c r="FE56" s="51" t="s">
        <v>7919</v>
      </c>
      <c r="FF56" s="51" t="s">
        <v>7919</v>
      </c>
      <c r="FG56" s="51" t="s">
        <v>7919</v>
      </c>
      <c r="FH56" s="51" t="s">
        <v>7919</v>
      </c>
      <c r="FI56" s="51" t="s">
        <v>7919</v>
      </c>
      <c r="FJ56" s="51" t="s">
        <v>7919</v>
      </c>
      <c r="FK56" s="51" t="s">
        <v>7919</v>
      </c>
      <c r="FL56" s="51" t="s">
        <v>7919</v>
      </c>
      <c r="FM56" s="51" t="s">
        <v>7919</v>
      </c>
      <c r="FN56" s="51" t="s">
        <v>7919</v>
      </c>
      <c r="FO56" s="51" t="s">
        <v>7919</v>
      </c>
      <c r="FP56" s="51" t="s">
        <v>7919</v>
      </c>
      <c r="FQ56" s="51" t="s">
        <v>7919</v>
      </c>
      <c r="FR56" s="51" t="s">
        <v>7919</v>
      </c>
      <c r="FS56" s="51" t="s">
        <v>7919</v>
      </c>
      <c r="FT56" s="51" t="s">
        <v>7919</v>
      </c>
      <c r="FU56" s="51" t="s">
        <v>7919</v>
      </c>
      <c r="FV56" s="51" t="s">
        <v>7919</v>
      </c>
      <c r="FW56" s="51" t="s">
        <v>7919</v>
      </c>
      <c r="FX56" s="51" t="s">
        <v>7919</v>
      </c>
      <c r="FY56" s="51" t="s">
        <v>7919</v>
      </c>
      <c r="FZ56" s="51" t="s">
        <v>7919</v>
      </c>
      <c r="GA56" s="51" t="s">
        <v>7919</v>
      </c>
      <c r="GB56" s="51" t="s">
        <v>7919</v>
      </c>
      <c r="GC56" s="51" t="s">
        <v>7919</v>
      </c>
    </row>
    <row r="57" spans="1:185" s="80" customFormat="1" ht="19.899999999999999" customHeight="1" x14ac:dyDescent="0.25">
      <c r="A57" s="53" t="s">
        <v>7969</v>
      </c>
      <c r="B57" s="54"/>
      <c r="C57" s="54"/>
      <c r="D57" s="54"/>
      <c r="E57" s="54"/>
      <c r="F57" s="55"/>
      <c r="G57" s="56"/>
      <c r="H57" s="55"/>
      <c r="I57" s="57"/>
      <c r="J57" s="58"/>
      <c r="K57" s="58"/>
      <c r="L57" s="59" t="str">
        <f t="shared" si="0"/>
        <v/>
      </c>
      <c r="M57" s="60" t="str">
        <f t="shared" si="1"/>
        <v/>
      </c>
      <c r="N57" s="60" t="str">
        <f>IF(L57&lt;&gt;"",IF(OR(L57&gt;1.23*AVERAGE($L56:$L64),L57&lt;0.875*AVERAGE($L56:$L64)),"*",""),"")</f>
        <v/>
      </c>
      <c r="O57" s="60" t="str">
        <f t="shared" si="2"/>
        <v/>
      </c>
      <c r="P57" s="60" t="str">
        <f t="shared" si="3"/>
        <v/>
      </c>
      <c r="Q57" s="60" t="str">
        <f t="shared" si="4"/>
        <v/>
      </c>
      <c r="R57" s="61"/>
      <c r="S57" s="161"/>
      <c r="T57" s="161"/>
      <c r="U57" s="164"/>
      <c r="V57" s="51" t="s">
        <v>7919</v>
      </c>
      <c r="W57" s="51" t="s">
        <v>7919</v>
      </c>
      <c r="X57" s="51" t="s">
        <v>7919</v>
      </c>
      <c r="Y57" s="51" t="s">
        <v>7919</v>
      </c>
      <c r="Z57" s="51" t="s">
        <v>7919</v>
      </c>
      <c r="AA57" s="51" t="s">
        <v>7919</v>
      </c>
      <c r="AB57" s="51" t="s">
        <v>7919</v>
      </c>
      <c r="AC57" s="51" t="s">
        <v>7919</v>
      </c>
      <c r="AD57" s="51" t="s">
        <v>7919</v>
      </c>
      <c r="AE57" s="51" t="s">
        <v>7919</v>
      </c>
      <c r="AF57" s="51" t="s">
        <v>7919</v>
      </c>
      <c r="AG57" s="51" t="s">
        <v>7919</v>
      </c>
      <c r="AH57" s="51" t="s">
        <v>7919</v>
      </c>
      <c r="AI57" s="51" t="s">
        <v>7919</v>
      </c>
      <c r="AJ57" s="51" t="s">
        <v>7919</v>
      </c>
      <c r="AK57" s="51" t="s">
        <v>7919</v>
      </c>
      <c r="AL57" s="51" t="s">
        <v>7919</v>
      </c>
      <c r="AM57" s="51" t="s">
        <v>7919</v>
      </c>
      <c r="AN57" s="51" t="s">
        <v>7919</v>
      </c>
      <c r="AO57" s="51" t="s">
        <v>7919</v>
      </c>
      <c r="AP57" s="51" t="s">
        <v>7919</v>
      </c>
      <c r="AQ57" s="51" t="s">
        <v>7919</v>
      </c>
      <c r="AR57" s="51" t="s">
        <v>7919</v>
      </c>
      <c r="AS57" s="51" t="s">
        <v>7919</v>
      </c>
      <c r="AT57" s="51" t="s">
        <v>7919</v>
      </c>
      <c r="AU57" s="51" t="s">
        <v>7919</v>
      </c>
      <c r="AV57" s="51" t="s">
        <v>7919</v>
      </c>
      <c r="AW57" s="51" t="s">
        <v>7919</v>
      </c>
      <c r="AX57" s="51" t="s">
        <v>7919</v>
      </c>
      <c r="AY57" s="51" t="s">
        <v>7919</v>
      </c>
      <c r="AZ57" s="51" t="s">
        <v>7919</v>
      </c>
      <c r="BA57" s="51" t="s">
        <v>7919</v>
      </c>
      <c r="BB57" s="51" t="s">
        <v>7919</v>
      </c>
      <c r="BC57" s="51" t="s">
        <v>7919</v>
      </c>
      <c r="BD57" s="51" t="s">
        <v>7919</v>
      </c>
      <c r="BE57" s="51" t="s">
        <v>7919</v>
      </c>
      <c r="BF57" s="51" t="s">
        <v>7919</v>
      </c>
      <c r="BG57" s="51" t="s">
        <v>7919</v>
      </c>
      <c r="BH57" s="51" t="s">
        <v>7919</v>
      </c>
      <c r="BI57" s="51" t="s">
        <v>7919</v>
      </c>
      <c r="BJ57" s="51" t="s">
        <v>7919</v>
      </c>
      <c r="BK57" s="51" t="s">
        <v>7919</v>
      </c>
      <c r="BL57" s="51" t="s">
        <v>7919</v>
      </c>
      <c r="BM57" s="51" t="s">
        <v>7919</v>
      </c>
      <c r="BN57" s="51" t="s">
        <v>7919</v>
      </c>
      <c r="BO57" s="51" t="s">
        <v>7919</v>
      </c>
      <c r="BP57" s="51" t="s">
        <v>7919</v>
      </c>
      <c r="BQ57" s="51" t="s">
        <v>7919</v>
      </c>
      <c r="BR57" s="51" t="s">
        <v>7919</v>
      </c>
      <c r="BS57" s="51" t="s">
        <v>7919</v>
      </c>
      <c r="BT57" s="51" t="s">
        <v>7919</v>
      </c>
      <c r="BU57" s="51" t="s">
        <v>7919</v>
      </c>
      <c r="BV57" s="51" t="s">
        <v>7919</v>
      </c>
      <c r="BW57" s="51" t="s">
        <v>7919</v>
      </c>
      <c r="BX57" s="51" t="s">
        <v>7919</v>
      </c>
      <c r="BY57" s="51" t="s">
        <v>7919</v>
      </c>
      <c r="BZ57" s="51" t="s">
        <v>7919</v>
      </c>
      <c r="CA57" s="51" t="s">
        <v>7919</v>
      </c>
      <c r="CB57" s="51" t="s">
        <v>7919</v>
      </c>
      <c r="CC57" s="51" t="s">
        <v>7919</v>
      </c>
      <c r="CD57" s="51" t="s">
        <v>7919</v>
      </c>
      <c r="CE57" s="51" t="s">
        <v>7919</v>
      </c>
      <c r="CF57" s="51" t="s">
        <v>7919</v>
      </c>
      <c r="CG57" s="51" t="s">
        <v>7919</v>
      </c>
      <c r="CH57" s="51" t="s">
        <v>7919</v>
      </c>
      <c r="CI57" s="51" t="s">
        <v>7919</v>
      </c>
      <c r="CJ57" s="51" t="s">
        <v>7919</v>
      </c>
      <c r="CK57" s="51" t="s">
        <v>7919</v>
      </c>
      <c r="CL57" s="51" t="s">
        <v>7919</v>
      </c>
      <c r="CM57" s="51" t="s">
        <v>7919</v>
      </c>
      <c r="CN57" s="51" t="s">
        <v>7919</v>
      </c>
      <c r="CO57" s="51" t="s">
        <v>7919</v>
      </c>
      <c r="CP57" s="51" t="s">
        <v>7919</v>
      </c>
      <c r="CQ57" s="51" t="s">
        <v>7919</v>
      </c>
      <c r="CR57" s="51" t="s">
        <v>7919</v>
      </c>
      <c r="CS57" s="51" t="s">
        <v>7919</v>
      </c>
      <c r="CT57" s="51" t="s">
        <v>7919</v>
      </c>
      <c r="CU57" s="51" t="s">
        <v>7919</v>
      </c>
      <c r="CV57" s="51" t="s">
        <v>7919</v>
      </c>
      <c r="CW57" s="51" t="s">
        <v>7919</v>
      </c>
      <c r="CX57" s="51" t="s">
        <v>7919</v>
      </c>
      <c r="CY57" s="51" t="s">
        <v>7919</v>
      </c>
      <c r="CZ57" s="51" t="s">
        <v>7919</v>
      </c>
      <c r="DA57" s="51" t="s">
        <v>7919</v>
      </c>
      <c r="DB57" s="51" t="s">
        <v>7919</v>
      </c>
      <c r="DC57" s="51" t="s">
        <v>7919</v>
      </c>
      <c r="DD57" s="51" t="s">
        <v>7919</v>
      </c>
      <c r="DE57" s="51" t="s">
        <v>7919</v>
      </c>
      <c r="DF57" s="51" t="s">
        <v>7919</v>
      </c>
      <c r="DG57" s="51" t="s">
        <v>7919</v>
      </c>
      <c r="DH57" s="51" t="s">
        <v>7919</v>
      </c>
      <c r="DI57" s="51" t="s">
        <v>7919</v>
      </c>
      <c r="DJ57" s="51" t="s">
        <v>7919</v>
      </c>
      <c r="DK57" s="51" t="s">
        <v>7919</v>
      </c>
      <c r="DL57" s="51" t="s">
        <v>7919</v>
      </c>
      <c r="DM57" s="51" t="s">
        <v>7919</v>
      </c>
      <c r="DN57" s="51" t="s">
        <v>7918</v>
      </c>
      <c r="DO57" s="51" t="s">
        <v>7918</v>
      </c>
      <c r="DP57" s="51" t="s">
        <v>7919</v>
      </c>
      <c r="DQ57" s="51" t="s">
        <v>7919</v>
      </c>
      <c r="DR57" s="51" t="s">
        <v>7919</v>
      </c>
      <c r="DS57" s="51" t="s">
        <v>7919</v>
      </c>
      <c r="DT57" s="51" t="s">
        <v>7919</v>
      </c>
      <c r="DU57" s="51" t="s">
        <v>7919</v>
      </c>
      <c r="DV57" s="51" t="s">
        <v>7919</v>
      </c>
      <c r="DW57" s="51" t="s">
        <v>7919</v>
      </c>
      <c r="DX57" s="51" t="s">
        <v>7919</v>
      </c>
      <c r="DY57" s="51" t="s">
        <v>7919</v>
      </c>
      <c r="DZ57" s="51" t="s">
        <v>7919</v>
      </c>
      <c r="EA57" s="51" t="s">
        <v>7919</v>
      </c>
      <c r="EB57" s="51" t="s">
        <v>7919</v>
      </c>
      <c r="EC57" s="51" t="s">
        <v>7918</v>
      </c>
      <c r="ED57" s="51" t="s">
        <v>7919</v>
      </c>
      <c r="EE57" s="51" t="s">
        <v>7919</v>
      </c>
      <c r="EF57" s="51" t="s">
        <v>7919</v>
      </c>
      <c r="EG57" s="81" t="s">
        <v>7919</v>
      </c>
      <c r="EH57" s="51" t="s">
        <v>7919</v>
      </c>
      <c r="EI57" s="51" t="s">
        <v>7919</v>
      </c>
      <c r="EJ57" s="51" t="s">
        <v>7919</v>
      </c>
      <c r="EK57" s="51" t="s">
        <v>7919</v>
      </c>
      <c r="EL57" s="51" t="s">
        <v>7919</v>
      </c>
      <c r="EM57" s="51" t="s">
        <v>7918</v>
      </c>
      <c r="EN57" s="51" t="s">
        <v>7919</v>
      </c>
      <c r="EO57" s="51" t="s">
        <v>7919</v>
      </c>
      <c r="EP57" s="51" t="s">
        <v>7919</v>
      </c>
      <c r="EQ57" s="81" t="s">
        <v>7919</v>
      </c>
      <c r="ER57" s="51" t="s">
        <v>7919</v>
      </c>
      <c r="ES57" s="51" t="s">
        <v>7919</v>
      </c>
      <c r="ET57" s="51" t="s">
        <v>7919</v>
      </c>
      <c r="EU57" s="51" t="s">
        <v>7919</v>
      </c>
      <c r="EV57" s="51" t="s">
        <v>7919</v>
      </c>
      <c r="EW57" s="51" t="s">
        <v>7918</v>
      </c>
      <c r="EX57" s="51" t="s">
        <v>7919</v>
      </c>
      <c r="EY57" s="51" t="s">
        <v>7919</v>
      </c>
      <c r="EZ57" s="51" t="s">
        <v>7919</v>
      </c>
      <c r="FA57" s="81" t="s">
        <v>7919</v>
      </c>
      <c r="FB57" s="51" t="s">
        <v>7919</v>
      </c>
      <c r="FC57" s="51" t="s">
        <v>7919</v>
      </c>
      <c r="FD57" s="51" t="s">
        <v>7919</v>
      </c>
      <c r="FE57" s="51" t="s">
        <v>7919</v>
      </c>
      <c r="FF57" s="51" t="s">
        <v>7919</v>
      </c>
      <c r="FG57" s="51" t="s">
        <v>7919</v>
      </c>
      <c r="FH57" s="51" t="s">
        <v>7919</v>
      </c>
      <c r="FI57" s="51" t="s">
        <v>7919</v>
      </c>
      <c r="FJ57" s="51" t="s">
        <v>7919</v>
      </c>
      <c r="FK57" s="51" t="s">
        <v>7919</v>
      </c>
      <c r="FL57" s="51" t="s">
        <v>7919</v>
      </c>
      <c r="FM57" s="51" t="s">
        <v>7919</v>
      </c>
      <c r="FN57" s="51" t="s">
        <v>7919</v>
      </c>
      <c r="FO57" s="51" t="s">
        <v>7919</v>
      </c>
      <c r="FP57" s="51" t="s">
        <v>7919</v>
      </c>
      <c r="FQ57" s="51" t="s">
        <v>7919</v>
      </c>
      <c r="FR57" s="51" t="s">
        <v>7919</v>
      </c>
      <c r="FS57" s="51" t="s">
        <v>7919</v>
      </c>
      <c r="FT57" s="51" t="s">
        <v>7919</v>
      </c>
      <c r="FU57" s="51" t="s">
        <v>7919</v>
      </c>
      <c r="FV57" s="51" t="s">
        <v>7919</v>
      </c>
      <c r="FW57" s="51" t="s">
        <v>7919</v>
      </c>
      <c r="FX57" s="51" t="s">
        <v>7919</v>
      </c>
      <c r="FY57" s="51" t="s">
        <v>7919</v>
      </c>
      <c r="FZ57" s="51" t="s">
        <v>7919</v>
      </c>
      <c r="GA57" s="51" t="s">
        <v>7919</v>
      </c>
      <c r="GB57" s="51" t="s">
        <v>7919</v>
      </c>
      <c r="GC57" s="51" t="s">
        <v>7919</v>
      </c>
    </row>
    <row r="58" spans="1:185" s="80" customFormat="1" ht="19.899999999999999" customHeight="1" x14ac:dyDescent="0.25">
      <c r="A58" s="53" t="s">
        <v>7970</v>
      </c>
      <c r="B58" s="54"/>
      <c r="C58" s="54"/>
      <c r="D58" s="54"/>
      <c r="E58" s="54"/>
      <c r="F58" s="55"/>
      <c r="G58" s="56"/>
      <c r="H58" s="55"/>
      <c r="I58" s="57"/>
      <c r="J58" s="58"/>
      <c r="K58" s="58"/>
      <c r="L58" s="59" t="str">
        <f t="shared" si="0"/>
        <v/>
      </c>
      <c r="M58" s="60" t="str">
        <f t="shared" si="1"/>
        <v/>
      </c>
      <c r="N58" s="60" t="str">
        <f>IF(L58&lt;&gt;"",IF(OR(L58&gt;1.23*AVERAGE($L56:$L64),L58&lt;0.875*AVERAGE($L56:$L64)),"*",""),"")</f>
        <v/>
      </c>
      <c r="O58" s="60" t="str">
        <f t="shared" si="2"/>
        <v/>
      </c>
      <c r="P58" s="60" t="str">
        <f t="shared" si="3"/>
        <v/>
      </c>
      <c r="Q58" s="60" t="str">
        <f t="shared" si="4"/>
        <v/>
      </c>
      <c r="R58" s="61"/>
      <c r="S58" s="161"/>
      <c r="T58" s="161"/>
      <c r="U58" s="164"/>
      <c r="V58" s="51" t="s">
        <v>7919</v>
      </c>
      <c r="W58" s="51" t="s">
        <v>7919</v>
      </c>
      <c r="X58" s="51" t="s">
        <v>7919</v>
      </c>
      <c r="Y58" s="51" t="s">
        <v>7918</v>
      </c>
      <c r="Z58" s="51" t="s">
        <v>7919</v>
      </c>
      <c r="AA58" s="51" t="s">
        <v>7919</v>
      </c>
      <c r="AB58" s="51" t="s">
        <v>7919</v>
      </c>
      <c r="AC58" s="51" t="s">
        <v>7918</v>
      </c>
      <c r="AD58" s="51" t="s">
        <v>7919</v>
      </c>
      <c r="AE58" s="51" t="s">
        <v>7919</v>
      </c>
      <c r="AF58" s="51" t="s">
        <v>7919</v>
      </c>
      <c r="AG58" s="51" t="s">
        <v>7919</v>
      </c>
      <c r="AH58" s="51" t="s">
        <v>7919</v>
      </c>
      <c r="AI58" s="51" t="s">
        <v>7919</v>
      </c>
      <c r="AJ58" s="51" t="s">
        <v>7919</v>
      </c>
      <c r="AK58" s="51" t="s">
        <v>7919</v>
      </c>
      <c r="AL58" s="51" t="s">
        <v>7919</v>
      </c>
      <c r="AM58" s="51" t="s">
        <v>7919</v>
      </c>
      <c r="AN58" s="51" t="s">
        <v>7919</v>
      </c>
      <c r="AO58" s="51" t="s">
        <v>7919</v>
      </c>
      <c r="AP58" s="51" t="s">
        <v>7919</v>
      </c>
      <c r="AQ58" s="51" t="s">
        <v>7919</v>
      </c>
      <c r="AR58" s="51" t="s">
        <v>7919</v>
      </c>
      <c r="AS58" s="51" t="s">
        <v>7919</v>
      </c>
      <c r="AT58" s="51" t="s">
        <v>7919</v>
      </c>
      <c r="AU58" s="51" t="s">
        <v>7919</v>
      </c>
      <c r="AV58" s="51" t="s">
        <v>7919</v>
      </c>
      <c r="AW58" s="51" t="s">
        <v>7919</v>
      </c>
      <c r="AX58" s="51" t="s">
        <v>7919</v>
      </c>
      <c r="AY58" s="51" t="s">
        <v>7919</v>
      </c>
      <c r="AZ58" s="51" t="s">
        <v>7919</v>
      </c>
      <c r="BA58" s="51" t="s">
        <v>7919</v>
      </c>
      <c r="BB58" s="51" t="s">
        <v>7919</v>
      </c>
      <c r="BC58" s="51" t="s">
        <v>7919</v>
      </c>
      <c r="BD58" s="51" t="s">
        <v>7919</v>
      </c>
      <c r="BE58" s="51" t="s">
        <v>7919</v>
      </c>
      <c r="BF58" s="51" t="s">
        <v>7919</v>
      </c>
      <c r="BG58" s="51" t="s">
        <v>7919</v>
      </c>
      <c r="BH58" s="51" t="s">
        <v>7919</v>
      </c>
      <c r="BI58" s="51" t="s">
        <v>7919</v>
      </c>
      <c r="BJ58" s="51" t="s">
        <v>7919</v>
      </c>
      <c r="BK58" s="51" t="s">
        <v>7919</v>
      </c>
      <c r="BL58" s="51" t="s">
        <v>7919</v>
      </c>
      <c r="BM58" s="51" t="s">
        <v>7919</v>
      </c>
      <c r="BN58" s="51" t="s">
        <v>7919</v>
      </c>
      <c r="BO58" s="51" t="s">
        <v>7919</v>
      </c>
      <c r="BP58" s="51" t="s">
        <v>7919</v>
      </c>
      <c r="BQ58" s="51" t="s">
        <v>7919</v>
      </c>
      <c r="BR58" s="51" t="s">
        <v>7919</v>
      </c>
      <c r="BS58" s="51" t="s">
        <v>7919</v>
      </c>
      <c r="BT58" s="51" t="s">
        <v>7919</v>
      </c>
      <c r="BU58" s="51" t="s">
        <v>7919</v>
      </c>
      <c r="BV58" s="51" t="s">
        <v>7919</v>
      </c>
      <c r="BW58" s="51" t="s">
        <v>7919</v>
      </c>
      <c r="BX58" s="51" t="s">
        <v>7919</v>
      </c>
      <c r="BY58" s="51" t="s">
        <v>7919</v>
      </c>
      <c r="BZ58" s="51" t="s">
        <v>7919</v>
      </c>
      <c r="CA58" s="51" t="s">
        <v>7919</v>
      </c>
      <c r="CB58" s="51" t="s">
        <v>7919</v>
      </c>
      <c r="CC58" s="51" t="s">
        <v>7919</v>
      </c>
      <c r="CD58" s="51" t="s">
        <v>7919</v>
      </c>
      <c r="CE58" s="51" t="s">
        <v>7919</v>
      </c>
      <c r="CF58" s="51" t="s">
        <v>7919</v>
      </c>
      <c r="CG58" s="51" t="s">
        <v>7919</v>
      </c>
      <c r="CH58" s="51" t="s">
        <v>7919</v>
      </c>
      <c r="CI58" s="51" t="s">
        <v>7919</v>
      </c>
      <c r="CJ58" s="51" t="s">
        <v>7919</v>
      </c>
      <c r="CK58" s="51" t="s">
        <v>7919</v>
      </c>
      <c r="CL58" s="51" t="s">
        <v>7919</v>
      </c>
      <c r="CM58" s="51" t="s">
        <v>7919</v>
      </c>
      <c r="CN58" s="51" t="s">
        <v>7919</v>
      </c>
      <c r="CO58" s="51" t="s">
        <v>7919</v>
      </c>
      <c r="CP58" s="51" t="s">
        <v>7919</v>
      </c>
      <c r="CQ58" s="51" t="s">
        <v>7919</v>
      </c>
      <c r="CR58" s="51" t="s">
        <v>7919</v>
      </c>
      <c r="CS58" s="51" t="s">
        <v>7919</v>
      </c>
      <c r="CT58" s="51" t="s">
        <v>7919</v>
      </c>
      <c r="CU58" s="51" t="s">
        <v>7919</v>
      </c>
      <c r="CV58" s="51" t="s">
        <v>7919</v>
      </c>
      <c r="CW58" s="51" t="s">
        <v>7919</v>
      </c>
      <c r="CX58" s="51" t="s">
        <v>7919</v>
      </c>
      <c r="CY58" s="51" t="s">
        <v>7919</v>
      </c>
      <c r="CZ58" s="51" t="s">
        <v>7919</v>
      </c>
      <c r="DA58" s="51" t="s">
        <v>7919</v>
      </c>
      <c r="DB58" s="51" t="s">
        <v>7919</v>
      </c>
      <c r="DC58" s="51" t="s">
        <v>7919</v>
      </c>
      <c r="DD58" s="51" t="s">
        <v>7919</v>
      </c>
      <c r="DE58" s="51" t="s">
        <v>7919</v>
      </c>
      <c r="DF58" s="51" t="s">
        <v>7919</v>
      </c>
      <c r="DG58" s="51" t="s">
        <v>7919</v>
      </c>
      <c r="DH58" s="51" t="s">
        <v>7918</v>
      </c>
      <c r="DI58" s="51" t="s">
        <v>7918</v>
      </c>
      <c r="DJ58" s="51" t="s">
        <v>7919</v>
      </c>
      <c r="DK58" s="51" t="s">
        <v>7919</v>
      </c>
      <c r="DL58" s="51" t="s">
        <v>7919</v>
      </c>
      <c r="DM58" s="51" t="s">
        <v>7919</v>
      </c>
      <c r="DN58" s="51" t="s">
        <v>7918</v>
      </c>
      <c r="DO58" s="51" t="s">
        <v>7918</v>
      </c>
      <c r="DP58" s="51" t="s">
        <v>7919</v>
      </c>
      <c r="DQ58" s="51" t="s">
        <v>7919</v>
      </c>
      <c r="DR58" s="51" t="s">
        <v>7919</v>
      </c>
      <c r="DS58" s="51" t="s">
        <v>7919</v>
      </c>
      <c r="DT58" s="51" t="s">
        <v>7919</v>
      </c>
      <c r="DU58" s="51" t="s">
        <v>7919</v>
      </c>
      <c r="DV58" s="51" t="s">
        <v>7919</v>
      </c>
      <c r="DW58" s="51" t="s">
        <v>7919</v>
      </c>
      <c r="DX58" s="51" t="s">
        <v>7919</v>
      </c>
      <c r="DY58" s="51" t="s">
        <v>7919</v>
      </c>
      <c r="DZ58" s="51" t="s">
        <v>7919</v>
      </c>
      <c r="EA58" s="51" t="s">
        <v>7919</v>
      </c>
      <c r="EB58" s="51" t="s">
        <v>7918</v>
      </c>
      <c r="EC58" s="51" t="s">
        <v>7918</v>
      </c>
      <c r="ED58" s="51" t="s">
        <v>7919</v>
      </c>
      <c r="EE58" s="51" t="s">
        <v>7919</v>
      </c>
      <c r="EF58" s="51" t="s">
        <v>7919</v>
      </c>
      <c r="EG58" s="81" t="s">
        <v>7919</v>
      </c>
      <c r="EH58" s="51" t="s">
        <v>7919</v>
      </c>
      <c r="EI58" s="51" t="s">
        <v>7919</v>
      </c>
      <c r="EJ58" s="51" t="s">
        <v>7919</v>
      </c>
      <c r="EK58" s="51" t="s">
        <v>7919</v>
      </c>
      <c r="EL58" s="51" t="s">
        <v>7918</v>
      </c>
      <c r="EM58" s="51" t="s">
        <v>7918</v>
      </c>
      <c r="EN58" s="51" t="s">
        <v>7919</v>
      </c>
      <c r="EO58" s="51" t="s">
        <v>7919</v>
      </c>
      <c r="EP58" s="51" t="s">
        <v>7919</v>
      </c>
      <c r="EQ58" s="81" t="s">
        <v>7919</v>
      </c>
      <c r="ER58" s="51" t="s">
        <v>7919</v>
      </c>
      <c r="ES58" s="51" t="s">
        <v>7919</v>
      </c>
      <c r="ET58" s="51" t="s">
        <v>7919</v>
      </c>
      <c r="EU58" s="51" t="s">
        <v>7919</v>
      </c>
      <c r="EV58" s="51" t="s">
        <v>7918</v>
      </c>
      <c r="EW58" s="51" t="s">
        <v>7918</v>
      </c>
      <c r="EX58" s="51" t="s">
        <v>7919</v>
      </c>
      <c r="EY58" s="51" t="s">
        <v>7919</v>
      </c>
      <c r="EZ58" s="51" t="s">
        <v>7919</v>
      </c>
      <c r="FA58" s="81" t="s">
        <v>7919</v>
      </c>
      <c r="FB58" s="51" t="s">
        <v>7919</v>
      </c>
      <c r="FC58" s="51" t="s">
        <v>7919</v>
      </c>
      <c r="FD58" s="51" t="s">
        <v>7919</v>
      </c>
      <c r="FE58" s="51" t="s">
        <v>7919</v>
      </c>
      <c r="FF58" s="51" t="s">
        <v>7919</v>
      </c>
      <c r="FG58" s="51" t="s">
        <v>7919</v>
      </c>
      <c r="FH58" s="51" t="s">
        <v>7919</v>
      </c>
      <c r="FI58" s="51" t="s">
        <v>7919</v>
      </c>
      <c r="FJ58" s="51" t="s">
        <v>7919</v>
      </c>
      <c r="FK58" s="51" t="s">
        <v>7919</v>
      </c>
      <c r="FL58" s="51" t="s">
        <v>7919</v>
      </c>
      <c r="FM58" s="51" t="s">
        <v>7919</v>
      </c>
      <c r="FN58" s="51" t="s">
        <v>7919</v>
      </c>
      <c r="FO58" s="51" t="s">
        <v>7919</v>
      </c>
      <c r="FP58" s="51" t="s">
        <v>7919</v>
      </c>
      <c r="FQ58" s="51" t="s">
        <v>7919</v>
      </c>
      <c r="FR58" s="51" t="s">
        <v>7919</v>
      </c>
      <c r="FS58" s="51" t="s">
        <v>7919</v>
      </c>
      <c r="FT58" s="51" t="s">
        <v>7919</v>
      </c>
      <c r="FU58" s="51" t="s">
        <v>7919</v>
      </c>
      <c r="FV58" s="51" t="s">
        <v>7919</v>
      </c>
      <c r="FW58" s="51" t="s">
        <v>7919</v>
      </c>
      <c r="FX58" s="51" t="s">
        <v>7919</v>
      </c>
      <c r="FY58" s="51" t="s">
        <v>7919</v>
      </c>
      <c r="FZ58" s="51" t="s">
        <v>7919</v>
      </c>
      <c r="GA58" s="51" t="s">
        <v>7919</v>
      </c>
      <c r="GB58" s="51" t="s">
        <v>7919</v>
      </c>
      <c r="GC58" s="51" t="s">
        <v>7919</v>
      </c>
    </row>
    <row r="59" spans="1:185" s="80" customFormat="1" ht="19.899999999999999" customHeight="1" x14ac:dyDescent="0.25">
      <c r="A59" s="53" t="s">
        <v>7971</v>
      </c>
      <c r="B59" s="54"/>
      <c r="C59" s="54"/>
      <c r="D59" s="54"/>
      <c r="E59" s="54"/>
      <c r="F59" s="55"/>
      <c r="G59" s="56"/>
      <c r="H59" s="55"/>
      <c r="I59" s="57"/>
      <c r="J59" s="58"/>
      <c r="K59" s="58"/>
      <c r="L59" s="59" t="str">
        <f t="shared" si="0"/>
        <v/>
      </c>
      <c r="M59" s="60" t="str">
        <f t="shared" si="1"/>
        <v/>
      </c>
      <c r="N59" s="60" t="str">
        <f>IF(L59&lt;&gt;"",IF(OR(L59&gt;1.23*AVERAGE($L56:$L64),L59&lt;0.875*AVERAGE($L56:$L64)),"*",""),"")</f>
        <v/>
      </c>
      <c r="O59" s="60" t="str">
        <f t="shared" si="2"/>
        <v/>
      </c>
      <c r="P59" s="60" t="str">
        <f t="shared" si="3"/>
        <v/>
      </c>
      <c r="Q59" s="60" t="str">
        <f t="shared" si="4"/>
        <v/>
      </c>
      <c r="R59" s="61"/>
      <c r="S59" s="161"/>
      <c r="T59" s="161"/>
      <c r="U59" s="164"/>
      <c r="V59" s="51" t="s">
        <v>7919</v>
      </c>
      <c r="W59" s="51" t="s">
        <v>7919</v>
      </c>
      <c r="X59" s="51" t="s">
        <v>7919</v>
      </c>
      <c r="Y59" s="51" t="s">
        <v>7919</v>
      </c>
      <c r="Z59" s="51" t="s">
        <v>7919</v>
      </c>
      <c r="AA59" s="51" t="s">
        <v>7919</v>
      </c>
      <c r="AB59" s="51" t="s">
        <v>7919</v>
      </c>
      <c r="AC59" s="51" t="s">
        <v>7919</v>
      </c>
      <c r="AD59" s="51" t="s">
        <v>7919</v>
      </c>
      <c r="AE59" s="51" t="s">
        <v>7919</v>
      </c>
      <c r="AF59" s="51" t="s">
        <v>7919</v>
      </c>
      <c r="AG59" s="51" t="s">
        <v>7919</v>
      </c>
      <c r="AH59" s="51" t="s">
        <v>7919</v>
      </c>
      <c r="AI59" s="51" t="s">
        <v>7919</v>
      </c>
      <c r="AJ59" s="51" t="s">
        <v>7919</v>
      </c>
      <c r="AK59" s="51" t="s">
        <v>7919</v>
      </c>
      <c r="AL59" s="51" t="s">
        <v>7919</v>
      </c>
      <c r="AM59" s="51" t="s">
        <v>7919</v>
      </c>
      <c r="AN59" s="51" t="s">
        <v>7919</v>
      </c>
      <c r="AO59" s="51" t="s">
        <v>7919</v>
      </c>
      <c r="AP59" s="51" t="s">
        <v>7919</v>
      </c>
      <c r="AQ59" s="51" t="s">
        <v>7919</v>
      </c>
      <c r="AR59" s="51" t="s">
        <v>7919</v>
      </c>
      <c r="AS59" s="51" t="s">
        <v>7919</v>
      </c>
      <c r="AT59" s="51" t="s">
        <v>7919</v>
      </c>
      <c r="AU59" s="51" t="s">
        <v>7919</v>
      </c>
      <c r="AV59" s="51" t="s">
        <v>7919</v>
      </c>
      <c r="AW59" s="51" t="s">
        <v>7919</v>
      </c>
      <c r="AX59" s="51" t="s">
        <v>7919</v>
      </c>
      <c r="AY59" s="51" t="s">
        <v>7919</v>
      </c>
      <c r="AZ59" s="51" t="s">
        <v>7919</v>
      </c>
      <c r="BA59" s="51" t="s">
        <v>7919</v>
      </c>
      <c r="BB59" s="51" t="s">
        <v>7919</v>
      </c>
      <c r="BC59" s="51" t="s">
        <v>7919</v>
      </c>
      <c r="BD59" s="51" t="s">
        <v>7919</v>
      </c>
      <c r="BE59" s="51" t="s">
        <v>7919</v>
      </c>
      <c r="BF59" s="51" t="s">
        <v>7919</v>
      </c>
      <c r="BG59" s="51" t="s">
        <v>7919</v>
      </c>
      <c r="BH59" s="51" t="s">
        <v>7919</v>
      </c>
      <c r="BI59" s="51" t="s">
        <v>7919</v>
      </c>
      <c r="BJ59" s="51" t="s">
        <v>7919</v>
      </c>
      <c r="BK59" s="51" t="s">
        <v>7919</v>
      </c>
      <c r="BL59" s="51" t="s">
        <v>7919</v>
      </c>
      <c r="BM59" s="51" t="s">
        <v>7919</v>
      </c>
      <c r="BN59" s="51" t="s">
        <v>7919</v>
      </c>
      <c r="BO59" s="51" t="s">
        <v>7919</v>
      </c>
      <c r="BP59" s="51" t="s">
        <v>7919</v>
      </c>
      <c r="BQ59" s="51" t="s">
        <v>7919</v>
      </c>
      <c r="BR59" s="51" t="s">
        <v>7919</v>
      </c>
      <c r="BS59" s="51" t="s">
        <v>7919</v>
      </c>
      <c r="BT59" s="51" t="s">
        <v>7919</v>
      </c>
      <c r="BU59" s="51" t="s">
        <v>7919</v>
      </c>
      <c r="BV59" s="51" t="s">
        <v>7919</v>
      </c>
      <c r="BW59" s="51" t="s">
        <v>7919</v>
      </c>
      <c r="BX59" s="51" t="s">
        <v>7919</v>
      </c>
      <c r="BY59" s="51" t="s">
        <v>7919</v>
      </c>
      <c r="BZ59" s="51" t="s">
        <v>7919</v>
      </c>
      <c r="CA59" s="51" t="s">
        <v>7919</v>
      </c>
      <c r="CB59" s="51" t="s">
        <v>7919</v>
      </c>
      <c r="CC59" s="51" t="s">
        <v>7919</v>
      </c>
      <c r="CD59" s="51" t="s">
        <v>7919</v>
      </c>
      <c r="CE59" s="51" t="s">
        <v>7919</v>
      </c>
      <c r="CF59" s="51" t="s">
        <v>7919</v>
      </c>
      <c r="CG59" s="51" t="s">
        <v>7919</v>
      </c>
      <c r="CH59" s="51" t="s">
        <v>7919</v>
      </c>
      <c r="CI59" s="51" t="s">
        <v>7919</v>
      </c>
      <c r="CJ59" s="51" t="s">
        <v>7919</v>
      </c>
      <c r="CK59" s="51" t="s">
        <v>7919</v>
      </c>
      <c r="CL59" s="51" t="s">
        <v>7919</v>
      </c>
      <c r="CM59" s="51" t="s">
        <v>7919</v>
      </c>
      <c r="CN59" s="51" t="s">
        <v>7919</v>
      </c>
      <c r="CO59" s="51" t="s">
        <v>7919</v>
      </c>
      <c r="CP59" s="51" t="s">
        <v>7919</v>
      </c>
      <c r="CQ59" s="51" t="s">
        <v>7919</v>
      </c>
      <c r="CR59" s="51" t="s">
        <v>7919</v>
      </c>
      <c r="CS59" s="51" t="s">
        <v>7919</v>
      </c>
      <c r="CT59" s="51" t="s">
        <v>7919</v>
      </c>
      <c r="CU59" s="51" t="s">
        <v>7919</v>
      </c>
      <c r="CV59" s="51" t="s">
        <v>7919</v>
      </c>
      <c r="CW59" s="51" t="s">
        <v>7919</v>
      </c>
      <c r="CX59" s="51" t="s">
        <v>7919</v>
      </c>
      <c r="CY59" s="51" t="s">
        <v>7919</v>
      </c>
      <c r="CZ59" s="51" t="s">
        <v>7919</v>
      </c>
      <c r="DA59" s="51" t="s">
        <v>7919</v>
      </c>
      <c r="DB59" s="51" t="s">
        <v>7919</v>
      </c>
      <c r="DC59" s="51" t="s">
        <v>7919</v>
      </c>
      <c r="DD59" s="51" t="s">
        <v>7919</v>
      </c>
      <c r="DE59" s="51" t="s">
        <v>7919</v>
      </c>
      <c r="DF59" s="51" t="s">
        <v>7919</v>
      </c>
      <c r="DG59" s="51" t="s">
        <v>7919</v>
      </c>
      <c r="DH59" s="51" t="s">
        <v>7919</v>
      </c>
      <c r="DI59" s="51" t="s">
        <v>7919</v>
      </c>
      <c r="DJ59" s="51" t="s">
        <v>7919</v>
      </c>
      <c r="DK59" s="51" t="s">
        <v>7919</v>
      </c>
      <c r="DL59" s="51" t="s">
        <v>7919</v>
      </c>
      <c r="DM59" s="51" t="s">
        <v>7919</v>
      </c>
      <c r="DN59" s="51" t="s">
        <v>7918</v>
      </c>
      <c r="DO59" s="51" t="s">
        <v>7918</v>
      </c>
      <c r="DP59" s="51" t="s">
        <v>7919</v>
      </c>
      <c r="DQ59" s="51" t="s">
        <v>7919</v>
      </c>
      <c r="DR59" s="51" t="s">
        <v>7919</v>
      </c>
      <c r="DS59" s="51" t="s">
        <v>7919</v>
      </c>
      <c r="DT59" s="51" t="s">
        <v>7919</v>
      </c>
      <c r="DU59" s="51" t="s">
        <v>7919</v>
      </c>
      <c r="DV59" s="51" t="s">
        <v>7919</v>
      </c>
      <c r="DW59" s="51" t="s">
        <v>7919</v>
      </c>
      <c r="DX59" s="51" t="s">
        <v>7919</v>
      </c>
      <c r="DY59" s="51" t="s">
        <v>7919</v>
      </c>
      <c r="DZ59" s="51" t="s">
        <v>7919</v>
      </c>
      <c r="EA59" s="51" t="s">
        <v>7919</v>
      </c>
      <c r="EB59" s="51" t="s">
        <v>7919</v>
      </c>
      <c r="EC59" s="51" t="s">
        <v>7918</v>
      </c>
      <c r="ED59" s="51" t="s">
        <v>7919</v>
      </c>
      <c r="EE59" s="51" t="s">
        <v>7919</v>
      </c>
      <c r="EF59" s="51" t="s">
        <v>7919</v>
      </c>
      <c r="EG59" s="81" t="s">
        <v>7919</v>
      </c>
      <c r="EH59" s="51" t="s">
        <v>7919</v>
      </c>
      <c r="EI59" s="51" t="s">
        <v>7919</v>
      </c>
      <c r="EJ59" s="51" t="s">
        <v>7919</v>
      </c>
      <c r="EK59" s="51" t="s">
        <v>7919</v>
      </c>
      <c r="EL59" s="51" t="s">
        <v>7919</v>
      </c>
      <c r="EM59" s="51" t="s">
        <v>7918</v>
      </c>
      <c r="EN59" s="51" t="s">
        <v>7919</v>
      </c>
      <c r="EO59" s="51" t="s">
        <v>7919</v>
      </c>
      <c r="EP59" s="51" t="s">
        <v>7919</v>
      </c>
      <c r="EQ59" s="81" t="s">
        <v>7919</v>
      </c>
      <c r="ER59" s="51" t="s">
        <v>7919</v>
      </c>
      <c r="ES59" s="51" t="s">
        <v>7919</v>
      </c>
      <c r="ET59" s="51" t="s">
        <v>7919</v>
      </c>
      <c r="EU59" s="51" t="s">
        <v>7919</v>
      </c>
      <c r="EV59" s="51" t="s">
        <v>7919</v>
      </c>
      <c r="EW59" s="51" t="s">
        <v>7918</v>
      </c>
      <c r="EX59" s="51" t="s">
        <v>7919</v>
      </c>
      <c r="EY59" s="51" t="s">
        <v>7919</v>
      </c>
      <c r="EZ59" s="51" t="s">
        <v>7919</v>
      </c>
      <c r="FA59" s="81" t="s">
        <v>7919</v>
      </c>
      <c r="FB59" s="51" t="s">
        <v>7919</v>
      </c>
      <c r="FC59" s="51" t="s">
        <v>7919</v>
      </c>
      <c r="FD59" s="51" t="s">
        <v>7919</v>
      </c>
      <c r="FE59" s="51" t="s">
        <v>7919</v>
      </c>
      <c r="FF59" s="51" t="s">
        <v>7919</v>
      </c>
      <c r="FG59" s="51" t="s">
        <v>7919</v>
      </c>
      <c r="FH59" s="51" t="s">
        <v>7919</v>
      </c>
      <c r="FI59" s="51" t="s">
        <v>7919</v>
      </c>
      <c r="FJ59" s="51" t="s">
        <v>7919</v>
      </c>
      <c r="FK59" s="51" t="s">
        <v>7919</v>
      </c>
      <c r="FL59" s="51" t="s">
        <v>7919</v>
      </c>
      <c r="FM59" s="51" t="s">
        <v>7919</v>
      </c>
      <c r="FN59" s="51" t="s">
        <v>7919</v>
      </c>
      <c r="FO59" s="51" t="s">
        <v>7919</v>
      </c>
      <c r="FP59" s="51" t="s">
        <v>7919</v>
      </c>
      <c r="FQ59" s="51" t="s">
        <v>7919</v>
      </c>
      <c r="FR59" s="51" t="s">
        <v>7919</v>
      </c>
      <c r="FS59" s="51" t="s">
        <v>7919</v>
      </c>
      <c r="FT59" s="51" t="s">
        <v>7919</v>
      </c>
      <c r="FU59" s="51" t="s">
        <v>7919</v>
      </c>
      <c r="FV59" s="51" t="s">
        <v>7919</v>
      </c>
      <c r="FW59" s="51" t="s">
        <v>7919</v>
      </c>
      <c r="FX59" s="51" t="s">
        <v>7919</v>
      </c>
      <c r="FY59" s="51" t="s">
        <v>7919</v>
      </c>
      <c r="FZ59" s="51" t="s">
        <v>7919</v>
      </c>
      <c r="GA59" s="51" t="s">
        <v>7919</v>
      </c>
      <c r="GB59" s="51" t="s">
        <v>7919</v>
      </c>
      <c r="GC59" s="51" t="s">
        <v>7919</v>
      </c>
    </row>
    <row r="60" spans="1:185" s="80" customFormat="1" ht="19.899999999999999" customHeight="1" x14ac:dyDescent="0.25">
      <c r="A60" s="53" t="s">
        <v>7972</v>
      </c>
      <c r="B60" s="54"/>
      <c r="C60" s="54"/>
      <c r="D60" s="54"/>
      <c r="E60" s="54"/>
      <c r="F60" s="55"/>
      <c r="G60" s="56"/>
      <c r="H60" s="55"/>
      <c r="I60" s="57"/>
      <c r="J60" s="58"/>
      <c r="K60" s="58"/>
      <c r="L60" s="59" t="str">
        <f t="shared" si="0"/>
        <v/>
      </c>
      <c r="M60" s="60" t="str">
        <f t="shared" si="1"/>
        <v/>
      </c>
      <c r="N60" s="60" t="str">
        <f>IF(L60&lt;&gt;"",IF(OR(L60&gt;1.23*AVERAGE($L56:$L64),L60&lt;0.875*AVERAGE($L56:$L64)),"*",""),"")</f>
        <v/>
      </c>
      <c r="O60" s="60" t="str">
        <f t="shared" si="2"/>
        <v/>
      </c>
      <c r="P60" s="60" t="str">
        <f t="shared" si="3"/>
        <v/>
      </c>
      <c r="Q60" s="60" t="str">
        <f t="shared" si="4"/>
        <v/>
      </c>
      <c r="R60" s="61"/>
      <c r="S60" s="161"/>
      <c r="T60" s="161"/>
      <c r="U60" s="164"/>
      <c r="V60" s="51" t="s">
        <v>7919</v>
      </c>
      <c r="W60" s="51" t="s">
        <v>7919</v>
      </c>
      <c r="X60" s="51" t="s">
        <v>7918</v>
      </c>
      <c r="Y60" s="51" t="s">
        <v>7918</v>
      </c>
      <c r="Z60" s="51" t="s">
        <v>7919</v>
      </c>
      <c r="AA60" s="51" t="s">
        <v>7919</v>
      </c>
      <c r="AB60" s="51" t="s">
        <v>7918</v>
      </c>
      <c r="AC60" s="51" t="s">
        <v>7918</v>
      </c>
      <c r="AD60" s="51" t="s">
        <v>7919</v>
      </c>
      <c r="AE60" s="51" t="s">
        <v>7919</v>
      </c>
      <c r="AF60" s="51" t="s">
        <v>7919</v>
      </c>
      <c r="AG60" s="51" t="s">
        <v>7919</v>
      </c>
      <c r="AH60" s="51" t="s">
        <v>7919</v>
      </c>
      <c r="AI60" s="51" t="s">
        <v>7919</v>
      </c>
      <c r="AJ60" s="51" t="s">
        <v>7919</v>
      </c>
      <c r="AK60" s="51" t="s">
        <v>7919</v>
      </c>
      <c r="AL60" s="51" t="s">
        <v>7919</v>
      </c>
      <c r="AM60" s="51" t="s">
        <v>7919</v>
      </c>
      <c r="AN60" s="51" t="s">
        <v>7919</v>
      </c>
      <c r="AO60" s="51" t="s">
        <v>7919</v>
      </c>
      <c r="AP60" s="51" t="s">
        <v>7919</v>
      </c>
      <c r="AQ60" s="51" t="s">
        <v>7919</v>
      </c>
      <c r="AR60" s="51" t="s">
        <v>7919</v>
      </c>
      <c r="AS60" s="51" t="s">
        <v>7919</v>
      </c>
      <c r="AT60" s="51" t="s">
        <v>7919</v>
      </c>
      <c r="AU60" s="51" t="s">
        <v>7919</v>
      </c>
      <c r="AV60" s="51" t="s">
        <v>7919</v>
      </c>
      <c r="AW60" s="51" t="s">
        <v>7919</v>
      </c>
      <c r="AX60" s="51" t="s">
        <v>7919</v>
      </c>
      <c r="AY60" s="51" t="s">
        <v>7919</v>
      </c>
      <c r="AZ60" s="51" t="s">
        <v>7919</v>
      </c>
      <c r="BA60" s="51" t="s">
        <v>7919</v>
      </c>
      <c r="BB60" s="51" t="s">
        <v>7919</v>
      </c>
      <c r="BC60" s="51" t="s">
        <v>7919</v>
      </c>
      <c r="BD60" s="51" t="s">
        <v>7919</v>
      </c>
      <c r="BE60" s="51" t="s">
        <v>7919</v>
      </c>
      <c r="BF60" s="51" t="s">
        <v>7919</v>
      </c>
      <c r="BG60" s="51" t="s">
        <v>7919</v>
      </c>
      <c r="BH60" s="51" t="s">
        <v>7919</v>
      </c>
      <c r="BI60" s="51" t="s">
        <v>7919</v>
      </c>
      <c r="BJ60" s="51" t="s">
        <v>7919</v>
      </c>
      <c r="BK60" s="51" t="s">
        <v>7919</v>
      </c>
      <c r="BL60" s="51" t="s">
        <v>7919</v>
      </c>
      <c r="BM60" s="51" t="s">
        <v>7919</v>
      </c>
      <c r="BN60" s="51" t="s">
        <v>7919</v>
      </c>
      <c r="BO60" s="51" t="s">
        <v>7919</v>
      </c>
      <c r="BP60" s="51" t="s">
        <v>7919</v>
      </c>
      <c r="BQ60" s="51" t="s">
        <v>7919</v>
      </c>
      <c r="BR60" s="51" t="s">
        <v>7919</v>
      </c>
      <c r="BS60" s="51" t="s">
        <v>7919</v>
      </c>
      <c r="BT60" s="51" t="s">
        <v>7919</v>
      </c>
      <c r="BU60" s="51" t="s">
        <v>7919</v>
      </c>
      <c r="BV60" s="51" t="s">
        <v>7919</v>
      </c>
      <c r="BW60" s="51" t="s">
        <v>7919</v>
      </c>
      <c r="BX60" s="51" t="s">
        <v>7919</v>
      </c>
      <c r="BY60" s="51" t="s">
        <v>7919</v>
      </c>
      <c r="BZ60" s="51" t="s">
        <v>7919</v>
      </c>
      <c r="CA60" s="51" t="s">
        <v>7919</v>
      </c>
      <c r="CB60" s="51" t="s">
        <v>7919</v>
      </c>
      <c r="CC60" s="51" t="s">
        <v>7919</v>
      </c>
      <c r="CD60" s="51" t="s">
        <v>7919</v>
      </c>
      <c r="CE60" s="51" t="s">
        <v>7919</v>
      </c>
      <c r="CF60" s="51" t="s">
        <v>7919</v>
      </c>
      <c r="CG60" s="51" t="s">
        <v>7919</v>
      </c>
      <c r="CH60" s="51" t="s">
        <v>7919</v>
      </c>
      <c r="CI60" s="51" t="s">
        <v>7919</v>
      </c>
      <c r="CJ60" s="51" t="s">
        <v>7919</v>
      </c>
      <c r="CK60" s="51" t="s">
        <v>7919</v>
      </c>
      <c r="CL60" s="51" t="s">
        <v>7919</v>
      </c>
      <c r="CM60" s="51" t="s">
        <v>7919</v>
      </c>
      <c r="CN60" s="51" t="s">
        <v>7919</v>
      </c>
      <c r="CO60" s="51" t="s">
        <v>7919</v>
      </c>
      <c r="CP60" s="51" t="s">
        <v>7919</v>
      </c>
      <c r="CQ60" s="51" t="s">
        <v>7919</v>
      </c>
      <c r="CR60" s="51" t="s">
        <v>7919</v>
      </c>
      <c r="CS60" s="51" t="s">
        <v>7919</v>
      </c>
      <c r="CT60" s="51" t="s">
        <v>7919</v>
      </c>
      <c r="CU60" s="51" t="s">
        <v>7919</v>
      </c>
      <c r="CV60" s="51" t="s">
        <v>7919</v>
      </c>
      <c r="CW60" s="51" t="s">
        <v>7919</v>
      </c>
      <c r="CX60" s="51" t="s">
        <v>7919</v>
      </c>
      <c r="CY60" s="51" t="s">
        <v>7919</v>
      </c>
      <c r="CZ60" s="51" t="s">
        <v>7919</v>
      </c>
      <c r="DA60" s="51" t="s">
        <v>7919</v>
      </c>
      <c r="DB60" s="51" t="s">
        <v>7919</v>
      </c>
      <c r="DC60" s="51" t="s">
        <v>7919</v>
      </c>
      <c r="DD60" s="51" t="s">
        <v>7919</v>
      </c>
      <c r="DE60" s="51" t="s">
        <v>7919</v>
      </c>
      <c r="DF60" s="51" t="s">
        <v>7919</v>
      </c>
      <c r="DG60" s="51" t="s">
        <v>7919</v>
      </c>
      <c r="DH60" s="51" t="s">
        <v>7918</v>
      </c>
      <c r="DI60" s="51" t="s">
        <v>7918</v>
      </c>
      <c r="DJ60" s="51" t="s">
        <v>7919</v>
      </c>
      <c r="DK60" s="51" t="s">
        <v>7919</v>
      </c>
      <c r="DL60" s="51" t="s">
        <v>7919</v>
      </c>
      <c r="DM60" s="51" t="s">
        <v>7919</v>
      </c>
      <c r="DN60" s="51" t="s">
        <v>7918</v>
      </c>
      <c r="DO60" s="51" t="s">
        <v>7918</v>
      </c>
      <c r="DP60" s="51" t="s">
        <v>7919</v>
      </c>
      <c r="DQ60" s="51" t="s">
        <v>7919</v>
      </c>
      <c r="DR60" s="51" t="s">
        <v>7919</v>
      </c>
      <c r="DS60" s="51" t="s">
        <v>7919</v>
      </c>
      <c r="DT60" s="51" t="s">
        <v>7919</v>
      </c>
      <c r="DU60" s="51" t="s">
        <v>7919</v>
      </c>
      <c r="DV60" s="51" t="s">
        <v>7919</v>
      </c>
      <c r="DW60" s="51" t="s">
        <v>7919</v>
      </c>
      <c r="DX60" s="51" t="s">
        <v>7919</v>
      </c>
      <c r="DY60" s="51" t="s">
        <v>7919</v>
      </c>
      <c r="DZ60" s="51" t="s">
        <v>7919</v>
      </c>
      <c r="EA60" s="51" t="s">
        <v>7919</v>
      </c>
      <c r="EB60" s="51" t="s">
        <v>7918</v>
      </c>
      <c r="EC60" s="51" t="s">
        <v>7918</v>
      </c>
      <c r="ED60" s="51" t="s">
        <v>7919</v>
      </c>
      <c r="EE60" s="51" t="s">
        <v>7919</v>
      </c>
      <c r="EF60" s="51" t="s">
        <v>7919</v>
      </c>
      <c r="EG60" s="81" t="s">
        <v>7919</v>
      </c>
      <c r="EH60" s="51" t="s">
        <v>7919</v>
      </c>
      <c r="EI60" s="51" t="s">
        <v>7919</v>
      </c>
      <c r="EJ60" s="51" t="s">
        <v>7919</v>
      </c>
      <c r="EK60" s="51" t="s">
        <v>7919</v>
      </c>
      <c r="EL60" s="51" t="s">
        <v>7918</v>
      </c>
      <c r="EM60" s="51" t="s">
        <v>7918</v>
      </c>
      <c r="EN60" s="51" t="s">
        <v>7919</v>
      </c>
      <c r="EO60" s="51" t="s">
        <v>7919</v>
      </c>
      <c r="EP60" s="51" t="s">
        <v>7919</v>
      </c>
      <c r="EQ60" s="81" t="s">
        <v>7919</v>
      </c>
      <c r="ER60" s="51" t="s">
        <v>7919</v>
      </c>
      <c r="ES60" s="51" t="s">
        <v>7919</v>
      </c>
      <c r="ET60" s="51" t="s">
        <v>7919</v>
      </c>
      <c r="EU60" s="51" t="s">
        <v>7919</v>
      </c>
      <c r="EV60" s="51" t="s">
        <v>7918</v>
      </c>
      <c r="EW60" s="51" t="s">
        <v>7918</v>
      </c>
      <c r="EX60" s="51" t="s">
        <v>7919</v>
      </c>
      <c r="EY60" s="51" t="s">
        <v>7919</v>
      </c>
      <c r="EZ60" s="51" t="s">
        <v>7919</v>
      </c>
      <c r="FA60" s="81" t="s">
        <v>7919</v>
      </c>
      <c r="FB60" s="51" t="s">
        <v>7919</v>
      </c>
      <c r="FC60" s="51" t="s">
        <v>7919</v>
      </c>
      <c r="FD60" s="51" t="s">
        <v>7919</v>
      </c>
      <c r="FE60" s="51" t="s">
        <v>7919</v>
      </c>
      <c r="FF60" s="51" t="s">
        <v>7919</v>
      </c>
      <c r="FG60" s="51" t="s">
        <v>7919</v>
      </c>
      <c r="FH60" s="51" t="s">
        <v>7919</v>
      </c>
      <c r="FI60" s="51" t="s">
        <v>7919</v>
      </c>
      <c r="FJ60" s="51" t="s">
        <v>7919</v>
      </c>
      <c r="FK60" s="51" t="s">
        <v>7919</v>
      </c>
      <c r="FL60" s="51" t="s">
        <v>7919</v>
      </c>
      <c r="FM60" s="51" t="s">
        <v>7919</v>
      </c>
      <c r="FN60" s="51" t="s">
        <v>7919</v>
      </c>
      <c r="FO60" s="51" t="s">
        <v>7919</v>
      </c>
      <c r="FP60" s="51" t="s">
        <v>7919</v>
      </c>
      <c r="FQ60" s="51" t="s">
        <v>7919</v>
      </c>
      <c r="FR60" s="51" t="s">
        <v>7919</v>
      </c>
      <c r="FS60" s="51" t="s">
        <v>7919</v>
      </c>
      <c r="FT60" s="51" t="s">
        <v>7919</v>
      </c>
      <c r="FU60" s="51" t="s">
        <v>7919</v>
      </c>
      <c r="FV60" s="51" t="s">
        <v>7919</v>
      </c>
      <c r="FW60" s="51" t="s">
        <v>7919</v>
      </c>
      <c r="FX60" s="51" t="s">
        <v>7919</v>
      </c>
      <c r="FY60" s="51" t="s">
        <v>7919</v>
      </c>
      <c r="FZ60" s="51" t="s">
        <v>7919</v>
      </c>
      <c r="GA60" s="51" t="s">
        <v>7919</v>
      </c>
      <c r="GB60" s="51" t="s">
        <v>7919</v>
      </c>
      <c r="GC60" s="51" t="s">
        <v>7919</v>
      </c>
    </row>
    <row r="61" spans="1:185" s="80" customFormat="1" ht="19.899999999999999" customHeight="1" x14ac:dyDescent="0.25">
      <c r="A61" s="53" t="s">
        <v>7973</v>
      </c>
      <c r="B61" s="54"/>
      <c r="C61" s="54"/>
      <c r="D61" s="54"/>
      <c r="E61" s="54"/>
      <c r="F61" s="55"/>
      <c r="G61" s="56"/>
      <c r="H61" s="55"/>
      <c r="I61" s="57"/>
      <c r="J61" s="58"/>
      <c r="K61" s="58"/>
      <c r="L61" s="59" t="str">
        <f t="shared" si="0"/>
        <v/>
      </c>
      <c r="M61" s="60" t="str">
        <f t="shared" si="1"/>
        <v/>
      </c>
      <c r="N61" s="60" t="str">
        <f>IF(L61&lt;&gt;"",IF(OR(L61&gt;1.23*AVERAGE($L56:$L64),L61&lt;0.875*AVERAGE($L56:$L64)),"*",""),"")</f>
        <v/>
      </c>
      <c r="O61" s="60" t="str">
        <f t="shared" si="2"/>
        <v/>
      </c>
      <c r="P61" s="60" t="str">
        <f t="shared" si="3"/>
        <v/>
      </c>
      <c r="Q61" s="60" t="str">
        <f t="shared" si="4"/>
        <v/>
      </c>
      <c r="R61" s="61"/>
      <c r="S61" s="161"/>
      <c r="T61" s="161"/>
      <c r="U61" s="164"/>
      <c r="V61" s="51" t="s">
        <v>7919</v>
      </c>
      <c r="W61" s="51" t="s">
        <v>7919</v>
      </c>
      <c r="X61" s="51" t="s">
        <v>7919</v>
      </c>
      <c r="Y61" s="51" t="s">
        <v>7919</v>
      </c>
      <c r="Z61" s="51" t="s">
        <v>7919</v>
      </c>
      <c r="AA61" s="51" t="s">
        <v>7919</v>
      </c>
      <c r="AB61" s="51" t="s">
        <v>7919</v>
      </c>
      <c r="AC61" s="51" t="s">
        <v>7919</v>
      </c>
      <c r="AD61" s="51" t="s">
        <v>7919</v>
      </c>
      <c r="AE61" s="51" t="s">
        <v>7919</v>
      </c>
      <c r="AF61" s="51" t="s">
        <v>7919</v>
      </c>
      <c r="AG61" s="51" t="s">
        <v>7919</v>
      </c>
      <c r="AH61" s="51" t="s">
        <v>7919</v>
      </c>
      <c r="AI61" s="51" t="s">
        <v>7919</v>
      </c>
      <c r="AJ61" s="51" t="s">
        <v>7919</v>
      </c>
      <c r="AK61" s="51" t="s">
        <v>7919</v>
      </c>
      <c r="AL61" s="51" t="s">
        <v>7919</v>
      </c>
      <c r="AM61" s="51" t="s">
        <v>7919</v>
      </c>
      <c r="AN61" s="51" t="s">
        <v>7919</v>
      </c>
      <c r="AO61" s="51" t="s">
        <v>7919</v>
      </c>
      <c r="AP61" s="51" t="s">
        <v>7919</v>
      </c>
      <c r="AQ61" s="51" t="s">
        <v>7919</v>
      </c>
      <c r="AR61" s="51" t="s">
        <v>7919</v>
      </c>
      <c r="AS61" s="51" t="s">
        <v>7919</v>
      </c>
      <c r="AT61" s="51" t="s">
        <v>7919</v>
      </c>
      <c r="AU61" s="51" t="s">
        <v>7919</v>
      </c>
      <c r="AV61" s="51" t="s">
        <v>7919</v>
      </c>
      <c r="AW61" s="51" t="s">
        <v>7919</v>
      </c>
      <c r="AX61" s="51" t="s">
        <v>7919</v>
      </c>
      <c r="AY61" s="51" t="s">
        <v>7919</v>
      </c>
      <c r="AZ61" s="51" t="s">
        <v>7919</v>
      </c>
      <c r="BA61" s="51" t="s">
        <v>7919</v>
      </c>
      <c r="BB61" s="51" t="s">
        <v>7919</v>
      </c>
      <c r="BC61" s="51" t="s">
        <v>7919</v>
      </c>
      <c r="BD61" s="51" t="s">
        <v>7919</v>
      </c>
      <c r="BE61" s="51" t="s">
        <v>7919</v>
      </c>
      <c r="BF61" s="51" t="s">
        <v>7919</v>
      </c>
      <c r="BG61" s="51" t="s">
        <v>7919</v>
      </c>
      <c r="BH61" s="51" t="s">
        <v>7919</v>
      </c>
      <c r="BI61" s="51" t="s">
        <v>7919</v>
      </c>
      <c r="BJ61" s="51" t="s">
        <v>7919</v>
      </c>
      <c r="BK61" s="51" t="s">
        <v>7919</v>
      </c>
      <c r="BL61" s="51" t="s">
        <v>7919</v>
      </c>
      <c r="BM61" s="51" t="s">
        <v>7919</v>
      </c>
      <c r="BN61" s="51" t="s">
        <v>7919</v>
      </c>
      <c r="BO61" s="51" t="s">
        <v>7919</v>
      </c>
      <c r="BP61" s="51" t="s">
        <v>7919</v>
      </c>
      <c r="BQ61" s="51" t="s">
        <v>7919</v>
      </c>
      <c r="BR61" s="51" t="s">
        <v>7919</v>
      </c>
      <c r="BS61" s="51" t="s">
        <v>7919</v>
      </c>
      <c r="BT61" s="51" t="s">
        <v>7919</v>
      </c>
      <c r="BU61" s="51" t="s">
        <v>7919</v>
      </c>
      <c r="BV61" s="51" t="s">
        <v>7919</v>
      </c>
      <c r="BW61" s="51" t="s">
        <v>7919</v>
      </c>
      <c r="BX61" s="51" t="s">
        <v>7919</v>
      </c>
      <c r="BY61" s="51" t="s">
        <v>7919</v>
      </c>
      <c r="BZ61" s="51" t="s">
        <v>7919</v>
      </c>
      <c r="CA61" s="51" t="s">
        <v>7919</v>
      </c>
      <c r="CB61" s="51" t="s">
        <v>7919</v>
      </c>
      <c r="CC61" s="51" t="s">
        <v>7919</v>
      </c>
      <c r="CD61" s="51" t="s">
        <v>7919</v>
      </c>
      <c r="CE61" s="51" t="s">
        <v>7919</v>
      </c>
      <c r="CF61" s="51" t="s">
        <v>7919</v>
      </c>
      <c r="CG61" s="51" t="s">
        <v>7919</v>
      </c>
      <c r="CH61" s="51" t="s">
        <v>7919</v>
      </c>
      <c r="CI61" s="51" t="s">
        <v>7919</v>
      </c>
      <c r="CJ61" s="51" t="s">
        <v>7919</v>
      </c>
      <c r="CK61" s="51" t="s">
        <v>7919</v>
      </c>
      <c r="CL61" s="51" t="s">
        <v>7919</v>
      </c>
      <c r="CM61" s="51" t="s">
        <v>7919</v>
      </c>
      <c r="CN61" s="51" t="s">
        <v>7919</v>
      </c>
      <c r="CO61" s="51" t="s">
        <v>7919</v>
      </c>
      <c r="CP61" s="51" t="s">
        <v>7919</v>
      </c>
      <c r="CQ61" s="51" t="s">
        <v>7919</v>
      </c>
      <c r="CR61" s="51" t="s">
        <v>7919</v>
      </c>
      <c r="CS61" s="51" t="s">
        <v>7919</v>
      </c>
      <c r="CT61" s="51" t="s">
        <v>7919</v>
      </c>
      <c r="CU61" s="51" t="s">
        <v>7919</v>
      </c>
      <c r="CV61" s="51" t="s">
        <v>7919</v>
      </c>
      <c r="CW61" s="51" t="s">
        <v>7919</v>
      </c>
      <c r="CX61" s="51" t="s">
        <v>7919</v>
      </c>
      <c r="CY61" s="51" t="s">
        <v>7919</v>
      </c>
      <c r="CZ61" s="51" t="s">
        <v>7919</v>
      </c>
      <c r="DA61" s="51" t="s">
        <v>7919</v>
      </c>
      <c r="DB61" s="51" t="s">
        <v>7919</v>
      </c>
      <c r="DC61" s="51" t="s">
        <v>7919</v>
      </c>
      <c r="DD61" s="51" t="s">
        <v>7919</v>
      </c>
      <c r="DE61" s="51" t="s">
        <v>7919</v>
      </c>
      <c r="DF61" s="51" t="s">
        <v>7919</v>
      </c>
      <c r="DG61" s="51" t="s">
        <v>7919</v>
      </c>
      <c r="DH61" s="51" t="s">
        <v>7919</v>
      </c>
      <c r="DI61" s="51" t="s">
        <v>7919</v>
      </c>
      <c r="DJ61" s="51" t="s">
        <v>7919</v>
      </c>
      <c r="DK61" s="51" t="s">
        <v>7919</v>
      </c>
      <c r="DL61" s="51" t="s">
        <v>7919</v>
      </c>
      <c r="DM61" s="51" t="s">
        <v>7919</v>
      </c>
      <c r="DN61" s="51" t="s">
        <v>7918</v>
      </c>
      <c r="DO61" s="51" t="s">
        <v>7918</v>
      </c>
      <c r="DP61" s="51" t="s">
        <v>7919</v>
      </c>
      <c r="DQ61" s="51" t="s">
        <v>7919</v>
      </c>
      <c r="DR61" s="51" t="s">
        <v>7919</v>
      </c>
      <c r="DS61" s="51" t="s">
        <v>7919</v>
      </c>
      <c r="DT61" s="51" t="s">
        <v>7919</v>
      </c>
      <c r="DU61" s="51" t="s">
        <v>7919</v>
      </c>
      <c r="DV61" s="51" t="s">
        <v>7919</v>
      </c>
      <c r="DW61" s="51" t="s">
        <v>7919</v>
      </c>
      <c r="DX61" s="51" t="s">
        <v>7919</v>
      </c>
      <c r="DY61" s="51" t="s">
        <v>7919</v>
      </c>
      <c r="DZ61" s="51" t="s">
        <v>7919</v>
      </c>
      <c r="EA61" s="51" t="s">
        <v>7919</v>
      </c>
      <c r="EB61" s="51" t="s">
        <v>7919</v>
      </c>
      <c r="EC61" s="51" t="s">
        <v>7918</v>
      </c>
      <c r="ED61" s="51" t="s">
        <v>7919</v>
      </c>
      <c r="EE61" s="51" t="s">
        <v>7919</v>
      </c>
      <c r="EF61" s="51" t="s">
        <v>7919</v>
      </c>
      <c r="EG61" s="81" t="s">
        <v>7919</v>
      </c>
      <c r="EH61" s="51" t="s">
        <v>7919</v>
      </c>
      <c r="EI61" s="51" t="s">
        <v>7919</v>
      </c>
      <c r="EJ61" s="51" t="s">
        <v>7919</v>
      </c>
      <c r="EK61" s="51" t="s">
        <v>7919</v>
      </c>
      <c r="EL61" s="51" t="s">
        <v>7919</v>
      </c>
      <c r="EM61" s="51" t="s">
        <v>7918</v>
      </c>
      <c r="EN61" s="51" t="s">
        <v>7919</v>
      </c>
      <c r="EO61" s="51" t="s">
        <v>7919</v>
      </c>
      <c r="EP61" s="51" t="s">
        <v>7919</v>
      </c>
      <c r="EQ61" s="81" t="s">
        <v>7919</v>
      </c>
      <c r="ER61" s="51" t="s">
        <v>7919</v>
      </c>
      <c r="ES61" s="51" t="s">
        <v>7919</v>
      </c>
      <c r="ET61" s="51" t="s">
        <v>7919</v>
      </c>
      <c r="EU61" s="51" t="s">
        <v>7919</v>
      </c>
      <c r="EV61" s="51" t="s">
        <v>7919</v>
      </c>
      <c r="EW61" s="51" t="s">
        <v>7918</v>
      </c>
      <c r="EX61" s="51" t="s">
        <v>7919</v>
      </c>
      <c r="EY61" s="51" t="s">
        <v>7919</v>
      </c>
      <c r="EZ61" s="51" t="s">
        <v>7919</v>
      </c>
      <c r="FA61" s="81" t="s">
        <v>7919</v>
      </c>
      <c r="FB61" s="51" t="s">
        <v>7919</v>
      </c>
      <c r="FC61" s="51" t="s">
        <v>7919</v>
      </c>
      <c r="FD61" s="51" t="s">
        <v>7919</v>
      </c>
      <c r="FE61" s="51" t="s">
        <v>7919</v>
      </c>
      <c r="FF61" s="51" t="s">
        <v>7919</v>
      </c>
      <c r="FG61" s="51" t="s">
        <v>7919</v>
      </c>
      <c r="FH61" s="51" t="s">
        <v>7919</v>
      </c>
      <c r="FI61" s="51" t="s">
        <v>7919</v>
      </c>
      <c r="FJ61" s="51" t="s">
        <v>7919</v>
      </c>
      <c r="FK61" s="51" t="s">
        <v>7919</v>
      </c>
      <c r="FL61" s="51" t="s">
        <v>7919</v>
      </c>
      <c r="FM61" s="51" t="s">
        <v>7919</v>
      </c>
      <c r="FN61" s="51" t="s">
        <v>7919</v>
      </c>
      <c r="FO61" s="51" t="s">
        <v>7919</v>
      </c>
      <c r="FP61" s="51" t="s">
        <v>7919</v>
      </c>
      <c r="FQ61" s="51" t="s">
        <v>7919</v>
      </c>
      <c r="FR61" s="51" t="s">
        <v>7919</v>
      </c>
      <c r="FS61" s="51" t="s">
        <v>7919</v>
      </c>
      <c r="FT61" s="51" t="s">
        <v>7919</v>
      </c>
      <c r="FU61" s="51" t="s">
        <v>7919</v>
      </c>
      <c r="FV61" s="51" t="s">
        <v>7919</v>
      </c>
      <c r="FW61" s="51" t="s">
        <v>7919</v>
      </c>
      <c r="FX61" s="51" t="s">
        <v>7919</v>
      </c>
      <c r="FY61" s="51" t="s">
        <v>7919</v>
      </c>
      <c r="FZ61" s="51" t="s">
        <v>7919</v>
      </c>
      <c r="GA61" s="51" t="s">
        <v>7919</v>
      </c>
      <c r="GB61" s="51" t="s">
        <v>7919</v>
      </c>
      <c r="GC61" s="51" t="s">
        <v>7919</v>
      </c>
    </row>
    <row r="62" spans="1:185" s="80" customFormat="1" ht="19.899999999999999" customHeight="1" x14ac:dyDescent="0.25">
      <c r="A62" s="53" t="s">
        <v>7974</v>
      </c>
      <c r="B62" s="62"/>
      <c r="C62" s="62"/>
      <c r="D62" s="62"/>
      <c r="E62" s="62"/>
      <c r="F62" s="63"/>
      <c r="G62" s="64"/>
      <c r="H62" s="63"/>
      <c r="I62" s="65"/>
      <c r="J62" s="66"/>
      <c r="K62" s="66"/>
      <c r="L62" s="67" t="str">
        <f t="shared" si="0"/>
        <v/>
      </c>
      <c r="M62" s="68" t="str">
        <f t="shared" si="1"/>
        <v/>
      </c>
      <c r="N62" s="68" t="str">
        <f>IF(L62&lt;&gt;"",IF(OR(L62&gt;1.23*AVERAGE($L56:$L64),L62&lt;0.875*AVERAGE($L56:$L64)),"*",""),"")</f>
        <v/>
      </c>
      <c r="O62" s="68" t="str">
        <f t="shared" si="2"/>
        <v/>
      </c>
      <c r="P62" s="68" t="str">
        <f t="shared" si="3"/>
        <v/>
      </c>
      <c r="Q62" s="68" t="str">
        <f t="shared" si="4"/>
        <v/>
      </c>
      <c r="R62" s="69"/>
      <c r="S62" s="161"/>
      <c r="T62" s="161"/>
      <c r="U62" s="164"/>
      <c r="V62" s="51" t="s">
        <v>7919</v>
      </c>
      <c r="W62" s="51" t="s">
        <v>7919</v>
      </c>
      <c r="X62" s="51" t="s">
        <v>7919</v>
      </c>
      <c r="Y62" s="51" t="s">
        <v>7918</v>
      </c>
      <c r="Z62" s="51" t="s">
        <v>7919</v>
      </c>
      <c r="AA62" s="51" t="s">
        <v>7919</v>
      </c>
      <c r="AB62" s="51" t="s">
        <v>7919</v>
      </c>
      <c r="AC62" s="51" t="s">
        <v>7918</v>
      </c>
      <c r="AD62" s="51" t="s">
        <v>7919</v>
      </c>
      <c r="AE62" s="51" t="s">
        <v>7919</v>
      </c>
      <c r="AF62" s="51" t="s">
        <v>7919</v>
      </c>
      <c r="AG62" s="51" t="s">
        <v>7919</v>
      </c>
      <c r="AH62" s="51" t="s">
        <v>7919</v>
      </c>
      <c r="AI62" s="51" t="s">
        <v>7919</v>
      </c>
      <c r="AJ62" s="51" t="s">
        <v>7919</v>
      </c>
      <c r="AK62" s="51" t="s">
        <v>7919</v>
      </c>
      <c r="AL62" s="51" t="s">
        <v>7919</v>
      </c>
      <c r="AM62" s="51" t="s">
        <v>7919</v>
      </c>
      <c r="AN62" s="51" t="s">
        <v>7919</v>
      </c>
      <c r="AO62" s="51" t="s">
        <v>7919</v>
      </c>
      <c r="AP62" s="51" t="s">
        <v>7919</v>
      </c>
      <c r="AQ62" s="51" t="s">
        <v>7919</v>
      </c>
      <c r="AR62" s="51" t="s">
        <v>7919</v>
      </c>
      <c r="AS62" s="51" t="s">
        <v>7919</v>
      </c>
      <c r="AT62" s="51" t="s">
        <v>7919</v>
      </c>
      <c r="AU62" s="51" t="s">
        <v>7919</v>
      </c>
      <c r="AV62" s="51" t="s">
        <v>7919</v>
      </c>
      <c r="AW62" s="51" t="s">
        <v>7919</v>
      </c>
      <c r="AX62" s="51" t="s">
        <v>7919</v>
      </c>
      <c r="AY62" s="51" t="s">
        <v>7919</v>
      </c>
      <c r="AZ62" s="51" t="s">
        <v>7919</v>
      </c>
      <c r="BA62" s="51" t="s">
        <v>7919</v>
      </c>
      <c r="BB62" s="51" t="s">
        <v>7919</v>
      </c>
      <c r="BC62" s="51" t="s">
        <v>7919</v>
      </c>
      <c r="BD62" s="51" t="s">
        <v>7919</v>
      </c>
      <c r="BE62" s="51" t="s">
        <v>7919</v>
      </c>
      <c r="BF62" s="51" t="s">
        <v>7919</v>
      </c>
      <c r="BG62" s="51" t="s">
        <v>7919</v>
      </c>
      <c r="BH62" s="51" t="s">
        <v>7919</v>
      </c>
      <c r="BI62" s="51" t="s">
        <v>7919</v>
      </c>
      <c r="BJ62" s="51" t="s">
        <v>7919</v>
      </c>
      <c r="BK62" s="51" t="s">
        <v>7919</v>
      </c>
      <c r="BL62" s="51" t="s">
        <v>7919</v>
      </c>
      <c r="BM62" s="51" t="s">
        <v>7919</v>
      </c>
      <c r="BN62" s="51" t="s">
        <v>7919</v>
      </c>
      <c r="BO62" s="51" t="s">
        <v>7919</v>
      </c>
      <c r="BP62" s="51" t="s">
        <v>7919</v>
      </c>
      <c r="BQ62" s="51" t="s">
        <v>7919</v>
      </c>
      <c r="BR62" s="51" t="s">
        <v>7919</v>
      </c>
      <c r="BS62" s="51" t="s">
        <v>7919</v>
      </c>
      <c r="BT62" s="51" t="s">
        <v>7919</v>
      </c>
      <c r="BU62" s="51" t="s">
        <v>7919</v>
      </c>
      <c r="BV62" s="51" t="s">
        <v>7919</v>
      </c>
      <c r="BW62" s="51" t="s">
        <v>7919</v>
      </c>
      <c r="BX62" s="51" t="s">
        <v>7919</v>
      </c>
      <c r="BY62" s="51" t="s">
        <v>7919</v>
      </c>
      <c r="BZ62" s="51" t="s">
        <v>7919</v>
      </c>
      <c r="CA62" s="51" t="s">
        <v>7919</v>
      </c>
      <c r="CB62" s="51" t="s">
        <v>7919</v>
      </c>
      <c r="CC62" s="51" t="s">
        <v>7919</v>
      </c>
      <c r="CD62" s="51" t="s">
        <v>7919</v>
      </c>
      <c r="CE62" s="51" t="s">
        <v>7919</v>
      </c>
      <c r="CF62" s="51" t="s">
        <v>7919</v>
      </c>
      <c r="CG62" s="51" t="s">
        <v>7919</v>
      </c>
      <c r="CH62" s="51" t="s">
        <v>7919</v>
      </c>
      <c r="CI62" s="51" t="s">
        <v>7919</v>
      </c>
      <c r="CJ62" s="51" t="s">
        <v>7919</v>
      </c>
      <c r="CK62" s="51" t="s">
        <v>7919</v>
      </c>
      <c r="CL62" s="51" t="s">
        <v>7919</v>
      </c>
      <c r="CM62" s="51" t="s">
        <v>7919</v>
      </c>
      <c r="CN62" s="51" t="s">
        <v>7919</v>
      </c>
      <c r="CO62" s="51" t="s">
        <v>7919</v>
      </c>
      <c r="CP62" s="51" t="s">
        <v>7919</v>
      </c>
      <c r="CQ62" s="51" t="s">
        <v>7919</v>
      </c>
      <c r="CR62" s="51" t="s">
        <v>7919</v>
      </c>
      <c r="CS62" s="51" t="s">
        <v>7919</v>
      </c>
      <c r="CT62" s="51" t="s">
        <v>7919</v>
      </c>
      <c r="CU62" s="51" t="s">
        <v>7919</v>
      </c>
      <c r="CV62" s="51" t="s">
        <v>7919</v>
      </c>
      <c r="CW62" s="51" t="s">
        <v>7919</v>
      </c>
      <c r="CX62" s="51" t="s">
        <v>7919</v>
      </c>
      <c r="CY62" s="51" t="s">
        <v>7919</v>
      </c>
      <c r="CZ62" s="51" t="s">
        <v>7919</v>
      </c>
      <c r="DA62" s="51" t="s">
        <v>7919</v>
      </c>
      <c r="DB62" s="51" t="s">
        <v>7919</v>
      </c>
      <c r="DC62" s="51" t="s">
        <v>7919</v>
      </c>
      <c r="DD62" s="51" t="s">
        <v>7919</v>
      </c>
      <c r="DE62" s="51" t="s">
        <v>7919</v>
      </c>
      <c r="DF62" s="51" t="s">
        <v>7919</v>
      </c>
      <c r="DG62" s="51" t="s">
        <v>7919</v>
      </c>
      <c r="DH62" s="51" t="s">
        <v>7918</v>
      </c>
      <c r="DI62" s="51" t="s">
        <v>7918</v>
      </c>
      <c r="DJ62" s="51" t="s">
        <v>7919</v>
      </c>
      <c r="DK62" s="51" t="s">
        <v>7919</v>
      </c>
      <c r="DL62" s="51" t="s">
        <v>7919</v>
      </c>
      <c r="DM62" s="51" t="s">
        <v>7919</v>
      </c>
      <c r="DN62" s="51" t="s">
        <v>7918</v>
      </c>
      <c r="DO62" s="51" t="s">
        <v>7918</v>
      </c>
      <c r="DP62" s="51" t="s">
        <v>7919</v>
      </c>
      <c r="DQ62" s="51" t="s">
        <v>7919</v>
      </c>
      <c r="DR62" s="51" t="s">
        <v>7919</v>
      </c>
      <c r="DS62" s="51" t="s">
        <v>7919</v>
      </c>
      <c r="DT62" s="51" t="s">
        <v>7919</v>
      </c>
      <c r="DU62" s="51" t="s">
        <v>7919</v>
      </c>
      <c r="DV62" s="51" t="s">
        <v>7919</v>
      </c>
      <c r="DW62" s="51" t="s">
        <v>7919</v>
      </c>
      <c r="DX62" s="51" t="s">
        <v>7919</v>
      </c>
      <c r="DY62" s="51" t="s">
        <v>7919</v>
      </c>
      <c r="DZ62" s="51" t="s">
        <v>7919</v>
      </c>
      <c r="EA62" s="51" t="s">
        <v>7919</v>
      </c>
      <c r="EB62" s="51" t="s">
        <v>7918</v>
      </c>
      <c r="EC62" s="51" t="s">
        <v>7918</v>
      </c>
      <c r="ED62" s="51" t="s">
        <v>7919</v>
      </c>
      <c r="EE62" s="51" t="s">
        <v>7919</v>
      </c>
      <c r="EF62" s="51" t="s">
        <v>7919</v>
      </c>
      <c r="EG62" s="81" t="s">
        <v>7919</v>
      </c>
      <c r="EH62" s="51" t="s">
        <v>7919</v>
      </c>
      <c r="EI62" s="51" t="s">
        <v>7919</v>
      </c>
      <c r="EJ62" s="51" t="s">
        <v>7919</v>
      </c>
      <c r="EK62" s="51" t="s">
        <v>7919</v>
      </c>
      <c r="EL62" s="51" t="s">
        <v>7918</v>
      </c>
      <c r="EM62" s="51" t="s">
        <v>7918</v>
      </c>
      <c r="EN62" s="51" t="s">
        <v>7919</v>
      </c>
      <c r="EO62" s="51" t="s">
        <v>7919</v>
      </c>
      <c r="EP62" s="51" t="s">
        <v>7919</v>
      </c>
      <c r="EQ62" s="81" t="s">
        <v>7919</v>
      </c>
      <c r="ER62" s="51" t="s">
        <v>7919</v>
      </c>
      <c r="ES62" s="51" t="s">
        <v>7919</v>
      </c>
      <c r="ET62" s="51" t="s">
        <v>7919</v>
      </c>
      <c r="EU62" s="51" t="s">
        <v>7919</v>
      </c>
      <c r="EV62" s="51" t="s">
        <v>7918</v>
      </c>
      <c r="EW62" s="51" t="s">
        <v>7918</v>
      </c>
      <c r="EX62" s="51" t="s">
        <v>7919</v>
      </c>
      <c r="EY62" s="51" t="s">
        <v>7919</v>
      </c>
      <c r="EZ62" s="51" t="s">
        <v>7919</v>
      </c>
      <c r="FA62" s="81" t="s">
        <v>7919</v>
      </c>
      <c r="FB62" s="51" t="s">
        <v>7919</v>
      </c>
      <c r="FC62" s="51" t="s">
        <v>7919</v>
      </c>
      <c r="FD62" s="51" t="s">
        <v>7919</v>
      </c>
      <c r="FE62" s="51" t="s">
        <v>7919</v>
      </c>
      <c r="FF62" s="51" t="s">
        <v>7919</v>
      </c>
      <c r="FG62" s="51" t="s">
        <v>7919</v>
      </c>
      <c r="FH62" s="51" t="s">
        <v>7919</v>
      </c>
      <c r="FI62" s="51" t="s">
        <v>7919</v>
      </c>
      <c r="FJ62" s="51" t="s">
        <v>7919</v>
      </c>
      <c r="FK62" s="51" t="s">
        <v>7919</v>
      </c>
      <c r="FL62" s="51" t="s">
        <v>7919</v>
      </c>
      <c r="FM62" s="51" t="s">
        <v>7919</v>
      </c>
      <c r="FN62" s="51" t="s">
        <v>7919</v>
      </c>
      <c r="FO62" s="51" t="s">
        <v>7919</v>
      </c>
      <c r="FP62" s="51" t="s">
        <v>7919</v>
      </c>
      <c r="FQ62" s="51" t="s">
        <v>7919</v>
      </c>
      <c r="FR62" s="51" t="s">
        <v>7919</v>
      </c>
      <c r="FS62" s="51" t="s">
        <v>7919</v>
      </c>
      <c r="FT62" s="51" t="s">
        <v>7919</v>
      </c>
      <c r="FU62" s="51" t="s">
        <v>7919</v>
      </c>
      <c r="FV62" s="51" t="s">
        <v>7919</v>
      </c>
      <c r="FW62" s="51" t="s">
        <v>7919</v>
      </c>
      <c r="FX62" s="51" t="s">
        <v>7919</v>
      </c>
      <c r="FY62" s="51" t="s">
        <v>7919</v>
      </c>
      <c r="FZ62" s="51" t="s">
        <v>7919</v>
      </c>
      <c r="GA62" s="51" t="s">
        <v>7919</v>
      </c>
      <c r="GB62" s="51" t="s">
        <v>7919</v>
      </c>
      <c r="GC62" s="51" t="s">
        <v>7919</v>
      </c>
    </row>
    <row r="63" spans="1:185" s="80" customFormat="1" ht="19.899999999999999" customHeight="1" x14ac:dyDescent="0.25">
      <c r="A63" s="53" t="s">
        <v>7975</v>
      </c>
      <c r="B63" s="62"/>
      <c r="C63" s="62"/>
      <c r="D63" s="62"/>
      <c r="E63" s="62"/>
      <c r="F63" s="63"/>
      <c r="G63" s="64"/>
      <c r="H63" s="63"/>
      <c r="I63" s="65"/>
      <c r="J63" s="66"/>
      <c r="K63" s="66"/>
      <c r="L63" s="67" t="str">
        <f t="shared" si="0"/>
        <v/>
      </c>
      <c r="M63" s="68" t="str">
        <f t="shared" si="1"/>
        <v/>
      </c>
      <c r="N63" s="68" t="str">
        <f>IF(L63&lt;&gt;"",IF(OR(L63&gt;1.23*AVERAGE($L56:$L64),L63&lt;0.875*AVERAGE($L56:$L64)),"*",""),"")</f>
        <v/>
      </c>
      <c r="O63" s="68" t="str">
        <f t="shared" si="2"/>
        <v/>
      </c>
      <c r="P63" s="68" t="str">
        <f t="shared" si="3"/>
        <v/>
      </c>
      <c r="Q63" s="68" t="str">
        <f t="shared" si="4"/>
        <v/>
      </c>
      <c r="R63" s="69"/>
      <c r="S63" s="161"/>
      <c r="T63" s="161"/>
      <c r="U63" s="164"/>
      <c r="V63" s="51" t="s">
        <v>7919</v>
      </c>
      <c r="W63" s="51" t="s">
        <v>7919</v>
      </c>
      <c r="X63" s="51" t="s">
        <v>7919</v>
      </c>
      <c r="Y63" s="51" t="s">
        <v>7919</v>
      </c>
      <c r="Z63" s="51" t="s">
        <v>7919</v>
      </c>
      <c r="AA63" s="51" t="s">
        <v>7919</v>
      </c>
      <c r="AB63" s="51" t="s">
        <v>7919</v>
      </c>
      <c r="AC63" s="51" t="s">
        <v>7919</v>
      </c>
      <c r="AD63" s="51" t="s">
        <v>7919</v>
      </c>
      <c r="AE63" s="51" t="s">
        <v>7919</v>
      </c>
      <c r="AF63" s="51" t="s">
        <v>7919</v>
      </c>
      <c r="AG63" s="51" t="s">
        <v>7919</v>
      </c>
      <c r="AH63" s="51" t="s">
        <v>7919</v>
      </c>
      <c r="AI63" s="51" t="s">
        <v>7919</v>
      </c>
      <c r="AJ63" s="51" t="s">
        <v>7919</v>
      </c>
      <c r="AK63" s="51" t="s">
        <v>7919</v>
      </c>
      <c r="AL63" s="51" t="s">
        <v>7919</v>
      </c>
      <c r="AM63" s="51" t="s">
        <v>7919</v>
      </c>
      <c r="AN63" s="51" t="s">
        <v>7919</v>
      </c>
      <c r="AO63" s="51" t="s">
        <v>7919</v>
      </c>
      <c r="AP63" s="51" t="s">
        <v>7919</v>
      </c>
      <c r="AQ63" s="51" t="s">
        <v>7919</v>
      </c>
      <c r="AR63" s="51" t="s">
        <v>7919</v>
      </c>
      <c r="AS63" s="51" t="s">
        <v>7919</v>
      </c>
      <c r="AT63" s="51" t="s">
        <v>7919</v>
      </c>
      <c r="AU63" s="51" t="s">
        <v>7919</v>
      </c>
      <c r="AV63" s="51" t="s">
        <v>7919</v>
      </c>
      <c r="AW63" s="51" t="s">
        <v>7919</v>
      </c>
      <c r="AX63" s="51" t="s">
        <v>7919</v>
      </c>
      <c r="AY63" s="51" t="s">
        <v>7919</v>
      </c>
      <c r="AZ63" s="51" t="s">
        <v>7919</v>
      </c>
      <c r="BA63" s="51" t="s">
        <v>7919</v>
      </c>
      <c r="BB63" s="51" t="s">
        <v>7919</v>
      </c>
      <c r="BC63" s="51" t="s">
        <v>7919</v>
      </c>
      <c r="BD63" s="51" t="s">
        <v>7919</v>
      </c>
      <c r="BE63" s="51" t="s">
        <v>7919</v>
      </c>
      <c r="BF63" s="51" t="s">
        <v>7919</v>
      </c>
      <c r="BG63" s="51" t="s">
        <v>7919</v>
      </c>
      <c r="BH63" s="51" t="s">
        <v>7919</v>
      </c>
      <c r="BI63" s="51" t="s">
        <v>7919</v>
      </c>
      <c r="BJ63" s="51" t="s">
        <v>7919</v>
      </c>
      <c r="BK63" s="51" t="s">
        <v>7919</v>
      </c>
      <c r="BL63" s="51" t="s">
        <v>7919</v>
      </c>
      <c r="BM63" s="51" t="s">
        <v>7919</v>
      </c>
      <c r="BN63" s="51" t="s">
        <v>7919</v>
      </c>
      <c r="BO63" s="51" t="s">
        <v>7919</v>
      </c>
      <c r="BP63" s="51" t="s">
        <v>7919</v>
      </c>
      <c r="BQ63" s="51" t="s">
        <v>7919</v>
      </c>
      <c r="BR63" s="51" t="s">
        <v>7919</v>
      </c>
      <c r="BS63" s="51" t="s">
        <v>7919</v>
      </c>
      <c r="BT63" s="51" t="s">
        <v>7919</v>
      </c>
      <c r="BU63" s="51" t="s">
        <v>7919</v>
      </c>
      <c r="BV63" s="51" t="s">
        <v>7919</v>
      </c>
      <c r="BW63" s="51" t="s">
        <v>7919</v>
      </c>
      <c r="BX63" s="51" t="s">
        <v>7919</v>
      </c>
      <c r="BY63" s="51" t="s">
        <v>7919</v>
      </c>
      <c r="BZ63" s="51" t="s">
        <v>7919</v>
      </c>
      <c r="CA63" s="51" t="s">
        <v>7919</v>
      </c>
      <c r="CB63" s="51" t="s">
        <v>7919</v>
      </c>
      <c r="CC63" s="51" t="s">
        <v>7919</v>
      </c>
      <c r="CD63" s="51" t="s">
        <v>7919</v>
      </c>
      <c r="CE63" s="51" t="s">
        <v>7919</v>
      </c>
      <c r="CF63" s="51" t="s">
        <v>7919</v>
      </c>
      <c r="CG63" s="51" t="s">
        <v>7919</v>
      </c>
      <c r="CH63" s="51" t="s">
        <v>7919</v>
      </c>
      <c r="CI63" s="51" t="s">
        <v>7919</v>
      </c>
      <c r="CJ63" s="51" t="s">
        <v>7919</v>
      </c>
      <c r="CK63" s="51" t="s">
        <v>7919</v>
      </c>
      <c r="CL63" s="51" t="s">
        <v>7919</v>
      </c>
      <c r="CM63" s="51" t="s">
        <v>7919</v>
      </c>
      <c r="CN63" s="51" t="s">
        <v>7919</v>
      </c>
      <c r="CO63" s="51" t="s">
        <v>7919</v>
      </c>
      <c r="CP63" s="51" t="s">
        <v>7919</v>
      </c>
      <c r="CQ63" s="51" t="s">
        <v>7919</v>
      </c>
      <c r="CR63" s="51" t="s">
        <v>7919</v>
      </c>
      <c r="CS63" s="51" t="s">
        <v>7919</v>
      </c>
      <c r="CT63" s="51" t="s">
        <v>7919</v>
      </c>
      <c r="CU63" s="51" t="s">
        <v>7919</v>
      </c>
      <c r="CV63" s="51" t="s">
        <v>7919</v>
      </c>
      <c r="CW63" s="51" t="s">
        <v>7919</v>
      </c>
      <c r="CX63" s="51" t="s">
        <v>7919</v>
      </c>
      <c r="CY63" s="51" t="s">
        <v>7919</v>
      </c>
      <c r="CZ63" s="51" t="s">
        <v>7919</v>
      </c>
      <c r="DA63" s="51" t="s">
        <v>7919</v>
      </c>
      <c r="DB63" s="51" t="s">
        <v>7919</v>
      </c>
      <c r="DC63" s="51" t="s">
        <v>7919</v>
      </c>
      <c r="DD63" s="51" t="s">
        <v>7919</v>
      </c>
      <c r="DE63" s="51" t="s">
        <v>7919</v>
      </c>
      <c r="DF63" s="51" t="s">
        <v>7919</v>
      </c>
      <c r="DG63" s="51" t="s">
        <v>7919</v>
      </c>
      <c r="DH63" s="51" t="s">
        <v>7919</v>
      </c>
      <c r="DI63" s="51" t="s">
        <v>7919</v>
      </c>
      <c r="DJ63" s="51" t="s">
        <v>7919</v>
      </c>
      <c r="DK63" s="51" t="s">
        <v>7919</v>
      </c>
      <c r="DL63" s="51" t="s">
        <v>7919</v>
      </c>
      <c r="DM63" s="51" t="s">
        <v>7919</v>
      </c>
      <c r="DN63" s="51" t="s">
        <v>7918</v>
      </c>
      <c r="DO63" s="51" t="s">
        <v>7918</v>
      </c>
      <c r="DP63" s="51" t="s">
        <v>7919</v>
      </c>
      <c r="DQ63" s="51" t="s">
        <v>7919</v>
      </c>
      <c r="DR63" s="51" t="s">
        <v>7919</v>
      </c>
      <c r="DS63" s="51" t="s">
        <v>7919</v>
      </c>
      <c r="DT63" s="51" t="s">
        <v>7919</v>
      </c>
      <c r="DU63" s="51" t="s">
        <v>7919</v>
      </c>
      <c r="DV63" s="51" t="s">
        <v>7919</v>
      </c>
      <c r="DW63" s="51" t="s">
        <v>7919</v>
      </c>
      <c r="DX63" s="51" t="s">
        <v>7919</v>
      </c>
      <c r="DY63" s="51" t="s">
        <v>7919</v>
      </c>
      <c r="DZ63" s="51" t="s">
        <v>7919</v>
      </c>
      <c r="EA63" s="51" t="s">
        <v>7919</v>
      </c>
      <c r="EB63" s="51" t="s">
        <v>7919</v>
      </c>
      <c r="EC63" s="51" t="s">
        <v>7918</v>
      </c>
      <c r="ED63" s="51" t="s">
        <v>7919</v>
      </c>
      <c r="EE63" s="51" t="s">
        <v>7919</v>
      </c>
      <c r="EF63" s="51" t="s">
        <v>7919</v>
      </c>
      <c r="EG63" s="81" t="s">
        <v>7919</v>
      </c>
      <c r="EH63" s="51" t="s">
        <v>7919</v>
      </c>
      <c r="EI63" s="51" t="s">
        <v>7919</v>
      </c>
      <c r="EJ63" s="51" t="s">
        <v>7919</v>
      </c>
      <c r="EK63" s="51" t="s">
        <v>7919</v>
      </c>
      <c r="EL63" s="51" t="s">
        <v>7919</v>
      </c>
      <c r="EM63" s="51" t="s">
        <v>7918</v>
      </c>
      <c r="EN63" s="51" t="s">
        <v>7919</v>
      </c>
      <c r="EO63" s="51" t="s">
        <v>7919</v>
      </c>
      <c r="EP63" s="51" t="s">
        <v>7919</v>
      </c>
      <c r="EQ63" s="81" t="s">
        <v>7919</v>
      </c>
      <c r="ER63" s="51" t="s">
        <v>7919</v>
      </c>
      <c r="ES63" s="51" t="s">
        <v>7919</v>
      </c>
      <c r="ET63" s="51" t="s">
        <v>7919</v>
      </c>
      <c r="EU63" s="51" t="s">
        <v>7919</v>
      </c>
      <c r="EV63" s="51" t="s">
        <v>7919</v>
      </c>
      <c r="EW63" s="51" t="s">
        <v>7918</v>
      </c>
      <c r="EX63" s="51" t="s">
        <v>7919</v>
      </c>
      <c r="EY63" s="51" t="s">
        <v>7919</v>
      </c>
      <c r="EZ63" s="51" t="s">
        <v>7919</v>
      </c>
      <c r="FA63" s="81" t="s">
        <v>7919</v>
      </c>
      <c r="FB63" s="51" t="s">
        <v>7919</v>
      </c>
      <c r="FC63" s="51" t="s">
        <v>7919</v>
      </c>
      <c r="FD63" s="51" t="s">
        <v>7919</v>
      </c>
      <c r="FE63" s="51" t="s">
        <v>7919</v>
      </c>
      <c r="FF63" s="51" t="s">
        <v>7919</v>
      </c>
      <c r="FG63" s="51" t="s">
        <v>7919</v>
      </c>
      <c r="FH63" s="51" t="s">
        <v>7919</v>
      </c>
      <c r="FI63" s="51" t="s">
        <v>7919</v>
      </c>
      <c r="FJ63" s="51" t="s">
        <v>7919</v>
      </c>
      <c r="FK63" s="51" t="s">
        <v>7919</v>
      </c>
      <c r="FL63" s="51" t="s">
        <v>7919</v>
      </c>
      <c r="FM63" s="51" t="s">
        <v>7919</v>
      </c>
      <c r="FN63" s="51" t="s">
        <v>7919</v>
      </c>
      <c r="FO63" s="51" t="s">
        <v>7919</v>
      </c>
      <c r="FP63" s="51" t="s">
        <v>7919</v>
      </c>
      <c r="FQ63" s="51" t="s">
        <v>7919</v>
      </c>
      <c r="FR63" s="51" t="s">
        <v>7919</v>
      </c>
      <c r="FS63" s="51" t="s">
        <v>7919</v>
      </c>
      <c r="FT63" s="51" t="s">
        <v>7919</v>
      </c>
      <c r="FU63" s="51" t="s">
        <v>7919</v>
      </c>
      <c r="FV63" s="51" t="s">
        <v>7919</v>
      </c>
      <c r="FW63" s="51" t="s">
        <v>7919</v>
      </c>
      <c r="FX63" s="51" t="s">
        <v>7919</v>
      </c>
      <c r="FY63" s="51" t="s">
        <v>7919</v>
      </c>
      <c r="FZ63" s="51" t="s">
        <v>7919</v>
      </c>
      <c r="GA63" s="51" t="s">
        <v>7919</v>
      </c>
      <c r="GB63" s="51" t="s">
        <v>7919</v>
      </c>
      <c r="GC63" s="51" t="s">
        <v>7919</v>
      </c>
    </row>
    <row r="64" spans="1:185" s="80" customFormat="1" ht="19.899999999999999" customHeight="1" thickBot="1" x14ac:dyDescent="0.3">
      <c r="A64" s="82" t="s">
        <v>7927</v>
      </c>
      <c r="B64" s="83"/>
      <c r="C64" s="83"/>
      <c r="D64" s="83"/>
      <c r="E64" s="83"/>
      <c r="F64" s="84"/>
      <c r="G64" s="85"/>
      <c r="H64" s="84"/>
      <c r="I64" s="86"/>
      <c r="J64" s="87"/>
      <c r="K64" s="87"/>
      <c r="L64" s="88" t="str">
        <f t="shared" si="0"/>
        <v/>
      </c>
      <c r="M64" s="89" t="str">
        <f t="shared" si="1"/>
        <v/>
      </c>
      <c r="N64" s="89" t="str">
        <f>IF(L64&lt;&gt;"",IF(OR(L64&gt;1.23*AVERAGE($L56:$L64),L64&lt;0.875*AVERAGE($L56:$L64)),"*",""),"")</f>
        <v/>
      </c>
      <c r="O64" s="89" t="str">
        <f t="shared" si="2"/>
        <v/>
      </c>
      <c r="P64" s="89" t="str">
        <f t="shared" si="3"/>
        <v/>
      </c>
      <c r="Q64" s="89" t="str">
        <f t="shared" si="4"/>
        <v/>
      </c>
      <c r="R64" s="90"/>
      <c r="S64" s="161"/>
      <c r="T64" s="161"/>
      <c r="U64" s="164"/>
      <c r="V64" s="51" t="s">
        <v>7918</v>
      </c>
      <c r="W64" s="51" t="s">
        <v>7918</v>
      </c>
      <c r="X64" s="51" t="s">
        <v>7918</v>
      </c>
      <c r="Y64" s="51" t="s">
        <v>7918</v>
      </c>
      <c r="Z64" s="51" t="s">
        <v>7918</v>
      </c>
      <c r="AA64" s="51" t="s">
        <v>7918</v>
      </c>
      <c r="AB64" s="51" t="s">
        <v>7918</v>
      </c>
      <c r="AC64" s="51" t="s">
        <v>7918</v>
      </c>
      <c r="AD64" s="51" t="s">
        <v>7918</v>
      </c>
      <c r="AE64" s="51" t="s">
        <v>7918</v>
      </c>
      <c r="AF64" s="51" t="s">
        <v>7918</v>
      </c>
      <c r="AG64" s="51" t="s">
        <v>7918</v>
      </c>
      <c r="AH64" s="51" t="s">
        <v>7919</v>
      </c>
      <c r="AI64" s="51" t="s">
        <v>7919</v>
      </c>
      <c r="AJ64" s="51" t="s">
        <v>7919</v>
      </c>
      <c r="AK64" s="51" t="s">
        <v>7919</v>
      </c>
      <c r="AL64" s="51" t="s">
        <v>7919</v>
      </c>
      <c r="AM64" s="51" t="s">
        <v>7919</v>
      </c>
      <c r="AN64" s="51" t="s">
        <v>7919</v>
      </c>
      <c r="AO64" s="51" t="s">
        <v>7919</v>
      </c>
      <c r="AP64" s="51" t="s">
        <v>7919</v>
      </c>
      <c r="AQ64" s="51" t="s">
        <v>7919</v>
      </c>
      <c r="AR64" s="51" t="s">
        <v>7919</v>
      </c>
      <c r="AS64" s="51" t="s">
        <v>7919</v>
      </c>
      <c r="AT64" s="51" t="s">
        <v>7919</v>
      </c>
      <c r="AU64" s="51" t="s">
        <v>7919</v>
      </c>
      <c r="AV64" s="51" t="s">
        <v>7919</v>
      </c>
      <c r="AW64" s="51" t="s">
        <v>7919</v>
      </c>
      <c r="AX64" s="51" t="s">
        <v>7919</v>
      </c>
      <c r="AY64" s="51" t="s">
        <v>7919</v>
      </c>
      <c r="AZ64" s="51" t="s">
        <v>7919</v>
      </c>
      <c r="BA64" s="51" t="s">
        <v>7919</v>
      </c>
      <c r="BB64" s="51" t="s">
        <v>7919</v>
      </c>
      <c r="BC64" s="51" t="s">
        <v>7919</v>
      </c>
      <c r="BD64" s="51" t="s">
        <v>7919</v>
      </c>
      <c r="BE64" s="51" t="s">
        <v>7919</v>
      </c>
      <c r="BF64" s="51" t="s">
        <v>7919</v>
      </c>
      <c r="BG64" s="51" t="s">
        <v>7919</v>
      </c>
      <c r="BH64" s="51" t="s">
        <v>7919</v>
      </c>
      <c r="BI64" s="51" t="s">
        <v>7919</v>
      </c>
      <c r="BJ64" s="51" t="s">
        <v>7919</v>
      </c>
      <c r="BK64" s="51" t="s">
        <v>7919</v>
      </c>
      <c r="BL64" s="51" t="s">
        <v>7919</v>
      </c>
      <c r="BM64" s="51" t="s">
        <v>7919</v>
      </c>
      <c r="BN64" s="51" t="s">
        <v>7919</v>
      </c>
      <c r="BO64" s="51" t="s">
        <v>7919</v>
      </c>
      <c r="BP64" s="51" t="s">
        <v>7919</v>
      </c>
      <c r="BQ64" s="51" t="s">
        <v>7919</v>
      </c>
      <c r="BR64" s="51" t="s">
        <v>7919</v>
      </c>
      <c r="BS64" s="51" t="s">
        <v>7919</v>
      </c>
      <c r="BT64" s="51" t="s">
        <v>7919</v>
      </c>
      <c r="BU64" s="51" t="s">
        <v>7919</v>
      </c>
      <c r="BV64" s="51" t="s">
        <v>7919</v>
      </c>
      <c r="BW64" s="51" t="s">
        <v>7919</v>
      </c>
      <c r="BX64" s="51" t="s">
        <v>7919</v>
      </c>
      <c r="BY64" s="51" t="s">
        <v>7919</v>
      </c>
      <c r="BZ64" s="51" t="s">
        <v>7919</v>
      </c>
      <c r="CA64" s="51" t="s">
        <v>7919</v>
      </c>
      <c r="CB64" s="51" t="s">
        <v>7919</v>
      </c>
      <c r="CC64" s="51" t="s">
        <v>7919</v>
      </c>
      <c r="CD64" s="51" t="s">
        <v>7919</v>
      </c>
      <c r="CE64" s="51" t="s">
        <v>7919</v>
      </c>
      <c r="CF64" s="51" t="s">
        <v>7919</v>
      </c>
      <c r="CG64" s="51" t="s">
        <v>7919</v>
      </c>
      <c r="CH64" s="51" t="s">
        <v>7919</v>
      </c>
      <c r="CI64" s="51" t="s">
        <v>7919</v>
      </c>
      <c r="CJ64" s="51" t="s">
        <v>7919</v>
      </c>
      <c r="CK64" s="51" t="s">
        <v>7919</v>
      </c>
      <c r="CL64" s="51" t="s">
        <v>7919</v>
      </c>
      <c r="CM64" s="51" t="s">
        <v>7919</v>
      </c>
      <c r="CN64" s="51" t="s">
        <v>7919</v>
      </c>
      <c r="CO64" s="51" t="s">
        <v>7919</v>
      </c>
      <c r="CP64" s="51" t="s">
        <v>7919</v>
      </c>
      <c r="CQ64" s="51" t="s">
        <v>7919</v>
      </c>
      <c r="CR64" s="51" t="s">
        <v>7919</v>
      </c>
      <c r="CS64" s="51" t="s">
        <v>7919</v>
      </c>
      <c r="CT64" s="51" t="s">
        <v>7919</v>
      </c>
      <c r="CU64" s="51" t="s">
        <v>7919</v>
      </c>
      <c r="CV64" s="51" t="s">
        <v>7919</v>
      </c>
      <c r="CW64" s="51" t="s">
        <v>7919</v>
      </c>
      <c r="CX64" s="51" t="s">
        <v>7919</v>
      </c>
      <c r="CY64" s="51" t="s">
        <v>7919</v>
      </c>
      <c r="CZ64" s="51" t="s">
        <v>7919</v>
      </c>
      <c r="DA64" s="51" t="s">
        <v>7919</v>
      </c>
      <c r="DB64" s="51" t="s">
        <v>7919</v>
      </c>
      <c r="DC64" s="51" t="s">
        <v>7919</v>
      </c>
      <c r="DD64" s="51" t="s">
        <v>7919</v>
      </c>
      <c r="DE64" s="51" t="s">
        <v>7919</v>
      </c>
      <c r="DF64" s="51" t="s">
        <v>7919</v>
      </c>
      <c r="DG64" s="51" t="s">
        <v>7919</v>
      </c>
      <c r="DH64" s="51" t="s">
        <v>7919</v>
      </c>
      <c r="DI64" s="51" t="s">
        <v>7919</v>
      </c>
      <c r="DJ64" s="51" t="s">
        <v>7919</v>
      </c>
      <c r="DK64" s="51" t="s">
        <v>7919</v>
      </c>
      <c r="DL64" s="51" t="s">
        <v>7919</v>
      </c>
      <c r="DM64" s="51" t="s">
        <v>7919</v>
      </c>
      <c r="DN64" s="51" t="s">
        <v>7919</v>
      </c>
      <c r="DO64" s="51" t="s">
        <v>7919</v>
      </c>
      <c r="DP64" s="51" t="s">
        <v>7919</v>
      </c>
      <c r="DQ64" s="51" t="s">
        <v>7919</v>
      </c>
      <c r="DR64" s="51" t="s">
        <v>7919</v>
      </c>
      <c r="DS64" s="51" t="s">
        <v>7919</v>
      </c>
      <c r="DT64" s="51" t="s">
        <v>7919</v>
      </c>
      <c r="DU64" s="51" t="s">
        <v>7919</v>
      </c>
      <c r="DV64" s="51" t="s">
        <v>7919</v>
      </c>
      <c r="DW64" s="51" t="s">
        <v>7919</v>
      </c>
      <c r="DX64" s="51" t="s">
        <v>7919</v>
      </c>
      <c r="DY64" s="51" t="s">
        <v>7919</v>
      </c>
      <c r="DZ64" s="51" t="s">
        <v>7919</v>
      </c>
      <c r="EA64" s="51" t="s">
        <v>7919</v>
      </c>
      <c r="EB64" s="51" t="s">
        <v>7919</v>
      </c>
      <c r="EC64" s="51" t="s">
        <v>7919</v>
      </c>
      <c r="ED64" s="51" t="s">
        <v>7919</v>
      </c>
      <c r="EE64" s="51" t="s">
        <v>7919</v>
      </c>
      <c r="EF64" s="51" t="s">
        <v>7919</v>
      </c>
      <c r="EG64" s="81" t="s">
        <v>7919</v>
      </c>
      <c r="EH64" s="51" t="s">
        <v>7919</v>
      </c>
      <c r="EI64" s="51" t="s">
        <v>7919</v>
      </c>
      <c r="EJ64" s="51" t="s">
        <v>7919</v>
      </c>
      <c r="EK64" s="51" t="s">
        <v>7919</v>
      </c>
      <c r="EL64" s="51" t="s">
        <v>7919</v>
      </c>
      <c r="EM64" s="51" t="s">
        <v>7919</v>
      </c>
      <c r="EN64" s="51" t="s">
        <v>7919</v>
      </c>
      <c r="EO64" s="51" t="s">
        <v>7919</v>
      </c>
      <c r="EP64" s="51" t="s">
        <v>7919</v>
      </c>
      <c r="EQ64" s="81" t="s">
        <v>7919</v>
      </c>
      <c r="ER64" s="51" t="s">
        <v>7919</v>
      </c>
      <c r="ES64" s="51" t="s">
        <v>7919</v>
      </c>
      <c r="ET64" s="51" t="s">
        <v>7919</v>
      </c>
      <c r="EU64" s="51" t="s">
        <v>7919</v>
      </c>
      <c r="EV64" s="51" t="s">
        <v>7919</v>
      </c>
      <c r="EW64" s="51" t="s">
        <v>7919</v>
      </c>
      <c r="EX64" s="51" t="s">
        <v>7919</v>
      </c>
      <c r="EY64" s="51" t="s">
        <v>7919</v>
      </c>
      <c r="EZ64" s="51" t="s">
        <v>7919</v>
      </c>
      <c r="FA64" s="81" t="s">
        <v>7919</v>
      </c>
      <c r="FB64" s="51" t="s">
        <v>7919</v>
      </c>
      <c r="FC64" s="51" t="s">
        <v>7919</v>
      </c>
      <c r="FD64" s="51" t="s">
        <v>7919</v>
      </c>
      <c r="FE64" s="51" t="s">
        <v>7919</v>
      </c>
      <c r="FF64" s="51" t="s">
        <v>7919</v>
      </c>
      <c r="FG64" s="51" t="s">
        <v>7919</v>
      </c>
      <c r="FH64" s="51" t="s">
        <v>7919</v>
      </c>
      <c r="FI64" s="51" t="s">
        <v>7919</v>
      </c>
      <c r="FJ64" s="51" t="s">
        <v>7919</v>
      </c>
      <c r="FK64" s="51" t="s">
        <v>7919</v>
      </c>
      <c r="FL64" s="51" t="s">
        <v>7919</v>
      </c>
      <c r="FM64" s="51" t="s">
        <v>7919</v>
      </c>
      <c r="FN64" s="51" t="s">
        <v>7919</v>
      </c>
      <c r="FO64" s="51" t="s">
        <v>7919</v>
      </c>
      <c r="FP64" s="51" t="s">
        <v>7919</v>
      </c>
      <c r="FQ64" s="51" t="s">
        <v>7919</v>
      </c>
      <c r="FR64" s="51" t="s">
        <v>7919</v>
      </c>
      <c r="FS64" s="51" t="s">
        <v>7919</v>
      </c>
      <c r="FT64" s="51" t="s">
        <v>7919</v>
      </c>
      <c r="FU64" s="51" t="s">
        <v>7919</v>
      </c>
      <c r="FV64" s="51" t="s">
        <v>7919</v>
      </c>
      <c r="FW64" s="51" t="s">
        <v>7919</v>
      </c>
      <c r="FX64" s="51" t="s">
        <v>7919</v>
      </c>
      <c r="FY64" s="51" t="s">
        <v>7919</v>
      </c>
      <c r="FZ64" s="51" t="s">
        <v>7919</v>
      </c>
      <c r="GA64" s="51" t="s">
        <v>7919</v>
      </c>
      <c r="GB64" s="51" t="s">
        <v>7919</v>
      </c>
      <c r="GC64" s="51" t="s">
        <v>7919</v>
      </c>
    </row>
    <row r="65" spans="1:185" ht="16.5" thickTop="1" thickBot="1" x14ac:dyDescent="0.3">
      <c r="A65" s="70" t="s">
        <v>7976</v>
      </c>
      <c r="B65" s="71"/>
      <c r="C65" s="71"/>
      <c r="D65" s="71"/>
      <c r="E65" s="71"/>
      <c r="F65" s="72"/>
      <c r="G65" s="73"/>
      <c r="H65" s="72"/>
      <c r="I65" s="74"/>
      <c r="J65" s="75"/>
      <c r="K65" s="75"/>
      <c r="L65" s="76" t="str">
        <f t="shared" si="0"/>
        <v/>
      </c>
      <c r="M65" s="77" t="str">
        <f t="shared" si="1"/>
        <v/>
      </c>
      <c r="N65" s="77"/>
      <c r="O65" s="77" t="str">
        <f t="shared" si="2"/>
        <v/>
      </c>
      <c r="P65" s="77" t="str">
        <f t="shared" si="3"/>
        <v/>
      </c>
      <c r="Q65" s="77" t="str">
        <f t="shared" si="4"/>
        <v/>
      </c>
      <c r="R65" s="78"/>
      <c r="S65" s="161"/>
      <c r="T65" s="161"/>
      <c r="U65" s="164"/>
      <c r="V65" s="51" t="s">
        <v>7919</v>
      </c>
      <c r="W65" s="51" t="s">
        <v>7919</v>
      </c>
      <c r="X65" s="51" t="s">
        <v>7919</v>
      </c>
      <c r="Y65" s="51" t="s">
        <v>7919</v>
      </c>
      <c r="Z65" s="51" t="s">
        <v>7919</v>
      </c>
      <c r="AA65" s="51" t="s">
        <v>7919</v>
      </c>
      <c r="AB65" s="51" t="s">
        <v>7919</v>
      </c>
      <c r="AC65" s="51" t="s">
        <v>7919</v>
      </c>
      <c r="AD65" s="51" t="s">
        <v>7919</v>
      </c>
      <c r="AE65" s="51" t="s">
        <v>7919</v>
      </c>
      <c r="AF65" s="51" t="s">
        <v>7919</v>
      </c>
      <c r="AG65" s="51" t="s">
        <v>7919</v>
      </c>
      <c r="AH65" s="51" t="s">
        <v>7919</v>
      </c>
      <c r="AI65" s="51" t="s">
        <v>7919</v>
      </c>
      <c r="AJ65" s="51" t="s">
        <v>7919</v>
      </c>
      <c r="AK65" s="51" t="s">
        <v>7919</v>
      </c>
      <c r="AL65" s="51" t="s">
        <v>7919</v>
      </c>
      <c r="AM65" s="51" t="s">
        <v>7919</v>
      </c>
      <c r="AN65" s="51" t="s">
        <v>7919</v>
      </c>
      <c r="AO65" s="51" t="s">
        <v>7919</v>
      </c>
      <c r="AP65" s="51" t="s">
        <v>7919</v>
      </c>
      <c r="AQ65" s="51" t="s">
        <v>7919</v>
      </c>
      <c r="AR65" s="51" t="s">
        <v>7919</v>
      </c>
      <c r="AS65" s="51" t="s">
        <v>7919</v>
      </c>
      <c r="AT65" s="51" t="s">
        <v>7919</v>
      </c>
      <c r="AU65" s="51" t="s">
        <v>7919</v>
      </c>
      <c r="AV65" s="51" t="s">
        <v>7919</v>
      </c>
      <c r="AW65" s="51" t="s">
        <v>7919</v>
      </c>
      <c r="AX65" s="51" t="s">
        <v>7919</v>
      </c>
      <c r="AY65" s="51" t="s">
        <v>7919</v>
      </c>
      <c r="AZ65" s="51" t="s">
        <v>7919</v>
      </c>
      <c r="BA65" s="51" t="s">
        <v>7919</v>
      </c>
      <c r="BB65" s="51" t="s">
        <v>7919</v>
      </c>
      <c r="BC65" s="51" t="s">
        <v>7919</v>
      </c>
      <c r="BD65" s="51" t="s">
        <v>7919</v>
      </c>
      <c r="BE65" s="51" t="s">
        <v>7919</v>
      </c>
      <c r="BF65" s="51" t="s">
        <v>7919</v>
      </c>
      <c r="BG65" s="51" t="s">
        <v>7919</v>
      </c>
      <c r="BH65" s="51" t="s">
        <v>7919</v>
      </c>
      <c r="BI65" s="51" t="s">
        <v>7919</v>
      </c>
      <c r="BJ65" s="51" t="s">
        <v>7919</v>
      </c>
      <c r="BK65" s="51" t="s">
        <v>7919</v>
      </c>
      <c r="BL65" s="51" t="s">
        <v>7919</v>
      </c>
      <c r="BM65" s="51" t="s">
        <v>7919</v>
      </c>
      <c r="BN65" s="51" t="s">
        <v>7919</v>
      </c>
      <c r="BO65" s="51" t="s">
        <v>7919</v>
      </c>
      <c r="BP65" s="51" t="s">
        <v>7919</v>
      </c>
      <c r="BQ65" s="51" t="s">
        <v>7919</v>
      </c>
      <c r="BR65" s="51" t="s">
        <v>7919</v>
      </c>
      <c r="BS65" s="51" t="s">
        <v>7919</v>
      </c>
      <c r="BT65" s="51" t="s">
        <v>7919</v>
      </c>
      <c r="BU65" s="51" t="s">
        <v>7919</v>
      </c>
      <c r="BV65" s="51" t="s">
        <v>7919</v>
      </c>
      <c r="BW65" s="51" t="s">
        <v>7919</v>
      </c>
      <c r="BX65" s="51" t="s">
        <v>7919</v>
      </c>
      <c r="BY65" s="51" t="s">
        <v>7919</v>
      </c>
      <c r="BZ65" s="51" t="s">
        <v>7919</v>
      </c>
      <c r="CA65" s="51" t="s">
        <v>7919</v>
      </c>
      <c r="CB65" s="51" t="s">
        <v>7919</v>
      </c>
      <c r="CC65" s="51" t="s">
        <v>7919</v>
      </c>
      <c r="CD65" s="51" t="s">
        <v>7919</v>
      </c>
      <c r="CE65" s="51" t="s">
        <v>7919</v>
      </c>
      <c r="CF65" s="51" t="s">
        <v>7919</v>
      </c>
      <c r="CG65" s="51" t="s">
        <v>7919</v>
      </c>
      <c r="CH65" s="51" t="s">
        <v>7919</v>
      </c>
      <c r="CI65" s="51" t="s">
        <v>7919</v>
      </c>
      <c r="CJ65" s="51" t="s">
        <v>7919</v>
      </c>
      <c r="CK65" s="51" t="s">
        <v>7919</v>
      </c>
      <c r="CL65" s="51" t="s">
        <v>7919</v>
      </c>
      <c r="CM65" s="51" t="s">
        <v>7919</v>
      </c>
      <c r="CN65" s="51" t="s">
        <v>7919</v>
      </c>
      <c r="CO65" s="51" t="s">
        <v>7919</v>
      </c>
      <c r="CP65" s="51" t="s">
        <v>7919</v>
      </c>
      <c r="CQ65" s="51" t="s">
        <v>7919</v>
      </c>
      <c r="CR65" s="51" t="s">
        <v>7919</v>
      </c>
      <c r="CS65" s="51" t="s">
        <v>7919</v>
      </c>
      <c r="CT65" s="51" t="s">
        <v>7919</v>
      </c>
      <c r="CU65" s="51" t="s">
        <v>7919</v>
      </c>
      <c r="CV65" s="51" t="s">
        <v>7919</v>
      </c>
      <c r="CW65" s="51" t="s">
        <v>7919</v>
      </c>
      <c r="CX65" s="51" t="s">
        <v>7919</v>
      </c>
      <c r="CY65" s="51" t="s">
        <v>7919</v>
      </c>
      <c r="CZ65" s="51" t="s">
        <v>7919</v>
      </c>
      <c r="DA65" s="51" t="s">
        <v>7919</v>
      </c>
      <c r="DB65" s="51" t="s">
        <v>7919</v>
      </c>
      <c r="DC65" s="51" t="s">
        <v>7919</v>
      </c>
      <c r="DD65" s="51" t="s">
        <v>7919</v>
      </c>
      <c r="DE65" s="51" t="s">
        <v>7919</v>
      </c>
      <c r="DF65" s="51" t="s">
        <v>7919</v>
      </c>
      <c r="DG65" s="51" t="s">
        <v>7919</v>
      </c>
      <c r="DH65" s="51" t="s">
        <v>7919</v>
      </c>
      <c r="DI65" s="51" t="s">
        <v>7919</v>
      </c>
      <c r="DJ65" s="51" t="s">
        <v>7919</v>
      </c>
      <c r="DK65" s="51" t="s">
        <v>7919</v>
      </c>
      <c r="DL65" s="51" t="s">
        <v>7919</v>
      </c>
      <c r="DM65" s="51" t="s">
        <v>7919</v>
      </c>
      <c r="DN65" s="51" t="s">
        <v>7919</v>
      </c>
      <c r="DO65" s="51" t="s">
        <v>7919</v>
      </c>
      <c r="DP65" s="51" t="s">
        <v>7919</v>
      </c>
      <c r="DQ65" s="51" t="s">
        <v>7919</v>
      </c>
      <c r="DR65" s="51" t="s">
        <v>7919</v>
      </c>
      <c r="DS65" s="51" t="s">
        <v>7919</v>
      </c>
      <c r="DT65" s="51" t="s">
        <v>7919</v>
      </c>
      <c r="DU65" s="51" t="s">
        <v>7919</v>
      </c>
      <c r="DV65" s="51" t="s">
        <v>7919</v>
      </c>
      <c r="DW65" s="51" t="s">
        <v>7919</v>
      </c>
      <c r="DX65" s="51" t="s">
        <v>7919</v>
      </c>
      <c r="DY65" s="51" t="s">
        <v>7919</v>
      </c>
      <c r="DZ65" s="51" t="s">
        <v>7919</v>
      </c>
      <c r="EA65" s="51" t="s">
        <v>7919</v>
      </c>
      <c r="EB65" s="51" t="s">
        <v>7918</v>
      </c>
      <c r="EC65" s="51" t="s">
        <v>7918</v>
      </c>
      <c r="ED65" s="51" t="s">
        <v>7918</v>
      </c>
      <c r="EE65" s="51" t="s">
        <v>7918</v>
      </c>
      <c r="EF65" s="51" t="s">
        <v>7918</v>
      </c>
      <c r="EG65" s="81" t="s">
        <v>7918</v>
      </c>
      <c r="EH65" s="51" t="s">
        <v>7918</v>
      </c>
      <c r="EI65" s="51" t="s">
        <v>7918</v>
      </c>
      <c r="EJ65" s="51" t="s">
        <v>7918</v>
      </c>
      <c r="EK65" s="51" t="s">
        <v>7918</v>
      </c>
      <c r="EL65" s="51" t="s">
        <v>7918</v>
      </c>
      <c r="EM65" s="51" t="s">
        <v>7918</v>
      </c>
      <c r="EN65" s="51" t="s">
        <v>7918</v>
      </c>
      <c r="EO65" s="51" t="s">
        <v>7918</v>
      </c>
      <c r="EP65" s="51" t="s">
        <v>7918</v>
      </c>
      <c r="EQ65" s="81" t="s">
        <v>7918</v>
      </c>
      <c r="ER65" s="51" t="s">
        <v>7918</v>
      </c>
      <c r="ES65" s="51" t="s">
        <v>7918</v>
      </c>
      <c r="ET65" s="51" t="s">
        <v>7918</v>
      </c>
      <c r="EU65" s="51" t="s">
        <v>7918</v>
      </c>
      <c r="EV65" s="51" t="s">
        <v>7918</v>
      </c>
      <c r="EW65" s="51" t="s">
        <v>7918</v>
      </c>
      <c r="EX65" s="51" t="s">
        <v>7918</v>
      </c>
      <c r="EY65" s="51" t="s">
        <v>7918</v>
      </c>
      <c r="EZ65" s="51" t="s">
        <v>7918</v>
      </c>
      <c r="FA65" s="81" t="s">
        <v>7918</v>
      </c>
      <c r="FB65" s="51" t="s">
        <v>7918</v>
      </c>
      <c r="FC65" s="51" t="s">
        <v>7918</v>
      </c>
      <c r="FD65" s="51" t="s">
        <v>7918</v>
      </c>
      <c r="FE65" s="51" t="s">
        <v>7918</v>
      </c>
      <c r="FF65" s="51" t="s">
        <v>7919</v>
      </c>
      <c r="FG65" s="51" t="s">
        <v>7919</v>
      </c>
      <c r="FH65" s="51" t="s">
        <v>7919</v>
      </c>
      <c r="FI65" s="51" t="s">
        <v>7919</v>
      </c>
      <c r="FJ65" s="51" t="s">
        <v>7919</v>
      </c>
      <c r="FK65" s="51" t="s">
        <v>7919</v>
      </c>
      <c r="FL65" s="51" t="s">
        <v>7919</v>
      </c>
      <c r="FM65" s="51" t="s">
        <v>7919</v>
      </c>
      <c r="FN65" s="51" t="s">
        <v>7919</v>
      </c>
      <c r="FO65" s="51" t="s">
        <v>7919</v>
      </c>
      <c r="FP65" s="51" t="s">
        <v>7919</v>
      </c>
      <c r="FQ65" s="51" t="s">
        <v>7919</v>
      </c>
      <c r="FR65" s="51" t="s">
        <v>7919</v>
      </c>
      <c r="FS65" s="51" t="s">
        <v>7919</v>
      </c>
      <c r="FT65" s="51" t="s">
        <v>7919</v>
      </c>
      <c r="FU65" s="51" t="s">
        <v>7919</v>
      </c>
      <c r="FV65" s="51" t="s">
        <v>7919</v>
      </c>
      <c r="FW65" s="51" t="s">
        <v>7919</v>
      </c>
      <c r="FX65" s="51" t="s">
        <v>7919</v>
      </c>
      <c r="FY65" s="51" t="s">
        <v>7919</v>
      </c>
      <c r="FZ65" s="51" t="s">
        <v>7919</v>
      </c>
      <c r="GA65" s="51" t="s">
        <v>7919</v>
      </c>
      <c r="GB65" s="51" t="s">
        <v>7919</v>
      </c>
      <c r="GC65" s="51" t="s">
        <v>7919</v>
      </c>
    </row>
    <row r="66" spans="1:185" ht="16.5" thickTop="1" thickBot="1" x14ac:dyDescent="0.3">
      <c r="A66" s="70" t="s">
        <v>7977</v>
      </c>
      <c r="B66" s="71"/>
      <c r="C66" s="71"/>
      <c r="D66" s="71"/>
      <c r="E66" s="71"/>
      <c r="F66" s="72"/>
      <c r="G66" s="73"/>
      <c r="H66" s="72"/>
      <c r="I66" s="74"/>
      <c r="J66" s="75"/>
      <c r="K66" s="75"/>
      <c r="L66" s="76" t="str">
        <f t="shared" si="0"/>
        <v/>
      </c>
      <c r="M66" s="77" t="str">
        <f t="shared" si="1"/>
        <v/>
      </c>
      <c r="N66" s="77"/>
      <c r="O66" s="77" t="str">
        <f t="shared" si="2"/>
        <v/>
      </c>
      <c r="P66" s="77" t="str">
        <f t="shared" si="3"/>
        <v/>
      </c>
      <c r="Q66" s="77" t="str">
        <f t="shared" si="4"/>
        <v/>
      </c>
      <c r="R66" s="78"/>
      <c r="S66" s="161"/>
      <c r="T66" s="161"/>
      <c r="U66" s="164"/>
      <c r="V66" s="51" t="s">
        <v>7919</v>
      </c>
      <c r="W66" s="51" t="s">
        <v>7919</v>
      </c>
      <c r="X66" s="51" t="s">
        <v>7919</v>
      </c>
      <c r="Y66" s="51" t="s">
        <v>7919</v>
      </c>
      <c r="Z66" s="51" t="s">
        <v>7919</v>
      </c>
      <c r="AA66" s="51" t="s">
        <v>7919</v>
      </c>
      <c r="AB66" s="51" t="s">
        <v>7919</v>
      </c>
      <c r="AC66" s="51" t="s">
        <v>7919</v>
      </c>
      <c r="AD66" s="51" t="s">
        <v>7919</v>
      </c>
      <c r="AE66" s="51" t="s">
        <v>7919</v>
      </c>
      <c r="AF66" s="51" t="s">
        <v>7919</v>
      </c>
      <c r="AG66" s="51" t="s">
        <v>7919</v>
      </c>
      <c r="AH66" s="51" t="s">
        <v>7919</v>
      </c>
      <c r="AI66" s="51" t="s">
        <v>7919</v>
      </c>
      <c r="AJ66" s="51" t="s">
        <v>7919</v>
      </c>
      <c r="AK66" s="51" t="s">
        <v>7919</v>
      </c>
      <c r="AL66" s="51" t="s">
        <v>7919</v>
      </c>
      <c r="AM66" s="51" t="s">
        <v>7919</v>
      </c>
      <c r="AN66" s="51" t="s">
        <v>7919</v>
      </c>
      <c r="AO66" s="51" t="s">
        <v>7919</v>
      </c>
      <c r="AP66" s="51" t="s">
        <v>7919</v>
      </c>
      <c r="AQ66" s="51" t="s">
        <v>7919</v>
      </c>
      <c r="AR66" s="51" t="s">
        <v>7919</v>
      </c>
      <c r="AS66" s="51" t="s">
        <v>7919</v>
      </c>
      <c r="AT66" s="51" t="s">
        <v>7919</v>
      </c>
      <c r="AU66" s="51" t="s">
        <v>7919</v>
      </c>
      <c r="AV66" s="51" t="s">
        <v>7919</v>
      </c>
      <c r="AW66" s="51" t="s">
        <v>7919</v>
      </c>
      <c r="AX66" s="51" t="s">
        <v>7919</v>
      </c>
      <c r="AY66" s="51" t="s">
        <v>7919</v>
      </c>
      <c r="AZ66" s="51" t="s">
        <v>7919</v>
      </c>
      <c r="BA66" s="51" t="s">
        <v>7919</v>
      </c>
      <c r="BB66" s="51" t="s">
        <v>7919</v>
      </c>
      <c r="BC66" s="51" t="s">
        <v>7919</v>
      </c>
      <c r="BD66" s="51" t="s">
        <v>7919</v>
      </c>
      <c r="BE66" s="51" t="s">
        <v>7919</v>
      </c>
      <c r="BF66" s="51" t="s">
        <v>7919</v>
      </c>
      <c r="BG66" s="51" t="s">
        <v>7919</v>
      </c>
      <c r="BH66" s="51" t="s">
        <v>7919</v>
      </c>
      <c r="BI66" s="51" t="s">
        <v>7919</v>
      </c>
      <c r="BJ66" s="51" t="s">
        <v>7919</v>
      </c>
      <c r="BK66" s="51" t="s">
        <v>7919</v>
      </c>
      <c r="BL66" s="51" t="s">
        <v>7919</v>
      </c>
      <c r="BM66" s="51" t="s">
        <v>7919</v>
      </c>
      <c r="BN66" s="51" t="s">
        <v>7919</v>
      </c>
      <c r="BO66" s="51" t="s">
        <v>7919</v>
      </c>
      <c r="BP66" s="51" t="s">
        <v>7919</v>
      </c>
      <c r="BQ66" s="51" t="s">
        <v>7919</v>
      </c>
      <c r="BR66" s="51" t="s">
        <v>7919</v>
      </c>
      <c r="BS66" s="51" t="s">
        <v>7919</v>
      </c>
      <c r="BT66" s="51" t="s">
        <v>7919</v>
      </c>
      <c r="BU66" s="51" t="s">
        <v>7919</v>
      </c>
      <c r="BV66" s="51" t="s">
        <v>7919</v>
      </c>
      <c r="BW66" s="51" t="s">
        <v>7919</v>
      </c>
      <c r="BX66" s="51" t="s">
        <v>7919</v>
      </c>
      <c r="BY66" s="51" t="s">
        <v>7919</v>
      </c>
      <c r="BZ66" s="51" t="s">
        <v>7919</v>
      </c>
      <c r="CA66" s="51" t="s">
        <v>7919</v>
      </c>
      <c r="CB66" s="51" t="s">
        <v>7919</v>
      </c>
      <c r="CC66" s="51" t="s">
        <v>7919</v>
      </c>
      <c r="CD66" s="51" t="s">
        <v>7919</v>
      </c>
      <c r="CE66" s="51" t="s">
        <v>7919</v>
      </c>
      <c r="CF66" s="51" t="s">
        <v>7919</v>
      </c>
      <c r="CG66" s="51" t="s">
        <v>7919</v>
      </c>
      <c r="CH66" s="51" t="s">
        <v>7919</v>
      </c>
      <c r="CI66" s="51" t="s">
        <v>7919</v>
      </c>
      <c r="CJ66" s="51" t="s">
        <v>7919</v>
      </c>
      <c r="CK66" s="51" t="s">
        <v>7919</v>
      </c>
      <c r="CL66" s="51" t="s">
        <v>7919</v>
      </c>
      <c r="CM66" s="51" t="s">
        <v>7919</v>
      </c>
      <c r="CN66" s="51" t="s">
        <v>7919</v>
      </c>
      <c r="CO66" s="51" t="s">
        <v>7919</v>
      </c>
      <c r="CP66" s="51" t="s">
        <v>7919</v>
      </c>
      <c r="CQ66" s="51" t="s">
        <v>7919</v>
      </c>
      <c r="CR66" s="51" t="s">
        <v>7919</v>
      </c>
      <c r="CS66" s="51" t="s">
        <v>7919</v>
      </c>
      <c r="CT66" s="51" t="s">
        <v>7919</v>
      </c>
      <c r="CU66" s="51" t="s">
        <v>7919</v>
      </c>
      <c r="CV66" s="51" t="s">
        <v>7919</v>
      </c>
      <c r="CW66" s="51" t="s">
        <v>7919</v>
      </c>
      <c r="CX66" s="51" t="s">
        <v>7919</v>
      </c>
      <c r="CY66" s="51" t="s">
        <v>7919</v>
      </c>
      <c r="CZ66" s="51" t="s">
        <v>7919</v>
      </c>
      <c r="DA66" s="51" t="s">
        <v>7919</v>
      </c>
      <c r="DB66" s="51" t="s">
        <v>7919</v>
      </c>
      <c r="DC66" s="51" t="s">
        <v>7919</v>
      </c>
      <c r="DD66" s="51" t="s">
        <v>7919</v>
      </c>
      <c r="DE66" s="51" t="s">
        <v>7919</v>
      </c>
      <c r="DF66" s="51" t="s">
        <v>7919</v>
      </c>
      <c r="DG66" s="51" t="s">
        <v>7919</v>
      </c>
      <c r="DH66" s="51" t="s">
        <v>7919</v>
      </c>
      <c r="DI66" s="51" t="s">
        <v>7919</v>
      </c>
      <c r="DJ66" s="51" t="s">
        <v>7919</v>
      </c>
      <c r="DK66" s="51" t="s">
        <v>7919</v>
      </c>
      <c r="DL66" s="51" t="s">
        <v>7919</v>
      </c>
      <c r="DM66" s="51" t="s">
        <v>7919</v>
      </c>
      <c r="DN66" s="51" t="s">
        <v>7919</v>
      </c>
      <c r="DO66" s="51" t="s">
        <v>7919</v>
      </c>
      <c r="DP66" s="51" t="s">
        <v>7919</v>
      </c>
      <c r="DQ66" s="51" t="s">
        <v>7919</v>
      </c>
      <c r="DR66" s="51" t="s">
        <v>7919</v>
      </c>
      <c r="DS66" s="51" t="s">
        <v>7919</v>
      </c>
      <c r="DT66" s="51" t="s">
        <v>7919</v>
      </c>
      <c r="DU66" s="51" t="s">
        <v>7919</v>
      </c>
      <c r="DV66" s="51" t="s">
        <v>7919</v>
      </c>
      <c r="DW66" s="51" t="s">
        <v>7919</v>
      </c>
      <c r="DX66" s="51" t="s">
        <v>7919</v>
      </c>
      <c r="DY66" s="51" t="s">
        <v>7919</v>
      </c>
      <c r="DZ66" s="51" t="s">
        <v>7919</v>
      </c>
      <c r="EA66" s="51" t="s">
        <v>7919</v>
      </c>
      <c r="EB66" s="51" t="s">
        <v>7918</v>
      </c>
      <c r="EC66" s="51" t="s">
        <v>7918</v>
      </c>
      <c r="ED66" s="51" t="s">
        <v>7918</v>
      </c>
      <c r="EE66" s="51" t="s">
        <v>7918</v>
      </c>
      <c r="EF66" s="51" t="s">
        <v>7919</v>
      </c>
      <c r="EG66" s="81" t="s">
        <v>7919</v>
      </c>
      <c r="EH66" s="51" t="s">
        <v>7918</v>
      </c>
      <c r="EI66" s="51" t="s">
        <v>7918</v>
      </c>
      <c r="EJ66" s="51" t="s">
        <v>7919</v>
      </c>
      <c r="EK66" s="51" t="s">
        <v>7919</v>
      </c>
      <c r="EL66" s="51" t="s">
        <v>7918</v>
      </c>
      <c r="EM66" s="51" t="s">
        <v>7918</v>
      </c>
      <c r="EN66" s="51" t="s">
        <v>7918</v>
      </c>
      <c r="EO66" s="51" t="s">
        <v>7918</v>
      </c>
      <c r="EP66" s="51" t="s">
        <v>7919</v>
      </c>
      <c r="EQ66" s="81" t="s">
        <v>7919</v>
      </c>
      <c r="ER66" s="51" t="s">
        <v>7918</v>
      </c>
      <c r="ES66" s="51" t="s">
        <v>7918</v>
      </c>
      <c r="ET66" s="51" t="s">
        <v>7919</v>
      </c>
      <c r="EU66" s="51" t="s">
        <v>7919</v>
      </c>
      <c r="EV66" s="51" t="s">
        <v>7918</v>
      </c>
      <c r="EW66" s="51" t="s">
        <v>7918</v>
      </c>
      <c r="EX66" s="51" t="s">
        <v>7918</v>
      </c>
      <c r="EY66" s="51" t="s">
        <v>7918</v>
      </c>
      <c r="EZ66" s="51" t="s">
        <v>7919</v>
      </c>
      <c r="FA66" s="81" t="s">
        <v>7919</v>
      </c>
      <c r="FB66" s="51" t="s">
        <v>7918</v>
      </c>
      <c r="FC66" s="51" t="s">
        <v>7918</v>
      </c>
      <c r="FD66" s="51" t="s">
        <v>7919</v>
      </c>
      <c r="FE66" s="51" t="s">
        <v>7919</v>
      </c>
      <c r="FF66" s="51" t="s">
        <v>7919</v>
      </c>
      <c r="FG66" s="51" t="s">
        <v>7919</v>
      </c>
      <c r="FH66" s="51" t="s">
        <v>7919</v>
      </c>
      <c r="FI66" s="51" t="s">
        <v>7919</v>
      </c>
      <c r="FJ66" s="51" t="s">
        <v>7919</v>
      </c>
      <c r="FK66" s="51" t="s">
        <v>7919</v>
      </c>
      <c r="FL66" s="51" t="s">
        <v>7919</v>
      </c>
      <c r="FM66" s="51" t="s">
        <v>7919</v>
      </c>
      <c r="FN66" s="51" t="s">
        <v>7919</v>
      </c>
      <c r="FO66" s="51" t="s">
        <v>7919</v>
      </c>
      <c r="FP66" s="51" t="s">
        <v>7919</v>
      </c>
      <c r="FQ66" s="51" t="s">
        <v>7919</v>
      </c>
      <c r="FR66" s="51" t="s">
        <v>7919</v>
      </c>
      <c r="FS66" s="51" t="s">
        <v>7919</v>
      </c>
      <c r="FT66" s="51" t="s">
        <v>7919</v>
      </c>
      <c r="FU66" s="51" t="s">
        <v>7919</v>
      </c>
      <c r="FV66" s="51" t="s">
        <v>7919</v>
      </c>
      <c r="FW66" s="51" t="s">
        <v>7919</v>
      </c>
      <c r="FX66" s="51" t="s">
        <v>7919</v>
      </c>
      <c r="FY66" s="51" t="s">
        <v>7919</v>
      </c>
      <c r="FZ66" s="51" t="s">
        <v>7919</v>
      </c>
      <c r="GA66" s="51" t="s">
        <v>7919</v>
      </c>
      <c r="GB66" s="51" t="s">
        <v>7919</v>
      </c>
      <c r="GC66" s="51" t="s">
        <v>7919</v>
      </c>
    </row>
    <row r="67" spans="1:185" ht="16.5" thickTop="1" thickBot="1" x14ac:dyDescent="0.3">
      <c r="A67" s="70" t="s">
        <v>7919</v>
      </c>
      <c r="B67" s="71"/>
      <c r="C67" s="71"/>
      <c r="D67" s="71"/>
      <c r="E67" s="71"/>
      <c r="F67" s="72"/>
      <c r="G67" s="73"/>
      <c r="H67" s="72"/>
      <c r="I67" s="74"/>
      <c r="J67" s="75"/>
      <c r="K67" s="75"/>
      <c r="L67" s="76" t="str">
        <f t="shared" ref="L67:L71" si="5">IF(OR($I67&lt;&gt;"",$J67&lt;&gt;"",$K67&lt;&gt;""),AVERAGE($I67:$K67),"")</f>
        <v/>
      </c>
      <c r="M67" s="77" t="str">
        <f t="shared" ref="M67:M71" si="6">IF(AND(I67&lt;&gt;"",J67&lt;&gt;"",K67&lt;&gt;"",L67&lt;&gt;""), IF(OR(OR(I67&gt;1.1*L67,J67&gt;1.1*L67,K67&gt;1.1*L67),OR(I67&lt;0.9*L67,J67&lt;0.9*L67,K67&lt;0.9*L67),OR(I67&gt;0.03+L67,J67&gt;0.03+L67,K67&gt;0.03+L67), OR(I67&lt;L67-0.03,J67&lt;L67-0.03,K67&lt;L67-0.03)), "*",""),"")</f>
        <v/>
      </c>
      <c r="N67" s="77"/>
      <c r="O67" s="77" t="str">
        <f t="shared" ref="O67:O71" si="7">IF(AND($L67&lt;&gt;"",$G67&lt;&gt;"", $E67&lt;&gt;""),IF(OR($L67&gt;1.1*$G67,$L67-$G67&gt;0.02,$L67&gt;1.125*$E67),"*",""),IF(AND($L67&lt;&gt;"", $E67&lt;&gt;"",$L67&gt;1.125*$E67),"*",""))</f>
        <v/>
      </c>
      <c r="P67" s="77" t="str">
        <f t="shared" ref="P67:P71" si="8">IF(AND(D67&lt;&gt;"",E67&lt;&gt;"",F67&lt;&gt;"",G67&lt;&gt;"",H67&lt;&gt;"", L67&lt;&gt;""), IF(AND((E67-L67)/((H67-D67)/365)&gt;0.005, ((G67-L67)/((H67-F67)/365))&gt;1.5*((E67-L67)/((H67-D67)/365))),"*",""),"")</f>
        <v/>
      </c>
      <c r="Q67" s="77" t="str">
        <f t="shared" ref="Q67:Q71" si="9">IF(AND(D67&lt;&gt;"",E67&lt;&gt;"",H67&lt;&gt;"",L67&lt;&gt;""),IF(OR((G67-L67)/((H67-F67)/365)&gt;0.015,(E67-L67)/((H67-D67)/365)&gt;0.015),"*",""),"")</f>
        <v/>
      </c>
      <c r="R67" s="78"/>
      <c r="S67" s="161"/>
      <c r="T67" s="161"/>
      <c r="U67" s="164"/>
      <c r="V67" s="51" t="s">
        <v>7919</v>
      </c>
      <c r="W67" s="51" t="s">
        <v>7919</v>
      </c>
      <c r="X67" s="51" t="s">
        <v>7919</v>
      </c>
      <c r="Y67" s="51" t="s">
        <v>7919</v>
      </c>
      <c r="Z67" s="51" t="s">
        <v>7919</v>
      </c>
      <c r="AA67" s="51" t="s">
        <v>7919</v>
      </c>
      <c r="AB67" s="51" t="s">
        <v>7919</v>
      </c>
      <c r="AC67" s="51" t="s">
        <v>7919</v>
      </c>
      <c r="AD67" s="51" t="s">
        <v>7919</v>
      </c>
      <c r="AE67" s="51" t="s">
        <v>7919</v>
      </c>
      <c r="AF67" s="51" t="s">
        <v>7919</v>
      </c>
      <c r="AG67" s="51" t="s">
        <v>7919</v>
      </c>
      <c r="AH67" s="51" t="s">
        <v>7919</v>
      </c>
      <c r="AI67" s="51" t="s">
        <v>7919</v>
      </c>
      <c r="AJ67" s="51" t="s">
        <v>7919</v>
      </c>
      <c r="AK67" s="51" t="s">
        <v>7919</v>
      </c>
      <c r="AL67" s="51" t="s">
        <v>7919</v>
      </c>
      <c r="AM67" s="51" t="s">
        <v>7919</v>
      </c>
      <c r="AN67" s="51" t="s">
        <v>7919</v>
      </c>
      <c r="AO67" s="51" t="s">
        <v>7919</v>
      </c>
      <c r="AP67" s="51" t="s">
        <v>7919</v>
      </c>
      <c r="AQ67" s="51" t="s">
        <v>7919</v>
      </c>
      <c r="AR67" s="51" t="s">
        <v>7919</v>
      </c>
      <c r="AS67" s="51" t="s">
        <v>7919</v>
      </c>
      <c r="AT67" s="51" t="s">
        <v>7919</v>
      </c>
      <c r="AU67" s="51" t="s">
        <v>7919</v>
      </c>
      <c r="AV67" s="51" t="s">
        <v>7919</v>
      </c>
      <c r="AW67" s="51" t="s">
        <v>7919</v>
      </c>
      <c r="AX67" s="51" t="s">
        <v>7919</v>
      </c>
      <c r="AY67" s="51" t="s">
        <v>7919</v>
      </c>
      <c r="AZ67" s="51" t="s">
        <v>7919</v>
      </c>
      <c r="BA67" s="51" t="s">
        <v>7919</v>
      </c>
      <c r="BB67" s="51" t="s">
        <v>7919</v>
      </c>
      <c r="BC67" s="51" t="s">
        <v>7919</v>
      </c>
      <c r="BD67" s="51" t="s">
        <v>7919</v>
      </c>
      <c r="BE67" s="51" t="s">
        <v>7919</v>
      </c>
      <c r="BF67" s="51" t="s">
        <v>7919</v>
      </c>
      <c r="BG67" s="51" t="s">
        <v>7919</v>
      </c>
      <c r="BH67" s="51" t="s">
        <v>7919</v>
      </c>
      <c r="BI67" s="51" t="s">
        <v>7919</v>
      </c>
      <c r="BJ67" s="51" t="s">
        <v>7919</v>
      </c>
      <c r="BK67" s="51" t="s">
        <v>7919</v>
      </c>
      <c r="BL67" s="51" t="s">
        <v>7919</v>
      </c>
      <c r="BM67" s="51" t="s">
        <v>7919</v>
      </c>
      <c r="BN67" s="51" t="s">
        <v>7919</v>
      </c>
      <c r="BO67" s="51" t="s">
        <v>7919</v>
      </c>
      <c r="BP67" s="51" t="s">
        <v>7919</v>
      </c>
      <c r="BQ67" s="51" t="s">
        <v>7919</v>
      </c>
      <c r="BR67" s="51" t="s">
        <v>7919</v>
      </c>
      <c r="BS67" s="51" t="s">
        <v>7919</v>
      </c>
      <c r="BT67" s="51" t="s">
        <v>7919</v>
      </c>
      <c r="BU67" s="51" t="s">
        <v>7919</v>
      </c>
      <c r="BV67" s="51" t="s">
        <v>7919</v>
      </c>
      <c r="BW67" s="51" t="s">
        <v>7919</v>
      </c>
      <c r="BX67" s="51" t="s">
        <v>7919</v>
      </c>
      <c r="BY67" s="51" t="s">
        <v>7919</v>
      </c>
      <c r="BZ67" s="51" t="s">
        <v>7919</v>
      </c>
      <c r="CA67" s="51" t="s">
        <v>7919</v>
      </c>
      <c r="CB67" s="51" t="s">
        <v>7919</v>
      </c>
      <c r="CC67" s="51" t="s">
        <v>7919</v>
      </c>
      <c r="CD67" s="51" t="s">
        <v>7919</v>
      </c>
      <c r="CE67" s="51" t="s">
        <v>7919</v>
      </c>
      <c r="CF67" s="51" t="s">
        <v>7919</v>
      </c>
      <c r="CG67" s="51" t="s">
        <v>7919</v>
      </c>
      <c r="CH67" s="51" t="s">
        <v>7919</v>
      </c>
      <c r="CI67" s="51" t="s">
        <v>7919</v>
      </c>
      <c r="CJ67" s="51" t="s">
        <v>7919</v>
      </c>
      <c r="CK67" s="51" t="s">
        <v>7919</v>
      </c>
      <c r="CL67" s="51" t="s">
        <v>7919</v>
      </c>
      <c r="CM67" s="51" t="s">
        <v>7919</v>
      </c>
      <c r="CN67" s="51" t="s">
        <v>7919</v>
      </c>
      <c r="CO67" s="51" t="s">
        <v>7919</v>
      </c>
      <c r="CP67" s="51" t="s">
        <v>7919</v>
      </c>
      <c r="CQ67" s="51" t="s">
        <v>7919</v>
      </c>
      <c r="CR67" s="51" t="s">
        <v>7919</v>
      </c>
      <c r="CS67" s="51" t="s">
        <v>7919</v>
      </c>
      <c r="CT67" s="51" t="s">
        <v>7919</v>
      </c>
      <c r="CU67" s="51" t="s">
        <v>7919</v>
      </c>
      <c r="CV67" s="51" t="s">
        <v>7919</v>
      </c>
      <c r="CW67" s="51" t="s">
        <v>7919</v>
      </c>
      <c r="CX67" s="51" t="s">
        <v>7919</v>
      </c>
      <c r="CY67" s="51" t="s">
        <v>7919</v>
      </c>
      <c r="CZ67" s="51" t="s">
        <v>7919</v>
      </c>
      <c r="DA67" s="51" t="s">
        <v>7919</v>
      </c>
      <c r="DB67" s="51" t="s">
        <v>7919</v>
      </c>
      <c r="DC67" s="51" t="s">
        <v>7919</v>
      </c>
      <c r="DD67" s="51" t="s">
        <v>7919</v>
      </c>
      <c r="DE67" s="51" t="s">
        <v>7919</v>
      </c>
      <c r="DF67" s="51" t="s">
        <v>7919</v>
      </c>
      <c r="DG67" s="51" t="s">
        <v>7919</v>
      </c>
      <c r="DH67" s="51" t="s">
        <v>7919</v>
      </c>
      <c r="DI67" s="51" t="s">
        <v>7919</v>
      </c>
      <c r="DJ67" s="51" t="s">
        <v>7919</v>
      </c>
      <c r="DK67" s="51" t="s">
        <v>7919</v>
      </c>
      <c r="DL67" s="51" t="s">
        <v>7919</v>
      </c>
      <c r="DM67" s="51" t="s">
        <v>7919</v>
      </c>
      <c r="DN67" s="51" t="s">
        <v>7919</v>
      </c>
      <c r="DO67" s="51" t="s">
        <v>7919</v>
      </c>
      <c r="DP67" s="51" t="s">
        <v>7919</v>
      </c>
      <c r="DQ67" s="51" t="s">
        <v>7919</v>
      </c>
      <c r="DR67" s="51" t="s">
        <v>7919</v>
      </c>
      <c r="DS67" s="51" t="s">
        <v>7919</v>
      </c>
      <c r="DT67" s="51" t="s">
        <v>7919</v>
      </c>
      <c r="DU67" s="51" t="s">
        <v>7919</v>
      </c>
      <c r="DV67" s="51" t="s">
        <v>7919</v>
      </c>
      <c r="DW67" s="51" t="s">
        <v>7919</v>
      </c>
      <c r="DX67" s="51" t="s">
        <v>7919</v>
      </c>
      <c r="DY67" s="51" t="s">
        <v>7919</v>
      </c>
      <c r="DZ67" s="51" t="s">
        <v>7919</v>
      </c>
      <c r="EA67" s="51" t="s">
        <v>7919</v>
      </c>
      <c r="EB67" s="51" t="s">
        <v>7918</v>
      </c>
      <c r="EC67" s="51" t="s">
        <v>7918</v>
      </c>
      <c r="ED67" s="51" t="s">
        <v>7919</v>
      </c>
      <c r="EE67" s="51" t="s">
        <v>7919</v>
      </c>
      <c r="EF67" s="51" t="s">
        <v>7919</v>
      </c>
      <c r="EG67" s="81" t="s">
        <v>7919</v>
      </c>
      <c r="EH67" s="51" t="s">
        <v>7919</v>
      </c>
      <c r="EI67" s="51" t="s">
        <v>7919</v>
      </c>
      <c r="EJ67" s="51" t="s">
        <v>7919</v>
      </c>
      <c r="EK67" s="51" t="s">
        <v>7919</v>
      </c>
      <c r="EL67" s="51" t="s">
        <v>7918</v>
      </c>
      <c r="EM67" s="51" t="s">
        <v>7918</v>
      </c>
      <c r="EN67" s="51" t="s">
        <v>7919</v>
      </c>
      <c r="EO67" s="51" t="s">
        <v>7919</v>
      </c>
      <c r="EP67" s="51" t="s">
        <v>7919</v>
      </c>
      <c r="EQ67" s="81" t="s">
        <v>7919</v>
      </c>
      <c r="ER67" s="51" t="s">
        <v>7919</v>
      </c>
      <c r="ES67" s="51" t="s">
        <v>7919</v>
      </c>
      <c r="ET67" s="51" t="s">
        <v>7919</v>
      </c>
      <c r="EU67" s="51" t="s">
        <v>7919</v>
      </c>
      <c r="EV67" s="51" t="s">
        <v>7918</v>
      </c>
      <c r="EW67" s="51" t="s">
        <v>7918</v>
      </c>
      <c r="EX67" s="51" t="s">
        <v>7919</v>
      </c>
      <c r="EY67" s="51" t="s">
        <v>7919</v>
      </c>
      <c r="EZ67" s="51" t="s">
        <v>7919</v>
      </c>
      <c r="FA67" s="81" t="s">
        <v>7919</v>
      </c>
      <c r="FB67" s="51" t="s">
        <v>7919</v>
      </c>
      <c r="FC67" s="51" t="s">
        <v>7919</v>
      </c>
      <c r="FD67" s="51" t="s">
        <v>7919</v>
      </c>
      <c r="FE67" s="51" t="s">
        <v>7919</v>
      </c>
      <c r="FF67" s="51" t="s">
        <v>7919</v>
      </c>
      <c r="FG67" s="51" t="s">
        <v>7919</v>
      </c>
      <c r="FH67" s="51" t="s">
        <v>7919</v>
      </c>
      <c r="FI67" s="51" t="s">
        <v>7919</v>
      </c>
      <c r="FJ67" s="51" t="s">
        <v>7919</v>
      </c>
      <c r="FK67" s="51" t="s">
        <v>7919</v>
      </c>
      <c r="FL67" s="51" t="s">
        <v>7919</v>
      </c>
      <c r="FM67" s="51" t="s">
        <v>7919</v>
      </c>
      <c r="FN67" s="51" t="s">
        <v>7919</v>
      </c>
      <c r="FO67" s="51" t="s">
        <v>7919</v>
      </c>
      <c r="FP67" s="51" t="s">
        <v>7919</v>
      </c>
      <c r="FQ67" s="51" t="s">
        <v>7919</v>
      </c>
      <c r="FR67" s="51" t="s">
        <v>7919</v>
      </c>
      <c r="FS67" s="51" t="s">
        <v>7919</v>
      </c>
      <c r="FT67" s="51" t="s">
        <v>7919</v>
      </c>
      <c r="FU67" s="51" t="s">
        <v>7919</v>
      </c>
      <c r="FV67" s="51" t="s">
        <v>7919</v>
      </c>
      <c r="FW67" s="51" t="s">
        <v>7919</v>
      </c>
      <c r="FX67" s="51" t="s">
        <v>7919</v>
      </c>
      <c r="FY67" s="51" t="s">
        <v>7919</v>
      </c>
      <c r="FZ67" s="51" t="s">
        <v>7919</v>
      </c>
      <c r="GA67" s="51" t="s">
        <v>7919</v>
      </c>
      <c r="GB67" s="51" t="s">
        <v>7919</v>
      </c>
      <c r="GC67" s="51" t="s">
        <v>7919</v>
      </c>
    </row>
    <row r="68" spans="1:185" ht="16.5" thickTop="1" thickBot="1" x14ac:dyDescent="0.3">
      <c r="A68" s="70" t="s">
        <v>7978</v>
      </c>
      <c r="B68" s="71"/>
      <c r="C68" s="71"/>
      <c r="D68" s="71"/>
      <c r="E68" s="71"/>
      <c r="F68" s="72"/>
      <c r="G68" s="73"/>
      <c r="H68" s="72"/>
      <c r="I68" s="74"/>
      <c r="J68" s="75"/>
      <c r="K68" s="75"/>
      <c r="L68" s="76" t="str">
        <f t="shared" si="5"/>
        <v/>
      </c>
      <c r="M68" s="77" t="str">
        <f t="shared" si="6"/>
        <v/>
      </c>
      <c r="N68" s="77"/>
      <c r="O68" s="77" t="str">
        <f t="shared" si="7"/>
        <v/>
      </c>
      <c r="P68" s="77" t="str">
        <f t="shared" si="8"/>
        <v/>
      </c>
      <c r="Q68" s="77" t="str">
        <f t="shared" si="9"/>
        <v/>
      </c>
      <c r="R68" s="78"/>
      <c r="S68" s="161"/>
      <c r="T68" s="161"/>
      <c r="U68" s="164"/>
      <c r="V68" s="51" t="s">
        <v>7919</v>
      </c>
      <c r="W68" s="51" t="s">
        <v>7919</v>
      </c>
      <c r="X68" s="51" t="s">
        <v>7919</v>
      </c>
      <c r="Y68" s="51" t="s">
        <v>7919</v>
      </c>
      <c r="Z68" s="51" t="s">
        <v>7919</v>
      </c>
      <c r="AA68" s="51" t="s">
        <v>7919</v>
      </c>
      <c r="AB68" s="51" t="s">
        <v>7919</v>
      </c>
      <c r="AC68" s="51" t="s">
        <v>7919</v>
      </c>
      <c r="AD68" s="51" t="s">
        <v>7919</v>
      </c>
      <c r="AE68" s="51" t="s">
        <v>7919</v>
      </c>
      <c r="AF68" s="51" t="s">
        <v>7919</v>
      </c>
      <c r="AG68" s="51" t="s">
        <v>7919</v>
      </c>
      <c r="AH68" s="51" t="s">
        <v>7919</v>
      </c>
      <c r="AI68" s="51" t="s">
        <v>7919</v>
      </c>
      <c r="AJ68" s="51" t="s">
        <v>7919</v>
      </c>
      <c r="AK68" s="51" t="s">
        <v>7919</v>
      </c>
      <c r="AL68" s="51" t="s">
        <v>7919</v>
      </c>
      <c r="AM68" s="51" t="s">
        <v>7919</v>
      </c>
      <c r="AN68" s="51" t="s">
        <v>7919</v>
      </c>
      <c r="AO68" s="51" t="s">
        <v>7919</v>
      </c>
      <c r="AP68" s="51" t="s">
        <v>7919</v>
      </c>
      <c r="AQ68" s="51" t="s">
        <v>7919</v>
      </c>
      <c r="AR68" s="51" t="s">
        <v>7919</v>
      </c>
      <c r="AS68" s="51" t="s">
        <v>7919</v>
      </c>
      <c r="AT68" s="51" t="s">
        <v>7919</v>
      </c>
      <c r="AU68" s="51" t="s">
        <v>7919</v>
      </c>
      <c r="AV68" s="51" t="s">
        <v>7919</v>
      </c>
      <c r="AW68" s="51" t="s">
        <v>7919</v>
      </c>
      <c r="AX68" s="51" t="s">
        <v>7919</v>
      </c>
      <c r="AY68" s="51" t="s">
        <v>7919</v>
      </c>
      <c r="AZ68" s="51" t="s">
        <v>7919</v>
      </c>
      <c r="BA68" s="51" t="s">
        <v>7919</v>
      </c>
      <c r="BB68" s="51" t="s">
        <v>7919</v>
      </c>
      <c r="BC68" s="51" t="s">
        <v>7919</v>
      </c>
      <c r="BD68" s="51" t="s">
        <v>7919</v>
      </c>
      <c r="BE68" s="51" t="s">
        <v>7919</v>
      </c>
      <c r="BF68" s="51" t="s">
        <v>7919</v>
      </c>
      <c r="BG68" s="51" t="s">
        <v>7919</v>
      </c>
      <c r="BH68" s="51" t="s">
        <v>7919</v>
      </c>
      <c r="BI68" s="51" t="s">
        <v>7919</v>
      </c>
      <c r="BJ68" s="51" t="s">
        <v>7919</v>
      </c>
      <c r="BK68" s="51" t="s">
        <v>7919</v>
      </c>
      <c r="BL68" s="51" t="s">
        <v>7919</v>
      </c>
      <c r="BM68" s="51" t="s">
        <v>7919</v>
      </c>
      <c r="BN68" s="51" t="s">
        <v>7919</v>
      </c>
      <c r="BO68" s="51" t="s">
        <v>7919</v>
      </c>
      <c r="BP68" s="51" t="s">
        <v>7919</v>
      </c>
      <c r="BQ68" s="51" t="s">
        <v>7919</v>
      </c>
      <c r="BR68" s="51" t="s">
        <v>7919</v>
      </c>
      <c r="BS68" s="51" t="s">
        <v>7919</v>
      </c>
      <c r="BT68" s="51" t="s">
        <v>7919</v>
      </c>
      <c r="BU68" s="51" t="s">
        <v>7919</v>
      </c>
      <c r="BV68" s="51" t="s">
        <v>7919</v>
      </c>
      <c r="BW68" s="51" t="s">
        <v>7919</v>
      </c>
      <c r="BX68" s="51" t="s">
        <v>7919</v>
      </c>
      <c r="BY68" s="51" t="s">
        <v>7919</v>
      </c>
      <c r="BZ68" s="51" t="s">
        <v>7919</v>
      </c>
      <c r="CA68" s="51" t="s">
        <v>7919</v>
      </c>
      <c r="CB68" s="51" t="s">
        <v>7919</v>
      </c>
      <c r="CC68" s="51" t="s">
        <v>7919</v>
      </c>
      <c r="CD68" s="51" t="s">
        <v>7919</v>
      </c>
      <c r="CE68" s="51" t="s">
        <v>7919</v>
      </c>
      <c r="CF68" s="51" t="s">
        <v>7919</v>
      </c>
      <c r="CG68" s="51" t="s">
        <v>7919</v>
      </c>
      <c r="CH68" s="51" t="s">
        <v>7919</v>
      </c>
      <c r="CI68" s="51" t="s">
        <v>7919</v>
      </c>
      <c r="CJ68" s="51" t="s">
        <v>7919</v>
      </c>
      <c r="CK68" s="51" t="s">
        <v>7919</v>
      </c>
      <c r="CL68" s="51" t="s">
        <v>7919</v>
      </c>
      <c r="CM68" s="51" t="s">
        <v>7919</v>
      </c>
      <c r="CN68" s="51" t="s">
        <v>7919</v>
      </c>
      <c r="CO68" s="51" t="s">
        <v>7919</v>
      </c>
      <c r="CP68" s="51" t="s">
        <v>7919</v>
      </c>
      <c r="CQ68" s="51" t="s">
        <v>7919</v>
      </c>
      <c r="CR68" s="51" t="s">
        <v>7919</v>
      </c>
      <c r="CS68" s="51" t="s">
        <v>7919</v>
      </c>
      <c r="CT68" s="51" t="s">
        <v>7919</v>
      </c>
      <c r="CU68" s="51" t="s">
        <v>7919</v>
      </c>
      <c r="CV68" s="51" t="s">
        <v>7919</v>
      </c>
      <c r="CW68" s="51" t="s">
        <v>7919</v>
      </c>
      <c r="CX68" s="51" t="s">
        <v>7919</v>
      </c>
      <c r="CY68" s="51" t="s">
        <v>7919</v>
      </c>
      <c r="CZ68" s="51" t="s">
        <v>7919</v>
      </c>
      <c r="DA68" s="51" t="s">
        <v>7919</v>
      </c>
      <c r="DB68" s="51" t="s">
        <v>7919</v>
      </c>
      <c r="DC68" s="51" t="s">
        <v>7919</v>
      </c>
      <c r="DD68" s="51" t="s">
        <v>7919</v>
      </c>
      <c r="DE68" s="51" t="s">
        <v>7919</v>
      </c>
      <c r="DF68" s="51" t="s">
        <v>7919</v>
      </c>
      <c r="DG68" s="51" t="s">
        <v>7919</v>
      </c>
      <c r="DH68" s="51" t="s">
        <v>7919</v>
      </c>
      <c r="DI68" s="51" t="s">
        <v>7919</v>
      </c>
      <c r="DJ68" s="51" t="s">
        <v>7919</v>
      </c>
      <c r="DK68" s="51" t="s">
        <v>7919</v>
      </c>
      <c r="DL68" s="51" t="s">
        <v>7919</v>
      </c>
      <c r="DM68" s="51" t="s">
        <v>7919</v>
      </c>
      <c r="DN68" s="51" t="s">
        <v>7919</v>
      </c>
      <c r="DO68" s="51" t="s">
        <v>7919</v>
      </c>
      <c r="DP68" s="51" t="s">
        <v>7919</v>
      </c>
      <c r="DQ68" s="51" t="s">
        <v>7919</v>
      </c>
      <c r="DR68" s="51" t="s">
        <v>7919</v>
      </c>
      <c r="DS68" s="51" t="s">
        <v>7919</v>
      </c>
      <c r="DT68" s="51" t="s">
        <v>7919</v>
      </c>
      <c r="DU68" s="51" t="s">
        <v>7919</v>
      </c>
      <c r="DV68" s="51" t="s">
        <v>7919</v>
      </c>
      <c r="DW68" s="51" t="s">
        <v>7919</v>
      </c>
      <c r="DX68" s="51" t="s">
        <v>7919</v>
      </c>
      <c r="DY68" s="51" t="s">
        <v>7919</v>
      </c>
      <c r="DZ68" s="51" t="s">
        <v>7919</v>
      </c>
      <c r="EA68" s="51" t="s">
        <v>7919</v>
      </c>
      <c r="EB68" s="51" t="s">
        <v>7918</v>
      </c>
      <c r="EC68" s="51" t="s">
        <v>7918</v>
      </c>
      <c r="ED68" s="51" t="s">
        <v>7919</v>
      </c>
      <c r="EE68" s="51" t="s">
        <v>7919</v>
      </c>
      <c r="EF68" s="51" t="s">
        <v>7919</v>
      </c>
      <c r="EG68" s="81" t="s">
        <v>7919</v>
      </c>
      <c r="EH68" s="51" t="s">
        <v>7919</v>
      </c>
      <c r="EI68" s="51" t="s">
        <v>7919</v>
      </c>
      <c r="EJ68" s="51" t="s">
        <v>7919</v>
      </c>
      <c r="EK68" s="51" t="s">
        <v>7919</v>
      </c>
      <c r="EL68" s="51" t="s">
        <v>7918</v>
      </c>
      <c r="EM68" s="51" t="s">
        <v>7918</v>
      </c>
      <c r="EN68" s="51" t="s">
        <v>7919</v>
      </c>
      <c r="EO68" s="51" t="s">
        <v>7919</v>
      </c>
      <c r="EP68" s="51" t="s">
        <v>7919</v>
      </c>
      <c r="EQ68" s="81" t="s">
        <v>7919</v>
      </c>
      <c r="ER68" s="51" t="s">
        <v>7919</v>
      </c>
      <c r="ES68" s="51" t="s">
        <v>7919</v>
      </c>
      <c r="ET68" s="51" t="s">
        <v>7919</v>
      </c>
      <c r="EU68" s="51" t="s">
        <v>7919</v>
      </c>
      <c r="EV68" s="51" t="s">
        <v>7918</v>
      </c>
      <c r="EW68" s="51" t="s">
        <v>7918</v>
      </c>
      <c r="EX68" s="51" t="s">
        <v>7919</v>
      </c>
      <c r="EY68" s="51" t="s">
        <v>7919</v>
      </c>
      <c r="EZ68" s="51" t="s">
        <v>7919</v>
      </c>
      <c r="FA68" s="81" t="s">
        <v>7919</v>
      </c>
      <c r="FB68" s="51" t="s">
        <v>7919</v>
      </c>
      <c r="FC68" s="51" t="s">
        <v>7919</v>
      </c>
      <c r="FD68" s="51" t="s">
        <v>7919</v>
      </c>
      <c r="FE68" s="51" t="s">
        <v>7919</v>
      </c>
      <c r="FF68" s="51" t="s">
        <v>7919</v>
      </c>
      <c r="FG68" s="51" t="s">
        <v>7919</v>
      </c>
      <c r="FH68" s="51" t="s">
        <v>7919</v>
      </c>
      <c r="FI68" s="51" t="s">
        <v>7919</v>
      </c>
      <c r="FJ68" s="51" t="s">
        <v>7919</v>
      </c>
      <c r="FK68" s="51" t="s">
        <v>7919</v>
      </c>
      <c r="FL68" s="51" t="s">
        <v>7919</v>
      </c>
      <c r="FM68" s="51" t="s">
        <v>7919</v>
      </c>
      <c r="FN68" s="51" t="s">
        <v>7919</v>
      </c>
      <c r="FO68" s="51" t="s">
        <v>7919</v>
      </c>
      <c r="FP68" s="51" t="s">
        <v>7919</v>
      </c>
      <c r="FQ68" s="51" t="s">
        <v>7919</v>
      </c>
      <c r="FR68" s="51" t="s">
        <v>7919</v>
      </c>
      <c r="FS68" s="51" t="s">
        <v>7919</v>
      </c>
      <c r="FT68" s="51" t="s">
        <v>7919</v>
      </c>
      <c r="FU68" s="51" t="s">
        <v>7919</v>
      </c>
      <c r="FV68" s="51" t="s">
        <v>7919</v>
      </c>
      <c r="FW68" s="51" t="s">
        <v>7919</v>
      </c>
      <c r="FX68" s="51" t="s">
        <v>7919</v>
      </c>
      <c r="FY68" s="51" t="s">
        <v>7919</v>
      </c>
      <c r="FZ68" s="51" t="s">
        <v>7919</v>
      </c>
      <c r="GA68" s="51" t="s">
        <v>7919</v>
      </c>
      <c r="GB68" s="51" t="s">
        <v>7919</v>
      </c>
      <c r="GC68" s="51" t="s">
        <v>7919</v>
      </c>
    </row>
    <row r="69" spans="1:185" ht="16.5" thickTop="1" thickBot="1" x14ac:dyDescent="0.3">
      <c r="A69" s="70" t="s">
        <v>7979</v>
      </c>
      <c r="B69" s="71"/>
      <c r="C69" s="71"/>
      <c r="D69" s="71"/>
      <c r="E69" s="71"/>
      <c r="F69" s="72"/>
      <c r="G69" s="73"/>
      <c r="H69" s="72"/>
      <c r="I69" s="74"/>
      <c r="J69" s="75"/>
      <c r="K69" s="75"/>
      <c r="L69" s="76" t="str">
        <f t="shared" si="5"/>
        <v/>
      </c>
      <c r="M69" s="77" t="str">
        <f t="shared" si="6"/>
        <v/>
      </c>
      <c r="N69" s="77"/>
      <c r="O69" s="77" t="str">
        <f t="shared" si="7"/>
        <v/>
      </c>
      <c r="P69" s="77" t="str">
        <f t="shared" si="8"/>
        <v/>
      </c>
      <c r="Q69" s="77" t="str">
        <f t="shared" si="9"/>
        <v/>
      </c>
      <c r="R69" s="78"/>
      <c r="S69" s="161"/>
      <c r="T69" s="161"/>
      <c r="U69" s="164"/>
      <c r="V69" s="51" t="s">
        <v>7919</v>
      </c>
      <c r="W69" s="51" t="s">
        <v>7919</v>
      </c>
      <c r="X69" s="51" t="s">
        <v>7919</v>
      </c>
      <c r="Y69" s="51" t="s">
        <v>7919</v>
      </c>
      <c r="Z69" s="51" t="s">
        <v>7919</v>
      </c>
      <c r="AA69" s="51" t="s">
        <v>7919</v>
      </c>
      <c r="AB69" s="51" t="s">
        <v>7919</v>
      </c>
      <c r="AC69" s="51" t="s">
        <v>7919</v>
      </c>
      <c r="AD69" s="51" t="s">
        <v>7919</v>
      </c>
      <c r="AE69" s="51" t="s">
        <v>7919</v>
      </c>
      <c r="AF69" s="51" t="s">
        <v>7919</v>
      </c>
      <c r="AG69" s="51" t="s">
        <v>7919</v>
      </c>
      <c r="AH69" s="51" t="s">
        <v>7919</v>
      </c>
      <c r="AI69" s="51" t="s">
        <v>7919</v>
      </c>
      <c r="AJ69" s="51" t="s">
        <v>7919</v>
      </c>
      <c r="AK69" s="51" t="s">
        <v>7919</v>
      </c>
      <c r="AL69" s="51" t="s">
        <v>7919</v>
      </c>
      <c r="AM69" s="51" t="s">
        <v>7919</v>
      </c>
      <c r="AN69" s="51" t="s">
        <v>7919</v>
      </c>
      <c r="AO69" s="51" t="s">
        <v>7919</v>
      </c>
      <c r="AP69" s="51" t="s">
        <v>7919</v>
      </c>
      <c r="AQ69" s="51" t="s">
        <v>7919</v>
      </c>
      <c r="AR69" s="51" t="s">
        <v>7919</v>
      </c>
      <c r="AS69" s="51" t="s">
        <v>7919</v>
      </c>
      <c r="AT69" s="51" t="s">
        <v>7919</v>
      </c>
      <c r="AU69" s="51" t="s">
        <v>7919</v>
      </c>
      <c r="AV69" s="51" t="s">
        <v>7919</v>
      </c>
      <c r="AW69" s="51" t="s">
        <v>7919</v>
      </c>
      <c r="AX69" s="51" t="s">
        <v>7919</v>
      </c>
      <c r="AY69" s="51" t="s">
        <v>7919</v>
      </c>
      <c r="AZ69" s="51" t="s">
        <v>7919</v>
      </c>
      <c r="BA69" s="51" t="s">
        <v>7919</v>
      </c>
      <c r="BB69" s="51" t="s">
        <v>7919</v>
      </c>
      <c r="BC69" s="51" t="s">
        <v>7919</v>
      </c>
      <c r="BD69" s="51" t="s">
        <v>7919</v>
      </c>
      <c r="BE69" s="51" t="s">
        <v>7919</v>
      </c>
      <c r="BF69" s="51" t="s">
        <v>7919</v>
      </c>
      <c r="BG69" s="51" t="s">
        <v>7919</v>
      </c>
      <c r="BH69" s="51" t="s">
        <v>7919</v>
      </c>
      <c r="BI69" s="51" t="s">
        <v>7919</v>
      </c>
      <c r="BJ69" s="51" t="s">
        <v>7919</v>
      </c>
      <c r="BK69" s="51" t="s">
        <v>7919</v>
      </c>
      <c r="BL69" s="51" t="s">
        <v>7919</v>
      </c>
      <c r="BM69" s="51" t="s">
        <v>7919</v>
      </c>
      <c r="BN69" s="51" t="s">
        <v>7919</v>
      </c>
      <c r="BO69" s="51" t="s">
        <v>7919</v>
      </c>
      <c r="BP69" s="51" t="s">
        <v>7919</v>
      </c>
      <c r="BQ69" s="51" t="s">
        <v>7919</v>
      </c>
      <c r="BR69" s="51" t="s">
        <v>7919</v>
      </c>
      <c r="BS69" s="51" t="s">
        <v>7919</v>
      </c>
      <c r="BT69" s="51" t="s">
        <v>7919</v>
      </c>
      <c r="BU69" s="51" t="s">
        <v>7919</v>
      </c>
      <c r="BV69" s="51" t="s">
        <v>7919</v>
      </c>
      <c r="BW69" s="51" t="s">
        <v>7919</v>
      </c>
      <c r="BX69" s="51" t="s">
        <v>7919</v>
      </c>
      <c r="BY69" s="51" t="s">
        <v>7919</v>
      </c>
      <c r="BZ69" s="51" t="s">
        <v>7919</v>
      </c>
      <c r="CA69" s="51" t="s">
        <v>7919</v>
      </c>
      <c r="CB69" s="51" t="s">
        <v>7919</v>
      </c>
      <c r="CC69" s="51" t="s">
        <v>7919</v>
      </c>
      <c r="CD69" s="51" t="s">
        <v>7919</v>
      </c>
      <c r="CE69" s="51" t="s">
        <v>7919</v>
      </c>
      <c r="CF69" s="51" t="s">
        <v>7919</v>
      </c>
      <c r="CG69" s="51" t="s">
        <v>7919</v>
      </c>
      <c r="CH69" s="51" t="s">
        <v>7919</v>
      </c>
      <c r="CI69" s="51" t="s">
        <v>7919</v>
      </c>
      <c r="CJ69" s="51" t="s">
        <v>7919</v>
      </c>
      <c r="CK69" s="51" t="s">
        <v>7919</v>
      </c>
      <c r="CL69" s="51" t="s">
        <v>7919</v>
      </c>
      <c r="CM69" s="51" t="s">
        <v>7919</v>
      </c>
      <c r="CN69" s="51" t="s">
        <v>7919</v>
      </c>
      <c r="CO69" s="51" t="s">
        <v>7919</v>
      </c>
      <c r="CP69" s="51" t="s">
        <v>7919</v>
      </c>
      <c r="CQ69" s="51" t="s">
        <v>7919</v>
      </c>
      <c r="CR69" s="51" t="s">
        <v>7919</v>
      </c>
      <c r="CS69" s="51" t="s">
        <v>7919</v>
      </c>
      <c r="CT69" s="51" t="s">
        <v>7919</v>
      </c>
      <c r="CU69" s="51" t="s">
        <v>7919</v>
      </c>
      <c r="CV69" s="51" t="s">
        <v>7919</v>
      </c>
      <c r="CW69" s="51" t="s">
        <v>7919</v>
      </c>
      <c r="CX69" s="51" t="s">
        <v>7919</v>
      </c>
      <c r="CY69" s="51" t="s">
        <v>7919</v>
      </c>
      <c r="CZ69" s="51" t="s">
        <v>7919</v>
      </c>
      <c r="DA69" s="51" t="s">
        <v>7919</v>
      </c>
      <c r="DB69" s="51" t="s">
        <v>7919</v>
      </c>
      <c r="DC69" s="51" t="s">
        <v>7919</v>
      </c>
      <c r="DD69" s="51" t="s">
        <v>7919</v>
      </c>
      <c r="DE69" s="51" t="s">
        <v>7919</v>
      </c>
      <c r="DF69" s="51" t="s">
        <v>7919</v>
      </c>
      <c r="DG69" s="51" t="s">
        <v>7919</v>
      </c>
      <c r="DH69" s="51" t="s">
        <v>7919</v>
      </c>
      <c r="DI69" s="51" t="s">
        <v>7919</v>
      </c>
      <c r="DJ69" s="51" t="s">
        <v>7919</v>
      </c>
      <c r="DK69" s="51" t="s">
        <v>7919</v>
      </c>
      <c r="DL69" s="51" t="s">
        <v>7919</v>
      </c>
      <c r="DM69" s="51" t="s">
        <v>7919</v>
      </c>
      <c r="DN69" s="51" t="s">
        <v>7919</v>
      </c>
      <c r="DO69" s="51" t="s">
        <v>7919</v>
      </c>
      <c r="DP69" s="51" t="s">
        <v>7919</v>
      </c>
      <c r="DQ69" s="51" t="s">
        <v>7919</v>
      </c>
      <c r="DR69" s="51" t="s">
        <v>7919</v>
      </c>
      <c r="DS69" s="51" t="s">
        <v>7919</v>
      </c>
      <c r="DT69" s="51" t="s">
        <v>7919</v>
      </c>
      <c r="DU69" s="51" t="s">
        <v>7919</v>
      </c>
      <c r="DV69" s="51" t="s">
        <v>7919</v>
      </c>
      <c r="DW69" s="51" t="s">
        <v>7919</v>
      </c>
      <c r="DX69" s="51" t="s">
        <v>7919</v>
      </c>
      <c r="DY69" s="51" t="s">
        <v>7919</v>
      </c>
      <c r="DZ69" s="51" t="s">
        <v>7919</v>
      </c>
      <c r="EA69" s="51" t="s">
        <v>7919</v>
      </c>
      <c r="EB69" s="51" t="s">
        <v>7919</v>
      </c>
      <c r="EC69" s="51" t="s">
        <v>7919</v>
      </c>
      <c r="ED69" s="51" t="s">
        <v>7919</v>
      </c>
      <c r="EE69" s="51" t="s">
        <v>7919</v>
      </c>
      <c r="EF69" s="51" t="s">
        <v>7919</v>
      </c>
      <c r="EG69" s="51" t="s">
        <v>7919</v>
      </c>
      <c r="EH69" s="51" t="s">
        <v>7919</v>
      </c>
      <c r="EI69" s="51" t="s">
        <v>7919</v>
      </c>
      <c r="EJ69" s="51" t="s">
        <v>7918</v>
      </c>
      <c r="EK69" s="51" t="s">
        <v>7918</v>
      </c>
      <c r="EL69" s="51" t="s">
        <v>7919</v>
      </c>
      <c r="EM69" s="51" t="s">
        <v>7919</v>
      </c>
      <c r="EN69" s="51" t="s">
        <v>7919</v>
      </c>
      <c r="EO69" s="51" t="s">
        <v>7919</v>
      </c>
      <c r="EP69" s="51" t="s">
        <v>7919</v>
      </c>
      <c r="EQ69" s="51" t="s">
        <v>7919</v>
      </c>
      <c r="ER69" s="51" t="s">
        <v>7919</v>
      </c>
      <c r="ES69" s="51" t="s">
        <v>7919</v>
      </c>
      <c r="ET69" s="51" t="s">
        <v>7918</v>
      </c>
      <c r="EU69" s="51" t="s">
        <v>7918</v>
      </c>
      <c r="EV69" s="51" t="s">
        <v>7919</v>
      </c>
      <c r="EW69" s="51" t="s">
        <v>7919</v>
      </c>
      <c r="EX69" s="51" t="s">
        <v>7919</v>
      </c>
      <c r="EY69" s="51" t="s">
        <v>7919</v>
      </c>
      <c r="EZ69" s="51" t="s">
        <v>7919</v>
      </c>
      <c r="FA69" s="51" t="s">
        <v>7919</v>
      </c>
      <c r="FB69" s="51" t="s">
        <v>7919</v>
      </c>
      <c r="FC69" s="51" t="s">
        <v>7919</v>
      </c>
      <c r="FD69" s="51" t="s">
        <v>7918</v>
      </c>
      <c r="FE69" s="51" t="s">
        <v>7918</v>
      </c>
      <c r="FF69" s="51" t="s">
        <v>7918</v>
      </c>
      <c r="FG69" s="51" t="s">
        <v>7918</v>
      </c>
      <c r="FH69" s="51" t="s">
        <v>7918</v>
      </c>
      <c r="FI69" s="51" t="s">
        <v>7918</v>
      </c>
      <c r="FJ69" s="51" t="s">
        <v>7919</v>
      </c>
      <c r="FK69" s="51" t="s">
        <v>7919</v>
      </c>
      <c r="FL69" s="51" t="s">
        <v>7918</v>
      </c>
      <c r="FM69" s="51" t="s">
        <v>7918</v>
      </c>
      <c r="FN69" s="51" t="s">
        <v>7918</v>
      </c>
      <c r="FO69" s="51" t="s">
        <v>7918</v>
      </c>
      <c r="FP69" s="51" t="s">
        <v>7919</v>
      </c>
      <c r="FQ69" s="51" t="s">
        <v>7919</v>
      </c>
      <c r="FR69" s="51" t="s">
        <v>7919</v>
      </c>
      <c r="FS69" s="51" t="s">
        <v>7919</v>
      </c>
      <c r="FT69" s="51" t="s">
        <v>7919</v>
      </c>
      <c r="FU69" s="51" t="s">
        <v>7919</v>
      </c>
      <c r="FV69" s="51" t="s">
        <v>7919</v>
      </c>
      <c r="FW69" s="51" t="s">
        <v>7919</v>
      </c>
      <c r="FX69" s="51" t="s">
        <v>7918</v>
      </c>
      <c r="FY69" s="51" t="s">
        <v>7918</v>
      </c>
      <c r="FZ69" s="51" t="s">
        <v>7918</v>
      </c>
      <c r="GA69" s="51" t="s">
        <v>7918</v>
      </c>
      <c r="GB69" s="51" t="s">
        <v>7919</v>
      </c>
      <c r="GC69" s="51" t="s">
        <v>7919</v>
      </c>
    </row>
    <row r="70" spans="1:185" ht="16.5" thickTop="1" thickBot="1" x14ac:dyDescent="0.3">
      <c r="A70" s="70" t="s">
        <v>7980</v>
      </c>
      <c r="B70" s="71"/>
      <c r="C70" s="71"/>
      <c r="D70" s="71"/>
      <c r="E70" s="71"/>
      <c r="F70" s="72"/>
      <c r="G70" s="73"/>
      <c r="H70" s="72"/>
      <c r="I70" s="74"/>
      <c r="J70" s="75"/>
      <c r="K70" s="75"/>
      <c r="L70" s="76" t="str">
        <f t="shared" si="5"/>
        <v/>
      </c>
      <c r="M70" s="77" t="str">
        <f t="shared" si="6"/>
        <v/>
      </c>
      <c r="N70" s="77"/>
      <c r="O70" s="77" t="str">
        <f t="shared" si="7"/>
        <v/>
      </c>
      <c r="P70" s="77" t="str">
        <f t="shared" si="8"/>
        <v/>
      </c>
      <c r="Q70" s="77" t="str">
        <f t="shared" si="9"/>
        <v/>
      </c>
      <c r="R70" s="78"/>
      <c r="S70" s="161"/>
      <c r="T70" s="161"/>
      <c r="U70" s="164"/>
      <c r="V70" s="51" t="s">
        <v>7919</v>
      </c>
      <c r="W70" s="51" t="s">
        <v>7919</v>
      </c>
      <c r="X70" s="51" t="s">
        <v>7919</v>
      </c>
      <c r="Y70" s="51" t="s">
        <v>7919</v>
      </c>
      <c r="Z70" s="51" t="s">
        <v>7919</v>
      </c>
      <c r="AA70" s="51" t="s">
        <v>7919</v>
      </c>
      <c r="AB70" s="51" t="s">
        <v>7919</v>
      </c>
      <c r="AC70" s="51" t="s">
        <v>7919</v>
      </c>
      <c r="AD70" s="51" t="s">
        <v>7919</v>
      </c>
      <c r="AE70" s="51" t="s">
        <v>7919</v>
      </c>
      <c r="AF70" s="51" t="s">
        <v>7919</v>
      </c>
      <c r="AG70" s="51" t="s">
        <v>7919</v>
      </c>
      <c r="AH70" s="51" t="s">
        <v>7919</v>
      </c>
      <c r="AI70" s="51" t="s">
        <v>7919</v>
      </c>
      <c r="AJ70" s="51" t="s">
        <v>7919</v>
      </c>
      <c r="AK70" s="51" t="s">
        <v>7919</v>
      </c>
      <c r="AL70" s="51" t="s">
        <v>7919</v>
      </c>
      <c r="AM70" s="51" t="s">
        <v>7919</v>
      </c>
      <c r="AN70" s="51" t="s">
        <v>7919</v>
      </c>
      <c r="AO70" s="51" t="s">
        <v>7919</v>
      </c>
      <c r="AP70" s="51" t="s">
        <v>7919</v>
      </c>
      <c r="AQ70" s="51" t="s">
        <v>7919</v>
      </c>
      <c r="AR70" s="51" t="s">
        <v>7919</v>
      </c>
      <c r="AS70" s="51" t="s">
        <v>7919</v>
      </c>
      <c r="AT70" s="51" t="s">
        <v>7919</v>
      </c>
      <c r="AU70" s="51" t="s">
        <v>7919</v>
      </c>
      <c r="AV70" s="51" t="s">
        <v>7919</v>
      </c>
      <c r="AW70" s="51" t="s">
        <v>7919</v>
      </c>
      <c r="AX70" s="51" t="s">
        <v>7919</v>
      </c>
      <c r="AY70" s="51" t="s">
        <v>7919</v>
      </c>
      <c r="AZ70" s="51" t="s">
        <v>7919</v>
      </c>
      <c r="BA70" s="51" t="s">
        <v>7919</v>
      </c>
      <c r="BB70" s="51" t="s">
        <v>7919</v>
      </c>
      <c r="BC70" s="51" t="s">
        <v>7919</v>
      </c>
      <c r="BD70" s="51" t="s">
        <v>7919</v>
      </c>
      <c r="BE70" s="51" t="s">
        <v>7919</v>
      </c>
      <c r="BF70" s="51" t="s">
        <v>7919</v>
      </c>
      <c r="BG70" s="51" t="s">
        <v>7919</v>
      </c>
      <c r="BH70" s="51" t="s">
        <v>7919</v>
      </c>
      <c r="BI70" s="51" t="s">
        <v>7919</v>
      </c>
      <c r="BJ70" s="51" t="s">
        <v>7919</v>
      </c>
      <c r="BK70" s="51" t="s">
        <v>7919</v>
      </c>
      <c r="BL70" s="51" t="s">
        <v>7919</v>
      </c>
      <c r="BM70" s="51" t="s">
        <v>7919</v>
      </c>
      <c r="BN70" s="51" t="s">
        <v>7919</v>
      </c>
      <c r="BO70" s="51" t="s">
        <v>7919</v>
      </c>
      <c r="BP70" s="51" t="s">
        <v>7919</v>
      </c>
      <c r="BQ70" s="51" t="s">
        <v>7919</v>
      </c>
      <c r="BR70" s="51" t="s">
        <v>7919</v>
      </c>
      <c r="BS70" s="51" t="s">
        <v>7919</v>
      </c>
      <c r="BT70" s="51" t="s">
        <v>7919</v>
      </c>
      <c r="BU70" s="51" t="s">
        <v>7919</v>
      </c>
      <c r="BV70" s="51" t="s">
        <v>7919</v>
      </c>
      <c r="BW70" s="51" t="s">
        <v>7919</v>
      </c>
      <c r="BX70" s="51" t="s">
        <v>7919</v>
      </c>
      <c r="BY70" s="51" t="s">
        <v>7919</v>
      </c>
      <c r="BZ70" s="51" t="s">
        <v>7919</v>
      </c>
      <c r="CA70" s="51" t="s">
        <v>7919</v>
      </c>
      <c r="CB70" s="51" t="s">
        <v>7919</v>
      </c>
      <c r="CC70" s="51" t="s">
        <v>7919</v>
      </c>
      <c r="CD70" s="51" t="s">
        <v>7919</v>
      </c>
      <c r="CE70" s="51" t="s">
        <v>7919</v>
      </c>
      <c r="CF70" s="51" t="s">
        <v>7919</v>
      </c>
      <c r="CG70" s="51" t="s">
        <v>7919</v>
      </c>
      <c r="CH70" s="51" t="s">
        <v>7919</v>
      </c>
      <c r="CI70" s="51" t="s">
        <v>7919</v>
      </c>
      <c r="CJ70" s="51" t="s">
        <v>7919</v>
      </c>
      <c r="CK70" s="51" t="s">
        <v>7919</v>
      </c>
      <c r="CL70" s="51" t="s">
        <v>7919</v>
      </c>
      <c r="CM70" s="51" t="s">
        <v>7919</v>
      </c>
      <c r="CN70" s="51" t="s">
        <v>7919</v>
      </c>
      <c r="CO70" s="51" t="s">
        <v>7919</v>
      </c>
      <c r="CP70" s="51" t="s">
        <v>7919</v>
      </c>
      <c r="CQ70" s="51" t="s">
        <v>7919</v>
      </c>
      <c r="CR70" s="51" t="s">
        <v>7919</v>
      </c>
      <c r="CS70" s="51" t="s">
        <v>7919</v>
      </c>
      <c r="CT70" s="51" t="s">
        <v>7919</v>
      </c>
      <c r="CU70" s="51" t="s">
        <v>7919</v>
      </c>
      <c r="CV70" s="51" t="s">
        <v>7919</v>
      </c>
      <c r="CW70" s="51" t="s">
        <v>7919</v>
      </c>
      <c r="CX70" s="51" t="s">
        <v>7919</v>
      </c>
      <c r="CY70" s="51" t="s">
        <v>7919</v>
      </c>
      <c r="CZ70" s="51" t="s">
        <v>7919</v>
      </c>
      <c r="DA70" s="51" t="s">
        <v>7919</v>
      </c>
      <c r="DB70" s="51" t="s">
        <v>7919</v>
      </c>
      <c r="DC70" s="51" t="s">
        <v>7919</v>
      </c>
      <c r="DD70" s="51" t="s">
        <v>7919</v>
      </c>
      <c r="DE70" s="51" t="s">
        <v>7919</v>
      </c>
      <c r="DF70" s="51" t="s">
        <v>7919</v>
      </c>
      <c r="DG70" s="51" t="s">
        <v>7919</v>
      </c>
      <c r="DH70" s="51" t="s">
        <v>7919</v>
      </c>
      <c r="DI70" s="51" t="s">
        <v>7919</v>
      </c>
      <c r="DJ70" s="51" t="s">
        <v>7919</v>
      </c>
      <c r="DK70" s="51" t="s">
        <v>7919</v>
      </c>
      <c r="DL70" s="51" t="s">
        <v>7919</v>
      </c>
      <c r="DM70" s="51" t="s">
        <v>7919</v>
      </c>
      <c r="DN70" s="51" t="s">
        <v>7919</v>
      </c>
      <c r="DO70" s="51" t="s">
        <v>7919</v>
      </c>
      <c r="DP70" s="51" t="s">
        <v>7919</v>
      </c>
      <c r="DQ70" s="51" t="s">
        <v>7919</v>
      </c>
      <c r="DR70" s="51" t="s">
        <v>7919</v>
      </c>
      <c r="DS70" s="51" t="s">
        <v>7919</v>
      </c>
      <c r="DT70" s="51" t="s">
        <v>7919</v>
      </c>
      <c r="DU70" s="51" t="s">
        <v>7919</v>
      </c>
      <c r="DV70" s="51" t="s">
        <v>7919</v>
      </c>
      <c r="DW70" s="51" t="s">
        <v>7919</v>
      </c>
      <c r="DX70" s="51" t="s">
        <v>7919</v>
      </c>
      <c r="DY70" s="51" t="s">
        <v>7919</v>
      </c>
      <c r="DZ70" s="51" t="s">
        <v>7919</v>
      </c>
      <c r="EA70" s="51" t="s">
        <v>7919</v>
      </c>
      <c r="EB70" s="51" t="s">
        <v>7919</v>
      </c>
      <c r="EC70" s="51" t="s">
        <v>7919</v>
      </c>
      <c r="ED70" s="51" t="s">
        <v>7919</v>
      </c>
      <c r="EE70" s="51" t="s">
        <v>7919</v>
      </c>
      <c r="EF70" s="51" t="s">
        <v>7919</v>
      </c>
      <c r="EG70" s="51" t="s">
        <v>7919</v>
      </c>
      <c r="EH70" s="51" t="s">
        <v>7919</v>
      </c>
      <c r="EI70" s="51" t="s">
        <v>7919</v>
      </c>
      <c r="EJ70" s="51" t="s">
        <v>7918</v>
      </c>
      <c r="EK70" s="51" t="s">
        <v>7918</v>
      </c>
      <c r="EL70" s="51" t="s">
        <v>7919</v>
      </c>
      <c r="EM70" s="51" t="s">
        <v>7919</v>
      </c>
      <c r="EN70" s="51" t="s">
        <v>7919</v>
      </c>
      <c r="EO70" s="51" t="s">
        <v>7919</v>
      </c>
      <c r="EP70" s="51" t="s">
        <v>7919</v>
      </c>
      <c r="EQ70" s="51" t="s">
        <v>7919</v>
      </c>
      <c r="ER70" s="51" t="s">
        <v>7919</v>
      </c>
      <c r="ES70" s="51" t="s">
        <v>7919</v>
      </c>
      <c r="ET70" s="51" t="s">
        <v>7918</v>
      </c>
      <c r="EU70" s="51" t="s">
        <v>7918</v>
      </c>
      <c r="EV70" s="51" t="s">
        <v>7919</v>
      </c>
      <c r="EW70" s="51" t="s">
        <v>7919</v>
      </c>
      <c r="EX70" s="51" t="s">
        <v>7919</v>
      </c>
      <c r="EY70" s="51" t="s">
        <v>7919</v>
      </c>
      <c r="EZ70" s="51" t="s">
        <v>7919</v>
      </c>
      <c r="FA70" s="51" t="s">
        <v>7919</v>
      </c>
      <c r="FB70" s="51" t="s">
        <v>7919</v>
      </c>
      <c r="FC70" s="51" t="s">
        <v>7919</v>
      </c>
      <c r="FD70" s="51" t="s">
        <v>7918</v>
      </c>
      <c r="FE70" s="51" t="s">
        <v>7918</v>
      </c>
      <c r="FF70" s="51" t="s">
        <v>7919</v>
      </c>
      <c r="FG70" s="51" t="s">
        <v>7919</v>
      </c>
      <c r="FH70" s="51" t="s">
        <v>7918</v>
      </c>
      <c r="FI70" s="51" t="s">
        <v>7918</v>
      </c>
      <c r="FJ70" s="51" t="s">
        <v>7919</v>
      </c>
      <c r="FK70" s="51" t="s">
        <v>7919</v>
      </c>
      <c r="FL70" s="51" t="s">
        <v>7919</v>
      </c>
      <c r="FM70" s="51" t="s">
        <v>7919</v>
      </c>
      <c r="FN70" s="51" t="s">
        <v>7918</v>
      </c>
      <c r="FO70" s="51" t="s">
        <v>7918</v>
      </c>
      <c r="FP70" s="51" t="s">
        <v>7919</v>
      </c>
      <c r="FQ70" s="51" t="s">
        <v>7919</v>
      </c>
      <c r="FR70" s="51" t="s">
        <v>7919</v>
      </c>
      <c r="FS70" s="51" t="s">
        <v>7919</v>
      </c>
      <c r="FT70" s="51" t="s">
        <v>7919</v>
      </c>
      <c r="FU70" s="51" t="s">
        <v>7919</v>
      </c>
      <c r="FV70" s="51" t="s">
        <v>7919</v>
      </c>
      <c r="FW70" s="51" t="s">
        <v>7919</v>
      </c>
      <c r="FX70" s="51" t="s">
        <v>7919</v>
      </c>
      <c r="FY70" s="51" t="s">
        <v>7919</v>
      </c>
      <c r="FZ70" s="51" t="s">
        <v>7918</v>
      </c>
      <c r="GA70" s="51" t="s">
        <v>7918</v>
      </c>
      <c r="GB70" s="51" t="s">
        <v>7919</v>
      </c>
      <c r="GC70" s="51" t="s">
        <v>7919</v>
      </c>
    </row>
    <row r="71" spans="1:185" ht="16.5" thickTop="1" thickBot="1" x14ac:dyDescent="0.3">
      <c r="A71" s="70" t="s">
        <v>7981</v>
      </c>
      <c r="B71" s="71"/>
      <c r="C71" s="71"/>
      <c r="D71" s="71"/>
      <c r="E71" s="71"/>
      <c r="F71" s="72"/>
      <c r="G71" s="73"/>
      <c r="H71" s="72"/>
      <c r="I71" s="74"/>
      <c r="J71" s="75"/>
      <c r="K71" s="75"/>
      <c r="L71" s="76" t="str">
        <f t="shared" si="5"/>
        <v/>
      </c>
      <c r="M71" s="77" t="str">
        <f t="shared" si="6"/>
        <v/>
      </c>
      <c r="N71" s="77"/>
      <c r="O71" s="77" t="str">
        <f t="shared" si="7"/>
        <v/>
      </c>
      <c r="P71" s="77" t="str">
        <f t="shared" si="8"/>
        <v/>
      </c>
      <c r="Q71" s="77" t="str">
        <f t="shared" si="9"/>
        <v/>
      </c>
      <c r="R71" s="78"/>
      <c r="S71" s="162"/>
      <c r="T71" s="162"/>
      <c r="U71" s="165"/>
      <c r="V71" s="51" t="s">
        <v>7919</v>
      </c>
      <c r="W71" s="51" t="s">
        <v>7919</v>
      </c>
      <c r="X71" s="51" t="s">
        <v>7919</v>
      </c>
      <c r="Y71" s="51" t="s">
        <v>7919</v>
      </c>
      <c r="Z71" s="51" t="s">
        <v>7919</v>
      </c>
      <c r="AA71" s="51" t="s">
        <v>7919</v>
      </c>
      <c r="AB71" s="51" t="s">
        <v>7919</v>
      </c>
      <c r="AC71" s="51" t="s">
        <v>7919</v>
      </c>
      <c r="AD71" s="51" t="s">
        <v>7919</v>
      </c>
      <c r="AE71" s="51" t="s">
        <v>7919</v>
      </c>
      <c r="AF71" s="51" t="s">
        <v>7919</v>
      </c>
      <c r="AG71" s="51" t="s">
        <v>7919</v>
      </c>
      <c r="AH71" s="51" t="s">
        <v>7919</v>
      </c>
      <c r="AI71" s="51" t="s">
        <v>7919</v>
      </c>
      <c r="AJ71" s="51" t="s">
        <v>7919</v>
      </c>
      <c r="AK71" s="51" t="s">
        <v>7919</v>
      </c>
      <c r="AL71" s="51" t="s">
        <v>7919</v>
      </c>
      <c r="AM71" s="51" t="s">
        <v>7919</v>
      </c>
      <c r="AN71" s="51" t="s">
        <v>7919</v>
      </c>
      <c r="AO71" s="51" t="s">
        <v>7919</v>
      </c>
      <c r="AP71" s="51" t="s">
        <v>7919</v>
      </c>
      <c r="AQ71" s="51" t="s">
        <v>7919</v>
      </c>
      <c r="AR71" s="51" t="s">
        <v>7919</v>
      </c>
      <c r="AS71" s="51" t="s">
        <v>7919</v>
      </c>
      <c r="AT71" s="51" t="s">
        <v>7919</v>
      </c>
      <c r="AU71" s="51" t="s">
        <v>7919</v>
      </c>
      <c r="AV71" s="51" t="s">
        <v>7919</v>
      </c>
      <c r="AW71" s="51" t="s">
        <v>7919</v>
      </c>
      <c r="AX71" s="51" t="s">
        <v>7919</v>
      </c>
      <c r="AY71" s="51" t="s">
        <v>7919</v>
      </c>
      <c r="AZ71" s="51" t="s">
        <v>7919</v>
      </c>
      <c r="BA71" s="51" t="s">
        <v>7919</v>
      </c>
      <c r="BB71" s="51" t="s">
        <v>7919</v>
      </c>
      <c r="BC71" s="51" t="s">
        <v>7919</v>
      </c>
      <c r="BD71" s="51" t="s">
        <v>7919</v>
      </c>
      <c r="BE71" s="51" t="s">
        <v>7919</v>
      </c>
      <c r="BF71" s="51" t="s">
        <v>7919</v>
      </c>
      <c r="BG71" s="51" t="s">
        <v>7919</v>
      </c>
      <c r="BH71" s="51" t="s">
        <v>7919</v>
      </c>
      <c r="BI71" s="51" t="s">
        <v>7919</v>
      </c>
      <c r="BJ71" s="51" t="s">
        <v>7919</v>
      </c>
      <c r="BK71" s="51" t="s">
        <v>7919</v>
      </c>
      <c r="BL71" s="51" t="s">
        <v>7919</v>
      </c>
      <c r="BM71" s="51" t="s">
        <v>7919</v>
      </c>
      <c r="BN71" s="51" t="s">
        <v>7919</v>
      </c>
      <c r="BO71" s="51" t="s">
        <v>7919</v>
      </c>
      <c r="BP71" s="51" t="s">
        <v>7919</v>
      </c>
      <c r="BQ71" s="51" t="s">
        <v>7919</v>
      </c>
      <c r="BR71" s="51" t="s">
        <v>7919</v>
      </c>
      <c r="BS71" s="51" t="s">
        <v>7919</v>
      </c>
      <c r="BT71" s="51" t="s">
        <v>7919</v>
      </c>
      <c r="BU71" s="51" t="s">
        <v>7919</v>
      </c>
      <c r="BV71" s="51" t="s">
        <v>7919</v>
      </c>
      <c r="BW71" s="51" t="s">
        <v>7919</v>
      </c>
      <c r="BX71" s="51" t="s">
        <v>7919</v>
      </c>
      <c r="BY71" s="51" t="s">
        <v>7919</v>
      </c>
      <c r="BZ71" s="51" t="s">
        <v>7919</v>
      </c>
      <c r="CA71" s="51" t="s">
        <v>7919</v>
      </c>
      <c r="CB71" s="51" t="s">
        <v>7919</v>
      </c>
      <c r="CC71" s="51" t="s">
        <v>7919</v>
      </c>
      <c r="CD71" s="51" t="s">
        <v>7919</v>
      </c>
      <c r="CE71" s="51" t="s">
        <v>7919</v>
      </c>
      <c r="CF71" s="51" t="s">
        <v>7919</v>
      </c>
      <c r="CG71" s="51" t="s">
        <v>7919</v>
      </c>
      <c r="CH71" s="51" t="s">
        <v>7919</v>
      </c>
      <c r="CI71" s="51" t="s">
        <v>7919</v>
      </c>
      <c r="CJ71" s="51" t="s">
        <v>7919</v>
      </c>
      <c r="CK71" s="51" t="s">
        <v>7919</v>
      </c>
      <c r="CL71" s="51" t="s">
        <v>7919</v>
      </c>
      <c r="CM71" s="51" t="s">
        <v>7919</v>
      </c>
      <c r="CN71" s="51" t="s">
        <v>7919</v>
      </c>
      <c r="CO71" s="51" t="s">
        <v>7919</v>
      </c>
      <c r="CP71" s="51" t="s">
        <v>7919</v>
      </c>
      <c r="CQ71" s="51" t="s">
        <v>7919</v>
      </c>
      <c r="CR71" s="51" t="s">
        <v>7919</v>
      </c>
      <c r="CS71" s="51" t="s">
        <v>7919</v>
      </c>
      <c r="CT71" s="51" t="s">
        <v>7919</v>
      </c>
      <c r="CU71" s="51" t="s">
        <v>7919</v>
      </c>
      <c r="CV71" s="51" t="s">
        <v>7919</v>
      </c>
      <c r="CW71" s="51" t="s">
        <v>7919</v>
      </c>
      <c r="CX71" s="51" t="s">
        <v>7919</v>
      </c>
      <c r="CY71" s="51" t="s">
        <v>7919</v>
      </c>
      <c r="CZ71" s="51" t="s">
        <v>7919</v>
      </c>
      <c r="DA71" s="51" t="s">
        <v>7919</v>
      </c>
      <c r="DB71" s="51" t="s">
        <v>7919</v>
      </c>
      <c r="DC71" s="51" t="s">
        <v>7919</v>
      </c>
      <c r="DD71" s="51" t="s">
        <v>7919</v>
      </c>
      <c r="DE71" s="51" t="s">
        <v>7919</v>
      </c>
      <c r="DF71" s="51" t="s">
        <v>7919</v>
      </c>
      <c r="DG71" s="51" t="s">
        <v>7919</v>
      </c>
      <c r="DH71" s="51" t="s">
        <v>7919</v>
      </c>
      <c r="DI71" s="51" t="s">
        <v>7919</v>
      </c>
      <c r="DJ71" s="51" t="s">
        <v>7919</v>
      </c>
      <c r="DK71" s="51" t="s">
        <v>7919</v>
      </c>
      <c r="DL71" s="51" t="s">
        <v>7919</v>
      </c>
      <c r="DM71" s="51" t="s">
        <v>7919</v>
      </c>
      <c r="DN71" s="51" t="s">
        <v>7919</v>
      </c>
      <c r="DO71" s="51" t="s">
        <v>7919</v>
      </c>
      <c r="DP71" s="51" t="s">
        <v>7919</v>
      </c>
      <c r="DQ71" s="51" t="s">
        <v>7919</v>
      </c>
      <c r="DR71" s="51" t="s">
        <v>7919</v>
      </c>
      <c r="DS71" s="51" t="s">
        <v>7919</v>
      </c>
      <c r="DT71" s="51" t="s">
        <v>7919</v>
      </c>
      <c r="DU71" s="51" t="s">
        <v>7919</v>
      </c>
      <c r="DV71" s="51" t="s">
        <v>7919</v>
      </c>
      <c r="DW71" s="51" t="s">
        <v>7919</v>
      </c>
      <c r="DX71" s="51" t="s">
        <v>7919</v>
      </c>
      <c r="DY71" s="51" t="s">
        <v>7919</v>
      </c>
      <c r="DZ71" s="51" t="s">
        <v>7919</v>
      </c>
      <c r="EA71" s="51" t="s">
        <v>7919</v>
      </c>
      <c r="EB71" s="51" t="s">
        <v>7919</v>
      </c>
      <c r="EC71" s="51" t="s">
        <v>7919</v>
      </c>
      <c r="ED71" s="51" t="s">
        <v>7919</v>
      </c>
      <c r="EE71" s="51" t="s">
        <v>7919</v>
      </c>
      <c r="EF71" s="51" t="s">
        <v>7919</v>
      </c>
      <c r="EG71" s="51" t="s">
        <v>7919</v>
      </c>
      <c r="EH71" s="51" t="s">
        <v>7919</v>
      </c>
      <c r="EI71" s="51" t="s">
        <v>7919</v>
      </c>
      <c r="EJ71" s="51" t="s">
        <v>7918</v>
      </c>
      <c r="EK71" s="51" t="s">
        <v>7918</v>
      </c>
      <c r="EL71" s="51" t="s">
        <v>7919</v>
      </c>
      <c r="EM71" s="51" t="s">
        <v>7919</v>
      </c>
      <c r="EN71" s="51" t="s">
        <v>7919</v>
      </c>
      <c r="EO71" s="51" t="s">
        <v>7919</v>
      </c>
      <c r="EP71" s="51" t="s">
        <v>7919</v>
      </c>
      <c r="EQ71" s="51" t="s">
        <v>7919</v>
      </c>
      <c r="ER71" s="51" t="s">
        <v>7919</v>
      </c>
      <c r="ES71" s="51" t="s">
        <v>7919</v>
      </c>
      <c r="ET71" s="51" t="s">
        <v>7918</v>
      </c>
      <c r="EU71" s="51" t="s">
        <v>7918</v>
      </c>
      <c r="EV71" s="51" t="s">
        <v>7919</v>
      </c>
      <c r="EW71" s="51" t="s">
        <v>7919</v>
      </c>
      <c r="EX71" s="51" t="s">
        <v>7919</v>
      </c>
      <c r="EY71" s="51" t="s">
        <v>7919</v>
      </c>
      <c r="EZ71" s="51" t="s">
        <v>7919</v>
      </c>
      <c r="FA71" s="51" t="s">
        <v>7919</v>
      </c>
      <c r="FB71" s="51" t="s">
        <v>7919</v>
      </c>
      <c r="FC71" s="51" t="s">
        <v>7919</v>
      </c>
      <c r="FD71" s="51" t="s">
        <v>7918</v>
      </c>
      <c r="FE71" s="51" t="s">
        <v>7918</v>
      </c>
      <c r="FF71" s="51" t="s">
        <v>7919</v>
      </c>
      <c r="FG71" s="51" t="s">
        <v>7919</v>
      </c>
      <c r="FH71" s="51" t="s">
        <v>7919</v>
      </c>
      <c r="FI71" s="51" t="s">
        <v>7919</v>
      </c>
      <c r="FJ71" s="51" t="s">
        <v>7919</v>
      </c>
      <c r="FK71" s="51" t="s">
        <v>7919</v>
      </c>
      <c r="FL71" s="51" t="s">
        <v>7919</v>
      </c>
      <c r="FM71" s="51" t="s">
        <v>7919</v>
      </c>
      <c r="FN71" s="51" t="s">
        <v>7919</v>
      </c>
      <c r="FO71" s="51" t="s">
        <v>7919</v>
      </c>
      <c r="FP71" s="51" t="s">
        <v>7919</v>
      </c>
      <c r="FQ71" s="51" t="s">
        <v>7919</v>
      </c>
      <c r="FR71" s="51" t="s">
        <v>7919</v>
      </c>
      <c r="FS71" s="51" t="s">
        <v>7919</v>
      </c>
      <c r="FT71" s="51" t="s">
        <v>7919</v>
      </c>
      <c r="FU71" s="51" t="s">
        <v>7919</v>
      </c>
      <c r="FV71" s="51" t="s">
        <v>7919</v>
      </c>
      <c r="FW71" s="51" t="s">
        <v>7919</v>
      </c>
      <c r="FX71" s="51" t="s">
        <v>7919</v>
      </c>
      <c r="FY71" s="51" t="s">
        <v>7919</v>
      </c>
      <c r="FZ71" s="51" t="s">
        <v>7919</v>
      </c>
      <c r="GA71" s="51" t="s">
        <v>7919</v>
      </c>
      <c r="GB71" s="51" t="s">
        <v>7919</v>
      </c>
      <c r="GC71" s="51" t="s">
        <v>7919</v>
      </c>
    </row>
    <row r="72" spans="1:185" ht="15.75" thickTop="1" x14ac:dyDescent="0.25">
      <c r="U72" s="94" t="s">
        <v>7982</v>
      </c>
      <c r="V72" s="95">
        <v>1</v>
      </c>
      <c r="W72" s="95">
        <v>1</v>
      </c>
      <c r="X72" s="95">
        <v>2</v>
      </c>
      <c r="Y72" s="95">
        <v>2</v>
      </c>
      <c r="Z72" s="95">
        <v>3</v>
      </c>
      <c r="AA72" s="95">
        <v>3</v>
      </c>
      <c r="AB72" s="95">
        <v>4</v>
      </c>
      <c r="AC72" s="95">
        <v>4</v>
      </c>
      <c r="AD72" s="95">
        <v>5</v>
      </c>
      <c r="AE72" s="95">
        <v>5</v>
      </c>
      <c r="AF72" s="95">
        <v>6</v>
      </c>
      <c r="AG72" s="95">
        <v>6</v>
      </c>
      <c r="AH72" s="95">
        <v>40</v>
      </c>
      <c r="AI72" s="95">
        <v>40</v>
      </c>
      <c r="AJ72" s="95">
        <v>7</v>
      </c>
      <c r="AK72" s="95">
        <v>7</v>
      </c>
      <c r="AL72" s="95">
        <v>7</v>
      </c>
      <c r="AM72" s="95">
        <v>7</v>
      </c>
      <c r="AN72" s="95">
        <v>8</v>
      </c>
      <c r="AO72" s="95">
        <v>8</v>
      </c>
      <c r="AP72" s="95">
        <v>7</v>
      </c>
      <c r="AQ72" s="95">
        <v>7</v>
      </c>
      <c r="AR72" s="95">
        <v>7</v>
      </c>
      <c r="AS72" s="95">
        <v>7</v>
      </c>
      <c r="AT72" s="95">
        <v>8</v>
      </c>
      <c r="AU72" s="95">
        <v>8</v>
      </c>
      <c r="AV72" s="95">
        <v>9</v>
      </c>
      <c r="AW72" s="95">
        <v>9</v>
      </c>
      <c r="AX72" s="95">
        <v>9</v>
      </c>
      <c r="AY72" s="95">
        <v>9</v>
      </c>
      <c r="AZ72" s="95">
        <v>9</v>
      </c>
      <c r="BA72" s="95">
        <v>9</v>
      </c>
      <c r="BB72" s="95">
        <v>9</v>
      </c>
      <c r="BC72" s="95">
        <v>9</v>
      </c>
      <c r="BD72" s="95">
        <v>9</v>
      </c>
      <c r="BE72" s="95">
        <v>9</v>
      </c>
      <c r="BF72" s="95">
        <v>9</v>
      </c>
      <c r="BG72" s="95">
        <v>9</v>
      </c>
      <c r="BH72" s="95">
        <v>10</v>
      </c>
      <c r="BI72" s="95">
        <v>22</v>
      </c>
      <c r="BJ72" s="95">
        <v>11</v>
      </c>
      <c r="BK72" s="95">
        <v>10</v>
      </c>
      <c r="BL72" s="95">
        <v>22</v>
      </c>
      <c r="BM72" s="95">
        <v>11</v>
      </c>
      <c r="BN72" s="95">
        <v>12</v>
      </c>
      <c r="BO72" s="95">
        <v>23</v>
      </c>
      <c r="BP72" s="95">
        <v>13</v>
      </c>
      <c r="BQ72" s="95">
        <v>12</v>
      </c>
      <c r="BR72" s="95">
        <v>23</v>
      </c>
      <c r="BS72" s="95">
        <v>13</v>
      </c>
      <c r="BT72" s="95">
        <v>10</v>
      </c>
      <c r="BU72" s="95">
        <v>22</v>
      </c>
      <c r="BV72" s="95">
        <v>11</v>
      </c>
      <c r="BW72" s="95">
        <v>10</v>
      </c>
      <c r="BX72" s="95">
        <v>22</v>
      </c>
      <c r="BY72" s="95">
        <v>11</v>
      </c>
      <c r="BZ72" s="95">
        <v>12</v>
      </c>
      <c r="CA72" s="95">
        <v>23</v>
      </c>
      <c r="CB72" s="95">
        <v>13</v>
      </c>
      <c r="CC72" s="95">
        <v>12</v>
      </c>
      <c r="CD72" s="95">
        <v>23</v>
      </c>
      <c r="CE72" s="95">
        <v>13</v>
      </c>
      <c r="CF72" s="95">
        <v>25</v>
      </c>
      <c r="CG72" s="95">
        <v>14</v>
      </c>
      <c r="CH72" s="95">
        <v>14</v>
      </c>
      <c r="CI72" s="95">
        <v>14</v>
      </c>
      <c r="CJ72" s="95">
        <v>15</v>
      </c>
      <c r="CK72" s="95">
        <v>15</v>
      </c>
      <c r="CL72" s="95">
        <v>25</v>
      </c>
      <c r="CM72" s="95">
        <v>14</v>
      </c>
      <c r="CN72" s="95">
        <v>14</v>
      </c>
      <c r="CO72" s="95">
        <v>14</v>
      </c>
      <c r="CP72" s="95">
        <v>15</v>
      </c>
      <c r="CQ72" s="95">
        <v>15</v>
      </c>
      <c r="CR72" s="95">
        <v>25</v>
      </c>
      <c r="CS72" s="95">
        <v>16</v>
      </c>
      <c r="CT72" s="95">
        <v>16</v>
      </c>
      <c r="CU72" s="95">
        <v>16</v>
      </c>
      <c r="CV72" s="95">
        <v>17</v>
      </c>
      <c r="CW72" s="95">
        <v>17</v>
      </c>
      <c r="CX72" s="95">
        <v>25</v>
      </c>
      <c r="CY72" s="95">
        <v>16</v>
      </c>
      <c r="CZ72" s="95">
        <v>16</v>
      </c>
      <c r="DA72" s="95">
        <v>16</v>
      </c>
      <c r="DB72" s="95">
        <v>17</v>
      </c>
      <c r="DC72" s="95">
        <v>17</v>
      </c>
      <c r="DD72" s="95">
        <v>25</v>
      </c>
      <c r="DE72" s="95">
        <v>18</v>
      </c>
      <c r="DF72" s="95">
        <v>18</v>
      </c>
      <c r="DG72" s="95">
        <v>18</v>
      </c>
      <c r="DH72" s="95">
        <v>19</v>
      </c>
      <c r="DI72" s="95">
        <v>19</v>
      </c>
      <c r="DJ72" s="95">
        <v>25</v>
      </c>
      <c r="DK72" s="95">
        <v>18</v>
      </c>
      <c r="DL72" s="95">
        <v>18</v>
      </c>
      <c r="DM72" s="95">
        <v>18</v>
      </c>
      <c r="DN72" s="95">
        <v>19</v>
      </c>
      <c r="DO72" s="95">
        <v>19</v>
      </c>
      <c r="DP72" s="95">
        <v>25</v>
      </c>
      <c r="DQ72" s="95">
        <v>20</v>
      </c>
      <c r="DR72" s="95">
        <v>20</v>
      </c>
      <c r="DS72" s="95">
        <v>20</v>
      </c>
      <c r="DT72" s="95">
        <v>21</v>
      </c>
      <c r="DU72" s="95">
        <v>21</v>
      </c>
      <c r="DV72" s="95">
        <v>25</v>
      </c>
      <c r="DW72" s="95">
        <v>20</v>
      </c>
      <c r="DX72" s="95">
        <v>20</v>
      </c>
      <c r="DY72" s="95">
        <v>20</v>
      </c>
      <c r="DZ72" s="95">
        <v>21</v>
      </c>
      <c r="EA72" s="95">
        <v>21</v>
      </c>
      <c r="EB72" s="95">
        <v>24</v>
      </c>
      <c r="EC72" s="95">
        <v>24</v>
      </c>
      <c r="ED72" s="95">
        <v>26</v>
      </c>
      <c r="EE72" s="95">
        <v>26</v>
      </c>
      <c r="EF72" s="95">
        <v>27</v>
      </c>
      <c r="EG72" s="95">
        <v>27</v>
      </c>
      <c r="EH72" s="95">
        <v>28</v>
      </c>
      <c r="EI72" s="95">
        <v>28</v>
      </c>
      <c r="EJ72" s="95">
        <v>29</v>
      </c>
      <c r="EK72" s="95">
        <v>29</v>
      </c>
      <c r="EL72" s="95">
        <v>24</v>
      </c>
      <c r="EM72" s="95">
        <v>24</v>
      </c>
      <c r="EN72" s="95">
        <v>26</v>
      </c>
      <c r="EO72" s="95">
        <v>26</v>
      </c>
      <c r="EP72" s="95">
        <v>27</v>
      </c>
      <c r="EQ72" s="95">
        <v>27</v>
      </c>
      <c r="ER72" s="95">
        <v>28</v>
      </c>
      <c r="ES72" s="95">
        <v>28</v>
      </c>
      <c r="ET72" s="95">
        <v>29</v>
      </c>
      <c r="EU72" s="95">
        <v>29</v>
      </c>
      <c r="EV72" s="95">
        <v>24</v>
      </c>
      <c r="EW72" s="95">
        <v>24</v>
      </c>
      <c r="EX72" s="95">
        <v>26</v>
      </c>
      <c r="EY72" s="95">
        <v>26</v>
      </c>
      <c r="EZ72" s="95">
        <v>27</v>
      </c>
      <c r="FA72" s="95">
        <v>27</v>
      </c>
      <c r="FB72" s="95">
        <v>28</v>
      </c>
      <c r="FC72" s="95">
        <v>28</v>
      </c>
      <c r="FD72" s="95">
        <v>29</v>
      </c>
      <c r="FE72" s="95">
        <v>29</v>
      </c>
      <c r="FF72" s="95">
        <v>30</v>
      </c>
      <c r="FG72" s="95">
        <v>30</v>
      </c>
      <c r="FH72" s="95">
        <v>31</v>
      </c>
      <c r="FI72" s="95">
        <v>31</v>
      </c>
      <c r="FJ72" s="95">
        <v>32</v>
      </c>
      <c r="FK72" s="95">
        <v>32</v>
      </c>
      <c r="FL72" s="95">
        <v>33</v>
      </c>
      <c r="FM72" s="95">
        <v>33</v>
      </c>
      <c r="FN72" s="95">
        <v>34</v>
      </c>
      <c r="FO72" s="95">
        <v>34</v>
      </c>
      <c r="FP72" s="95">
        <v>35</v>
      </c>
      <c r="FQ72" s="95">
        <v>35</v>
      </c>
      <c r="FR72" s="95">
        <v>36</v>
      </c>
      <c r="FS72" s="95">
        <v>36</v>
      </c>
      <c r="FT72" s="95">
        <v>36</v>
      </c>
      <c r="FU72" s="95">
        <v>36</v>
      </c>
      <c r="FV72" s="95">
        <v>36</v>
      </c>
      <c r="FW72" s="95">
        <v>36</v>
      </c>
      <c r="FX72" s="95">
        <v>37</v>
      </c>
      <c r="FY72" s="95">
        <v>37</v>
      </c>
      <c r="FZ72" s="95">
        <v>38</v>
      </c>
      <c r="GA72" s="95">
        <v>38</v>
      </c>
      <c r="GB72" s="95">
        <v>39</v>
      </c>
      <c r="GC72" s="95">
        <v>39</v>
      </c>
    </row>
  </sheetData>
  <mergeCells count="3">
    <mergeCell ref="S2:S71"/>
    <mergeCell ref="T2:T71"/>
    <mergeCell ref="U2:U71"/>
  </mergeCell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Homepage</vt:lpstr>
      <vt:lpstr>Control</vt:lpstr>
      <vt:lpstr>About</vt:lpstr>
      <vt:lpstr>ScheduleGuesser</vt:lpstr>
      <vt:lpstr>Template</vt:lpstr>
      <vt:lpstr>BlankWS</vt:lpstr>
      <vt:lpstr>ControlHeaderRow</vt:lpstr>
      <vt:lpstr>HeaderSelections</vt:lpstr>
      <vt:lpstr>HomeInspectionMethod</vt:lpstr>
      <vt:lpstr>TestSelector</vt:lpstr>
    </vt:vector>
  </TitlesOfParts>
  <Company>ExxonMobil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Duane Aubin, M&amp;IS Data Shop</dc:creator>
  <cp:lastModifiedBy>Jones, Jeffrey /JC</cp:lastModifiedBy>
  <cp:lastPrinted>2017-06-27T19:20:55Z</cp:lastPrinted>
  <dcterms:created xsi:type="dcterms:W3CDTF">2017-06-21T15:09:35Z</dcterms:created>
  <dcterms:modified xsi:type="dcterms:W3CDTF">2017-06-29T23:02:15Z</dcterms:modified>
</cp:coreProperties>
</file>