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181225 Alarm Light\2 - Electrical\0 - Development Drawings\2 - Main Board\2 - eeBOM\"/>
    </mc:Choice>
  </mc:AlternateContent>
  <bookViews>
    <workbookView xWindow="0" yWindow="0" windowWidth="20160" windowHeight="9030"/>
  </bookViews>
  <sheets>
    <sheet name="OTHER_SPECIFICATIONS" sheetId="3" r:id="rId1"/>
    <sheet name="eeBOM ESP12 CH340" sheetId="9" r:id="rId2"/>
    <sheet name="USB tato" sheetId="1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</calcChain>
</file>

<file path=xl/sharedStrings.xml><?xml version="1.0" encoding="utf-8"?>
<sst xmlns="http://schemas.openxmlformats.org/spreadsheetml/2006/main" count="283" uniqueCount="195">
  <si>
    <t>Document descrpition</t>
  </si>
  <si>
    <t>Issued by</t>
  </si>
  <si>
    <t>Last modified by</t>
  </si>
  <si>
    <t>Document Number and revision</t>
  </si>
  <si>
    <t>Printed Circuit Board</t>
  </si>
  <si>
    <t>PCB number and marking</t>
  </si>
  <si>
    <t>Number of layers</t>
  </si>
  <si>
    <t>Material type</t>
  </si>
  <si>
    <t>Surface finishing</t>
  </si>
  <si>
    <t>Green</t>
  </si>
  <si>
    <t>Silkscreen - TOP</t>
  </si>
  <si>
    <t>YES</t>
  </si>
  <si>
    <t>Electrical test</t>
  </si>
  <si>
    <t>Silkscreen color</t>
  </si>
  <si>
    <t>White</t>
  </si>
  <si>
    <t>Temperature grade</t>
  </si>
  <si>
    <t>Copper thickness</t>
  </si>
  <si>
    <t>18/35 um</t>
  </si>
  <si>
    <t>Soldermask TOP+BOTTOM</t>
  </si>
  <si>
    <t>Silkscreen - BOTTOM</t>
  </si>
  <si>
    <t>Description</t>
  </si>
  <si>
    <t>Initial release date YY-MM-DD</t>
  </si>
  <si>
    <t>Last modified date date YY-MM-DD</t>
  </si>
  <si>
    <t>R18</t>
  </si>
  <si>
    <t>U3</t>
  </si>
  <si>
    <t>U6</t>
  </si>
  <si>
    <t>Y1</t>
  </si>
  <si>
    <t>Y2</t>
  </si>
  <si>
    <t>-</t>
  </si>
  <si>
    <t>Farnell</t>
  </si>
  <si>
    <t>Price</t>
  </si>
  <si>
    <t>SOT23</t>
  </si>
  <si>
    <t>SOT23-5</t>
  </si>
  <si>
    <t>Package</t>
  </si>
  <si>
    <t>Value</t>
  </si>
  <si>
    <t>Supplier</t>
  </si>
  <si>
    <t>HAL</t>
  </si>
  <si>
    <t>Alight rev2</t>
  </si>
  <si>
    <t>Electrical bill of the material document for Alight rev2</t>
  </si>
  <si>
    <t xml:space="preserve">Juraj Repcik </t>
  </si>
  <si>
    <t>Battery CR2032</t>
  </si>
  <si>
    <t>Qty</t>
  </si>
  <si>
    <t>Device</t>
  </si>
  <si>
    <t>Parts</t>
  </si>
  <si>
    <t>R-EU_R0603</t>
  </si>
  <si>
    <t>R0603</t>
  </si>
  <si>
    <t>R8, R9, R13, R21, R22, R23, R24, R38, R55</t>
  </si>
  <si>
    <t>RESISTOR, European symbol</t>
  </si>
  <si>
    <t>100k</t>
  </si>
  <si>
    <t>R15</t>
  </si>
  <si>
    <t>100n</t>
  </si>
  <si>
    <t>C-EUC0603K</t>
  </si>
  <si>
    <t>C0603K</t>
  </si>
  <si>
    <t>C1, C3, C5, C10, C13, C26, C28, C31</t>
  </si>
  <si>
    <t>CAPACITOR, European symbol</t>
  </si>
  <si>
    <t>10u</t>
  </si>
  <si>
    <t>C2, C4, C6, C9, C11, C12, C19, C20, C21, C22, C27</t>
  </si>
  <si>
    <t>12MHz</t>
  </si>
  <si>
    <t>CRYSTALSMD-HC49UP</t>
  </si>
  <si>
    <t>HC49UP</t>
  </si>
  <si>
    <t>Crystals (Generic)</t>
  </si>
  <si>
    <t>12k</t>
  </si>
  <si>
    <t>R1, R2, R11, R16, R25, R26, R28, R30, R33, R41, R46</t>
  </si>
  <si>
    <t>2.2uH</t>
  </si>
  <si>
    <t>L-EUL3225M</t>
  </si>
  <si>
    <t>L3225M</t>
  </si>
  <si>
    <t>L1</t>
  </si>
  <si>
    <t>INDUCTOR, European symbol</t>
  </si>
  <si>
    <t>220k</t>
  </si>
  <si>
    <t>R14</t>
  </si>
  <si>
    <t>220u</t>
  </si>
  <si>
    <t>CPOL-EU153CLV-0605</t>
  </si>
  <si>
    <t>153CLV-0605</t>
  </si>
  <si>
    <t>C14, C15, C23</t>
  </si>
  <si>
    <t>POLARIZED CAPACITOR, European symbol</t>
  </si>
  <si>
    <t>22p</t>
  </si>
  <si>
    <t>C-EUC0402</t>
  </si>
  <si>
    <t>C0402</t>
  </si>
  <si>
    <t>C7, C8</t>
  </si>
  <si>
    <t>2M7</t>
  </si>
  <si>
    <t>2k2</t>
  </si>
  <si>
    <t>R27, R29</t>
  </si>
  <si>
    <t>32.768kHz</t>
  </si>
  <si>
    <t>CRYSTAL-32.768KHZSMD-3.2X1.5</t>
  </si>
  <si>
    <t>CRYSTAL-SMD-3.2X1.5MM</t>
  </si>
  <si>
    <t>32.768kHz Crystal</t>
  </si>
  <si>
    <t>3V</t>
  </si>
  <si>
    <t>BATTERY-20MM_PTH_KIT</t>
  </si>
  <si>
    <t>BATTCOM_20MM_PTH_KIT</t>
  </si>
  <si>
    <t>BT1</t>
  </si>
  <si>
    <t>Battery - Single Cell</t>
  </si>
  <si>
    <t>R7, R10</t>
  </si>
  <si>
    <t>470p</t>
  </si>
  <si>
    <t>C16, C18</t>
  </si>
  <si>
    <t>47k</t>
  </si>
  <si>
    <t>R19, R34, R35, R36, R37</t>
  </si>
  <si>
    <t>BAS17</t>
  </si>
  <si>
    <t>D3, D4</t>
  </si>
  <si>
    <t>Low-voltage stabistorLow-voltage stabilization diode in a small SOT23 plastic</t>
  </si>
  <si>
    <t>BC847</t>
  </si>
  <si>
    <t>T1, T2</t>
  </si>
  <si>
    <t>NPN TRANSISTOR</t>
  </si>
  <si>
    <t>BUZZER-PTH_KIT_NO_SILK</t>
  </si>
  <si>
    <t>BUZZER-12MM-NS-KIT</t>
  </si>
  <si>
    <t>LS1</t>
  </si>
  <si>
    <t>Buzzer</t>
  </si>
  <si>
    <t>CH340G</t>
  </si>
  <si>
    <t>CH340GSMD</t>
  </si>
  <si>
    <t>SO016</t>
  </si>
  <si>
    <t>A simple USB 2.0 to Serial IC.</t>
  </si>
  <si>
    <t>DS1307Z</t>
  </si>
  <si>
    <t>SO08-0.15</t>
  </si>
  <si>
    <t>U1</t>
  </si>
  <si>
    <t>Maxim DS1307 - I2C Real-time clock (RTC)</t>
  </si>
  <si>
    <t>ESP12E/F</t>
  </si>
  <si>
    <t>ESP8266-12EESP12E</t>
  </si>
  <si>
    <t>ESP8266-ESP12E</t>
  </si>
  <si>
    <t>SJR1</t>
  </si>
  <si>
    <t>ESP8266-12E Library for Eagle CAD</t>
  </si>
  <si>
    <t>FTDI</t>
  </si>
  <si>
    <t>6_PIN_SERIAL_TARGETLONGPADS</t>
  </si>
  <si>
    <t>1X06_LONGPADS</t>
  </si>
  <si>
    <t>J1</t>
  </si>
  <si>
    <t>6-pin header connection for use with the FTDI BASIC" pinout - TARGET SIDE."</t>
  </si>
  <si>
    <t>LDR</t>
  </si>
  <si>
    <t>PINHD-1X2</t>
  </si>
  <si>
    <t>1X02</t>
  </si>
  <si>
    <t>LIGHT_DR</t>
  </si>
  <si>
    <t>PIN HEADER</t>
  </si>
  <si>
    <t>PINHD-1X4</t>
  </si>
  <si>
    <t>1X04</t>
  </si>
  <si>
    <t>LED_24</t>
  </si>
  <si>
    <t>LM3671</t>
  </si>
  <si>
    <t>U$1</t>
  </si>
  <si>
    <t>Texas Instruments LM3671, LM3671Q 2MHz, 600mA Step-Down DC-DC Converter</t>
  </si>
  <si>
    <t>LMV611</t>
  </si>
  <si>
    <t>SC70-5L</t>
  </si>
  <si>
    <t>IC2</t>
  </si>
  <si>
    <t>1.8V, microPOWER CMOS OPERATIONAL AMPLIFIERS Zerø-Drift Series</t>
  </si>
  <si>
    <t>MMA8452QL</t>
  </si>
  <si>
    <t>QFN-16_0.5MM-EXTRA</t>
  </si>
  <si>
    <t>MMA8452Q 3-Axis, 12/8-bit Digital Accelerometer</t>
  </si>
  <si>
    <t>USB</t>
  </si>
  <si>
    <t>USB_MICRO-B_HALF_PTH_MILL</t>
  </si>
  <si>
    <t>USB-MICROB-PTH-MILL</t>
  </si>
  <si>
    <t>J3</t>
  </si>
  <si>
    <t>USB Type Micro-B Connector</t>
  </si>
  <si>
    <t>WS2812B</t>
  </si>
  <si>
    <t>D1</t>
  </si>
  <si>
    <t>WS2812B SMD addressable RGB LED</t>
  </si>
  <si>
    <t>Link</t>
  </si>
  <si>
    <t>https://www.aliexpress.com/item/100pcs-1PF-10UF-0603-SMD-50V-X7R-10-100nf-104K-4-7UF-1UF-10UF-2-2UF/32883367230.html</t>
  </si>
  <si>
    <t>Aliexpress</t>
  </si>
  <si>
    <t>Price/pc USD</t>
  </si>
  <si>
    <t>https://www.aliexpress.com/item/10pcs-lot-Black-Round-3V-CR2025-CR2032-Button-Coin-Cell-Battery-Socket-Holder-Case-Wholesale/32887016123.html?spm=a2g0s.9042311.0.0.6d794c4dfnzVXB</t>
  </si>
  <si>
    <t>https://www.aliexpress.com/item/10-Pcs-2Pin-Passive-Electronic-Alarm-Buzzer-12x8-5mm-12085-16Ohm-Resistance-3-5-9-12V/32883767629.html?spm=a2g0s.9042311.0.0.6d794c4dfnzVXB</t>
  </si>
  <si>
    <t>https://www.aliexpress.com/item/5PCS-Original-CH340G-SOP16-IC-R3-Board-Free-USB-Cable-Serial-Chip-SOP-16-CH340-SOP/32953600792.html?spm=a2g0s.9042311.0.0.6d794c4dfnzVXB</t>
  </si>
  <si>
    <t>https://www.aliexpress.com/item/10PCS-DS1307-DS1307Z-SOP-8-RTC-SERIAL-512K-I2C-Real-Time-Clock-IC/32832160593.html?spm=a2g0s.9042311.0.0.6d794c4dfnzVXB</t>
  </si>
  <si>
    <t>https://www.aliexpress.com/item/TZT-2018-New-version-1PCS-ESP-12F-ESP-12E-ESP8266-remote-serial-Port-WIFI-wireless-module/32647433505.html?spm=a2g0s.9042311.0.0.6d794c4dfnzVXB</t>
  </si>
  <si>
    <t>Detail</t>
  </si>
  <si>
    <t>ESP12F</t>
  </si>
  <si>
    <t>https://www.aliexpress.com/item/20PCS-LDR-Photo-Light-Sensitive-Resistor-Photoelectric-Photoresistor-5528-GL5528-5537-5506-5516-5539-5549-For/32760631393.html?spm=a2g0s.9042311.0.0.6d794c4dfnzVXB</t>
  </si>
  <si>
    <t xml:space="preserve"> </t>
  </si>
  <si>
    <t>Farnell / personal stock</t>
  </si>
  <si>
    <t>https://www.aliexpress.com/item/5PCS-MMA8452QR1-QFN-MMA8452-QFN-16-8452-accelerometer-new-original/32956671576.html?spm=a2g0s.9042311.0.0.6d794c4dfnzVXB</t>
  </si>
  <si>
    <t>https://www.aliexpress.com/item/10-1000pcs-WS2812B-Lamp-beads-5050-RGB-SMD-Black-White-version-WS2812-Individually-Addressable-Digital-LED/32963752520.html?spm=a2g0s.9042311.0.0.6d794c4dfnzVXB</t>
  </si>
  <si>
    <t>10 pcs + white</t>
  </si>
  <si>
    <t>LED ring 12</t>
  </si>
  <si>
    <t>LED ring 24</t>
  </si>
  <si>
    <t>https://www.aliexpress.com/item/TZT-1pcs-RGB-LED-Ring-1Bit-8Bit-12Bit-16Bit-24Bit-WS2812-5050-RGB-LED-Integrated-Drivers/32787336145.html?spm=a2g0s.9042311.0.0.6d794c4dfnzVXB</t>
  </si>
  <si>
    <t>Components not on PCBA</t>
  </si>
  <si>
    <t>24 Bit WS2812</t>
  </si>
  <si>
    <t>12 Bit WS2812</t>
  </si>
  <si>
    <t>TZT WS2812 12bit</t>
  </si>
  <si>
    <t>CR2032</t>
  </si>
  <si>
    <t>2mm dia bolts L=6.6..8.6mm</t>
  </si>
  <si>
    <t>3mm dia bolts L=31..35mm</t>
  </si>
  <si>
    <t>3mm dia bolts L=5mm</t>
  </si>
  <si>
    <t>Ring hold</t>
  </si>
  <si>
    <t>Box hold</t>
  </si>
  <si>
    <t>PCB hold</t>
  </si>
  <si>
    <t>https://www.aliexpress.com/item/20pcs-lot-5-Pin-SMT-Socket-Connector-Micro-USB-Type-B-Female-Placement-SMD-DIP-Socket/32795896266.html?spm=2114.search0104.8.13.7d58333cGINnOu</t>
  </si>
  <si>
    <t>Aliexpress alternative (USB tato)</t>
  </si>
  <si>
    <t>https://cz.farnell.com/amphenol-icc-fci/10103594-0001lf/micro-usb-2-0-type-b-receptacle/dp/2293752</t>
  </si>
  <si>
    <t>https://cz.farnell.com/texas-instruments/lmv611mf-nopb/op-amp-single-1-5mhz-0-42v-us/dp/2496280</t>
  </si>
  <si>
    <t>https://cz.farnell.com/texas-instruments/lm3671adj/dc-dc-conv-adj-sot-23-5-powerwise/dp/1008256?st=LM3671</t>
  </si>
  <si>
    <t>https://cz.farnell.com/samtec/clh-104-f-d-dv/connector-rcpt-8pos-2row-2-54mm/dp/2779384</t>
  </si>
  <si>
    <t>LED_ring_24 / 12</t>
  </si>
  <si>
    <t>https://cz.farnell.com/nexperia/bc847-215/transistor-bipol-npn-45v-sot-23/dp/1081230?st=bc847</t>
  </si>
  <si>
    <t>https://cz.farnell.com/vishay/bas170ws-e3-08/diode-schottky-70v-sod-323/dp/2889127?st=bas17</t>
  </si>
  <si>
    <t>https://cz.farnell.com/iqd-frequency-products/lfxtal009678/crystal-32-768khz-12-5pf-smd/dp/2449398RL?st=32.768kHz</t>
  </si>
  <si>
    <t>https://cz.farnell.com/murata/dfe201210u-2r2m-p2/inductor-2-2uh-1-2a-20-wirewound/dp/2871431</t>
  </si>
  <si>
    <t>https://cz.farnell.com/abracon/abls-12-000mhz-b2-t/microprocessor-crystal-12mhz/dp/1652551</t>
  </si>
  <si>
    <t>https://cz.farnell.com/multicomp/mcvvt016m221ea6l/cap-220-f-16v-smd/dp/2611360</t>
  </si>
  <si>
    <t>https://www.aliexpress.com/item/Free-shipping-10pcs-lot-LM3671MF-ADJ-LM3671MFX-ADJ-SBTB-regulator-IC-SOT23-5-new-original/32705400326.html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</si>
</sst>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3" fillId="2" borderId="14" xfId="0" applyFont="1" applyFill="1" applyBorder="1"/>
    <xf numFmtId="0" fontId="5" fillId="0" borderId="0" xfId="0" applyFont="1"/>
    <xf numFmtId="0" fontId="0" fillId="0" borderId="0" xfId="0"/>
    <xf numFmtId="14" fontId="4" fillId="2" borderId="15" xfId="0" applyNumberFormat="1" applyFont="1" applyFill="1" applyBorder="1"/>
    <xf numFmtId="0" fontId="6" fillId="0" borderId="0" xfId="1"/>
    <xf numFmtId="0" fontId="0" fillId="0" borderId="0" xfId="0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0" xfId="0" applyFont="1"/>
  </cellXfs>
  <cellStyles count="2">
    <cellStyle name="Hypertextové prepojenie" xfId="1" builtinId="8"/>
    <cellStyle name="Normálne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16</xdr:col>
      <xdr:colOff>552450</xdr:colOff>
      <xdr:row>40</xdr:row>
      <xdr:rowOff>133350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955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511950</xdr:colOff>
      <xdr:row>84</xdr:row>
      <xdr:rowOff>16650</xdr:rowOff>
    </xdr:from>
    <xdr:to>
      <xdr:col>17</xdr:col>
      <xdr:colOff>207150</xdr:colOff>
      <xdr:row>123</xdr:row>
      <xdr:rowOff>130950</xdr:rowOff>
    </xdr:to>
    <xdr:pic>
      <xdr:nvPicPr>
        <xdr:cNvPr id="3" name="Obrázo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950" y="1601865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43</xdr:row>
      <xdr:rowOff>14250</xdr:rowOff>
    </xdr:from>
    <xdr:to>
      <xdr:col>17</xdr:col>
      <xdr:colOff>95250</xdr:colOff>
      <xdr:row>82</xdr:row>
      <xdr:rowOff>128550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820575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17</xdr:col>
      <xdr:colOff>545250</xdr:colOff>
      <xdr:row>44</xdr:row>
      <xdr:rowOff>49950</xdr:rowOff>
    </xdr:from>
    <xdr:to>
      <xdr:col>34</xdr:col>
      <xdr:colOff>240450</xdr:colOff>
      <xdr:row>83</xdr:row>
      <xdr:rowOff>164250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8450" y="843195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17</xdr:col>
      <xdr:colOff>561900</xdr:colOff>
      <xdr:row>1</xdr:row>
      <xdr:rowOff>85650</xdr:rowOff>
    </xdr:from>
    <xdr:to>
      <xdr:col>34</xdr:col>
      <xdr:colOff>257100</xdr:colOff>
      <xdr:row>41</xdr:row>
      <xdr:rowOff>9450</xdr:rowOff>
    </xdr:to>
    <xdr:pic>
      <xdr:nvPicPr>
        <xdr:cNvPr id="6" name="Obrázok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100" y="276150"/>
          <a:ext cx="10058400" cy="7543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uľka2" displayName="Tabuľka2" ref="A1:K34" totalsRowShown="0">
  <tableColumns count="11">
    <tableColumn id="1" name="Qty"/>
    <tableColumn id="2" name="Value" dataDxfId="2"/>
    <tableColumn id="3" name="Device"/>
    <tableColumn id="4" name="Supplier"/>
    <tableColumn id="5" name="Detail"/>
    <tableColumn id="6" name="Link"/>
    <tableColumn id="7" name="Price/pc USD"/>
    <tableColumn id="12" name="Price" dataDxfId="0">
      <calculatedColumnFormula>Tabuľka2[[#This Row],[Price/pc USD]]*Tabuľka2[[#This Row],[Qty]]</calculatedColumnFormula>
    </tableColumn>
    <tableColumn id="8" name="Package"/>
    <tableColumn id="9" name="Parts"/>
    <tableColumn id="10" name="Descriptio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uľka3" displayName="Tabuľka3" ref="A37:J43" totalsRowShown="0" headerRowDxfId="1">
  <tableColumns count="10">
    <tableColumn id="1" name="Qty"/>
    <tableColumn id="2" name="Value"/>
    <tableColumn id="3" name="Device"/>
    <tableColumn id="4" name="Supplier"/>
    <tableColumn id="5" name="Detail"/>
    <tableColumn id="6" name="Link"/>
    <tableColumn id="7" name="Price/pc USD"/>
    <tableColumn id="8" name="Package"/>
    <tableColumn id="9" name="Parts"/>
    <tableColumn id="10" name="Descrip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z.farnell.com/texas-instruments/lm3671adj/dc-dc-conv-adj-sot-23-5-powerwise/dp/1008256?st=LM3671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"/>
  <sheetViews>
    <sheetView tabSelected="1" workbookViewId="0">
      <selection activeCell="B8" sqref="B8"/>
    </sheetView>
  </sheetViews>
  <sheetFormatPr defaultRowHeight="15" x14ac:dyDescent="0.25"/>
  <cols>
    <col min="2" max="2" width="38.42578125" bestFit="1" customWidth="1"/>
    <col min="3" max="3" width="69.28515625" bestFit="1" customWidth="1"/>
  </cols>
  <sheetData>
    <row r="1" spans="2:3" ht="15.75" thickBot="1" x14ac:dyDescent="0.3"/>
    <row r="2" spans="2:3" ht="15.75" x14ac:dyDescent="0.25">
      <c r="B2" s="11" t="s">
        <v>3</v>
      </c>
      <c r="C2" s="14" t="s">
        <v>37</v>
      </c>
    </row>
    <row r="3" spans="2:3" ht="15.75" x14ac:dyDescent="0.25">
      <c r="B3" s="12" t="s">
        <v>0</v>
      </c>
      <c r="C3" s="15" t="s">
        <v>38</v>
      </c>
    </row>
    <row r="4" spans="2:3" ht="15.75" x14ac:dyDescent="0.25">
      <c r="B4" s="12" t="s">
        <v>1</v>
      </c>
      <c r="C4" s="15" t="s">
        <v>39</v>
      </c>
    </row>
    <row r="5" spans="2:3" ht="15.75" x14ac:dyDescent="0.25">
      <c r="B5" s="16" t="s">
        <v>21</v>
      </c>
      <c r="C5" s="19">
        <v>43463</v>
      </c>
    </row>
    <row r="6" spans="2:3" ht="15.75" x14ac:dyDescent="0.25">
      <c r="B6" s="16" t="s">
        <v>2</v>
      </c>
      <c r="C6" s="15" t="s">
        <v>39</v>
      </c>
    </row>
    <row r="7" spans="2:3" ht="16.5" thickBot="1" x14ac:dyDescent="0.3">
      <c r="B7" s="13" t="s">
        <v>22</v>
      </c>
      <c r="C7" s="19">
        <v>43463</v>
      </c>
    </row>
    <row r="8" spans="2:3" x14ac:dyDescent="0.25">
      <c r="B8" s="1"/>
      <c r="C8" s="17"/>
    </row>
    <row r="9" spans="2:3" ht="15.75" thickBot="1" x14ac:dyDescent="0.3">
      <c r="B9" s="1"/>
      <c r="C9" s="1"/>
    </row>
    <row r="10" spans="2:3" ht="15.75" thickBot="1" x14ac:dyDescent="0.3">
      <c r="B10" s="2" t="s">
        <v>4</v>
      </c>
      <c r="C10" s="3"/>
    </row>
    <row r="11" spans="2:3" x14ac:dyDescent="0.25">
      <c r="B11" s="4" t="s">
        <v>5</v>
      </c>
      <c r="C11" s="5" t="s">
        <v>28</v>
      </c>
    </row>
    <row r="12" spans="2:3" x14ac:dyDescent="0.25">
      <c r="B12" s="6" t="s">
        <v>6</v>
      </c>
      <c r="C12" s="7">
        <v>2</v>
      </c>
    </row>
    <row r="13" spans="2:3" x14ac:dyDescent="0.25">
      <c r="B13" s="6" t="s">
        <v>7</v>
      </c>
      <c r="C13" s="8" t="s">
        <v>28</v>
      </c>
    </row>
    <row r="14" spans="2:3" x14ac:dyDescent="0.25">
      <c r="B14" s="6" t="s">
        <v>15</v>
      </c>
      <c r="C14" s="8" t="s">
        <v>28</v>
      </c>
    </row>
    <row r="15" spans="2:3" x14ac:dyDescent="0.25">
      <c r="B15" s="6" t="s">
        <v>16</v>
      </c>
      <c r="C15" s="8" t="s">
        <v>17</v>
      </c>
    </row>
    <row r="16" spans="2:3" x14ac:dyDescent="0.25">
      <c r="B16" s="6" t="s">
        <v>8</v>
      </c>
      <c r="C16" s="8" t="s">
        <v>36</v>
      </c>
    </row>
    <row r="17" spans="2:3" x14ac:dyDescent="0.25">
      <c r="B17" s="6" t="s">
        <v>18</v>
      </c>
      <c r="C17" s="8" t="s">
        <v>9</v>
      </c>
    </row>
    <row r="18" spans="2:3" x14ac:dyDescent="0.25">
      <c r="B18" s="6" t="s">
        <v>10</v>
      </c>
      <c r="C18" s="8" t="s">
        <v>11</v>
      </c>
    </row>
    <row r="19" spans="2:3" x14ac:dyDescent="0.25">
      <c r="B19" s="6" t="s">
        <v>19</v>
      </c>
      <c r="C19" s="8" t="s">
        <v>11</v>
      </c>
    </row>
    <row r="20" spans="2:3" x14ac:dyDescent="0.25">
      <c r="B20" s="6" t="s">
        <v>13</v>
      </c>
      <c r="C20" s="8" t="s">
        <v>14</v>
      </c>
    </row>
    <row r="21" spans="2:3" ht="15.75" thickBot="1" x14ac:dyDescent="0.3">
      <c r="B21" s="9" t="s">
        <v>12</v>
      </c>
      <c r="C21" s="10" t="s">
        <v>11</v>
      </c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F2" sqref="F2"/>
    </sheetView>
  </sheetViews>
  <sheetFormatPr defaultRowHeight="15" x14ac:dyDescent="0.25"/>
  <cols>
    <col min="1" max="1" width="6.28515625" customWidth="1"/>
    <col min="2" max="2" width="26.28515625" customWidth="1"/>
    <col min="3" max="3" width="31.140625" bestFit="1" customWidth="1"/>
    <col min="4" max="4" width="31.140625" style="18" customWidth="1"/>
    <col min="5" max="5" width="12.85546875" style="18" customWidth="1"/>
    <col min="6" max="6" width="31.140625" style="18" customWidth="1"/>
    <col min="7" max="7" width="14.85546875" style="18" customWidth="1"/>
    <col min="8" max="8" width="12.140625" customWidth="1"/>
    <col min="9" max="9" width="45.42578125" customWidth="1"/>
    <col min="10" max="10" width="73.140625" bestFit="1" customWidth="1"/>
  </cols>
  <sheetData>
    <row r="1" spans="1:11" x14ac:dyDescent="0.25">
      <c r="A1" t="s">
        <v>41</v>
      </c>
      <c r="B1" t="s">
        <v>34</v>
      </c>
      <c r="C1" t="s">
        <v>42</v>
      </c>
      <c r="D1" s="18" t="s">
        <v>35</v>
      </c>
      <c r="E1" s="18" t="s">
        <v>159</v>
      </c>
      <c r="F1" s="18" t="s">
        <v>150</v>
      </c>
      <c r="G1" s="18" t="s">
        <v>153</v>
      </c>
      <c r="H1" s="18" t="s">
        <v>30</v>
      </c>
      <c r="I1" t="s">
        <v>33</v>
      </c>
      <c r="J1" t="s">
        <v>43</v>
      </c>
      <c r="K1" t="s">
        <v>20</v>
      </c>
    </row>
    <row r="2" spans="1:11" x14ac:dyDescent="0.25">
      <c r="A2">
        <v>9</v>
      </c>
      <c r="B2" s="21">
        <v>0</v>
      </c>
      <c r="C2" t="s">
        <v>44</v>
      </c>
      <c r="D2" s="18" t="s">
        <v>29</v>
      </c>
      <c r="H2" s="18">
        <f>Tabuľka2[[#This Row],[Price/pc USD]]*Tabuľka2[[#This Row],[Qty]]</f>
        <v>0</v>
      </c>
      <c r="I2" t="s">
        <v>45</v>
      </c>
      <c r="J2" t="s">
        <v>46</v>
      </c>
      <c r="K2" t="s">
        <v>47</v>
      </c>
    </row>
    <row r="3" spans="1:11" x14ac:dyDescent="0.25">
      <c r="A3">
        <v>1</v>
      </c>
      <c r="B3" s="21" t="s">
        <v>48</v>
      </c>
      <c r="C3" t="s">
        <v>44</v>
      </c>
      <c r="D3" s="18" t="s">
        <v>29</v>
      </c>
      <c r="H3" s="18">
        <f>Tabuľka2[[#This Row],[Price/pc USD]]*Tabuľka2[[#This Row],[Qty]]</f>
        <v>0</v>
      </c>
      <c r="I3" t="s">
        <v>45</v>
      </c>
      <c r="J3" t="s">
        <v>49</v>
      </c>
      <c r="K3" t="s">
        <v>47</v>
      </c>
    </row>
    <row r="4" spans="1:11" x14ac:dyDescent="0.25">
      <c r="A4">
        <v>8</v>
      </c>
      <c r="B4" s="21" t="s">
        <v>50</v>
      </c>
      <c r="C4" t="s">
        <v>51</v>
      </c>
      <c r="D4" s="18" t="s">
        <v>152</v>
      </c>
      <c r="F4" s="18" t="s">
        <v>151</v>
      </c>
      <c r="G4" s="18">
        <v>0.02</v>
      </c>
      <c r="H4" s="18">
        <f>Tabuľka2[[#This Row],[Price/pc USD]]*Tabuľka2[[#This Row],[Qty]]</f>
        <v>0.16</v>
      </c>
      <c r="I4" t="s">
        <v>52</v>
      </c>
      <c r="J4" t="s">
        <v>53</v>
      </c>
      <c r="K4" t="s">
        <v>54</v>
      </c>
    </row>
    <row r="5" spans="1:11" x14ac:dyDescent="0.25">
      <c r="A5">
        <v>11</v>
      </c>
      <c r="B5" s="21" t="s">
        <v>55</v>
      </c>
      <c r="C5" t="s">
        <v>51</v>
      </c>
      <c r="D5" s="18" t="s">
        <v>152</v>
      </c>
      <c r="F5" s="18" t="s">
        <v>151</v>
      </c>
      <c r="G5" s="18">
        <v>0.02</v>
      </c>
      <c r="H5" s="18">
        <f>Tabuľka2[[#This Row],[Price/pc USD]]*Tabuľka2[[#This Row],[Qty]]</f>
        <v>0.22</v>
      </c>
      <c r="I5" t="s">
        <v>52</v>
      </c>
      <c r="J5" t="s">
        <v>56</v>
      </c>
      <c r="K5" t="s">
        <v>54</v>
      </c>
    </row>
    <row r="6" spans="1:11" x14ac:dyDescent="0.25">
      <c r="A6">
        <v>1</v>
      </c>
      <c r="B6" s="21" t="s">
        <v>57</v>
      </c>
      <c r="C6" t="s">
        <v>58</v>
      </c>
      <c r="D6" s="18" t="s">
        <v>29</v>
      </c>
      <c r="E6" s="18">
        <v>1652551</v>
      </c>
      <c r="F6" s="18" t="s">
        <v>192</v>
      </c>
      <c r="G6" s="18">
        <v>0.32400000000000001</v>
      </c>
      <c r="H6" s="18">
        <f>Tabuľka2[[#This Row],[Price/pc USD]]*Tabuľka2[[#This Row],[Qty]]</f>
        <v>0.32400000000000001</v>
      </c>
      <c r="I6" t="s">
        <v>59</v>
      </c>
      <c r="J6" t="s">
        <v>26</v>
      </c>
      <c r="K6" t="s">
        <v>60</v>
      </c>
    </row>
    <row r="7" spans="1:11" x14ac:dyDescent="0.25">
      <c r="A7">
        <v>11</v>
      </c>
      <c r="B7" s="21" t="s">
        <v>61</v>
      </c>
      <c r="C7" t="s">
        <v>44</v>
      </c>
      <c r="D7" s="18" t="s">
        <v>29</v>
      </c>
      <c r="H7" s="18">
        <f>Tabuľka2[[#This Row],[Price/pc USD]]*Tabuľka2[[#This Row],[Qty]]</f>
        <v>0</v>
      </c>
      <c r="I7" t="s">
        <v>45</v>
      </c>
      <c r="J7" t="s">
        <v>62</v>
      </c>
      <c r="K7" t="s">
        <v>47</v>
      </c>
    </row>
    <row r="8" spans="1:11" x14ac:dyDescent="0.25">
      <c r="A8">
        <v>1</v>
      </c>
      <c r="B8" s="21" t="s">
        <v>63</v>
      </c>
      <c r="C8" t="s">
        <v>64</v>
      </c>
      <c r="D8" s="18" t="s">
        <v>29</v>
      </c>
      <c r="E8" s="18">
        <v>2871431</v>
      </c>
      <c r="F8" s="18" t="s">
        <v>191</v>
      </c>
      <c r="G8" s="18">
        <v>0.53300000000000003</v>
      </c>
      <c r="H8" s="18">
        <f>Tabuľka2[[#This Row],[Price/pc USD]]*Tabuľka2[[#This Row],[Qty]]</f>
        <v>0.53300000000000003</v>
      </c>
      <c r="I8" t="s">
        <v>65</v>
      </c>
      <c r="J8" t="s">
        <v>66</v>
      </c>
      <c r="K8" t="s">
        <v>67</v>
      </c>
    </row>
    <row r="9" spans="1:11" x14ac:dyDescent="0.25">
      <c r="A9">
        <v>1</v>
      </c>
      <c r="B9" s="21" t="s">
        <v>68</v>
      </c>
      <c r="C9" t="s">
        <v>44</v>
      </c>
      <c r="D9" s="18" t="s">
        <v>29</v>
      </c>
      <c r="H9" s="18">
        <f>Tabuľka2[[#This Row],[Price/pc USD]]*Tabuľka2[[#This Row],[Qty]]</f>
        <v>0</v>
      </c>
      <c r="I9" t="s">
        <v>45</v>
      </c>
      <c r="J9" t="s">
        <v>69</v>
      </c>
      <c r="K9" t="s">
        <v>47</v>
      </c>
    </row>
    <row r="10" spans="1:11" x14ac:dyDescent="0.25">
      <c r="A10">
        <v>3</v>
      </c>
      <c r="B10" s="21" t="s">
        <v>70</v>
      </c>
      <c r="C10" t="s">
        <v>71</v>
      </c>
      <c r="D10" s="18" t="s">
        <v>29</v>
      </c>
      <c r="E10" s="18">
        <v>2611360</v>
      </c>
      <c r="F10" s="18" t="s">
        <v>193</v>
      </c>
      <c r="G10" s="18">
        <v>0.13</v>
      </c>
      <c r="H10" s="18">
        <f>Tabuľka2[[#This Row],[Price/pc USD]]*Tabuľka2[[#This Row],[Qty]]</f>
        <v>0.39</v>
      </c>
      <c r="I10" t="s">
        <v>72</v>
      </c>
      <c r="J10" t="s">
        <v>73</v>
      </c>
      <c r="K10" t="s">
        <v>74</v>
      </c>
    </row>
    <row r="11" spans="1:11" x14ac:dyDescent="0.25">
      <c r="A11">
        <v>2</v>
      </c>
      <c r="B11" s="21" t="s">
        <v>75</v>
      </c>
      <c r="C11" t="s">
        <v>76</v>
      </c>
      <c r="D11" s="18" t="s">
        <v>29</v>
      </c>
      <c r="H11" s="18">
        <f>Tabuľka2[[#This Row],[Price/pc USD]]*Tabuľka2[[#This Row],[Qty]]</f>
        <v>0</v>
      </c>
      <c r="I11" t="s">
        <v>77</v>
      </c>
      <c r="J11" t="s">
        <v>78</v>
      </c>
      <c r="K11" t="s">
        <v>54</v>
      </c>
    </row>
    <row r="12" spans="1:11" x14ac:dyDescent="0.25">
      <c r="A12">
        <v>1</v>
      </c>
      <c r="B12" s="21" t="s">
        <v>79</v>
      </c>
      <c r="C12" t="s">
        <v>44</v>
      </c>
      <c r="D12" s="18" t="s">
        <v>29</v>
      </c>
      <c r="H12" s="18">
        <f>Tabuľka2[[#This Row],[Price/pc USD]]*Tabuľka2[[#This Row],[Qty]]</f>
        <v>0</v>
      </c>
      <c r="I12" t="s">
        <v>45</v>
      </c>
      <c r="J12" t="s">
        <v>23</v>
      </c>
      <c r="K12" t="s">
        <v>47</v>
      </c>
    </row>
    <row r="13" spans="1:11" x14ac:dyDescent="0.25">
      <c r="A13">
        <v>2</v>
      </c>
      <c r="B13" s="21" t="s">
        <v>80</v>
      </c>
      <c r="C13" t="s">
        <v>44</v>
      </c>
      <c r="D13" s="18" t="s">
        <v>29</v>
      </c>
      <c r="H13" s="18">
        <f>Tabuľka2[[#This Row],[Price/pc USD]]*Tabuľka2[[#This Row],[Qty]]</f>
        <v>0</v>
      </c>
      <c r="I13" t="s">
        <v>45</v>
      </c>
      <c r="J13" t="s">
        <v>81</v>
      </c>
      <c r="K13" t="s">
        <v>47</v>
      </c>
    </row>
    <row r="14" spans="1:11" x14ac:dyDescent="0.25">
      <c r="A14">
        <v>1</v>
      </c>
      <c r="B14" s="21" t="s">
        <v>82</v>
      </c>
      <c r="C14" t="s">
        <v>83</v>
      </c>
      <c r="D14" s="18" t="s">
        <v>29</v>
      </c>
      <c r="E14" s="18">
        <v>2449398</v>
      </c>
      <c r="F14" s="18" t="s">
        <v>190</v>
      </c>
      <c r="G14" s="18">
        <v>0.53300000000000003</v>
      </c>
      <c r="H14" s="18">
        <f>Tabuľka2[[#This Row],[Price/pc USD]]*Tabuľka2[[#This Row],[Qty]]</f>
        <v>0.53300000000000003</v>
      </c>
      <c r="I14" t="s">
        <v>84</v>
      </c>
      <c r="J14" t="s">
        <v>27</v>
      </c>
      <c r="K14" t="s">
        <v>85</v>
      </c>
    </row>
    <row r="15" spans="1:11" x14ac:dyDescent="0.25">
      <c r="A15">
        <v>1</v>
      </c>
      <c r="B15" s="21" t="s">
        <v>86</v>
      </c>
      <c r="C15" t="s">
        <v>87</v>
      </c>
      <c r="D15" s="18" t="s">
        <v>152</v>
      </c>
      <c r="F15" s="18" t="s">
        <v>154</v>
      </c>
      <c r="G15" s="18">
        <v>8.5000000000000006E-2</v>
      </c>
      <c r="H15" s="18">
        <f>Tabuľka2[[#This Row],[Price/pc USD]]*Tabuľka2[[#This Row],[Qty]]</f>
        <v>8.5000000000000006E-2</v>
      </c>
      <c r="I15" t="s">
        <v>88</v>
      </c>
      <c r="J15" t="s">
        <v>89</v>
      </c>
      <c r="K15" t="s">
        <v>90</v>
      </c>
    </row>
    <row r="16" spans="1:11" x14ac:dyDescent="0.25">
      <c r="A16">
        <v>2</v>
      </c>
      <c r="B16" s="21">
        <v>470</v>
      </c>
      <c r="C16" t="s">
        <v>44</v>
      </c>
      <c r="D16" s="18" t="s">
        <v>29</v>
      </c>
      <c r="H16" s="18">
        <f>Tabuľka2[[#This Row],[Price/pc USD]]*Tabuľka2[[#This Row],[Qty]]</f>
        <v>0</v>
      </c>
      <c r="I16" t="s">
        <v>45</v>
      </c>
      <c r="J16" t="s">
        <v>91</v>
      </c>
      <c r="K16" t="s">
        <v>47</v>
      </c>
    </row>
    <row r="17" spans="1:11" x14ac:dyDescent="0.25">
      <c r="A17">
        <v>2</v>
      </c>
      <c r="B17" s="21" t="s">
        <v>92</v>
      </c>
      <c r="C17" t="s">
        <v>51</v>
      </c>
      <c r="D17" s="18" t="s">
        <v>29</v>
      </c>
      <c r="H17" s="18">
        <f>Tabuľka2[[#This Row],[Price/pc USD]]*Tabuľka2[[#This Row],[Qty]]</f>
        <v>0</v>
      </c>
      <c r="I17" t="s">
        <v>52</v>
      </c>
      <c r="J17" t="s">
        <v>93</v>
      </c>
      <c r="K17" t="s">
        <v>54</v>
      </c>
    </row>
    <row r="18" spans="1:11" x14ac:dyDescent="0.25">
      <c r="A18">
        <v>5</v>
      </c>
      <c r="B18" s="21" t="s">
        <v>94</v>
      </c>
      <c r="C18" t="s">
        <v>44</v>
      </c>
      <c r="D18" s="18" t="s">
        <v>29</v>
      </c>
      <c r="H18" s="18">
        <f>Tabuľka2[[#This Row],[Price/pc USD]]*Tabuľka2[[#This Row],[Qty]]</f>
        <v>0</v>
      </c>
      <c r="I18" t="s">
        <v>45</v>
      </c>
      <c r="J18" t="s">
        <v>95</v>
      </c>
      <c r="K18" t="s">
        <v>47</v>
      </c>
    </row>
    <row r="19" spans="1:11" x14ac:dyDescent="0.25">
      <c r="A19">
        <v>2</v>
      </c>
      <c r="B19" s="21" t="s">
        <v>96</v>
      </c>
      <c r="C19" t="s">
        <v>96</v>
      </c>
      <c r="D19" s="18" t="s">
        <v>29</v>
      </c>
      <c r="E19" s="18">
        <v>2889127</v>
      </c>
      <c r="F19" s="18" t="s">
        <v>189</v>
      </c>
      <c r="G19" s="18">
        <v>0.28999999999999998</v>
      </c>
      <c r="H19" s="18">
        <f>Tabuľka2[[#This Row],[Price/pc USD]]*Tabuľka2[[#This Row],[Qty]]</f>
        <v>0.57999999999999996</v>
      </c>
      <c r="I19" t="s">
        <v>31</v>
      </c>
      <c r="J19" t="s">
        <v>97</v>
      </c>
      <c r="K19" t="s">
        <v>98</v>
      </c>
    </row>
    <row r="20" spans="1:11" x14ac:dyDescent="0.25">
      <c r="A20">
        <v>2</v>
      </c>
      <c r="B20" s="21" t="s">
        <v>99</v>
      </c>
      <c r="C20" t="s">
        <v>99</v>
      </c>
      <c r="D20" s="18" t="s">
        <v>29</v>
      </c>
      <c r="E20" s="18">
        <v>1081230</v>
      </c>
      <c r="F20" s="18" t="s">
        <v>188</v>
      </c>
      <c r="G20" s="18">
        <v>0.13</v>
      </c>
      <c r="H20" s="18">
        <f>Tabuľka2[[#This Row],[Price/pc USD]]*Tabuľka2[[#This Row],[Qty]]</f>
        <v>0.26</v>
      </c>
      <c r="I20" t="s">
        <v>31</v>
      </c>
      <c r="J20" t="s">
        <v>100</v>
      </c>
      <c r="K20" t="s">
        <v>101</v>
      </c>
    </row>
    <row r="21" spans="1:11" x14ac:dyDescent="0.25">
      <c r="A21">
        <v>1</v>
      </c>
      <c r="B21" s="21" t="s">
        <v>102</v>
      </c>
      <c r="C21" t="s">
        <v>102</v>
      </c>
      <c r="D21" s="18" t="s">
        <v>152</v>
      </c>
      <c r="F21" s="18" t="s">
        <v>155</v>
      </c>
      <c r="G21" s="18">
        <v>8.2000000000000003E-2</v>
      </c>
      <c r="H21" s="18">
        <f>Tabuľka2[[#This Row],[Price/pc USD]]*Tabuľka2[[#This Row],[Qty]]</f>
        <v>8.2000000000000003E-2</v>
      </c>
      <c r="I21" t="s">
        <v>103</v>
      </c>
      <c r="J21" t="s">
        <v>104</v>
      </c>
      <c r="K21" t="s">
        <v>105</v>
      </c>
    </row>
    <row r="22" spans="1:11" x14ac:dyDescent="0.25">
      <c r="A22">
        <v>1</v>
      </c>
      <c r="B22" s="21" t="s">
        <v>106</v>
      </c>
      <c r="C22" t="s">
        <v>107</v>
      </c>
      <c r="D22" s="18" t="s">
        <v>152</v>
      </c>
      <c r="F22" s="18" t="s">
        <v>156</v>
      </c>
      <c r="G22" s="18">
        <v>0.316</v>
      </c>
      <c r="H22" s="18">
        <f>Tabuľka2[[#This Row],[Price/pc USD]]*Tabuľka2[[#This Row],[Qty]]</f>
        <v>0.316</v>
      </c>
      <c r="I22" t="s">
        <v>108</v>
      </c>
      <c r="J22" t="s">
        <v>24</v>
      </c>
      <c r="K22" t="s">
        <v>109</v>
      </c>
    </row>
    <row r="23" spans="1:11" x14ac:dyDescent="0.25">
      <c r="A23">
        <v>1</v>
      </c>
      <c r="B23" s="21" t="s">
        <v>110</v>
      </c>
      <c r="C23" t="s">
        <v>110</v>
      </c>
      <c r="D23" s="18" t="s">
        <v>152</v>
      </c>
      <c r="F23" s="18" t="s">
        <v>157</v>
      </c>
      <c r="G23" s="18">
        <v>7.6999999999999999E-2</v>
      </c>
      <c r="H23" s="18">
        <f>Tabuľka2[[#This Row],[Price/pc USD]]*Tabuľka2[[#This Row],[Qty]]</f>
        <v>7.6999999999999999E-2</v>
      </c>
      <c r="I23" t="s">
        <v>111</v>
      </c>
      <c r="J23" t="s">
        <v>112</v>
      </c>
      <c r="K23" t="s">
        <v>113</v>
      </c>
    </row>
    <row r="24" spans="1:11" x14ac:dyDescent="0.25">
      <c r="A24">
        <v>1</v>
      </c>
      <c r="B24" s="21" t="s">
        <v>114</v>
      </c>
      <c r="C24" t="s">
        <v>115</v>
      </c>
      <c r="D24" s="18" t="s">
        <v>152</v>
      </c>
      <c r="E24" s="18" t="s">
        <v>160</v>
      </c>
      <c r="F24" s="18" t="s">
        <v>158</v>
      </c>
      <c r="G24" s="18">
        <v>1.58</v>
      </c>
      <c r="H24" s="18">
        <f>Tabuľka2[[#This Row],[Price/pc USD]]*Tabuľka2[[#This Row],[Qty]]</f>
        <v>1.58</v>
      </c>
      <c r="I24" t="s">
        <v>116</v>
      </c>
      <c r="J24" t="s">
        <v>117</v>
      </c>
      <c r="K24" t="s">
        <v>118</v>
      </c>
    </row>
    <row r="25" spans="1:11" x14ac:dyDescent="0.25">
      <c r="A25">
        <v>0</v>
      </c>
      <c r="B25" s="21" t="s">
        <v>119</v>
      </c>
      <c r="C25" t="s">
        <v>120</v>
      </c>
      <c r="H25" s="18">
        <f>Tabuľka2[[#This Row],[Price/pc USD]]*Tabuľka2[[#This Row],[Qty]]</f>
        <v>0</v>
      </c>
      <c r="I25" t="s">
        <v>121</v>
      </c>
      <c r="J25" t="s">
        <v>122</v>
      </c>
      <c r="K25" t="s">
        <v>123</v>
      </c>
    </row>
    <row r="26" spans="1:11" x14ac:dyDescent="0.25">
      <c r="A26">
        <v>1</v>
      </c>
      <c r="B26" s="21" t="s">
        <v>124</v>
      </c>
      <c r="C26" t="s">
        <v>125</v>
      </c>
      <c r="D26" s="18" t="s">
        <v>152</v>
      </c>
      <c r="E26" s="18">
        <v>5528</v>
      </c>
      <c r="F26" s="18" t="s">
        <v>161</v>
      </c>
      <c r="G26" s="18">
        <v>2.5000000000000001E-2</v>
      </c>
      <c r="H26" s="18">
        <f>Tabuľka2[[#This Row],[Price/pc USD]]*Tabuľka2[[#This Row],[Qty]]</f>
        <v>2.5000000000000001E-2</v>
      </c>
      <c r="I26" t="s">
        <v>126</v>
      </c>
      <c r="J26" t="s">
        <v>127</v>
      </c>
      <c r="K26" t="s">
        <v>128</v>
      </c>
    </row>
    <row r="27" spans="1:11" x14ac:dyDescent="0.25">
      <c r="A27">
        <v>1</v>
      </c>
      <c r="B27" s="21" t="s">
        <v>187</v>
      </c>
      <c r="C27" t="s">
        <v>129</v>
      </c>
      <c r="D27" s="18" t="s">
        <v>29</v>
      </c>
      <c r="E27" s="18">
        <v>2779384</v>
      </c>
      <c r="F27" s="18" t="s">
        <v>186</v>
      </c>
      <c r="G27" s="18">
        <v>1.55</v>
      </c>
      <c r="H27" s="18">
        <f>Tabuľka2[[#This Row],[Price/pc USD]]*Tabuľka2[[#This Row],[Qty]]</f>
        <v>1.55</v>
      </c>
      <c r="I27" t="s">
        <v>130</v>
      </c>
      <c r="J27" t="s">
        <v>131</v>
      </c>
      <c r="K27" t="s">
        <v>128</v>
      </c>
    </row>
    <row r="28" spans="1:11" x14ac:dyDescent="0.25">
      <c r="A28">
        <v>0</v>
      </c>
      <c r="B28" s="21" t="s">
        <v>132</v>
      </c>
      <c r="C28" t="s">
        <v>132</v>
      </c>
      <c r="D28" s="18" t="s">
        <v>29</v>
      </c>
      <c r="E28" s="18">
        <v>1008256</v>
      </c>
      <c r="F28" s="20" t="s">
        <v>185</v>
      </c>
      <c r="G28" s="18">
        <v>1.33</v>
      </c>
      <c r="H28" s="18">
        <f>Tabuľka2[[#This Row],[Price/pc USD]]*Tabuľka2[[#This Row],[Qty]]</f>
        <v>0</v>
      </c>
      <c r="I28" t="s">
        <v>32</v>
      </c>
      <c r="J28" t="s">
        <v>133</v>
      </c>
      <c r="K28" t="s">
        <v>134</v>
      </c>
    </row>
    <row r="29" spans="1:11" s="18" customFormat="1" x14ac:dyDescent="0.25">
      <c r="A29" s="18">
        <v>1</v>
      </c>
      <c r="B29" s="21"/>
      <c r="D29" s="18" t="s">
        <v>152</v>
      </c>
      <c r="F29" s="18" t="s">
        <v>194</v>
      </c>
      <c r="G29" s="18">
        <v>0.38600000000000001</v>
      </c>
      <c r="H29" s="18">
        <f>Tabuľka2[[#This Row],[Price/pc USD]]*Tabuľka2[[#This Row],[Qty]]</f>
        <v>0.38600000000000001</v>
      </c>
    </row>
    <row r="30" spans="1:11" x14ac:dyDescent="0.25">
      <c r="A30">
        <v>1</v>
      </c>
      <c r="B30" s="21" t="s">
        <v>135</v>
      </c>
      <c r="C30" s="21" t="s">
        <v>135</v>
      </c>
      <c r="D30" s="18" t="s">
        <v>163</v>
      </c>
      <c r="E30" s="18">
        <v>2496280</v>
      </c>
      <c r="F30" s="18" t="s">
        <v>184</v>
      </c>
      <c r="G30" s="18">
        <v>0</v>
      </c>
      <c r="H30" s="18">
        <f>Tabuľka2[[#This Row],[Price/pc USD]]*Tabuľka2[[#This Row],[Qty]]</f>
        <v>0</v>
      </c>
      <c r="I30" t="s">
        <v>136</v>
      </c>
      <c r="J30" t="s">
        <v>137</v>
      </c>
      <c r="K30" t="s">
        <v>138</v>
      </c>
    </row>
    <row r="31" spans="1:11" x14ac:dyDescent="0.25">
      <c r="A31">
        <v>1</v>
      </c>
      <c r="B31" s="21" t="s">
        <v>139</v>
      </c>
      <c r="C31" t="s">
        <v>139</v>
      </c>
      <c r="D31" s="18" t="s">
        <v>152</v>
      </c>
      <c r="F31" s="18" t="s">
        <v>164</v>
      </c>
      <c r="G31" s="18">
        <v>0.61799999999999999</v>
      </c>
      <c r="H31" s="18">
        <f>Tabuľka2[[#This Row],[Price/pc USD]]*Tabuľka2[[#This Row],[Qty]]</f>
        <v>0.61799999999999999</v>
      </c>
      <c r="I31" t="s">
        <v>140</v>
      </c>
      <c r="J31" t="s">
        <v>25</v>
      </c>
      <c r="K31" t="s">
        <v>141</v>
      </c>
    </row>
    <row r="32" spans="1:11" x14ac:dyDescent="0.25">
      <c r="A32">
        <v>1</v>
      </c>
      <c r="B32" s="21" t="s">
        <v>142</v>
      </c>
      <c r="C32" t="s">
        <v>143</v>
      </c>
      <c r="D32" s="18" t="s">
        <v>29</v>
      </c>
      <c r="E32" s="18">
        <v>2293752</v>
      </c>
      <c r="F32" s="18" t="s">
        <v>183</v>
      </c>
      <c r="G32" s="18">
        <v>0.69</v>
      </c>
      <c r="H32" s="18">
        <f>Tabuľka2[[#This Row],[Price/pc USD]]*Tabuľka2[[#This Row],[Qty]]</f>
        <v>0.69</v>
      </c>
      <c r="I32" t="s">
        <v>144</v>
      </c>
      <c r="J32" t="s">
        <v>145</v>
      </c>
      <c r="K32" t="s">
        <v>146</v>
      </c>
    </row>
    <row r="33" spans="1:11" s="18" customFormat="1" x14ac:dyDescent="0.25">
      <c r="A33" s="18">
        <v>0</v>
      </c>
      <c r="B33" s="21"/>
      <c r="D33" s="18" t="s">
        <v>182</v>
      </c>
      <c r="E33" s="18" t="s">
        <v>162</v>
      </c>
      <c r="F33" s="18" t="s">
        <v>181</v>
      </c>
      <c r="G33" s="18">
        <v>4.1000000000000002E-2</v>
      </c>
      <c r="H33" s="18">
        <f>Tabuľka2[[#This Row],[Price/pc USD]]*Tabuľka2[[#This Row],[Qty]]</f>
        <v>0</v>
      </c>
    </row>
    <row r="34" spans="1:11" x14ac:dyDescent="0.25">
      <c r="A34">
        <v>1</v>
      </c>
      <c r="B34" s="21" t="s">
        <v>147</v>
      </c>
      <c r="C34" t="s">
        <v>147</v>
      </c>
      <c r="D34" s="18" t="s">
        <v>152</v>
      </c>
      <c r="E34" s="18" t="s">
        <v>166</v>
      </c>
      <c r="F34" s="18" t="s">
        <v>165</v>
      </c>
      <c r="G34" s="18">
        <v>0.22500000000000001</v>
      </c>
      <c r="H34" s="18">
        <f>Tabuľka2[[#This Row],[Price/pc USD]]*Tabuľka2[[#This Row],[Qty]]</f>
        <v>0.22500000000000001</v>
      </c>
      <c r="I34" t="s">
        <v>147</v>
      </c>
      <c r="J34" t="s">
        <v>148</v>
      </c>
      <c r="K34" t="s">
        <v>149</v>
      </c>
    </row>
    <row r="35" spans="1:11" s="18" customFormat="1" x14ac:dyDescent="0.25">
      <c r="B35" s="21"/>
    </row>
    <row r="36" spans="1:11" x14ac:dyDescent="0.25">
      <c r="A36" s="22" t="s">
        <v>170</v>
      </c>
      <c r="B36" s="22"/>
      <c r="C36" s="22"/>
      <c r="D36" s="22"/>
      <c r="E36" s="22"/>
      <c r="F36" s="22"/>
      <c r="G36" s="22"/>
      <c r="H36" s="22"/>
      <c r="I36" s="22"/>
      <c r="J36" s="22"/>
    </row>
    <row r="37" spans="1:11" s="23" customFormat="1" x14ac:dyDescent="0.25">
      <c r="A37" s="23" t="s">
        <v>41</v>
      </c>
      <c r="B37" s="23" t="s">
        <v>34</v>
      </c>
      <c r="C37" s="23" t="s">
        <v>42</v>
      </c>
      <c r="D37" s="23" t="s">
        <v>35</v>
      </c>
      <c r="E37" s="23" t="s">
        <v>159</v>
      </c>
      <c r="F37" s="23" t="s">
        <v>150</v>
      </c>
      <c r="G37" s="23" t="s">
        <v>153</v>
      </c>
      <c r="H37" s="23" t="s">
        <v>33</v>
      </c>
      <c r="I37" s="23" t="s">
        <v>43</v>
      </c>
      <c r="J37" s="23" t="s">
        <v>20</v>
      </c>
    </row>
    <row r="38" spans="1:11" x14ac:dyDescent="0.25">
      <c r="A38">
        <v>1</v>
      </c>
      <c r="B38" t="s">
        <v>174</v>
      </c>
      <c r="C38" s="18" t="s">
        <v>40</v>
      </c>
      <c r="D38" s="18" t="s">
        <v>29</v>
      </c>
    </row>
    <row r="39" spans="1:11" x14ac:dyDescent="0.25">
      <c r="A39">
        <v>1</v>
      </c>
      <c r="B39" t="s">
        <v>173</v>
      </c>
      <c r="C39" s="18" t="s">
        <v>167</v>
      </c>
      <c r="D39" s="18" t="s">
        <v>152</v>
      </c>
      <c r="E39" s="18" t="s">
        <v>172</v>
      </c>
      <c r="F39" s="18" t="s">
        <v>169</v>
      </c>
      <c r="G39" s="18">
        <v>1.47</v>
      </c>
    </row>
    <row r="40" spans="1:11" x14ac:dyDescent="0.25">
      <c r="A40">
        <v>1</v>
      </c>
      <c r="B40" s="18" t="s">
        <v>173</v>
      </c>
      <c r="C40" s="18" t="s">
        <v>168</v>
      </c>
      <c r="D40" s="18" t="s">
        <v>152</v>
      </c>
      <c r="E40" s="18" t="s">
        <v>171</v>
      </c>
      <c r="F40" s="18" t="s">
        <v>169</v>
      </c>
      <c r="G40" s="18">
        <v>2.71</v>
      </c>
    </row>
    <row r="41" spans="1:11" x14ac:dyDescent="0.25">
      <c r="A41">
        <v>8</v>
      </c>
      <c r="B41" t="s">
        <v>175</v>
      </c>
      <c r="C41" t="s">
        <v>178</v>
      </c>
    </row>
    <row r="42" spans="1:11" x14ac:dyDescent="0.25">
      <c r="A42">
        <v>4</v>
      </c>
      <c r="B42" t="s">
        <v>176</v>
      </c>
      <c r="C42" t="s">
        <v>179</v>
      </c>
    </row>
    <row r="43" spans="1:11" x14ac:dyDescent="0.25">
      <c r="A43">
        <v>4</v>
      </c>
      <c r="B43" s="18" t="s">
        <v>177</v>
      </c>
      <c r="C43" t="s">
        <v>180</v>
      </c>
    </row>
  </sheetData>
  <mergeCells count="1">
    <mergeCell ref="A36:J36"/>
  </mergeCells>
  <hyperlinks>
    <hyperlink ref="F28" r:id="rId1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OTHER_SPECIFICATIONS</vt:lpstr>
      <vt:lpstr>eeBOM ESP12 CH340</vt:lpstr>
      <vt:lpstr>USB tato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Riha, Jan</dc:creator>
  <cp:lastModifiedBy>Yourigh</cp:lastModifiedBy>
  <dcterms:created xsi:type="dcterms:W3CDTF">2017-06-06T13:40:58Z</dcterms:created>
  <dcterms:modified xsi:type="dcterms:W3CDTF">2018-12-29T22:28:48Z</dcterms:modified>
</cp:coreProperties>
</file>