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10" activeTab="14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LabVIEW data log" sheetId="20" r:id="rId11"/>
    <sheet name="Error Codes" sheetId="16" r:id="rId12"/>
    <sheet name="LW Error Codes" sheetId="17" r:id="rId13"/>
    <sheet name="Time budget" sheetId="11" r:id="rId14"/>
    <sheet name="TO DO" sheetId="8" r:id="rId15"/>
    <sheet name="System setup" sheetId="12" r:id="rId16"/>
    <sheet name="Sensors Example datasheet val." sheetId="14" r:id="rId17"/>
    <sheet name="IssueTracking" sheetId="15" r:id="rId18"/>
    <sheet name="Button and LED UI table" sheetId="21" r:id="rId19"/>
  </sheets>
  <definedNames>
    <definedName name="error_codes" localSheetId="11">'Error Codes'!$A$4:$B$17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L23" i="19"/>
  <c r="L21" i="19"/>
  <c r="K7" i="19" l="1"/>
  <c r="K8" i="19" s="1"/>
  <c r="K9" i="19" s="1"/>
  <c r="K10" i="19" s="1"/>
  <c r="K11" i="19" s="1"/>
  <c r="K12" i="19" s="1"/>
  <c r="K13" i="19" s="1"/>
  <c r="K14" i="19" s="1"/>
  <c r="K15" i="19" s="1"/>
  <c r="K16" i="19" s="1"/>
  <c r="K6" i="19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<sst xmlns="http://schemas.openxmlformats.org/spreadsheetml/2006/main" count="1161" uniqueCount="539">
  <si>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</si>
  <si>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</si>
  <si>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</si>
  <si>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</si>
  <si>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</si>
  <si>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</si>
  <si>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</si>
  <si>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</si>
  <si>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</si>
  <si>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</si>
  <si>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</si>
  <si>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</si>
  <si>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</si>
  <si>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</si>
  <si>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</si>
  <si>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</si>
  <si>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</si>
  <si>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</si>
  <si>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</si>
  <si>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</si>
  <si>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</si>
  <si>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</si>
  <si>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</si>
  <si>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</si>
  <si>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</si>
  <si>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</si>
  <si>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</si>
  <si>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</si>
  <si>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</si>
  <si>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</si>
  <si>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</si>
  <si>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</si>
  <si>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</si>
  <si>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</si>
  <si>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</si>
  <si>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</si>
  <si>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</si>
  <si>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</si>
  <si>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</si>
  <si>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</si>
  <si>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</si>
  <si>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</si>
  <si>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</si>
  <si>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</si>
  <si>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</si>
  <si>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</si>
  <si>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</si>
  <si>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</si>
  <si>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</si>
  <si>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</si>
  <si>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</si>
  <si>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</si>
  <si>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</si>
  <si>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</si>
  <si>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</si>
  <si>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</si>
  <si>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</si>
  <si>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</si>
  <si>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</si>
  <si>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</si>
  <si>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</si>
  <si>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</si>
  <si>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</si>
  <si>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</si>
  <si>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</si>
  <si>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</si>
  <si>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</si>
  <si>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</si>
  <si>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</si>
  <si>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</si>
  <si>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</si>
  <si>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</si>
  <si>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</si>
  <si>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</si>
  <si>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</si>
  <si>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</si>
  <si>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</si>
  <si>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</si>
  <si>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</si>
  <si>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</si>
  <si>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</si>
  <si>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</si>
  <si>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</si>
  <si>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</si>
  <si>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</si>
  <si>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</si>
  <si>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</si>
  <si>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</si>
  <si>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</si>
  <si>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</si>
  <si>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</si>
  <si>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</si>
  <si>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</si>
  <si>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</si>
  <si>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</si>
  <si>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</si>
  <si>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</si>
  <si>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</si>
  <si>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</si>
  <si>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</si>
  <si>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</si>
  <si>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</si>
  <si>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</si>
  <si>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</si>
  <si>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</si>
  <si>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</si>
  <si>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</si>
  <si>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</si>
  <si>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</si>
  <si>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</si>
  <si>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</si>
  <si>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</si>
  <si>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</si>
  <si>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</si>
  <si>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</si>
  <si>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</si>
  <si>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</si>
  <si>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</si>
  <si>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</si>
  <si>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</si>
  <si>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</si>
  <si>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</si>
  <si>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</si>
  <si>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</si>
  <si>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</si>
  <si>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</si>
  <si>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</si>
  <si>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</si>
  <si>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</si>
  <si>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</si>
  <si>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</si>
  <si>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</si>
  <si>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</si>
  <si>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</si>
  <si>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</si>
  <si>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</si>
  <si>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</si>
  <si>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</si>
  <si>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</si>
  <si>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</si>
  <si>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</si>
  <si>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</si>
  <si>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</si>
  <si>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</si>
  <si>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</si>
  <si>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</si>
  <si>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</si>
  <si>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</si>
  <si>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</si>
  <si>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</si>
  <si>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</si>
  <si>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</si>
  <si>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</si>
  <si>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</si>
  <si>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</si>
  <si>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</si>
  <si>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</si>
  <si>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</si>
  <si>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</si>
  <si>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</si>
  <si>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</si>
  <si>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</si>
  <si>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</si>
  <si>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</si>
  <si>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</si>
  <si>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</si>
  <si>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</si>
  <si>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</si>
  <si>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</si>
  <si>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</si>
  <si>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</si>
  <si>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</si>
  <si>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</si>
  <si>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</si>
  <si>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</si>
  <si>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</si>
  <si>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</si>
  <si>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</si>
  <si>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</si>
  <si>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</si>
  <si>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</si>
  <si>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</si>
  <si>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</si>
  <si>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</si>
  <si>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</si>
  <si>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</si>
  <si>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</si>
  <si>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</si>
  <si>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</si>
  <si>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</si>
  <si>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</si>
  <si>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</si>
  <si>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</si>
  <si>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</si>
  <si>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</si>
  <si>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</si>
  <si>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</si>
  <si>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</si>
  <si>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</si>
  <si>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</si>
  <si>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</si>
  <si>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</si>
  <si>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</si>
  <si>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</si>
  <si>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</si>
  <si>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</si>
  <si>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</si>
  <si>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</si>
  <si>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</si>
  <si>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</si>
  <si>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</si>
  <si>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</si>
  <si>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</si>
  <si>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</si>
  <si>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</si>
  <si>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</si>
  <si>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</si>
  <si>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</si>
  <si>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</si>
  <si>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</si>
  <si>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</si>
  <si>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</si>
  <si>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</si>
  <si>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</si>
  <si>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</si>
  <si>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</si>
  <si>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</si>
  <si>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</si>
  <si>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</si>
  <si>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</si>
  <si>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</si>
  <si>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</si>
  <si>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</si>
  <si>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</si>
  <si>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</si>
  <si>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</si>
  <si>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</si>
  <si>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</si>
  <si>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</si>
  <si>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</si>
  <si>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</si>
  <si>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</si>
  <si>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</si>
  <si>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</si>
  <si>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</si>
  <si>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</si>
  <si>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</si>
  <si>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</si>
  <si>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</si>
  <si>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</si>
  <si>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</si>
  <si>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</si>
  <si>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</si>
  <si>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</si>
  <si>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</si>
  <si>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</si>
  <si>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</si>
  <si>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</si>
  <si>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</si>
  <si>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</si>
  <si>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</si>
  <si>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</si>
  <si>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</si>
  <si>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</si>
  <si>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</si>
  <si>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</si>
  <si>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</si>
  <si>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</si>
  <si>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</si>
  <si>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</si>
  <si>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</si>
  <si>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</si>
  <si>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</si>
  <si>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</si>
  <si>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</si>
  <si>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</si>
  <si>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</si>
  <si>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</si>
  <si>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</si>
  <si>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</si>
  <si>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</si>
  <si>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</si>
  <si>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</si>
  <si>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</si>
  <si>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</si>
  <si>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</si>
  <si>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</si>
  <si>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</si>
  <si>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</si>
  <si>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</si>
  <si>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</si>
  <si>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</si>
  <si>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</si>
  <si>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</si>
  <si>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</si>
  <si>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</si>
  <si>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</si>
  <si>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</si>
  <si>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</si>
  <si>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</si>
  <si>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</si>
  <si>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</si>
  <si>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</si>
  <si>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</si>
  <si>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</si>
  <si>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</si>
  <si>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</si>
  <si>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</si>
  <si>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</si>
  <si>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</si>
  <si>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</si>
  <si>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</si>
  <si>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</si>
  <si>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</si>
  <si>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</si>
  <si>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</si>
  <si>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</si>
  <si>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</si>
  <si>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</si>
  <si>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</si>
  <si>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</si>
  <si>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</si>
  <si>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</si>
  <si>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</si>
  <si>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</si>
  <si>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</si>
  <si>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</si>
  <si>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</si>
  <si>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</si>
  <si>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</si>
  <si>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</si>
  <si>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</si>
  <si>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</si>
  <si>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</si>
  <si>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</si>
  <si>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</si>
  <si>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</si>
  <si>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</si>
  <si>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</si>
  <si>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</si>
  <si>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</si>
  <si>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</si>
  <si>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</si>
  <si>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</si>
  <si>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</si>
  <si>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</si>
  <si>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</si>
  <si>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</si>
  <si>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</si>
  <si>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</si>
  <si>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</si>
  <si>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</si>
  <si>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</si>
  <si>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</si>
  <si>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</si>
  <si>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</si>
  <si>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</si>
  <si>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</si>
  <si>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</si>
  <si>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</si>
  <si>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</si>
  <si>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</si>
  <si>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</si>
  <si>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</si>
  <si>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</si>
  <si>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</si>
  <si>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</si>
  <si>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</si>
  <si>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</si>
  <si>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</si>
  <si>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</si>
  <si>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</si>
  <si>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</si>
  <si>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</si>
  <si>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</si>
  <si>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</si>
  <si>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</si>
  <si>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</si>
  <si>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</si>
  <si>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</si>
  <si>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</si>
  <si>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</si>
  <si>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</si>
  <si>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</si>
  <si>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</si>
  <si>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</si>
  <si>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</si>
  <si>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</si>
  <si>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</si>
  <si>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</si>
  <si>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</si>
  <si>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</si>
  <si>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</si>
  <si>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</si>
  <si>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</si>
  <si>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</si>
  <si>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</si>
  <si>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</si>
  <si>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Sensor reads 0x01A1 = decimal 417</t>
  </si>
  <si>
    <t>Analog input A1.1</t>
  </si>
  <si>
    <t>0xA0</t>
  </si>
  <si>
    <t>Sensor reads 0x01A0 = decimal 410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</si>
  <si>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</si>
  <si>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</si>
  <si>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</si>
  <si>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</si>
  <si>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</si>
  <si>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</si>
  <si>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</si>
  <si>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</si>
  <si>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</si>
  <si>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</si>
  <si>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</si>
  <si>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</si>
  <si>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</si>
  <si>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</si>
  <si>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</si>
  <si>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</si>
  <si>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</si>
  <si>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</si>
  <si>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</si>
  <si>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</si>
  <si>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</si>
  <si>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</si>
  <si>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</si>
  <si>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</si>
  <si>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</si>
  <si>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</si>
  <si>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</si>
  <si>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</si>
  <si>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</si>
  <si>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</si>
  <si>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</si>
  <si>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</si>
  <si>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</si>
  <si>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</si>
  <si>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</si>
  <si>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</si>
  <si>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</si>
  <si>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</si>
  <si>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</si>
  <si>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</si>
  <si>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</si>
  <si>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</si>
  <si>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</si>
  <si>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</si>
  <si>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</si>
  <si>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</si>
  <si>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</si>
  <si>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</si>
  <si>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</si>
  <si>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</si>
  <si>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</si>
  <si>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</si>
  <si>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</si>
  <si>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</si>
  <si>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</si>
  <si>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</si>
  <si>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</si>
  <si>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</si>
  <si>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</si>
  <si>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</si>
  <si>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</si>
  <si>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</si>
  <si>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</si>
  <si>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</si>
  <si>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</si>
  <si>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</si>
  <si>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</si>
  <si>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</si>
  <si>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</si>
  <si>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</si>
  <si>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</si>
  <si>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</si>
  <si>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</si>
  <si>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</si>
  <si>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</si>
  <si>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</si>
  <si>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</si>
  <si>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</si>
  <si>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</si>
  <si>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Waiting for DHCP (max 60 seconds)</t>
  </si>
  <si>
    <t>Blinking</t>
  </si>
  <si>
    <t>Button press registered, pressed 1 to 10s, measurement will start on button release</t>
  </si>
  <si>
    <t>Button press registered, pressed 10 - 15s, Unit will restart on release or after 15s from press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</si>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</sst>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40</xdr:row>
      <xdr:rowOff>66675</xdr:rowOff>
    </xdr:from>
    <xdr:to>
      <xdr:col>6</xdr:col>
      <xdr:colOff>161925</xdr:colOff>
      <xdr:row>40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"/>
  <sheetViews>
    <sheetView workbookViewId="0">
      <selection activeCell="B15" sqref="B15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441</v>
      </c>
      <c r="C9" s="15"/>
    </row>
    <row r="10" spans="2:3" ht="21" x14ac:dyDescent="0.35">
      <c r="B10" s="55" t="s">
        <v>443</v>
      </c>
      <c r="C10" s="15"/>
    </row>
    <row r="11" spans="2:3" ht="21" x14ac:dyDescent="0.35">
      <c r="B11" s="55" t="s">
        <v>442</v>
      </c>
      <c r="C11" s="15"/>
    </row>
    <row r="12" spans="2:3" ht="21" x14ac:dyDescent="0.35">
      <c r="B12" s="55" t="s">
        <v>263</v>
      </c>
    </row>
    <row r="13" spans="2:3" ht="21" x14ac:dyDescent="0.35">
      <c r="B13" s="55" t="s">
        <v>176</v>
      </c>
    </row>
    <row r="14" spans="2:3" ht="21" x14ac:dyDescent="0.35">
      <c r="B14" s="55" t="s">
        <v>177</v>
      </c>
    </row>
    <row r="15" spans="2:3" ht="21" x14ac:dyDescent="0.35">
      <c r="B15" s="55" t="s">
        <v>178</v>
      </c>
    </row>
    <row r="16" spans="2:3" ht="21" x14ac:dyDescent="0.35">
      <c r="B16" s="55" t="s">
        <v>179</v>
      </c>
    </row>
    <row r="17" spans="2:2" ht="21" x14ac:dyDescent="0.35">
      <c r="B17" s="55" t="s">
        <v>180</v>
      </c>
    </row>
    <row r="18" spans="2:2" ht="21" x14ac:dyDescent="0.35">
      <c r="B18" s="55" t="s">
        <v>258</v>
      </c>
    </row>
    <row r="19" spans="2:2" ht="21" x14ac:dyDescent="0.35">
      <c r="B19" s="55" t="s">
        <v>474</v>
      </c>
    </row>
    <row r="20" spans="2:2" ht="21" x14ac:dyDescent="0.35">
      <c r="B20" s="55"/>
    </row>
    <row r="21" spans="2:2" ht="21" x14ac:dyDescent="0.35">
      <c r="B21" s="55"/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3" location="'ADC selection'!A1" display="'ADC selection'!A1"/>
    <hyperlink ref="B14" location="'Time budget'!A1" display="'Time budget'!A1"/>
    <hyperlink ref="B15" location="'TO DO'!A1" display="'TO DO'!A1"/>
    <hyperlink ref="B16" location="'System setup'!A1" display="'System setup'!A1"/>
    <hyperlink ref="B17" location="'Sensors Example datasheet val.'!A1" display="'Sensors Example datasheet val.'!A1"/>
    <hyperlink ref="B18" location="IssueTracking!A1" display="IssueTracking!A1"/>
    <hyperlink ref="B12" location="'Error Codes'!A1" display="'Error Codes'!A1"/>
    <hyperlink ref="B9" location="Meas_sample!A1" display="Meas_sample!A1"/>
    <hyperlink ref="B11" location="'LabVIEW data log'!A1" display="'LabVIEW data log'!A1"/>
    <hyperlink ref="B10" location="'Sensor Type table'!A1" display="'Sensor Type table'!A1"/>
    <hyperlink ref="B19" location="'Button and LED UI table'!A1" display="'Button and LED UI tabl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8"/>
  <sheetViews>
    <sheetView workbookViewId="0">
      <selection activeCell="B1" sqref="B1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46.140625" customWidth="1"/>
    <col min="10" max="10" width="23" customWidth="1"/>
    <col min="11" max="11" width="17" bestFit="1" customWidth="1"/>
  </cols>
  <sheetData>
    <row r="1" spans="2:12" ht="26.25" x14ac:dyDescent="0.4">
      <c r="B1" s="57" t="s">
        <v>181</v>
      </c>
    </row>
    <row r="2" spans="2:12" x14ac:dyDescent="0.25">
      <c r="K2" t="s">
        <v>522</v>
      </c>
      <c r="L2" s="76"/>
    </row>
    <row r="3" spans="2:12" ht="21.75" thickBot="1" x14ac:dyDescent="0.4">
      <c r="B3" s="90" t="s">
        <v>404</v>
      </c>
      <c r="D3" t="s">
        <v>520</v>
      </c>
      <c r="K3" t="s">
        <v>523</v>
      </c>
      <c r="L3" s="76"/>
    </row>
    <row r="4" spans="2:12" x14ac:dyDescent="0.25">
      <c r="B4" s="107" t="s">
        <v>410</v>
      </c>
      <c r="C4" s="108" t="s">
        <v>409</v>
      </c>
      <c r="D4" s="108" t="s">
        <v>406</v>
      </c>
      <c r="E4" s="108" t="s">
        <v>521</v>
      </c>
      <c r="F4" s="108" t="s">
        <v>407</v>
      </c>
      <c r="G4" s="108" t="s">
        <v>408</v>
      </c>
      <c r="H4" s="109" t="s">
        <v>243</v>
      </c>
      <c r="K4" s="105" t="s">
        <v>424</v>
      </c>
      <c r="L4" s="106" t="s">
        <v>425</v>
      </c>
    </row>
    <row r="5" spans="2:12" x14ac:dyDescent="0.25">
      <c r="B5" s="110">
        <v>0</v>
      </c>
      <c r="C5" s="31">
        <f>HEX2DEC(B5)</f>
        <v>0</v>
      </c>
      <c r="D5" s="111" t="s">
        <v>418</v>
      </c>
      <c r="E5" s="111" t="s">
        <v>426</v>
      </c>
      <c r="F5" s="31" t="s">
        <v>411</v>
      </c>
      <c r="G5" s="31" t="s">
        <v>412</v>
      </c>
      <c r="H5" s="67"/>
      <c r="K5" s="101">
        <v>6</v>
      </c>
      <c r="L5" s="102" t="s">
        <v>426</v>
      </c>
    </row>
    <row r="6" spans="2:12" x14ac:dyDescent="0.25">
      <c r="B6" s="110">
        <v>1</v>
      </c>
      <c r="C6" s="31">
        <f t="shared" ref="C6:C20" si="0">HEX2DEC(B6)</f>
        <v>1</v>
      </c>
      <c r="D6" s="111" t="s">
        <v>419</v>
      </c>
      <c r="E6" s="111" t="s">
        <v>426</v>
      </c>
      <c r="F6" s="31" t="s">
        <v>413</v>
      </c>
      <c r="G6" s="31" t="s">
        <v>412</v>
      </c>
      <c r="H6" s="67"/>
      <c r="K6" s="101">
        <f>K5+3</f>
        <v>9</v>
      </c>
      <c r="L6" s="102" t="s">
        <v>427</v>
      </c>
    </row>
    <row r="7" spans="2:12" x14ac:dyDescent="0.25">
      <c r="B7" s="110">
        <v>2</v>
      </c>
      <c r="C7" s="31">
        <f t="shared" si="0"/>
        <v>2</v>
      </c>
      <c r="D7" s="111" t="s">
        <v>420</v>
      </c>
      <c r="E7" s="111" t="s">
        <v>426</v>
      </c>
      <c r="F7" s="31" t="s">
        <v>414</v>
      </c>
      <c r="G7" s="31" t="s">
        <v>412</v>
      </c>
      <c r="H7" s="67"/>
      <c r="K7" s="101">
        <f t="shared" ref="K7:K16" si="1">K6+3</f>
        <v>12</v>
      </c>
      <c r="L7" s="102" t="s">
        <v>428</v>
      </c>
    </row>
    <row r="8" spans="2:12" x14ac:dyDescent="0.25">
      <c r="B8" s="110">
        <v>3</v>
      </c>
      <c r="C8" s="31">
        <f t="shared" si="0"/>
        <v>3</v>
      </c>
      <c r="D8" s="111" t="s">
        <v>421</v>
      </c>
      <c r="E8" s="111" t="s">
        <v>426</v>
      </c>
      <c r="F8" s="31" t="s">
        <v>415</v>
      </c>
      <c r="G8" s="31" t="s">
        <v>412</v>
      </c>
      <c r="H8" s="67"/>
      <c r="K8" s="101">
        <f t="shared" si="1"/>
        <v>15</v>
      </c>
      <c r="L8" s="102" t="s">
        <v>429</v>
      </c>
    </row>
    <row r="9" spans="2:12" x14ac:dyDescent="0.25">
      <c r="B9" s="110">
        <v>4</v>
      </c>
      <c r="C9" s="31">
        <f t="shared" si="0"/>
        <v>4</v>
      </c>
      <c r="D9" s="111" t="s">
        <v>422</v>
      </c>
      <c r="E9" s="111" t="s">
        <v>426</v>
      </c>
      <c r="F9" s="31" t="s">
        <v>416</v>
      </c>
      <c r="G9" s="31" t="s">
        <v>412</v>
      </c>
      <c r="H9" s="67"/>
      <c r="K9" s="101">
        <f t="shared" si="1"/>
        <v>18</v>
      </c>
      <c r="L9" s="102" t="s">
        <v>430</v>
      </c>
    </row>
    <row r="10" spans="2:12" x14ac:dyDescent="0.25">
      <c r="B10" s="110">
        <v>5</v>
      </c>
      <c r="C10" s="31">
        <f t="shared" si="0"/>
        <v>5</v>
      </c>
      <c r="D10" s="111" t="s">
        <v>423</v>
      </c>
      <c r="E10" s="111" t="s">
        <v>426</v>
      </c>
      <c r="F10" s="31" t="s">
        <v>417</v>
      </c>
      <c r="G10" s="31" t="s">
        <v>412</v>
      </c>
      <c r="H10" s="67"/>
      <c r="K10" s="101">
        <f t="shared" si="1"/>
        <v>21</v>
      </c>
      <c r="L10" s="102" t="s">
        <v>431</v>
      </c>
    </row>
    <row r="11" spans="2:12" x14ac:dyDescent="0.25">
      <c r="B11" s="110">
        <v>6</v>
      </c>
      <c r="C11" s="31">
        <f t="shared" si="0"/>
        <v>6</v>
      </c>
      <c r="D11" s="111" t="s">
        <v>423</v>
      </c>
      <c r="E11" s="111" t="s">
        <v>426</v>
      </c>
      <c r="F11" s="31" t="s">
        <v>417</v>
      </c>
      <c r="G11" s="31" t="s">
        <v>412</v>
      </c>
      <c r="H11" s="67"/>
      <c r="K11" s="101">
        <f t="shared" si="1"/>
        <v>24</v>
      </c>
      <c r="L11" s="102" t="s">
        <v>432</v>
      </c>
    </row>
    <row r="12" spans="2:12" ht="15.75" thickBot="1" x14ac:dyDescent="0.3">
      <c r="B12" s="131">
        <v>7</v>
      </c>
      <c r="C12" s="35">
        <f t="shared" si="0"/>
        <v>7</v>
      </c>
      <c r="D12" s="132" t="s">
        <v>423</v>
      </c>
      <c r="E12" s="132" t="s">
        <v>426</v>
      </c>
      <c r="F12" s="35" t="s">
        <v>417</v>
      </c>
      <c r="G12" s="35" t="s">
        <v>412</v>
      </c>
      <c r="H12" s="69"/>
      <c r="K12" s="101">
        <f t="shared" si="1"/>
        <v>27</v>
      </c>
      <c r="L12" s="102" t="s">
        <v>433</v>
      </c>
    </row>
    <row r="13" spans="2:12" x14ac:dyDescent="0.25">
      <c r="B13" s="133">
        <v>10</v>
      </c>
      <c r="C13" s="134">
        <f t="shared" si="0"/>
        <v>16</v>
      </c>
      <c r="D13" s="135" t="s">
        <v>418</v>
      </c>
      <c r="E13" s="135" t="s">
        <v>427</v>
      </c>
      <c r="F13" s="28" t="s">
        <v>411</v>
      </c>
      <c r="G13" s="28" t="s">
        <v>412</v>
      </c>
      <c r="H13" s="29"/>
      <c r="K13" s="101">
        <f t="shared" si="1"/>
        <v>30</v>
      </c>
      <c r="L13" s="102" t="s">
        <v>434</v>
      </c>
    </row>
    <row r="14" spans="2:12" x14ac:dyDescent="0.25">
      <c r="B14" s="130">
        <v>11</v>
      </c>
      <c r="C14" s="10">
        <f t="shared" si="0"/>
        <v>17</v>
      </c>
      <c r="D14" s="111" t="s">
        <v>419</v>
      </c>
      <c r="E14" s="111" t="s">
        <v>427</v>
      </c>
      <c r="F14" s="31" t="s">
        <v>413</v>
      </c>
      <c r="G14" s="31" t="s">
        <v>412</v>
      </c>
      <c r="H14" s="32"/>
      <c r="K14" s="101">
        <f t="shared" si="1"/>
        <v>33</v>
      </c>
      <c r="L14" s="102" t="s">
        <v>435</v>
      </c>
    </row>
    <row r="15" spans="2:12" x14ac:dyDescent="0.25">
      <c r="B15" s="130">
        <v>12</v>
      </c>
      <c r="C15" s="10">
        <f t="shared" si="0"/>
        <v>18</v>
      </c>
      <c r="D15" s="111" t="s">
        <v>420</v>
      </c>
      <c r="E15" s="111" t="s">
        <v>427</v>
      </c>
      <c r="F15" s="31" t="s">
        <v>414</v>
      </c>
      <c r="G15" s="31" t="s">
        <v>412</v>
      </c>
      <c r="H15" s="32"/>
      <c r="K15" s="101">
        <f t="shared" si="1"/>
        <v>36</v>
      </c>
      <c r="L15" s="102" t="s">
        <v>436</v>
      </c>
    </row>
    <row r="16" spans="2:12" ht="15.75" thickBot="1" x14ac:dyDescent="0.3">
      <c r="B16" s="130">
        <v>13</v>
      </c>
      <c r="C16" s="10">
        <f t="shared" si="0"/>
        <v>19</v>
      </c>
      <c r="D16" s="111" t="s">
        <v>421</v>
      </c>
      <c r="E16" s="111" t="s">
        <v>427</v>
      </c>
      <c r="F16" s="31" t="s">
        <v>415</v>
      </c>
      <c r="G16" s="31" t="s">
        <v>412</v>
      </c>
      <c r="H16" s="32"/>
      <c r="K16" s="103">
        <f t="shared" si="1"/>
        <v>39</v>
      </c>
      <c r="L16" s="104" t="s">
        <v>437</v>
      </c>
    </row>
    <row r="17" spans="2:12" x14ac:dyDescent="0.25">
      <c r="B17" s="130">
        <v>14</v>
      </c>
      <c r="C17" s="10">
        <f t="shared" si="0"/>
        <v>20</v>
      </c>
      <c r="D17" s="111" t="s">
        <v>422</v>
      </c>
      <c r="E17" s="111" t="s">
        <v>427</v>
      </c>
      <c r="F17" s="31" t="s">
        <v>416</v>
      </c>
      <c r="G17" s="31" t="s">
        <v>412</v>
      </c>
      <c r="H17" s="32"/>
      <c r="L17" s="76"/>
    </row>
    <row r="18" spans="2:12" x14ac:dyDescent="0.25">
      <c r="B18" s="130">
        <v>15</v>
      </c>
      <c r="C18" s="10">
        <f t="shared" si="0"/>
        <v>21</v>
      </c>
      <c r="D18" s="111" t="s">
        <v>423</v>
      </c>
      <c r="E18" s="111" t="s">
        <v>427</v>
      </c>
      <c r="F18" s="31" t="s">
        <v>417</v>
      </c>
      <c r="G18" s="31" t="s">
        <v>412</v>
      </c>
      <c r="H18" s="32"/>
      <c r="L18" s="76"/>
    </row>
    <row r="19" spans="2:12" ht="15.75" thickBot="1" x14ac:dyDescent="0.3">
      <c r="B19" s="130">
        <v>16</v>
      </c>
      <c r="C19" s="10">
        <f t="shared" si="0"/>
        <v>22</v>
      </c>
      <c r="D19" s="111" t="s">
        <v>423</v>
      </c>
      <c r="E19" s="111" t="s">
        <v>427</v>
      </c>
      <c r="F19" s="31" t="s">
        <v>417</v>
      </c>
      <c r="G19" s="31" t="s">
        <v>412</v>
      </c>
      <c r="H19" s="32"/>
      <c r="K19" s="87"/>
    </row>
    <row r="20" spans="2:12" ht="15.75" thickBot="1" x14ac:dyDescent="0.3">
      <c r="B20" s="136">
        <v>17</v>
      </c>
      <c r="C20" s="137">
        <f t="shared" si="0"/>
        <v>23</v>
      </c>
      <c r="D20" s="132" t="s">
        <v>423</v>
      </c>
      <c r="E20" s="132" t="s">
        <v>427</v>
      </c>
      <c r="F20" s="35" t="s">
        <v>417</v>
      </c>
      <c r="G20" s="35" t="s">
        <v>412</v>
      </c>
      <c r="H20" s="36"/>
      <c r="K20" s="128" t="s">
        <v>499</v>
      </c>
      <c r="L20" s="29" t="s">
        <v>500</v>
      </c>
    </row>
    <row r="21" spans="2:12" x14ac:dyDescent="0.25">
      <c r="B21" s="133">
        <v>20</v>
      </c>
      <c r="C21" s="134">
        <f t="shared" ref="C21:C36" si="2">HEX2DEC(B21)</f>
        <v>32</v>
      </c>
      <c r="D21" s="135" t="s">
        <v>418</v>
      </c>
      <c r="E21" s="135" t="s">
        <v>428</v>
      </c>
      <c r="F21" s="28" t="s">
        <v>411</v>
      </c>
      <c r="G21" s="28" t="s">
        <v>412</v>
      </c>
      <c r="H21" s="29"/>
      <c r="K21" s="30">
        <v>28000</v>
      </c>
      <c r="L21" s="32">
        <f>((125*K21)/65536)-6</f>
        <v>47.40576171875</v>
      </c>
    </row>
    <row r="22" spans="2:12" x14ac:dyDescent="0.25">
      <c r="B22" s="130">
        <v>21</v>
      </c>
      <c r="C22" s="10">
        <f t="shared" si="2"/>
        <v>33</v>
      </c>
      <c r="D22" s="111" t="s">
        <v>419</v>
      </c>
      <c r="E22" s="111" t="s">
        <v>428</v>
      </c>
      <c r="F22" s="31" t="s">
        <v>413</v>
      </c>
      <c r="G22" s="31" t="s">
        <v>412</v>
      </c>
      <c r="H22" s="32"/>
      <c r="K22" s="129" t="s">
        <v>501</v>
      </c>
      <c r="L22" s="32"/>
    </row>
    <row r="23" spans="2:12" ht="15.75" thickBot="1" x14ac:dyDescent="0.3">
      <c r="B23" s="130">
        <v>22</v>
      </c>
      <c r="C23" s="10">
        <f t="shared" si="2"/>
        <v>34</v>
      </c>
      <c r="D23" s="111" t="s">
        <v>420</v>
      </c>
      <c r="E23" s="111" t="s">
        <v>428</v>
      </c>
      <c r="F23" s="31" t="s">
        <v>414</v>
      </c>
      <c r="G23" s="31" t="s">
        <v>412</v>
      </c>
      <c r="H23" s="32"/>
      <c r="K23" s="34">
        <v>23000</v>
      </c>
      <c r="L23" s="36">
        <f>((175.72*K23)/65536)-46.85</f>
        <v>14.819311523437499</v>
      </c>
    </row>
    <row r="24" spans="2:12" x14ac:dyDescent="0.25">
      <c r="B24" s="130">
        <v>23</v>
      </c>
      <c r="C24" s="10">
        <f t="shared" si="2"/>
        <v>35</v>
      </c>
      <c r="D24" s="111" t="s">
        <v>421</v>
      </c>
      <c r="E24" s="111" t="s">
        <v>428</v>
      </c>
      <c r="F24" s="31" t="s">
        <v>415</v>
      </c>
      <c r="G24" s="31" t="s">
        <v>412</v>
      </c>
      <c r="H24" s="32"/>
      <c r="K24" s="76"/>
    </row>
    <row r="25" spans="2:12" x14ac:dyDescent="0.25">
      <c r="B25" s="130">
        <v>24</v>
      </c>
      <c r="C25" s="10">
        <f t="shared" si="2"/>
        <v>36</v>
      </c>
      <c r="D25" s="111" t="s">
        <v>422</v>
      </c>
      <c r="E25" s="111" t="s">
        <v>428</v>
      </c>
      <c r="F25" s="31" t="s">
        <v>416</v>
      </c>
      <c r="G25" s="31" t="s">
        <v>412</v>
      </c>
      <c r="H25" s="32"/>
      <c r="K25" s="76"/>
    </row>
    <row r="26" spans="2:12" x14ac:dyDescent="0.25">
      <c r="B26" s="130">
        <v>25</v>
      </c>
      <c r="C26" s="10">
        <f t="shared" si="2"/>
        <v>37</v>
      </c>
      <c r="D26" s="111" t="s">
        <v>423</v>
      </c>
      <c r="E26" s="111" t="s">
        <v>428</v>
      </c>
      <c r="F26" s="31" t="s">
        <v>417</v>
      </c>
      <c r="G26" s="31" t="s">
        <v>412</v>
      </c>
      <c r="H26" s="32"/>
      <c r="K26" s="76"/>
    </row>
    <row r="27" spans="2:12" x14ac:dyDescent="0.25">
      <c r="B27" s="130">
        <v>26</v>
      </c>
      <c r="C27" s="10">
        <f t="shared" si="2"/>
        <v>38</v>
      </c>
      <c r="D27" s="111" t="s">
        <v>423</v>
      </c>
      <c r="E27" s="111" t="s">
        <v>428</v>
      </c>
      <c r="F27" s="31" t="s">
        <v>417</v>
      </c>
      <c r="G27" s="31" t="s">
        <v>412</v>
      </c>
      <c r="H27" s="32"/>
    </row>
    <row r="28" spans="2:12" ht="15.75" thickBot="1" x14ac:dyDescent="0.3">
      <c r="B28" s="136">
        <v>27</v>
      </c>
      <c r="C28" s="137">
        <f t="shared" si="2"/>
        <v>39</v>
      </c>
      <c r="D28" s="132" t="s">
        <v>423</v>
      </c>
      <c r="E28" s="132" t="s">
        <v>428</v>
      </c>
      <c r="F28" s="35" t="s">
        <v>417</v>
      </c>
      <c r="G28" s="35" t="s">
        <v>412</v>
      </c>
      <c r="H28" s="36"/>
    </row>
    <row r="29" spans="2:12" x14ac:dyDescent="0.25">
      <c r="B29" s="133">
        <v>30</v>
      </c>
      <c r="C29" s="134">
        <f t="shared" si="2"/>
        <v>48</v>
      </c>
      <c r="D29" s="135" t="s">
        <v>418</v>
      </c>
      <c r="E29" s="135" t="s">
        <v>429</v>
      </c>
      <c r="F29" s="28" t="s">
        <v>411</v>
      </c>
      <c r="G29" s="28" t="s">
        <v>412</v>
      </c>
      <c r="H29" s="29"/>
      <c r="J29" s="127"/>
    </row>
    <row r="30" spans="2:12" x14ac:dyDescent="0.25">
      <c r="B30" s="130">
        <v>31</v>
      </c>
      <c r="C30" s="10">
        <f t="shared" si="2"/>
        <v>49</v>
      </c>
      <c r="D30" s="111" t="s">
        <v>419</v>
      </c>
      <c r="E30" s="111" t="s">
        <v>429</v>
      </c>
      <c r="F30" s="31" t="s">
        <v>413</v>
      </c>
      <c r="G30" s="31" t="s">
        <v>412</v>
      </c>
      <c r="H30" s="32"/>
      <c r="J30" s="127"/>
    </row>
    <row r="31" spans="2:12" x14ac:dyDescent="0.25">
      <c r="B31" s="130">
        <v>32</v>
      </c>
      <c r="C31" s="10">
        <f t="shared" si="2"/>
        <v>50</v>
      </c>
      <c r="D31" s="111" t="s">
        <v>420</v>
      </c>
      <c r="E31" s="111" t="s">
        <v>429</v>
      </c>
      <c r="F31" s="31" t="s">
        <v>414</v>
      </c>
      <c r="G31" s="31" t="s">
        <v>412</v>
      </c>
      <c r="H31" s="32"/>
      <c r="J31" s="127"/>
    </row>
    <row r="32" spans="2:12" x14ac:dyDescent="0.25">
      <c r="B32" s="130">
        <v>33</v>
      </c>
      <c r="C32" s="10">
        <f t="shared" si="2"/>
        <v>51</v>
      </c>
      <c r="D32" s="111" t="s">
        <v>421</v>
      </c>
      <c r="E32" s="111" t="s">
        <v>429</v>
      </c>
      <c r="F32" s="31" t="s">
        <v>415</v>
      </c>
      <c r="G32" s="31" t="s">
        <v>412</v>
      </c>
      <c r="H32" s="32"/>
    </row>
    <row r="33" spans="2:8" x14ac:dyDescent="0.25">
      <c r="B33" s="130">
        <v>34</v>
      </c>
      <c r="C33" s="10">
        <f t="shared" si="2"/>
        <v>52</v>
      </c>
      <c r="D33" s="111" t="s">
        <v>422</v>
      </c>
      <c r="E33" s="111" t="s">
        <v>429</v>
      </c>
      <c r="F33" s="31" t="s">
        <v>416</v>
      </c>
      <c r="G33" s="31" t="s">
        <v>412</v>
      </c>
      <c r="H33" s="32"/>
    </row>
    <row r="34" spans="2:8" x14ac:dyDescent="0.25">
      <c r="B34" s="130">
        <v>35</v>
      </c>
      <c r="C34" s="10">
        <f t="shared" si="2"/>
        <v>53</v>
      </c>
      <c r="D34" s="111" t="s">
        <v>423</v>
      </c>
      <c r="E34" s="111" t="s">
        <v>429</v>
      </c>
      <c r="F34" s="31" t="s">
        <v>417</v>
      </c>
      <c r="G34" s="31" t="s">
        <v>412</v>
      </c>
      <c r="H34" s="32"/>
    </row>
    <row r="35" spans="2:8" x14ac:dyDescent="0.25">
      <c r="B35" s="130">
        <v>36</v>
      </c>
      <c r="C35" s="10">
        <f t="shared" si="2"/>
        <v>54</v>
      </c>
      <c r="D35" s="111" t="s">
        <v>423</v>
      </c>
      <c r="E35" s="111" t="s">
        <v>429</v>
      </c>
      <c r="F35" s="31" t="s">
        <v>417</v>
      </c>
      <c r="G35" s="31" t="s">
        <v>412</v>
      </c>
      <c r="H35" s="32"/>
    </row>
    <row r="36" spans="2:8" ht="15.75" thickBot="1" x14ac:dyDescent="0.3">
      <c r="B36" s="130">
        <v>37</v>
      </c>
      <c r="C36" s="10">
        <f t="shared" si="2"/>
        <v>55</v>
      </c>
      <c r="D36" s="111" t="s">
        <v>423</v>
      </c>
      <c r="E36" s="111" t="s">
        <v>429</v>
      </c>
      <c r="F36" s="31" t="s">
        <v>417</v>
      </c>
      <c r="G36" s="31" t="s">
        <v>412</v>
      </c>
      <c r="H36" s="32"/>
    </row>
    <row r="37" spans="2:8" x14ac:dyDescent="0.25">
      <c r="B37" s="138">
        <v>40</v>
      </c>
      <c r="C37" s="28">
        <f>HEX2DEC(B37)</f>
        <v>64</v>
      </c>
      <c r="D37" s="135" t="s">
        <v>418</v>
      </c>
      <c r="E37" s="135" t="s">
        <v>430</v>
      </c>
      <c r="F37" s="28" t="s">
        <v>411</v>
      </c>
      <c r="G37" s="28" t="s">
        <v>412</v>
      </c>
      <c r="H37" s="139"/>
    </row>
    <row r="38" spans="2:8" x14ac:dyDescent="0.25">
      <c r="B38" s="110">
        <v>41</v>
      </c>
      <c r="C38" s="31">
        <f t="shared" ref="C38:C68" si="3">HEX2DEC(B38)</f>
        <v>65</v>
      </c>
      <c r="D38" s="111" t="s">
        <v>419</v>
      </c>
      <c r="E38" s="111" t="s">
        <v>430</v>
      </c>
      <c r="F38" s="31" t="s">
        <v>413</v>
      </c>
      <c r="G38" s="31" t="s">
        <v>412</v>
      </c>
      <c r="H38" s="67"/>
    </row>
    <row r="39" spans="2:8" x14ac:dyDescent="0.25">
      <c r="B39" s="110">
        <v>42</v>
      </c>
      <c r="C39" s="31">
        <f t="shared" si="3"/>
        <v>66</v>
      </c>
      <c r="D39" s="111" t="s">
        <v>420</v>
      </c>
      <c r="E39" s="111" t="s">
        <v>430</v>
      </c>
      <c r="F39" s="31" t="s">
        <v>414</v>
      </c>
      <c r="G39" s="31" t="s">
        <v>412</v>
      </c>
      <c r="H39" s="67"/>
    </row>
    <row r="40" spans="2:8" x14ac:dyDescent="0.25">
      <c r="B40" s="110">
        <v>43</v>
      </c>
      <c r="C40" s="31">
        <f t="shared" si="3"/>
        <v>67</v>
      </c>
      <c r="D40" s="111" t="s">
        <v>421</v>
      </c>
      <c r="E40" s="111" t="s">
        <v>430</v>
      </c>
      <c r="F40" s="31" t="s">
        <v>415</v>
      </c>
      <c r="G40" s="31" t="s">
        <v>412</v>
      </c>
      <c r="H40" s="67"/>
    </row>
    <row r="41" spans="2:8" x14ac:dyDescent="0.25">
      <c r="B41" s="110">
        <v>44</v>
      </c>
      <c r="C41" s="31">
        <f t="shared" si="3"/>
        <v>68</v>
      </c>
      <c r="D41" s="111" t="s">
        <v>422</v>
      </c>
      <c r="E41" s="111" t="s">
        <v>430</v>
      </c>
      <c r="F41" s="31" t="s">
        <v>416</v>
      </c>
      <c r="G41" s="31" t="s">
        <v>412</v>
      </c>
      <c r="H41" s="67"/>
    </row>
    <row r="42" spans="2:8" x14ac:dyDescent="0.25">
      <c r="B42" s="110">
        <v>45</v>
      </c>
      <c r="C42" s="31">
        <f t="shared" si="3"/>
        <v>69</v>
      </c>
      <c r="D42" s="111" t="s">
        <v>423</v>
      </c>
      <c r="E42" s="111" t="s">
        <v>430</v>
      </c>
      <c r="F42" s="31" t="s">
        <v>417</v>
      </c>
      <c r="G42" s="31" t="s">
        <v>412</v>
      </c>
      <c r="H42" s="67"/>
    </row>
    <row r="43" spans="2:8" x14ac:dyDescent="0.25">
      <c r="B43" s="110">
        <v>46</v>
      </c>
      <c r="C43" s="31">
        <f t="shared" si="3"/>
        <v>70</v>
      </c>
      <c r="D43" s="111" t="s">
        <v>423</v>
      </c>
      <c r="E43" s="111" t="s">
        <v>430</v>
      </c>
      <c r="F43" s="31" t="s">
        <v>417</v>
      </c>
      <c r="G43" s="31" t="s">
        <v>412</v>
      </c>
      <c r="H43" s="67"/>
    </row>
    <row r="44" spans="2:8" ht="15.75" thickBot="1" x14ac:dyDescent="0.3">
      <c r="B44" s="131">
        <v>47</v>
      </c>
      <c r="C44" s="35">
        <f t="shared" si="3"/>
        <v>71</v>
      </c>
      <c r="D44" s="132" t="s">
        <v>423</v>
      </c>
      <c r="E44" s="132" t="s">
        <v>430</v>
      </c>
      <c r="F44" s="35" t="s">
        <v>417</v>
      </c>
      <c r="G44" s="35" t="s">
        <v>412</v>
      </c>
      <c r="H44" s="69"/>
    </row>
    <row r="45" spans="2:8" x14ac:dyDescent="0.25">
      <c r="B45" s="130">
        <v>50</v>
      </c>
      <c r="C45" s="10">
        <f t="shared" si="3"/>
        <v>80</v>
      </c>
      <c r="D45" s="111" t="s">
        <v>418</v>
      </c>
      <c r="E45" s="111" t="s">
        <v>431</v>
      </c>
      <c r="F45" s="31" t="s">
        <v>411</v>
      </c>
      <c r="G45" s="31" t="s">
        <v>412</v>
      </c>
      <c r="H45" s="32"/>
    </row>
    <row r="46" spans="2:8" x14ac:dyDescent="0.25">
      <c r="B46" s="130">
        <v>51</v>
      </c>
      <c r="C46" s="10">
        <f t="shared" si="3"/>
        <v>81</v>
      </c>
      <c r="D46" s="111" t="s">
        <v>419</v>
      </c>
      <c r="E46" s="111" t="s">
        <v>431</v>
      </c>
      <c r="F46" s="31" t="s">
        <v>413</v>
      </c>
      <c r="G46" s="31" t="s">
        <v>412</v>
      </c>
      <c r="H46" s="32"/>
    </row>
    <row r="47" spans="2:8" x14ac:dyDescent="0.25">
      <c r="B47" s="130">
        <v>52</v>
      </c>
      <c r="C47" s="10">
        <f t="shared" si="3"/>
        <v>82</v>
      </c>
      <c r="D47" s="111" t="s">
        <v>420</v>
      </c>
      <c r="E47" s="111" t="s">
        <v>431</v>
      </c>
      <c r="F47" s="31" t="s">
        <v>414</v>
      </c>
      <c r="G47" s="31" t="s">
        <v>412</v>
      </c>
      <c r="H47" s="32"/>
    </row>
    <row r="48" spans="2:8" x14ac:dyDescent="0.25">
      <c r="B48" s="130">
        <v>53</v>
      </c>
      <c r="C48" s="10">
        <f t="shared" si="3"/>
        <v>83</v>
      </c>
      <c r="D48" s="111" t="s">
        <v>421</v>
      </c>
      <c r="E48" s="111" t="s">
        <v>431</v>
      </c>
      <c r="F48" s="31" t="s">
        <v>415</v>
      </c>
      <c r="G48" s="31" t="s">
        <v>412</v>
      </c>
      <c r="H48" s="32"/>
    </row>
    <row r="49" spans="2:8" x14ac:dyDescent="0.25">
      <c r="B49" s="130">
        <v>54</v>
      </c>
      <c r="C49" s="10">
        <f t="shared" si="3"/>
        <v>84</v>
      </c>
      <c r="D49" s="111" t="s">
        <v>422</v>
      </c>
      <c r="E49" s="111" t="s">
        <v>431</v>
      </c>
      <c r="F49" s="31" t="s">
        <v>416</v>
      </c>
      <c r="G49" s="31" t="s">
        <v>412</v>
      </c>
      <c r="H49" s="32"/>
    </row>
    <row r="50" spans="2:8" x14ac:dyDescent="0.25">
      <c r="B50" s="130">
        <v>55</v>
      </c>
      <c r="C50" s="10">
        <f t="shared" si="3"/>
        <v>85</v>
      </c>
      <c r="D50" s="111" t="s">
        <v>423</v>
      </c>
      <c r="E50" s="111" t="s">
        <v>431</v>
      </c>
      <c r="F50" s="31" t="s">
        <v>417</v>
      </c>
      <c r="G50" s="31" t="s">
        <v>412</v>
      </c>
      <c r="H50" s="32"/>
    </row>
    <row r="51" spans="2:8" x14ac:dyDescent="0.25">
      <c r="B51" s="130">
        <v>56</v>
      </c>
      <c r="C51" s="10">
        <f t="shared" si="3"/>
        <v>86</v>
      </c>
      <c r="D51" s="111" t="s">
        <v>423</v>
      </c>
      <c r="E51" s="111" t="s">
        <v>431</v>
      </c>
      <c r="F51" s="31" t="s">
        <v>417</v>
      </c>
      <c r="G51" s="31" t="s">
        <v>412</v>
      </c>
      <c r="H51" s="32"/>
    </row>
    <row r="52" spans="2:8" ht="15.75" thickBot="1" x14ac:dyDescent="0.3">
      <c r="B52" s="136">
        <v>57</v>
      </c>
      <c r="C52" s="137">
        <f t="shared" si="3"/>
        <v>87</v>
      </c>
      <c r="D52" s="132" t="s">
        <v>423</v>
      </c>
      <c r="E52" s="132" t="s">
        <v>431</v>
      </c>
      <c r="F52" s="35" t="s">
        <v>417</v>
      </c>
      <c r="G52" s="35" t="s">
        <v>412</v>
      </c>
      <c r="H52" s="36"/>
    </row>
    <row r="53" spans="2:8" x14ac:dyDescent="0.25">
      <c r="B53" s="133">
        <v>60</v>
      </c>
      <c r="C53" s="134">
        <f t="shared" si="3"/>
        <v>96</v>
      </c>
      <c r="D53" s="135" t="s">
        <v>418</v>
      </c>
      <c r="E53" s="135" t="s">
        <v>432</v>
      </c>
      <c r="F53" s="28" t="s">
        <v>411</v>
      </c>
      <c r="G53" s="28" t="s">
        <v>412</v>
      </c>
      <c r="H53" s="29"/>
    </row>
    <row r="54" spans="2:8" x14ac:dyDescent="0.25">
      <c r="B54" s="130">
        <v>61</v>
      </c>
      <c r="C54" s="10">
        <f t="shared" si="3"/>
        <v>97</v>
      </c>
      <c r="D54" s="111" t="s">
        <v>419</v>
      </c>
      <c r="E54" s="111" t="s">
        <v>432</v>
      </c>
      <c r="F54" s="31" t="s">
        <v>413</v>
      </c>
      <c r="G54" s="31" t="s">
        <v>412</v>
      </c>
      <c r="H54" s="32"/>
    </row>
    <row r="55" spans="2:8" x14ac:dyDescent="0.25">
      <c r="B55" s="130">
        <v>62</v>
      </c>
      <c r="C55" s="10">
        <f t="shared" si="3"/>
        <v>98</v>
      </c>
      <c r="D55" s="111" t="s">
        <v>420</v>
      </c>
      <c r="E55" s="111" t="s">
        <v>432</v>
      </c>
      <c r="F55" s="31" t="s">
        <v>414</v>
      </c>
      <c r="G55" s="31" t="s">
        <v>412</v>
      </c>
      <c r="H55" s="32"/>
    </row>
    <row r="56" spans="2:8" x14ac:dyDescent="0.25">
      <c r="B56" s="130">
        <v>63</v>
      </c>
      <c r="C56" s="10">
        <f t="shared" si="3"/>
        <v>99</v>
      </c>
      <c r="D56" s="111" t="s">
        <v>421</v>
      </c>
      <c r="E56" s="111" t="s">
        <v>432</v>
      </c>
      <c r="F56" s="31" t="s">
        <v>415</v>
      </c>
      <c r="G56" s="31" t="s">
        <v>412</v>
      </c>
      <c r="H56" s="32"/>
    </row>
    <row r="57" spans="2:8" x14ac:dyDescent="0.25">
      <c r="B57" s="130">
        <v>64</v>
      </c>
      <c r="C57" s="10">
        <f t="shared" si="3"/>
        <v>100</v>
      </c>
      <c r="D57" s="111" t="s">
        <v>422</v>
      </c>
      <c r="E57" s="111" t="s">
        <v>432</v>
      </c>
      <c r="F57" s="31" t="s">
        <v>416</v>
      </c>
      <c r="G57" s="31" t="s">
        <v>412</v>
      </c>
      <c r="H57" s="32"/>
    </row>
    <row r="58" spans="2:8" x14ac:dyDescent="0.25">
      <c r="B58" s="130">
        <v>65</v>
      </c>
      <c r="C58" s="10">
        <f t="shared" si="3"/>
        <v>101</v>
      </c>
      <c r="D58" s="111" t="s">
        <v>423</v>
      </c>
      <c r="E58" s="111" t="s">
        <v>432</v>
      </c>
      <c r="F58" s="31" t="s">
        <v>417</v>
      </c>
      <c r="G58" s="31" t="s">
        <v>412</v>
      </c>
      <c r="H58" s="32"/>
    </row>
    <row r="59" spans="2:8" x14ac:dyDescent="0.25">
      <c r="B59" s="130">
        <v>66</v>
      </c>
      <c r="C59" s="10">
        <f t="shared" si="3"/>
        <v>102</v>
      </c>
      <c r="D59" s="111" t="s">
        <v>423</v>
      </c>
      <c r="E59" s="111" t="s">
        <v>432</v>
      </c>
      <c r="F59" s="31" t="s">
        <v>417</v>
      </c>
      <c r="G59" s="31" t="s">
        <v>412</v>
      </c>
      <c r="H59" s="32"/>
    </row>
    <row r="60" spans="2:8" ht="15.75" thickBot="1" x14ac:dyDescent="0.3">
      <c r="B60" s="136">
        <v>67</v>
      </c>
      <c r="C60" s="137">
        <f t="shared" si="3"/>
        <v>103</v>
      </c>
      <c r="D60" s="132" t="s">
        <v>423</v>
      </c>
      <c r="E60" s="132" t="s">
        <v>432</v>
      </c>
      <c r="F60" s="35" t="s">
        <v>417</v>
      </c>
      <c r="G60" s="35" t="s">
        <v>412</v>
      </c>
      <c r="H60" s="36"/>
    </row>
    <row r="61" spans="2:8" x14ac:dyDescent="0.25">
      <c r="B61" s="133">
        <v>70</v>
      </c>
      <c r="C61" s="134">
        <f t="shared" si="3"/>
        <v>112</v>
      </c>
      <c r="D61" s="135" t="s">
        <v>418</v>
      </c>
      <c r="E61" s="135" t="s">
        <v>433</v>
      </c>
      <c r="F61" s="28" t="s">
        <v>411</v>
      </c>
      <c r="G61" s="28" t="s">
        <v>412</v>
      </c>
      <c r="H61" s="29"/>
    </row>
    <row r="62" spans="2:8" x14ac:dyDescent="0.25">
      <c r="B62" s="130">
        <v>71</v>
      </c>
      <c r="C62" s="10">
        <f t="shared" si="3"/>
        <v>113</v>
      </c>
      <c r="D62" s="111" t="s">
        <v>419</v>
      </c>
      <c r="E62" s="111" t="s">
        <v>433</v>
      </c>
      <c r="F62" s="31" t="s">
        <v>413</v>
      </c>
      <c r="G62" s="31" t="s">
        <v>412</v>
      </c>
      <c r="H62" s="32"/>
    </row>
    <row r="63" spans="2:8" x14ac:dyDescent="0.25">
      <c r="B63" s="130">
        <v>72</v>
      </c>
      <c r="C63" s="10">
        <f t="shared" si="3"/>
        <v>114</v>
      </c>
      <c r="D63" s="111" t="s">
        <v>420</v>
      </c>
      <c r="E63" s="111" t="s">
        <v>433</v>
      </c>
      <c r="F63" s="31" t="s">
        <v>414</v>
      </c>
      <c r="G63" s="31" t="s">
        <v>412</v>
      </c>
      <c r="H63" s="32"/>
    </row>
    <row r="64" spans="2:8" x14ac:dyDescent="0.25">
      <c r="B64" s="130">
        <v>73</v>
      </c>
      <c r="C64" s="10">
        <f t="shared" si="3"/>
        <v>115</v>
      </c>
      <c r="D64" s="111" t="s">
        <v>421</v>
      </c>
      <c r="E64" s="111" t="s">
        <v>433</v>
      </c>
      <c r="F64" s="31" t="s">
        <v>415</v>
      </c>
      <c r="G64" s="31" t="s">
        <v>412</v>
      </c>
      <c r="H64" s="32"/>
    </row>
    <row r="65" spans="2:8" x14ac:dyDescent="0.25">
      <c r="B65" s="130">
        <v>74</v>
      </c>
      <c r="C65" s="10">
        <f t="shared" si="3"/>
        <v>116</v>
      </c>
      <c r="D65" s="111" t="s">
        <v>422</v>
      </c>
      <c r="E65" s="111" t="s">
        <v>433</v>
      </c>
      <c r="F65" s="31" t="s">
        <v>416</v>
      </c>
      <c r="G65" s="31" t="s">
        <v>412</v>
      </c>
      <c r="H65" s="32"/>
    </row>
    <row r="66" spans="2:8" x14ac:dyDescent="0.25">
      <c r="B66" s="130">
        <v>75</v>
      </c>
      <c r="C66" s="10">
        <f t="shared" si="3"/>
        <v>117</v>
      </c>
      <c r="D66" s="111" t="s">
        <v>423</v>
      </c>
      <c r="E66" s="111" t="s">
        <v>433</v>
      </c>
      <c r="F66" s="31" t="s">
        <v>417</v>
      </c>
      <c r="G66" s="31" t="s">
        <v>412</v>
      </c>
      <c r="H66" s="32"/>
    </row>
    <row r="67" spans="2:8" x14ac:dyDescent="0.25">
      <c r="B67" s="130">
        <v>76</v>
      </c>
      <c r="C67" s="10">
        <f t="shared" si="3"/>
        <v>118</v>
      </c>
      <c r="D67" s="111" t="s">
        <v>423</v>
      </c>
      <c r="E67" s="111" t="s">
        <v>433</v>
      </c>
      <c r="F67" s="31" t="s">
        <v>417</v>
      </c>
      <c r="G67" s="31" t="s">
        <v>412</v>
      </c>
      <c r="H67" s="32"/>
    </row>
    <row r="68" spans="2:8" ht="15.75" thickBot="1" x14ac:dyDescent="0.3">
      <c r="B68" s="136">
        <v>77</v>
      </c>
      <c r="C68" s="137">
        <f t="shared" si="3"/>
        <v>119</v>
      </c>
      <c r="D68" s="132" t="s">
        <v>423</v>
      </c>
      <c r="E68" s="132" t="s">
        <v>433</v>
      </c>
      <c r="F68" s="35" t="s">
        <v>417</v>
      </c>
      <c r="G68" s="35" t="s">
        <v>412</v>
      </c>
      <c r="H68" s="36"/>
    </row>
    <row r="69" spans="2:8" x14ac:dyDescent="0.25">
      <c r="B69" s="138">
        <v>80</v>
      </c>
      <c r="C69" s="28">
        <f>HEX2DEC(B69)</f>
        <v>128</v>
      </c>
      <c r="D69" s="135" t="s">
        <v>418</v>
      </c>
      <c r="E69" s="135" t="s">
        <v>434</v>
      </c>
      <c r="F69" s="28" t="s">
        <v>411</v>
      </c>
      <c r="G69" s="28" t="s">
        <v>412</v>
      </c>
      <c r="H69" s="139"/>
    </row>
    <row r="70" spans="2:8" x14ac:dyDescent="0.25">
      <c r="B70" s="110">
        <v>81</v>
      </c>
      <c r="C70" s="31">
        <f t="shared" ref="C70:C101" si="4">HEX2DEC(B70)</f>
        <v>129</v>
      </c>
      <c r="D70" s="111" t="s">
        <v>419</v>
      </c>
      <c r="E70" s="111" t="s">
        <v>434</v>
      </c>
      <c r="F70" s="31" t="s">
        <v>413</v>
      </c>
      <c r="G70" s="31" t="s">
        <v>412</v>
      </c>
      <c r="H70" s="67"/>
    </row>
    <row r="71" spans="2:8" x14ac:dyDescent="0.25">
      <c r="B71" s="110">
        <v>82</v>
      </c>
      <c r="C71" s="31">
        <f t="shared" si="4"/>
        <v>130</v>
      </c>
      <c r="D71" s="111" t="s">
        <v>420</v>
      </c>
      <c r="E71" s="111" t="s">
        <v>434</v>
      </c>
      <c r="F71" s="31" t="s">
        <v>414</v>
      </c>
      <c r="G71" s="31" t="s">
        <v>412</v>
      </c>
      <c r="H71" s="67"/>
    </row>
    <row r="72" spans="2:8" x14ac:dyDescent="0.25">
      <c r="B72" s="110">
        <v>83</v>
      </c>
      <c r="C72" s="31">
        <f t="shared" si="4"/>
        <v>131</v>
      </c>
      <c r="D72" s="111" t="s">
        <v>421</v>
      </c>
      <c r="E72" s="111" t="s">
        <v>434</v>
      </c>
      <c r="F72" s="31" t="s">
        <v>415</v>
      </c>
      <c r="G72" s="31" t="s">
        <v>412</v>
      </c>
      <c r="H72" s="67"/>
    </row>
    <row r="73" spans="2:8" x14ac:dyDescent="0.25">
      <c r="B73" s="110">
        <v>84</v>
      </c>
      <c r="C73" s="31">
        <f t="shared" si="4"/>
        <v>132</v>
      </c>
      <c r="D73" s="111" t="s">
        <v>422</v>
      </c>
      <c r="E73" s="111" t="s">
        <v>434</v>
      </c>
      <c r="F73" s="31" t="s">
        <v>416</v>
      </c>
      <c r="G73" s="31" t="s">
        <v>412</v>
      </c>
      <c r="H73" s="67"/>
    </row>
    <row r="74" spans="2:8" x14ac:dyDescent="0.25">
      <c r="B74" s="110">
        <v>85</v>
      </c>
      <c r="C74" s="31">
        <f t="shared" si="4"/>
        <v>133</v>
      </c>
      <c r="D74" s="111" t="s">
        <v>423</v>
      </c>
      <c r="E74" s="111" t="s">
        <v>434</v>
      </c>
      <c r="F74" s="31" t="s">
        <v>417</v>
      </c>
      <c r="G74" s="31" t="s">
        <v>412</v>
      </c>
      <c r="H74" s="67"/>
    </row>
    <row r="75" spans="2:8" x14ac:dyDescent="0.25">
      <c r="B75" s="110">
        <v>86</v>
      </c>
      <c r="C75" s="31">
        <f t="shared" si="4"/>
        <v>134</v>
      </c>
      <c r="D75" s="111" t="s">
        <v>423</v>
      </c>
      <c r="E75" s="111" t="s">
        <v>434</v>
      </c>
      <c r="F75" s="31" t="s">
        <v>417</v>
      </c>
      <c r="G75" s="31" t="s">
        <v>412</v>
      </c>
      <c r="H75" s="67"/>
    </row>
    <row r="76" spans="2:8" ht="15.75" thickBot="1" x14ac:dyDescent="0.3">
      <c r="B76" s="131">
        <v>87</v>
      </c>
      <c r="C76" s="35">
        <f t="shared" si="4"/>
        <v>135</v>
      </c>
      <c r="D76" s="132" t="s">
        <v>423</v>
      </c>
      <c r="E76" s="132" t="s">
        <v>434</v>
      </c>
      <c r="F76" s="35" t="s">
        <v>417</v>
      </c>
      <c r="G76" s="35" t="s">
        <v>412</v>
      </c>
      <c r="H76" s="69"/>
    </row>
    <row r="77" spans="2:8" x14ac:dyDescent="0.25">
      <c r="B77" s="130">
        <v>90</v>
      </c>
      <c r="C77" s="10">
        <f t="shared" si="4"/>
        <v>144</v>
      </c>
      <c r="D77" s="111" t="s">
        <v>418</v>
      </c>
      <c r="E77" s="111" t="s">
        <v>435</v>
      </c>
      <c r="F77" s="31" t="s">
        <v>411</v>
      </c>
      <c r="G77" s="31" t="s">
        <v>412</v>
      </c>
      <c r="H77" s="32"/>
    </row>
    <row r="78" spans="2:8" x14ac:dyDescent="0.25">
      <c r="B78" s="130">
        <v>91</v>
      </c>
      <c r="C78" s="10">
        <f t="shared" si="4"/>
        <v>145</v>
      </c>
      <c r="D78" s="111" t="s">
        <v>419</v>
      </c>
      <c r="E78" s="111" t="s">
        <v>435</v>
      </c>
      <c r="F78" s="31" t="s">
        <v>413</v>
      </c>
      <c r="G78" s="31" t="s">
        <v>412</v>
      </c>
      <c r="H78" s="32"/>
    </row>
    <row r="79" spans="2:8" x14ac:dyDescent="0.25">
      <c r="B79" s="130">
        <v>92</v>
      </c>
      <c r="C79" s="10">
        <f t="shared" si="4"/>
        <v>146</v>
      </c>
      <c r="D79" s="111" t="s">
        <v>420</v>
      </c>
      <c r="E79" s="111" t="s">
        <v>435</v>
      </c>
      <c r="F79" s="31" t="s">
        <v>414</v>
      </c>
      <c r="G79" s="31" t="s">
        <v>412</v>
      </c>
      <c r="H79" s="32"/>
    </row>
    <row r="80" spans="2:8" x14ac:dyDescent="0.25">
      <c r="B80" s="130">
        <v>93</v>
      </c>
      <c r="C80" s="10">
        <f t="shared" si="4"/>
        <v>147</v>
      </c>
      <c r="D80" s="111" t="s">
        <v>421</v>
      </c>
      <c r="E80" s="111" t="s">
        <v>435</v>
      </c>
      <c r="F80" s="31" t="s">
        <v>415</v>
      </c>
      <c r="G80" s="31" t="s">
        <v>412</v>
      </c>
      <c r="H80" s="32"/>
    </row>
    <row r="81" spans="2:8" x14ac:dyDescent="0.25">
      <c r="B81" s="130">
        <v>94</v>
      </c>
      <c r="C81" s="10">
        <f t="shared" si="4"/>
        <v>148</v>
      </c>
      <c r="D81" s="111" t="s">
        <v>422</v>
      </c>
      <c r="E81" s="111" t="s">
        <v>435</v>
      </c>
      <c r="F81" s="31" t="s">
        <v>416</v>
      </c>
      <c r="G81" s="31" t="s">
        <v>412</v>
      </c>
      <c r="H81" s="32"/>
    </row>
    <row r="82" spans="2:8" x14ac:dyDescent="0.25">
      <c r="B82" s="130">
        <v>95</v>
      </c>
      <c r="C82" s="10">
        <f t="shared" si="4"/>
        <v>149</v>
      </c>
      <c r="D82" s="111" t="s">
        <v>423</v>
      </c>
      <c r="E82" s="111" t="s">
        <v>435</v>
      </c>
      <c r="F82" s="31" t="s">
        <v>417</v>
      </c>
      <c r="G82" s="31" t="s">
        <v>412</v>
      </c>
      <c r="H82" s="32"/>
    </row>
    <row r="83" spans="2:8" x14ac:dyDescent="0.25">
      <c r="B83" s="130">
        <v>96</v>
      </c>
      <c r="C83" s="10">
        <f t="shared" si="4"/>
        <v>150</v>
      </c>
      <c r="D83" s="111" t="s">
        <v>423</v>
      </c>
      <c r="E83" s="111" t="s">
        <v>435</v>
      </c>
      <c r="F83" s="31" t="s">
        <v>417</v>
      </c>
      <c r="G83" s="31" t="s">
        <v>412</v>
      </c>
      <c r="H83" s="32"/>
    </row>
    <row r="84" spans="2:8" ht="15.75" thickBot="1" x14ac:dyDescent="0.3">
      <c r="B84" s="136">
        <v>97</v>
      </c>
      <c r="C84" s="137">
        <f t="shared" si="4"/>
        <v>151</v>
      </c>
      <c r="D84" s="132" t="s">
        <v>423</v>
      </c>
      <c r="E84" s="132" t="s">
        <v>435</v>
      </c>
      <c r="F84" s="35" t="s">
        <v>417</v>
      </c>
      <c r="G84" s="35" t="s">
        <v>412</v>
      </c>
      <c r="H84" s="36"/>
    </row>
    <row r="85" spans="2:8" x14ac:dyDescent="0.25">
      <c r="B85" s="133" t="s">
        <v>517</v>
      </c>
      <c r="C85" s="134">
        <f t="shared" si="4"/>
        <v>160</v>
      </c>
      <c r="D85" s="135" t="s">
        <v>418</v>
      </c>
      <c r="E85" s="135" t="s">
        <v>436</v>
      </c>
      <c r="F85" s="28" t="s">
        <v>411</v>
      </c>
      <c r="G85" s="28" t="s">
        <v>412</v>
      </c>
      <c r="H85" s="29"/>
    </row>
    <row r="86" spans="2:8" x14ac:dyDescent="0.25">
      <c r="B86" s="130" t="s">
        <v>518</v>
      </c>
      <c r="C86" s="10">
        <f t="shared" si="4"/>
        <v>161</v>
      </c>
      <c r="D86" s="111" t="s">
        <v>419</v>
      </c>
      <c r="E86" s="111" t="s">
        <v>436</v>
      </c>
      <c r="F86" s="31" t="s">
        <v>413</v>
      </c>
      <c r="G86" s="31" t="s">
        <v>412</v>
      </c>
      <c r="H86" s="32"/>
    </row>
    <row r="87" spans="2:8" x14ac:dyDescent="0.25">
      <c r="B87" s="130" t="s">
        <v>519</v>
      </c>
      <c r="C87" s="10">
        <f t="shared" si="4"/>
        <v>162</v>
      </c>
      <c r="D87" s="111" t="s">
        <v>420</v>
      </c>
      <c r="E87" s="111" t="s">
        <v>436</v>
      </c>
      <c r="F87" s="31" t="s">
        <v>414</v>
      </c>
      <c r="G87" s="31" t="s">
        <v>412</v>
      </c>
      <c r="H87" s="32"/>
    </row>
    <row r="88" spans="2:8" x14ac:dyDescent="0.25">
      <c r="B88" s="130" t="s">
        <v>524</v>
      </c>
      <c r="C88" s="10">
        <f t="shared" si="4"/>
        <v>163</v>
      </c>
      <c r="D88" s="111" t="s">
        <v>421</v>
      </c>
      <c r="E88" s="111" t="s">
        <v>436</v>
      </c>
      <c r="F88" s="31" t="s">
        <v>415</v>
      </c>
      <c r="G88" s="31" t="s">
        <v>412</v>
      </c>
      <c r="H88" s="32"/>
    </row>
    <row r="89" spans="2:8" x14ac:dyDescent="0.25">
      <c r="B89" s="130" t="s">
        <v>525</v>
      </c>
      <c r="C89" s="10">
        <f t="shared" si="4"/>
        <v>164</v>
      </c>
      <c r="D89" s="111" t="s">
        <v>422</v>
      </c>
      <c r="E89" s="111" t="s">
        <v>436</v>
      </c>
      <c r="F89" s="31" t="s">
        <v>416</v>
      </c>
      <c r="G89" s="31" t="s">
        <v>412</v>
      </c>
      <c r="H89" s="32"/>
    </row>
    <row r="90" spans="2:8" x14ac:dyDescent="0.25">
      <c r="B90" s="130" t="s">
        <v>526</v>
      </c>
      <c r="C90" s="10">
        <f t="shared" si="4"/>
        <v>165</v>
      </c>
      <c r="D90" s="111" t="s">
        <v>423</v>
      </c>
      <c r="E90" s="111" t="s">
        <v>436</v>
      </c>
      <c r="F90" s="31" t="s">
        <v>417</v>
      </c>
      <c r="G90" s="31" t="s">
        <v>412</v>
      </c>
      <c r="H90" s="32"/>
    </row>
    <row r="91" spans="2:8" x14ac:dyDescent="0.25">
      <c r="B91" s="130" t="s">
        <v>527</v>
      </c>
      <c r="C91" s="10">
        <f t="shared" si="4"/>
        <v>166</v>
      </c>
      <c r="D91" s="111" t="s">
        <v>423</v>
      </c>
      <c r="E91" s="111" t="s">
        <v>436</v>
      </c>
      <c r="F91" s="31" t="s">
        <v>417</v>
      </c>
      <c r="G91" s="31" t="s">
        <v>412</v>
      </c>
      <c r="H91" s="32"/>
    </row>
    <row r="92" spans="2:8" ht="15.75" thickBot="1" x14ac:dyDescent="0.3">
      <c r="B92" s="136" t="s">
        <v>528</v>
      </c>
      <c r="C92" s="137">
        <f t="shared" si="4"/>
        <v>167</v>
      </c>
      <c r="D92" s="132" t="s">
        <v>423</v>
      </c>
      <c r="E92" s="132" t="s">
        <v>436</v>
      </c>
      <c r="F92" s="35" t="s">
        <v>417</v>
      </c>
      <c r="G92" s="35" t="s">
        <v>412</v>
      </c>
      <c r="H92" s="36"/>
    </row>
    <row r="93" spans="2:8" x14ac:dyDescent="0.25">
      <c r="B93" s="133" t="s">
        <v>529</v>
      </c>
      <c r="C93" s="134">
        <f t="shared" si="4"/>
        <v>176</v>
      </c>
      <c r="D93" s="135" t="s">
        <v>418</v>
      </c>
      <c r="E93" s="135" t="s">
        <v>437</v>
      </c>
      <c r="F93" s="28" t="s">
        <v>411</v>
      </c>
      <c r="G93" s="28" t="s">
        <v>412</v>
      </c>
      <c r="H93" s="29"/>
    </row>
    <row r="94" spans="2:8" x14ac:dyDescent="0.25">
      <c r="B94" s="130" t="s">
        <v>530</v>
      </c>
      <c r="C94" s="10">
        <f t="shared" si="4"/>
        <v>177</v>
      </c>
      <c r="D94" s="111" t="s">
        <v>419</v>
      </c>
      <c r="E94" s="111" t="s">
        <v>437</v>
      </c>
      <c r="F94" s="31" t="s">
        <v>413</v>
      </c>
      <c r="G94" s="31" t="s">
        <v>412</v>
      </c>
      <c r="H94" s="32"/>
    </row>
    <row r="95" spans="2:8" x14ac:dyDescent="0.25">
      <c r="B95" s="130" t="s">
        <v>531</v>
      </c>
      <c r="C95" s="10">
        <f t="shared" si="4"/>
        <v>178</v>
      </c>
      <c r="D95" s="111" t="s">
        <v>420</v>
      </c>
      <c r="E95" s="111" t="s">
        <v>437</v>
      </c>
      <c r="F95" s="31" t="s">
        <v>414</v>
      </c>
      <c r="G95" s="31" t="s">
        <v>412</v>
      </c>
      <c r="H95" s="32"/>
    </row>
    <row r="96" spans="2:8" x14ac:dyDescent="0.25">
      <c r="B96" s="130" t="s">
        <v>532</v>
      </c>
      <c r="C96" s="10">
        <f t="shared" si="4"/>
        <v>179</v>
      </c>
      <c r="D96" s="111" t="s">
        <v>421</v>
      </c>
      <c r="E96" s="111" t="s">
        <v>437</v>
      </c>
      <c r="F96" s="31" t="s">
        <v>415</v>
      </c>
      <c r="G96" s="31" t="s">
        <v>412</v>
      </c>
      <c r="H96" s="32"/>
    </row>
    <row r="97" spans="2:8" x14ac:dyDescent="0.25">
      <c r="B97" s="130" t="s">
        <v>533</v>
      </c>
      <c r="C97" s="10">
        <f t="shared" si="4"/>
        <v>180</v>
      </c>
      <c r="D97" s="111" t="s">
        <v>422</v>
      </c>
      <c r="E97" s="111" t="s">
        <v>437</v>
      </c>
      <c r="F97" s="31" t="s">
        <v>416</v>
      </c>
      <c r="G97" s="31" t="s">
        <v>412</v>
      </c>
      <c r="H97" s="32"/>
    </row>
    <row r="98" spans="2:8" x14ac:dyDescent="0.25">
      <c r="B98" s="130" t="s">
        <v>534</v>
      </c>
      <c r="C98" s="10">
        <f t="shared" si="4"/>
        <v>181</v>
      </c>
      <c r="D98" s="111" t="s">
        <v>423</v>
      </c>
      <c r="E98" s="111" t="s">
        <v>437</v>
      </c>
      <c r="F98" s="31" t="s">
        <v>417</v>
      </c>
      <c r="G98" s="31" t="s">
        <v>412</v>
      </c>
      <c r="H98" s="32"/>
    </row>
    <row r="99" spans="2:8" x14ac:dyDescent="0.25">
      <c r="B99" s="130" t="s">
        <v>535</v>
      </c>
      <c r="C99" s="10">
        <f t="shared" si="4"/>
        <v>182</v>
      </c>
      <c r="D99" s="111" t="s">
        <v>423</v>
      </c>
      <c r="E99" s="111" t="s">
        <v>437</v>
      </c>
      <c r="F99" s="31" t="s">
        <v>417</v>
      </c>
      <c r="G99" s="31" t="s">
        <v>412</v>
      </c>
      <c r="H99" s="32"/>
    </row>
    <row r="100" spans="2:8" ht="15.75" thickBot="1" x14ac:dyDescent="0.3">
      <c r="B100" s="136" t="s">
        <v>536</v>
      </c>
      <c r="C100" s="137">
        <f t="shared" si="4"/>
        <v>183</v>
      </c>
      <c r="D100" s="132" t="s">
        <v>423</v>
      </c>
      <c r="E100" s="132" t="s">
        <v>437</v>
      </c>
      <c r="F100" s="35" t="s">
        <v>417</v>
      </c>
      <c r="G100" s="35" t="s">
        <v>412</v>
      </c>
      <c r="H100" s="36"/>
    </row>
    <row r="101" spans="2:8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537</v>
      </c>
    </row>
    <row r="102" spans="2:8" x14ac:dyDescent="0.25">
      <c r="B102" s="138" t="s">
        <v>513</v>
      </c>
      <c r="C102" s="28">
        <f>HEX2DEC(B102)</f>
        <v>240</v>
      </c>
      <c r="D102" s="140" t="s">
        <v>489</v>
      </c>
      <c r="E102" s="140"/>
      <c r="F102" s="134" t="s">
        <v>495</v>
      </c>
      <c r="G102" s="134" t="s">
        <v>493</v>
      </c>
      <c r="H102" s="29" t="s">
        <v>494</v>
      </c>
    </row>
    <row r="103" spans="2:8" x14ac:dyDescent="0.25">
      <c r="B103" s="110" t="s">
        <v>514</v>
      </c>
      <c r="C103" s="31">
        <f>HEX2DEC(B103)</f>
        <v>241</v>
      </c>
      <c r="D103" s="87" t="s">
        <v>490</v>
      </c>
      <c r="E103" s="87"/>
      <c r="F103" s="10" t="s">
        <v>496</v>
      </c>
      <c r="G103" s="10" t="s">
        <v>493</v>
      </c>
      <c r="H103" s="32" t="s">
        <v>494</v>
      </c>
    </row>
    <row r="104" spans="2:8" x14ac:dyDescent="0.25">
      <c r="B104" s="110" t="s">
        <v>515</v>
      </c>
      <c r="C104" s="31">
        <f>HEX2DEC(B104)</f>
        <v>242</v>
      </c>
      <c r="D104" s="87" t="s">
        <v>491</v>
      </c>
      <c r="E104" s="87"/>
      <c r="F104" s="10" t="s">
        <v>498</v>
      </c>
      <c r="G104" s="10" t="s">
        <v>493</v>
      </c>
      <c r="H104" s="32" t="s">
        <v>494</v>
      </c>
    </row>
    <row r="105" spans="2:8" ht="15.75" thickBot="1" x14ac:dyDescent="0.3">
      <c r="B105" s="131" t="s">
        <v>516</v>
      </c>
      <c r="C105" s="35">
        <f>HEX2DEC(B105)</f>
        <v>243</v>
      </c>
      <c r="D105" s="141" t="s">
        <v>492</v>
      </c>
      <c r="E105" s="141"/>
      <c r="F105" s="137" t="s">
        <v>497</v>
      </c>
      <c r="G105" s="137" t="s">
        <v>493</v>
      </c>
      <c r="H105" s="36" t="s">
        <v>494</v>
      </c>
    </row>
    <row r="106" spans="2:8" x14ac:dyDescent="0.25">
      <c r="B106" s="138" t="s">
        <v>512</v>
      </c>
      <c r="C106" s="28">
        <f>HEX2DEC(B106)</f>
        <v>253</v>
      </c>
      <c r="D106" s="140" t="s">
        <v>502</v>
      </c>
      <c r="E106" s="140"/>
      <c r="F106" s="134" t="s">
        <v>508</v>
      </c>
      <c r="G106" s="134" t="s">
        <v>505</v>
      </c>
      <c r="H106" s="29" t="s">
        <v>504</v>
      </c>
    </row>
    <row r="107" spans="2:8" ht="15.75" thickBot="1" x14ac:dyDescent="0.3">
      <c r="B107" s="131" t="s">
        <v>511</v>
      </c>
      <c r="C107" s="137">
        <f>HEX2DEC(B107)</f>
        <v>254</v>
      </c>
      <c r="D107" s="141" t="s">
        <v>503</v>
      </c>
      <c r="E107" s="141"/>
      <c r="F107" s="137" t="s">
        <v>507</v>
      </c>
      <c r="G107" s="137" t="s">
        <v>506</v>
      </c>
      <c r="H107" s="36" t="s">
        <v>504</v>
      </c>
    </row>
    <row r="108" spans="2:8" ht="15.75" thickBot="1" x14ac:dyDescent="0.3">
      <c r="B108" s="131" t="s">
        <v>438</v>
      </c>
      <c r="C108" s="35">
        <f>HEX2DEC(B108)</f>
        <v>255</v>
      </c>
      <c r="D108" s="35" t="s">
        <v>439</v>
      </c>
      <c r="E108" s="35"/>
      <c r="F108" s="35"/>
      <c r="G108" s="35"/>
      <c r="H108" s="36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444</v>
      </c>
    </row>
    <row r="4" spans="1:21" x14ac:dyDescent="0.25">
      <c r="A4" t="s">
        <v>445</v>
      </c>
    </row>
    <row r="6" spans="1:21" x14ac:dyDescent="0.25">
      <c r="A6" t="s">
        <v>446</v>
      </c>
    </row>
    <row r="7" spans="1:21" s="75" customFormat="1" ht="45" x14ac:dyDescent="0.25">
      <c r="A7" s="75" t="s">
        <v>447</v>
      </c>
      <c r="B7" s="75" t="s">
        <v>448</v>
      </c>
      <c r="C7" s="75" t="s">
        <v>449</v>
      </c>
      <c r="D7" s="75" t="s">
        <v>450</v>
      </c>
      <c r="E7" s="75" t="s">
        <v>451</v>
      </c>
      <c r="F7" s="75" t="s">
        <v>452</v>
      </c>
      <c r="G7" s="75" t="s">
        <v>453</v>
      </c>
      <c r="H7" s="75" t="s">
        <v>454</v>
      </c>
      <c r="I7" s="75" t="s">
        <v>455</v>
      </c>
      <c r="J7" s="75" t="s">
        <v>456</v>
      </c>
      <c r="K7" s="75" t="s">
        <v>457</v>
      </c>
      <c r="L7" s="75" t="s">
        <v>458</v>
      </c>
      <c r="M7" s="75" t="s">
        <v>459</v>
      </c>
      <c r="N7" s="75" t="s">
        <v>460</v>
      </c>
      <c r="O7" s="75" t="s">
        <v>461</v>
      </c>
      <c r="P7" s="75" t="s">
        <v>462</v>
      </c>
      <c r="Q7" s="75" t="s">
        <v>463</v>
      </c>
      <c r="R7" s="75" t="s">
        <v>464</v>
      </c>
      <c r="S7" s="75" t="s">
        <v>465</v>
      </c>
      <c r="T7" s="75" t="s">
        <v>466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XFD1"/>
    </sheetView>
  </sheetViews>
  <sheetFormatPr defaultRowHeight="15" x14ac:dyDescent="0.25"/>
  <cols>
    <col min="1" max="1" width="3" customWidth="1"/>
    <col min="2" max="2" width="66.14062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 t="s">
        <v>105</v>
      </c>
      <c r="E2" s="28" t="s">
        <v>106</v>
      </c>
      <c r="F2" s="29"/>
    </row>
    <row r="3" spans="1:6" ht="18.75" x14ac:dyDescent="0.3">
      <c r="A3" s="66" t="s">
        <v>262</v>
      </c>
      <c r="D3" s="30">
        <v>4</v>
      </c>
      <c r="E3" s="31">
        <v>3</v>
      </c>
      <c r="F3" s="32" t="s">
        <v>119</v>
      </c>
    </row>
    <row r="4" spans="1:6" x14ac:dyDescent="0.25">
      <c r="A4">
        <v>0</v>
      </c>
      <c r="B4" t="s">
        <v>270</v>
      </c>
      <c r="D4" s="30">
        <v>5</v>
      </c>
      <c r="E4" s="31" t="s">
        <v>101</v>
      </c>
      <c r="F4" s="67" t="s">
        <v>118</v>
      </c>
    </row>
    <row r="5" spans="1:6" ht="15.75" thickBot="1" x14ac:dyDescent="0.3">
      <c r="A5">
        <v>1</v>
      </c>
      <c r="B5" t="s">
        <v>264</v>
      </c>
      <c r="D5" s="34"/>
      <c r="E5" s="35"/>
      <c r="F5" s="36"/>
    </row>
    <row r="6" spans="1:6" x14ac:dyDescent="0.25">
      <c r="A6">
        <v>2</v>
      </c>
      <c r="B6" t="s">
        <v>265</v>
      </c>
    </row>
    <row r="7" spans="1:6" x14ac:dyDescent="0.25">
      <c r="A7">
        <v>3</v>
      </c>
      <c r="B7" t="s">
        <v>318</v>
      </c>
      <c r="D7" s="12" t="s">
        <v>272</v>
      </c>
    </row>
    <row r="8" spans="1:6" x14ac:dyDescent="0.25">
      <c r="A8">
        <v>4</v>
      </c>
      <c r="B8" t="s">
        <v>267</v>
      </c>
      <c r="D8" t="s">
        <v>273</v>
      </c>
    </row>
    <row r="9" spans="1:6" x14ac:dyDescent="0.25">
      <c r="A9">
        <v>5</v>
      </c>
      <c r="B9" t="s">
        <v>268</v>
      </c>
    </row>
    <row r="10" spans="1:6" x14ac:dyDescent="0.25">
      <c r="A10">
        <v>6</v>
      </c>
      <c r="B10" t="s">
        <v>269</v>
      </c>
    </row>
    <row r="11" spans="1:6" x14ac:dyDescent="0.25">
      <c r="A11">
        <v>7</v>
      </c>
      <c r="B11" t="s">
        <v>271</v>
      </c>
    </row>
    <row r="12" spans="1:6" x14ac:dyDescent="0.25">
      <c r="A12">
        <v>8</v>
      </c>
      <c r="B12" t="s">
        <v>319</v>
      </c>
    </row>
    <row r="13" spans="1:6" x14ac:dyDescent="0.25">
      <c r="A13">
        <v>9</v>
      </c>
      <c r="B13" t="s">
        <v>360</v>
      </c>
    </row>
    <row r="14" spans="1:6" x14ac:dyDescent="0.25">
      <c r="A14">
        <v>10</v>
      </c>
      <c r="B14" t="s">
        <v>361</v>
      </c>
    </row>
    <row r="15" spans="1:6" x14ac:dyDescent="0.25">
      <c r="A15">
        <v>11</v>
      </c>
      <c r="B15" t="s">
        <v>362</v>
      </c>
    </row>
    <row r="16" spans="1:6" x14ac:dyDescent="0.25">
      <c r="A16">
        <v>12</v>
      </c>
      <c r="B16" t="s">
        <v>363</v>
      </c>
    </row>
    <row r="17" spans="1:2" x14ac:dyDescent="0.25">
      <c r="A17">
        <v>13</v>
      </c>
      <c r="B17" t="s">
        <v>364</v>
      </c>
    </row>
  </sheetData>
  <hyperlinks>
    <hyperlink ref="B1" location="Contents!A1" display="Contents!A1"/>
    <hyperlink ref="F4" location="'Error Codes'!A1" display="ERROR CODE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7" x14ac:dyDescent="0.45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31" workbookViewId="0">
      <selection activeCell="B47" sqref="B47"/>
    </sheetView>
  </sheetViews>
  <sheetFormatPr defaultRowHeight="15" x14ac:dyDescent="0.25"/>
  <cols>
    <col min="1" max="1" width="77" bestFit="1" customWidth="1"/>
    <col min="2" max="2" width="14.140625" customWidth="1"/>
  </cols>
  <sheetData>
    <row r="1" spans="1:2" ht="26.25" x14ac:dyDescent="0.4">
      <c r="A1" s="57" t="s">
        <v>181</v>
      </c>
    </row>
    <row r="2" spans="1:2" x14ac:dyDescent="0.25">
      <c r="A2" t="s">
        <v>110</v>
      </c>
      <c r="B2" t="s">
        <v>167</v>
      </c>
    </row>
    <row r="3" spans="1:2" x14ac:dyDescent="0.25">
      <c r="A3" t="s">
        <v>109</v>
      </c>
      <c r="B3" t="s">
        <v>168</v>
      </c>
    </row>
    <row r="4" spans="1:2" x14ac:dyDescent="0.25">
      <c r="A4" t="s">
        <v>111</v>
      </c>
      <c r="B4" t="s">
        <v>369</v>
      </c>
    </row>
    <row r="5" spans="1:2" x14ac:dyDescent="0.25">
      <c r="A5" t="s">
        <v>256</v>
      </c>
      <c r="B5" t="s">
        <v>320</v>
      </c>
    </row>
    <row r="6" spans="1:2" x14ac:dyDescent="0.25">
      <c r="A6" t="s">
        <v>257</v>
      </c>
      <c r="B6" t="s">
        <v>320</v>
      </c>
    </row>
    <row r="7" spans="1:2" x14ac:dyDescent="0.25">
      <c r="A7" t="s">
        <v>266</v>
      </c>
    </row>
    <row r="9" spans="1:2" x14ac:dyDescent="0.25">
      <c r="A9" t="s">
        <v>326</v>
      </c>
    </row>
    <row r="10" spans="1:2" x14ac:dyDescent="0.25">
      <c r="A10" t="s">
        <v>300</v>
      </c>
      <c r="B10" t="s">
        <v>320</v>
      </c>
    </row>
    <row r="11" spans="1:2" x14ac:dyDescent="0.25">
      <c r="A11" t="s">
        <v>301</v>
      </c>
      <c r="B11" t="s">
        <v>321</v>
      </c>
    </row>
    <row r="12" spans="1:2" x14ac:dyDescent="0.25">
      <c r="A12" t="s">
        <v>302</v>
      </c>
      <c r="B12" t="s">
        <v>320</v>
      </c>
    </row>
    <row r="13" spans="1:2" x14ac:dyDescent="0.25">
      <c r="A13" t="s">
        <v>303</v>
      </c>
      <c r="B13" t="s">
        <v>320</v>
      </c>
    </row>
    <row r="14" spans="1:2" x14ac:dyDescent="0.25">
      <c r="A14" t="s">
        <v>304</v>
      </c>
      <c r="B14" t="s">
        <v>322</v>
      </c>
    </row>
    <row r="15" spans="1:2" x14ac:dyDescent="0.25">
      <c r="A15" t="s">
        <v>305</v>
      </c>
      <c r="B15" t="s">
        <v>320</v>
      </c>
    </row>
    <row r="16" spans="1:2" x14ac:dyDescent="0.25">
      <c r="A16" t="s">
        <v>306</v>
      </c>
      <c r="B16" t="s">
        <v>320</v>
      </c>
    </row>
    <row r="17" spans="1:3" x14ac:dyDescent="0.25">
      <c r="A17" t="s">
        <v>308</v>
      </c>
      <c r="B17" t="s">
        <v>323</v>
      </c>
    </row>
    <row r="18" spans="1:3" x14ac:dyDescent="0.25">
      <c r="A18" t="s">
        <v>309</v>
      </c>
      <c r="B18" t="s">
        <v>324</v>
      </c>
    </row>
    <row r="19" spans="1:3" x14ac:dyDescent="0.25">
      <c r="A19" t="s">
        <v>310</v>
      </c>
      <c r="B19" t="s">
        <v>320</v>
      </c>
    </row>
    <row r="20" spans="1:3" x14ac:dyDescent="0.25">
      <c r="A20" t="s">
        <v>311</v>
      </c>
      <c r="B20" t="s">
        <v>320</v>
      </c>
    </row>
    <row r="21" spans="1:3" x14ac:dyDescent="0.25">
      <c r="A21" t="s">
        <v>312</v>
      </c>
      <c r="B21" t="s">
        <v>320</v>
      </c>
    </row>
    <row r="22" spans="1:3" x14ac:dyDescent="0.25">
      <c r="A22" t="s">
        <v>313</v>
      </c>
      <c r="B22" t="s">
        <v>320</v>
      </c>
    </row>
    <row r="23" spans="1:3" x14ac:dyDescent="0.25">
      <c r="A23" t="s">
        <v>331</v>
      </c>
      <c r="B23" t="s">
        <v>320</v>
      </c>
      <c r="C23" t="s">
        <v>332</v>
      </c>
    </row>
    <row r="24" spans="1:3" x14ac:dyDescent="0.25">
      <c r="A24" t="s">
        <v>314</v>
      </c>
      <c r="B24" t="s">
        <v>320</v>
      </c>
    </row>
    <row r="25" spans="1:3" x14ac:dyDescent="0.25">
      <c r="A25" t="s">
        <v>315</v>
      </c>
      <c r="B25" t="s">
        <v>320</v>
      </c>
      <c r="C25" s="56" t="s">
        <v>316</v>
      </c>
    </row>
    <row r="26" spans="1:3" x14ac:dyDescent="0.25">
      <c r="A26" t="s">
        <v>317</v>
      </c>
      <c r="B26" t="s">
        <v>320</v>
      </c>
    </row>
    <row r="27" spans="1:3" x14ac:dyDescent="0.25">
      <c r="A27" t="s">
        <v>329</v>
      </c>
      <c r="B27" t="s">
        <v>320</v>
      </c>
    </row>
    <row r="28" spans="1:3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x14ac:dyDescent="0.25">
      <c r="A30" t="s">
        <v>260</v>
      </c>
      <c r="B30" t="s">
        <v>320</v>
      </c>
    </row>
    <row r="31" spans="1:3" x14ac:dyDescent="0.25">
      <c r="A31" t="s">
        <v>259</v>
      </c>
    </row>
    <row r="33" spans="1:3" x14ac:dyDescent="0.25">
      <c r="A33" t="s">
        <v>327</v>
      </c>
    </row>
    <row r="34" spans="1:3" x14ac:dyDescent="0.25">
      <c r="A34" t="s">
        <v>328</v>
      </c>
      <c r="B34" t="s">
        <v>320</v>
      </c>
    </row>
    <row r="35" spans="1:3" x14ac:dyDescent="0.25">
      <c r="A35" t="s">
        <v>330</v>
      </c>
      <c r="B35" t="s">
        <v>320</v>
      </c>
      <c r="C35" t="s">
        <v>333</v>
      </c>
    </row>
    <row r="36" spans="1:3" x14ac:dyDescent="0.25">
      <c r="A36" t="s">
        <v>334</v>
      </c>
      <c r="B36" t="s">
        <v>320</v>
      </c>
      <c r="C36" t="s">
        <v>365</v>
      </c>
    </row>
    <row r="37" spans="1:3" x14ac:dyDescent="0.25">
      <c r="A37" t="s">
        <v>467</v>
      </c>
      <c r="B37" t="s">
        <v>320</v>
      </c>
    </row>
    <row r="38" spans="1:3" x14ac:dyDescent="0.25">
      <c r="A38" t="s">
        <v>468</v>
      </c>
      <c r="B38" t="s">
        <v>320</v>
      </c>
    </row>
    <row r="39" spans="1:3" x14ac:dyDescent="0.25">
      <c r="A39" t="s">
        <v>469</v>
      </c>
      <c r="B39" t="s">
        <v>320</v>
      </c>
    </row>
    <row r="40" spans="1:3" x14ac:dyDescent="0.25">
      <c r="A40" t="s">
        <v>470</v>
      </c>
      <c r="B40" t="s">
        <v>320</v>
      </c>
    </row>
    <row r="41" spans="1:3" x14ac:dyDescent="0.25">
      <c r="A41" t="s">
        <v>471</v>
      </c>
      <c r="B41" t="s">
        <v>320</v>
      </c>
    </row>
    <row r="42" spans="1:3" x14ac:dyDescent="0.25">
      <c r="A42" t="s">
        <v>472</v>
      </c>
      <c r="B42" t="s">
        <v>320</v>
      </c>
    </row>
    <row r="43" spans="1:3" x14ac:dyDescent="0.25">
      <c r="A43" t="s">
        <v>473</v>
      </c>
      <c r="B43" t="s">
        <v>320</v>
      </c>
    </row>
    <row r="44" spans="1:3" x14ac:dyDescent="0.25">
      <c r="A44" t="s">
        <v>509</v>
      </c>
      <c r="B44" t="s">
        <v>320</v>
      </c>
    </row>
    <row r="45" spans="1:3" x14ac:dyDescent="0.25">
      <c r="A45" t="s">
        <v>510</v>
      </c>
    </row>
    <row r="46" spans="1:3" x14ac:dyDescent="0.25">
      <c r="A46" t="s">
        <v>538</v>
      </c>
      <c r="B46" t="s">
        <v>320</v>
      </c>
    </row>
    <row r="50" spans="1:1" x14ac:dyDescent="0.25">
      <c r="A50" t="s">
        <v>366</v>
      </c>
    </row>
    <row r="51" spans="1:1" ht="30" x14ac:dyDescent="0.25">
      <c r="A51" s="75" t="s">
        <v>367</v>
      </c>
    </row>
  </sheetData>
  <hyperlinks>
    <hyperlink ref="A1" location="Contents!A1" display="Contents!A1"/>
    <hyperlink ref="C25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"/>
    </sheetView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75.7109375" bestFit="1" customWidth="1"/>
  </cols>
  <sheetData>
    <row r="1" spans="1:4" ht="26.25" x14ac:dyDescent="0.4">
      <c r="A1" s="57" t="s">
        <v>181</v>
      </c>
      <c r="B1" s="57"/>
      <c r="C1" s="57"/>
    </row>
    <row r="3" spans="1:4" x14ac:dyDescent="0.25">
      <c r="A3" t="s">
        <v>477</v>
      </c>
      <c r="B3" t="s">
        <v>480</v>
      </c>
      <c r="C3" t="s">
        <v>479</v>
      </c>
    </row>
    <row r="4" spans="1:4" x14ac:dyDescent="0.25">
      <c r="A4" t="s">
        <v>475</v>
      </c>
      <c r="D4" t="s">
        <v>476</v>
      </c>
    </row>
    <row r="5" spans="1:4" x14ac:dyDescent="0.25">
      <c r="A5" t="s">
        <v>475</v>
      </c>
      <c r="D5" t="s">
        <v>478</v>
      </c>
    </row>
    <row r="6" spans="1:4" x14ac:dyDescent="0.25">
      <c r="A6" t="s">
        <v>482</v>
      </c>
      <c r="B6">
        <v>1</v>
      </c>
      <c r="C6">
        <v>20</v>
      </c>
      <c r="D6" t="s">
        <v>481</v>
      </c>
    </row>
    <row r="7" spans="1:4" x14ac:dyDescent="0.25">
      <c r="A7" t="s">
        <v>482</v>
      </c>
      <c r="B7">
        <v>1.5</v>
      </c>
      <c r="C7">
        <v>50</v>
      </c>
      <c r="D7" t="s">
        <v>483</v>
      </c>
    </row>
    <row r="8" spans="1:4" x14ac:dyDescent="0.25">
      <c r="A8" t="s">
        <v>482</v>
      </c>
      <c r="B8">
        <v>0.2</v>
      </c>
      <c r="C8">
        <v>50</v>
      </c>
      <c r="D8" t="s">
        <v>484</v>
      </c>
    </row>
    <row r="9" spans="1:4" x14ac:dyDescent="0.25">
      <c r="A9" t="s">
        <v>485</v>
      </c>
      <c r="B9" t="s">
        <v>486</v>
      </c>
      <c r="C9" t="s">
        <v>487</v>
      </c>
      <c r="D9" t="s">
        <v>488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7" x14ac:dyDescent="0.45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7" x14ac:dyDescent="0.45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7" x14ac:dyDescent="0.45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7" x14ac:dyDescent="0.45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7" x14ac:dyDescent="0.45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XFD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7" x14ac:dyDescent="0.45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12" t="s">
        <v>280</v>
      </c>
      <c r="B4" s="112"/>
      <c r="C4" s="112"/>
      <c r="E4" s="112" t="s">
        <v>281</v>
      </c>
      <c r="F4" s="112"/>
      <c r="G4" s="112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7"/>
  <sheetViews>
    <sheetView workbookViewId="0">
      <selection sqref="A1:XFD1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24.85546875" customWidth="1"/>
  </cols>
  <sheetData>
    <row r="1" spans="2:10" ht="26.25" x14ac:dyDescent="0.4">
      <c r="B1" s="57" t="s">
        <v>181</v>
      </c>
    </row>
    <row r="3" spans="2:10" ht="23.25" x14ac:dyDescent="0.35">
      <c r="B3" s="112" t="s">
        <v>292</v>
      </c>
      <c r="C3" s="112"/>
      <c r="D3" s="112"/>
      <c r="H3" s="112" t="s">
        <v>293</v>
      </c>
      <c r="I3" s="112"/>
      <c r="J3" s="112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13" t="s">
        <v>307</v>
      </c>
      <c r="I22" s="114"/>
      <c r="J22" s="115"/>
    </row>
    <row r="23" spans="2:10" ht="15.75" thickBot="1" x14ac:dyDescent="0.3">
      <c r="B23" s="27" t="s">
        <v>105</v>
      </c>
      <c r="C23" s="28" t="s">
        <v>106</v>
      </c>
      <c r="D23" s="29"/>
      <c r="H23" s="116"/>
      <c r="I23" s="117"/>
      <c r="J23" s="118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ht="30" x14ac:dyDescent="0.25">
      <c r="H37" s="22">
        <v>5</v>
      </c>
      <c r="I37" s="18" t="s">
        <v>283</v>
      </c>
      <c r="J37" s="74" t="s">
        <v>440</v>
      </c>
    </row>
    <row r="38" spans="4:10" ht="15.75" thickBot="1" x14ac:dyDescent="0.3">
      <c r="H38" s="24" t="s">
        <v>102</v>
      </c>
      <c r="I38" s="25" t="s">
        <v>102</v>
      </c>
      <c r="J38" s="26" t="s">
        <v>102</v>
      </c>
    </row>
    <row r="39" spans="4:10" ht="15.75" thickBot="1" x14ac:dyDescent="0.3"/>
    <row r="40" spans="4:10" x14ac:dyDescent="0.25">
      <c r="H40" s="19" t="s">
        <v>105</v>
      </c>
      <c r="I40" s="20" t="s">
        <v>106</v>
      </c>
      <c r="J40" s="21" t="s">
        <v>100</v>
      </c>
    </row>
    <row r="41" spans="4:10" x14ac:dyDescent="0.25">
      <c r="D41" t="s">
        <v>371</v>
      </c>
      <c r="H41" s="22">
        <v>4</v>
      </c>
      <c r="I41" s="18">
        <v>4</v>
      </c>
      <c r="J41" s="23" t="s">
        <v>373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52" spans="2:12" ht="15.75" thickBot="1" x14ac:dyDescent="0.3"/>
    <row r="53" spans="2:12" x14ac:dyDescent="0.25">
      <c r="B53" s="77" t="s">
        <v>105</v>
      </c>
      <c r="C53" s="78" t="s">
        <v>106</v>
      </c>
      <c r="D53" s="79"/>
    </row>
    <row r="54" spans="2:12" x14ac:dyDescent="0.25">
      <c r="B54" s="80">
        <v>4</v>
      </c>
      <c r="C54" s="81">
        <v>2</v>
      </c>
      <c r="D54" s="67" t="s">
        <v>104</v>
      </c>
    </row>
    <row r="55" spans="2:12" x14ac:dyDescent="0.25">
      <c r="B55" s="80">
        <v>5</v>
      </c>
      <c r="C55" s="81" t="s">
        <v>101</v>
      </c>
      <c r="D55" s="83" t="s">
        <v>274</v>
      </c>
      <c r="K55" t="s">
        <v>345</v>
      </c>
      <c r="L55">
        <v>6</v>
      </c>
    </row>
    <row r="56" spans="2:12" x14ac:dyDescent="0.25">
      <c r="B56" s="80">
        <v>6</v>
      </c>
      <c r="C56" s="81" t="s">
        <v>101</v>
      </c>
      <c r="D56" s="82" t="s">
        <v>377</v>
      </c>
      <c r="K56" t="s">
        <v>346</v>
      </c>
    </row>
    <row r="57" spans="2:12" x14ac:dyDescent="0.25">
      <c r="B57" s="80" t="s">
        <v>338</v>
      </c>
      <c r="C57" s="81" t="s">
        <v>99</v>
      </c>
      <c r="D57" s="82" t="s">
        <v>344</v>
      </c>
      <c r="K57" t="s">
        <v>347</v>
      </c>
    </row>
    <row r="58" spans="2:12" x14ac:dyDescent="0.25">
      <c r="B58" s="80">
        <v>9</v>
      </c>
      <c r="C58" s="81" t="s">
        <v>101</v>
      </c>
      <c r="D58" s="82" t="s">
        <v>374</v>
      </c>
    </row>
    <row r="59" spans="2:12" x14ac:dyDescent="0.25">
      <c r="B59" s="80" t="s">
        <v>339</v>
      </c>
      <c r="C59" s="81" t="s">
        <v>99</v>
      </c>
      <c r="D59" s="82" t="s">
        <v>342</v>
      </c>
    </row>
    <row r="60" spans="2:12" x14ac:dyDescent="0.25">
      <c r="B60" s="80">
        <v>12</v>
      </c>
      <c r="C60" s="81" t="s">
        <v>101</v>
      </c>
      <c r="D60" s="82" t="s">
        <v>352</v>
      </c>
    </row>
    <row r="61" spans="2:12" x14ac:dyDescent="0.25">
      <c r="B61" s="80" t="s">
        <v>348</v>
      </c>
      <c r="C61" s="81" t="s">
        <v>99</v>
      </c>
      <c r="D61" s="82" t="s">
        <v>353</v>
      </c>
    </row>
    <row r="62" spans="2:12" x14ac:dyDescent="0.25">
      <c r="B62" s="80">
        <v>15</v>
      </c>
      <c r="C62" s="81" t="s">
        <v>101</v>
      </c>
      <c r="D62" s="82" t="s">
        <v>354</v>
      </c>
    </row>
    <row r="63" spans="2:12" ht="15.75" thickBot="1" x14ac:dyDescent="0.3">
      <c r="B63" s="80" t="s">
        <v>349</v>
      </c>
      <c r="C63" s="81" t="s">
        <v>99</v>
      </c>
      <c r="D63" s="82" t="s">
        <v>355</v>
      </c>
    </row>
    <row r="64" spans="2:12" x14ac:dyDescent="0.25">
      <c r="B64" s="80">
        <v>18</v>
      </c>
      <c r="C64" s="81" t="s">
        <v>101</v>
      </c>
      <c r="D64" s="82" t="s">
        <v>356</v>
      </c>
      <c r="H64" s="27" t="s">
        <v>105</v>
      </c>
      <c r="I64" s="28" t="s">
        <v>106</v>
      </c>
      <c r="J64" s="29"/>
    </row>
    <row r="65" spans="2:10" x14ac:dyDescent="0.25">
      <c r="B65" s="80" t="s">
        <v>350</v>
      </c>
      <c r="C65" s="81" t="s">
        <v>99</v>
      </c>
      <c r="D65" s="82" t="s">
        <v>357</v>
      </c>
      <c r="H65" s="30"/>
      <c r="I65" s="31"/>
      <c r="J65" s="32"/>
    </row>
    <row r="66" spans="2:10" x14ac:dyDescent="0.25">
      <c r="B66" s="80">
        <v>21</v>
      </c>
      <c r="C66" s="81" t="s">
        <v>101</v>
      </c>
      <c r="D66" s="82" t="s">
        <v>358</v>
      </c>
      <c r="H66" s="30"/>
      <c r="I66" s="31">
        <v>6</v>
      </c>
      <c r="J66" s="32" t="s">
        <v>120</v>
      </c>
    </row>
    <row r="67" spans="2:10" x14ac:dyDescent="0.25">
      <c r="B67" s="80" t="s">
        <v>351</v>
      </c>
      <c r="C67" s="81" t="s">
        <v>99</v>
      </c>
      <c r="D67" s="82" t="s">
        <v>359</v>
      </c>
      <c r="H67" s="30"/>
      <c r="I67" s="31" t="s">
        <v>101</v>
      </c>
      <c r="J67" s="32" t="s">
        <v>125</v>
      </c>
    </row>
    <row r="68" spans="2:10" x14ac:dyDescent="0.25">
      <c r="B68" s="80" t="s">
        <v>129</v>
      </c>
      <c r="C68" s="81" t="s">
        <v>129</v>
      </c>
      <c r="D68" s="82" t="s">
        <v>129</v>
      </c>
      <c r="H68" s="30"/>
      <c r="I68" s="31" t="s">
        <v>108</v>
      </c>
      <c r="J68" s="32" t="s">
        <v>121</v>
      </c>
    </row>
    <row r="69" spans="2:10" x14ac:dyDescent="0.25">
      <c r="B69" s="80">
        <v>39</v>
      </c>
      <c r="C69" s="81" t="s">
        <v>101</v>
      </c>
      <c r="D69" s="82" t="s">
        <v>340</v>
      </c>
      <c r="H69" s="30"/>
      <c r="I69" s="31" t="s">
        <v>101</v>
      </c>
      <c r="J69" s="32" t="s">
        <v>126</v>
      </c>
    </row>
    <row r="70" spans="2:10" x14ac:dyDescent="0.25">
      <c r="B70" s="80" t="s">
        <v>343</v>
      </c>
      <c r="C70" s="81" t="s">
        <v>99</v>
      </c>
      <c r="D70" s="82" t="s">
        <v>341</v>
      </c>
      <c r="H70" s="30"/>
      <c r="I70" s="10" t="s">
        <v>132</v>
      </c>
      <c r="J70" s="37" t="s">
        <v>122</v>
      </c>
    </row>
    <row r="71" spans="2:10" x14ac:dyDescent="0.25">
      <c r="B71" s="80">
        <v>42</v>
      </c>
      <c r="C71" s="81" t="s">
        <v>101</v>
      </c>
      <c r="D71" s="83" t="s">
        <v>376</v>
      </c>
      <c r="H71" s="30"/>
      <c r="I71" s="31" t="s">
        <v>133</v>
      </c>
      <c r="J71" s="37" t="s">
        <v>123</v>
      </c>
    </row>
    <row r="72" spans="2:10" x14ac:dyDescent="0.25">
      <c r="B72" s="80" t="s">
        <v>380</v>
      </c>
      <c r="C72" s="81" t="s">
        <v>99</v>
      </c>
      <c r="D72" s="83" t="s">
        <v>379</v>
      </c>
      <c r="H72" s="30"/>
      <c r="I72" s="31" t="s">
        <v>101</v>
      </c>
      <c r="J72" s="32" t="s">
        <v>127</v>
      </c>
    </row>
    <row r="73" spans="2:10" x14ac:dyDescent="0.25">
      <c r="B73" s="80" t="s">
        <v>129</v>
      </c>
      <c r="C73" s="81" t="s">
        <v>129</v>
      </c>
      <c r="D73" s="83" t="s">
        <v>129</v>
      </c>
      <c r="H73" s="30"/>
      <c r="I73" s="31" t="s">
        <v>101</v>
      </c>
      <c r="J73" s="32" t="s">
        <v>128</v>
      </c>
    </row>
    <row r="74" spans="2:10" ht="15.75" thickBot="1" x14ac:dyDescent="0.3">
      <c r="B74" s="84" t="s">
        <v>378</v>
      </c>
      <c r="C74" s="85"/>
      <c r="D74" s="88" t="s">
        <v>375</v>
      </c>
      <c r="H74" s="30" t="s">
        <v>129</v>
      </c>
      <c r="I74" s="31" t="s">
        <v>129</v>
      </c>
      <c r="J74" s="37" t="s">
        <v>129</v>
      </c>
    </row>
    <row r="75" spans="2:10" x14ac:dyDescent="0.25">
      <c r="H75" s="30"/>
      <c r="I75" s="31" t="s">
        <v>101</v>
      </c>
      <c r="J75" s="32" t="s">
        <v>130</v>
      </c>
    </row>
    <row r="76" spans="2:10" ht="15.75" thickBot="1" x14ac:dyDescent="0.3">
      <c r="H76" s="34"/>
      <c r="I76" s="35" t="s">
        <v>101</v>
      </c>
      <c r="J76" s="36" t="s">
        <v>131</v>
      </c>
    </row>
    <row r="79" spans="2:10" ht="15.75" thickBot="1" x14ac:dyDescent="0.3"/>
    <row r="80" spans="2:10" x14ac:dyDescent="0.25">
      <c r="B80" s="27" t="s">
        <v>105</v>
      </c>
      <c r="C80" s="28" t="s">
        <v>106</v>
      </c>
      <c r="D80" s="29"/>
    </row>
    <row r="81" spans="2:5" x14ac:dyDescent="0.25">
      <c r="B81" s="30">
        <v>4</v>
      </c>
      <c r="C81" s="31">
        <v>5</v>
      </c>
      <c r="D81" s="37" t="s">
        <v>275</v>
      </c>
      <c r="E81" t="s">
        <v>320</v>
      </c>
    </row>
    <row r="82" spans="2:5" x14ac:dyDescent="0.25">
      <c r="B82" s="33"/>
      <c r="C82" s="31"/>
      <c r="D82" s="32" t="s">
        <v>112</v>
      </c>
    </row>
    <row r="83" spans="2:5" x14ac:dyDescent="0.25">
      <c r="B83" s="30"/>
      <c r="C83" s="31"/>
      <c r="D83" s="32" t="s">
        <v>113</v>
      </c>
    </row>
    <row r="84" spans="2:5" x14ac:dyDescent="0.25">
      <c r="B84" s="30"/>
      <c r="C84" s="31"/>
      <c r="D84" s="32" t="s">
        <v>114</v>
      </c>
    </row>
    <row r="85" spans="2:5" x14ac:dyDescent="0.25">
      <c r="B85" s="30"/>
      <c r="C85" s="31"/>
      <c r="D85" s="32" t="s">
        <v>115</v>
      </c>
    </row>
    <row r="86" spans="2:5" x14ac:dyDescent="0.25">
      <c r="B86" s="30"/>
      <c r="C86" s="31"/>
      <c r="D86" s="37" t="s">
        <v>117</v>
      </c>
    </row>
    <row r="87" spans="2:5" x14ac:dyDescent="0.25">
      <c r="B87" s="38"/>
      <c r="C87" s="31"/>
      <c r="D87" s="32" t="s">
        <v>116</v>
      </c>
    </row>
    <row r="88" spans="2:5" x14ac:dyDescent="0.25">
      <c r="B88" s="30"/>
      <c r="C88" s="31"/>
      <c r="D88" s="37" t="s">
        <v>124</v>
      </c>
    </row>
    <row r="89" spans="2:5" x14ac:dyDescent="0.25">
      <c r="B89" s="30"/>
      <c r="C89" s="31"/>
      <c r="D89" s="37" t="s">
        <v>134</v>
      </c>
    </row>
    <row r="90" spans="2:5" x14ac:dyDescent="0.25">
      <c r="B90" s="30"/>
      <c r="C90" s="31"/>
      <c r="D90" s="37" t="s">
        <v>275</v>
      </c>
    </row>
    <row r="91" spans="2:5" x14ac:dyDescent="0.25">
      <c r="B91" s="30"/>
      <c r="C91" s="31"/>
      <c r="D91" s="37" t="s">
        <v>276</v>
      </c>
    </row>
    <row r="92" spans="2:5" x14ac:dyDescent="0.25">
      <c r="B92" s="30"/>
      <c r="C92" s="31"/>
      <c r="D92" s="32"/>
    </row>
    <row r="93" spans="2:5" x14ac:dyDescent="0.25">
      <c r="B93" s="30"/>
      <c r="C93" s="31"/>
      <c r="D93" s="32"/>
    </row>
    <row r="94" spans="2:5" x14ac:dyDescent="0.25">
      <c r="B94" s="30"/>
      <c r="C94" s="31"/>
      <c r="D94" s="32"/>
    </row>
    <row r="95" spans="2:5" x14ac:dyDescent="0.25">
      <c r="B95" s="30"/>
      <c r="C95" s="31"/>
      <c r="D95" s="32"/>
    </row>
    <row r="96" spans="2:5" x14ac:dyDescent="0.25">
      <c r="B96" s="30"/>
      <c r="C96" s="31"/>
      <c r="D96" s="32"/>
    </row>
    <row r="97" spans="2:4" ht="15.75" thickBot="1" x14ac:dyDescent="0.3">
      <c r="B97" s="34"/>
      <c r="C97" s="35"/>
      <c r="D97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4" location="Meas_sample!A1" display="MEASUREMENT SAMPL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124" t="s">
        <v>394</v>
      </c>
      <c r="J4" s="125"/>
      <c r="K4" s="126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400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121" t="s">
        <v>387</v>
      </c>
      <c r="D8" s="123"/>
      <c r="E8" s="123"/>
      <c r="F8" s="122"/>
      <c r="G8" s="94" t="s">
        <v>388</v>
      </c>
      <c r="H8" s="97" t="s">
        <v>391</v>
      </c>
      <c r="I8" s="100" t="s">
        <v>405</v>
      </c>
      <c r="J8" s="119" t="s">
        <v>397</v>
      </c>
      <c r="K8" s="120"/>
      <c r="L8" s="94" t="s">
        <v>389</v>
      </c>
      <c r="M8" s="119" t="s">
        <v>397</v>
      </c>
      <c r="N8" s="120"/>
      <c r="O8" s="91" t="s">
        <v>129</v>
      </c>
      <c r="P8" s="98" t="s">
        <v>402</v>
      </c>
    </row>
    <row r="9" spans="2:16" s="75" customFormat="1" ht="45.75" thickBot="1" x14ac:dyDescent="0.3">
      <c r="B9" s="75" t="s">
        <v>386</v>
      </c>
      <c r="C9" s="121" t="s">
        <v>387</v>
      </c>
      <c r="D9" s="123"/>
      <c r="E9" s="123"/>
      <c r="F9" s="122"/>
      <c r="G9" s="94" t="s">
        <v>393</v>
      </c>
      <c r="H9" s="94" t="s">
        <v>392</v>
      </c>
      <c r="I9" s="94" t="s">
        <v>390</v>
      </c>
      <c r="J9" s="121" t="s">
        <v>398</v>
      </c>
      <c r="K9" s="122"/>
      <c r="L9" s="94" t="s">
        <v>399</v>
      </c>
      <c r="M9" s="121" t="s">
        <v>401</v>
      </c>
      <c r="N9" s="122"/>
      <c r="O9" s="91" t="s">
        <v>129</v>
      </c>
      <c r="P9" s="99" t="s">
        <v>403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19</vt:i4>
      </vt:variant>
      <vt:variant>
        <vt:lpstr>Pomenované rozsahy</vt:lpstr>
      </vt:variant>
      <vt:variant>
        <vt:i4>1</vt:i4>
      </vt:variant>
    </vt:vector>
  </HeadingPairs>
  <TitlesOfParts>
    <vt:vector size="20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2019-08-03T14:42:56Z</dcterms:modified>
</cp:coreProperties>
</file>