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" activeTab="1"/>
  </bookViews>
  <sheets>
    <sheet name="coordinates_all_variants" sheetId="1" state="hidden" r:id="rId1"/>
    <sheet name="64307A1_varA_VK" sheetId="6" r:id="rId2"/>
  </sheets>
  <definedNames>
    <definedName name="Assembly_partlist_all_v1" localSheetId="0">coordinates_all_variants!$A$1:$F$29</definedName>
    <definedName name="FRA_Sensor_TGS2xxx_ListByValues" localSheetId="1">'64307A1_varA_VK'!$C$1:$C$14</definedName>
  </definedNames>
  <calcPr calcId="152511"/>
</workbook>
</file>

<file path=xl/calcChain.xml><?xml version="1.0" encoding="utf-8"?>
<calcChain xmlns="http://schemas.openxmlformats.org/spreadsheetml/2006/main">
  <c r="I2" i="6" l="1"/>
  <c r="I4" i="6" l="1"/>
  <c r="I5" i="6"/>
  <c r="I6" i="6"/>
  <c r="I7" i="6"/>
  <c r="I8" i="6"/>
  <c r="I9" i="6"/>
  <c r="I10" i="6"/>
  <c r="I11" i="6"/>
  <c r="I12" i="6"/>
  <c r="I13" i="6"/>
  <c r="I14" i="6"/>
  <c r="I3" i="6"/>
  <c r="G4" i="6"/>
  <c r="G5" i="6"/>
  <c r="G6" i="6"/>
  <c r="G7" i="6"/>
  <c r="G8" i="6"/>
  <c r="G9" i="6"/>
  <c r="G10" i="6"/>
  <c r="G11" i="6"/>
  <c r="G12" i="6"/>
  <c r="G13" i="6"/>
  <c r="G14" i="6"/>
  <c r="G3" i="6"/>
  <c r="I15" i="6" l="1"/>
</calcChain>
</file>

<file path=xl/connections.xml><?xml version="1.0" encoding="utf-8"?>
<connections xmlns="http://schemas.openxmlformats.org/spreadsheetml/2006/main">
  <connection id="1" name="Assembly_partlist_all_v1" type="6" refreshedVersion="5" background="1" saveData="1">
    <textPr codePage="850" sourceFile="D:\PROJECTS\01_GIT_REPOS\FRA_Sensor_platform\2-Electrical\0 - Development Drawings\3-SensorTGS2xxx_board\2-BOM\Assembly_partlist_all_v1.csv" delimited="0">
      <textFields count="8">
        <textField/>
        <textField position="5"/>
        <textField position="9"/>
        <textField position="19"/>
        <textField position="24"/>
        <textField position="41"/>
        <textField position="56"/>
        <textField position="78"/>
      </textFields>
    </textPr>
  </connection>
  <connection id="2" name="FRA_Sensor_TGS2xxx_ListByValues1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<sst xmlns="http://schemas.openxmlformats.org/spreadsheetml/2006/main" count="199" uniqueCount="109">
  <si>
    <t>Part</t>
  </si>
  <si>
    <t>Value</t>
  </si>
  <si>
    <t>Package</t>
  </si>
  <si>
    <t>Orientation</t>
  </si>
  <si>
    <t>C1</t>
  </si>
  <si>
    <t>100n</t>
  </si>
  <si>
    <t>C0603K</t>
  </si>
  <si>
    <t>R180</t>
  </si>
  <si>
    <t>C2</t>
  </si>
  <si>
    <t>R0</t>
  </si>
  <si>
    <t>C3</t>
  </si>
  <si>
    <t>C9</t>
  </si>
  <si>
    <t>1n</t>
  </si>
  <si>
    <t>C10</t>
  </si>
  <si>
    <t>R270</t>
  </si>
  <si>
    <t>C13</t>
  </si>
  <si>
    <t>FB1</t>
  </si>
  <si>
    <t>FB9</t>
  </si>
  <si>
    <t>FID1</t>
  </si>
  <si>
    <t>FIDUCIAL""</t>
  </si>
  <si>
    <t>FIDUCIAL_1MM</t>
  </si>
  <si>
    <t>FID2</t>
  </si>
  <si>
    <t>FID4</t>
  </si>
  <si>
    <t>IC3</t>
  </si>
  <si>
    <t>SOT95P280X145-5N</t>
  </si>
  <si>
    <t>IC6</t>
  </si>
  <si>
    <t>SOT95P270X145-5N</t>
  </si>
  <si>
    <t>J1</t>
  </si>
  <si>
    <t>CONN_03X2</t>
  </si>
  <si>
    <t>WE_61200621621</t>
  </si>
  <si>
    <t>Q3</t>
  </si>
  <si>
    <t>Si2300DS</t>
  </si>
  <si>
    <t>SOT23</t>
  </si>
  <si>
    <t>R1</t>
  </si>
  <si>
    <t>100k</t>
  </si>
  <si>
    <t>R0603</t>
  </si>
  <si>
    <t>R2</t>
  </si>
  <si>
    <t>R90</t>
  </si>
  <si>
    <t>R3</t>
  </si>
  <si>
    <t>R4</t>
  </si>
  <si>
    <t>5.1k</t>
  </si>
  <si>
    <t>R10</t>
  </si>
  <si>
    <t>R11</t>
  </si>
  <si>
    <t>R13</t>
  </si>
  <si>
    <t>R19</t>
  </si>
  <si>
    <t>10k</t>
  </si>
  <si>
    <t>R23</t>
  </si>
  <si>
    <t>R25</t>
  </si>
  <si>
    <t>R26</t>
  </si>
  <si>
    <t>R27</t>
  </si>
  <si>
    <t>U2</t>
  </si>
  <si>
    <t>FIGARO_SR-</t>
  </si>
  <si>
    <t>FIGARO-SR7</t>
  </si>
  <si>
    <t>MR0</t>
  </si>
  <si>
    <t>X [mm]</t>
  </si>
  <si>
    <t>Y [mm]</t>
  </si>
  <si>
    <t>LMV796MF_NOPB</t>
  </si>
  <si>
    <t>MCP6541T-I/OT</t>
  </si>
  <si>
    <t>Part Num</t>
  </si>
  <si>
    <t>GRM188R71C104KA01D</t>
  </si>
  <si>
    <t>GRM188R71H102KA01D</t>
  </si>
  <si>
    <t>BLM18PG121SN1D</t>
  </si>
  <si>
    <t>*</t>
  </si>
  <si>
    <t>IC3(DNP)</t>
  </si>
  <si>
    <t>LMV796MF</t>
  </si>
  <si>
    <t>IC6(DNP)</t>
  </si>
  <si>
    <t>30306-6002HB</t>
  </si>
  <si>
    <t>Q3(DNP)</t>
  </si>
  <si>
    <t>SI2300DS-T1-GE3</t>
  </si>
  <si>
    <t>CRCW0603100KFKEA</t>
  </si>
  <si>
    <t>CRCW06030000Z0EA</t>
  </si>
  <si>
    <t>CRCW06035K10FKEA</t>
  </si>
  <si>
    <t>CRCW060310R0FKEA</t>
  </si>
  <si>
    <t>R19(DNP)</t>
  </si>
  <si>
    <t>CRCW060310K0FKEA</t>
  </si>
  <si>
    <t>INSTALLED_BY_CUSTOMER</t>
  </si>
  <si>
    <t>FB1, FB9</t>
  </si>
  <si>
    <t>R2, R3(DNP), R13(DNP), R23</t>
  </si>
  <si>
    <t>C9(DNP), C10(DNP)</t>
  </si>
  <si>
    <t>R4, R26(DNP)</t>
  </si>
  <si>
    <t>R10, R11(DNP)</t>
  </si>
  <si>
    <t>R1(DNP), R25(DNP), R27(DNP)</t>
  </si>
  <si>
    <t>C1, C2, C3(DNP), C13(DNP)</t>
  </si>
  <si>
    <t>Qty'50</t>
  </si>
  <si>
    <t>$50</t>
  </si>
  <si>
    <t>_$50</t>
  </si>
  <si>
    <t>Production P/N_VK</t>
  </si>
  <si>
    <t>Production MFG_VK</t>
  </si>
  <si>
    <t>Production Description_VK</t>
  </si>
  <si>
    <t>AVX Corporation</t>
  </si>
  <si>
    <t>CAP CER 0.1UF 16V X7R 0603</t>
  </si>
  <si>
    <t>Murata Manufacturing Co Ltd</t>
  </si>
  <si>
    <t>FERRITE BEAD 120 OHM 0603 1LN</t>
  </si>
  <si>
    <t>3M Interconnect</t>
  </si>
  <si>
    <t>CONN HEADER VERT 6POS 2.54MM</t>
  </si>
  <si>
    <t>0603YC104KAT2A</t>
  </si>
  <si>
    <t>Sub Assembly</t>
  </si>
  <si>
    <t>DO NOT INSTALL</t>
  </si>
  <si>
    <t xml:space="preserve"> Bittele Stock: RES SMD 10 OHM 1% 1/10W 0603</t>
  </si>
  <si>
    <t xml:space="preserve"> Bittele Stock: Vishay Dale</t>
  </si>
  <si>
    <t xml:space="preserve"> Bittele Stock: CRCW060310R0FKEA</t>
  </si>
  <si>
    <t xml:space="preserve"> Bittele Stock: CRCW06035K10FKEA</t>
  </si>
  <si>
    <t xml:space="preserve"> Bittele Stock: RES SMD 5.1K OHM 1% 1/10W 0603</t>
  </si>
  <si>
    <t xml:space="preserve"> Bittele Stock: RES SMD 0.0OHM JUMPER 1/10W 0603</t>
  </si>
  <si>
    <t xml:space="preserve"> Bittele Stock: CRCW06030000Z0EA</t>
  </si>
  <si>
    <t>PCB</t>
  </si>
  <si>
    <t>Item</t>
  </si>
  <si>
    <t>Reference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</si>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</sst>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164" fontId="2" fillId="0" borderId="0" xfId="0" applyNumberFormat="1" applyFont="1"/>
    <xf numFmtId="164" fontId="2" fillId="3" borderId="1" xfId="0" applyNumberFormat="1" applyFont="1" applyFill="1" applyBorder="1"/>
    <xf numFmtId="0" fontId="5" fillId="0" borderId="2" xfId="0" applyFont="1" applyBorder="1" applyAlignment="1">
      <alignment horizontal="left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5" borderId="1" xfId="0" applyNumberFormat="1" applyFont="1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ssembly_partlist_all_v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TGS2xxx_ListBy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4.140625" bestFit="1" customWidth="1"/>
    <col min="3" max="3" width="24.7109375" customWidth="1"/>
    <col min="4" max="4" width="18.140625" bestFit="1" customWidth="1"/>
    <col min="5" max="5" width="14.140625" bestFit="1" customWidth="1"/>
    <col min="6" max="7" width="11.28515625" bestFit="1" customWidth="1"/>
    <col min="8" max="8" width="25" customWidth="1"/>
    <col min="9" max="10" width="9" bestFit="1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54</v>
      </c>
      <c r="F1" s="1" t="s">
        <v>55</v>
      </c>
      <c r="G1" s="1" t="s">
        <v>3</v>
      </c>
      <c r="H1" s="1" t="s">
        <v>58</v>
      </c>
    </row>
    <row r="2" spans="1:8" x14ac:dyDescent="0.25">
      <c r="A2" t="s">
        <v>4</v>
      </c>
      <c r="C2" t="s">
        <v>5</v>
      </c>
      <c r="D2" t="s">
        <v>6</v>
      </c>
      <c r="E2">
        <v>15.355</v>
      </c>
      <c r="F2">
        <v>28.544</v>
      </c>
      <c r="G2" t="s">
        <v>7</v>
      </c>
      <c r="H2" t="s">
        <v>59</v>
      </c>
    </row>
    <row r="3" spans="1:8" x14ac:dyDescent="0.25">
      <c r="A3" t="s">
        <v>8</v>
      </c>
      <c r="C3" t="s">
        <v>5</v>
      </c>
      <c r="D3" t="s">
        <v>6</v>
      </c>
      <c r="E3">
        <v>8.3849999999999998</v>
      </c>
      <c r="F3">
        <v>11.022</v>
      </c>
      <c r="G3" t="s">
        <v>9</v>
      </c>
      <c r="H3" t="s">
        <v>59</v>
      </c>
    </row>
    <row r="4" spans="1:8" x14ac:dyDescent="0.25">
      <c r="A4" t="s">
        <v>10</v>
      </c>
      <c r="C4" t="s">
        <v>5</v>
      </c>
      <c r="D4" t="s">
        <v>6</v>
      </c>
      <c r="E4">
        <v>2.1150000000000002</v>
      </c>
      <c r="F4">
        <v>23.265000000000001</v>
      </c>
      <c r="G4" t="s">
        <v>9</v>
      </c>
      <c r="H4" t="s">
        <v>59</v>
      </c>
    </row>
    <row r="5" spans="1:8" x14ac:dyDescent="0.25">
      <c r="A5" t="s">
        <v>11</v>
      </c>
      <c r="C5" t="s">
        <v>12</v>
      </c>
      <c r="D5" t="s">
        <v>6</v>
      </c>
      <c r="E5">
        <v>12.417</v>
      </c>
      <c r="F5">
        <v>11.032999999999999</v>
      </c>
      <c r="G5" t="s">
        <v>7</v>
      </c>
      <c r="H5" t="s">
        <v>60</v>
      </c>
    </row>
    <row r="6" spans="1:8" x14ac:dyDescent="0.25">
      <c r="A6" t="s">
        <v>13</v>
      </c>
      <c r="C6" t="s">
        <v>12</v>
      </c>
      <c r="D6" t="s">
        <v>6</v>
      </c>
      <c r="E6">
        <v>3.9830000000000001</v>
      </c>
      <c r="F6">
        <v>12.292</v>
      </c>
      <c r="G6" t="s">
        <v>14</v>
      </c>
      <c r="H6" t="s">
        <v>60</v>
      </c>
    </row>
    <row r="7" spans="1:8" x14ac:dyDescent="0.25">
      <c r="A7" t="s">
        <v>15</v>
      </c>
      <c r="C7" t="s">
        <v>5</v>
      </c>
      <c r="D7" t="s">
        <v>6</v>
      </c>
      <c r="E7">
        <v>15.75</v>
      </c>
      <c r="F7">
        <v>12.555</v>
      </c>
      <c r="G7" t="s">
        <v>9</v>
      </c>
      <c r="H7" t="s">
        <v>59</v>
      </c>
    </row>
    <row r="8" spans="1:8" x14ac:dyDescent="0.25">
      <c r="A8" t="s">
        <v>16</v>
      </c>
      <c r="D8">
        <v>603</v>
      </c>
      <c r="E8">
        <v>11.22</v>
      </c>
      <c r="F8">
        <v>17.452000000000002</v>
      </c>
      <c r="G8" t="s">
        <v>7</v>
      </c>
      <c r="H8" t="s">
        <v>61</v>
      </c>
    </row>
    <row r="9" spans="1:8" x14ac:dyDescent="0.25">
      <c r="A9" t="s">
        <v>17</v>
      </c>
      <c r="D9">
        <v>603</v>
      </c>
      <c r="E9">
        <v>10.409000000000001</v>
      </c>
      <c r="F9">
        <v>13.298999999999999</v>
      </c>
      <c r="G9" t="s">
        <v>9</v>
      </c>
      <c r="H9" t="s">
        <v>61</v>
      </c>
    </row>
    <row r="10" spans="1:8" x14ac:dyDescent="0.25">
      <c r="A10" t="s">
        <v>18</v>
      </c>
      <c r="C10" t="s">
        <v>19</v>
      </c>
      <c r="D10" t="s">
        <v>20</v>
      </c>
      <c r="E10">
        <v>14.59</v>
      </c>
      <c r="F10">
        <v>1.355</v>
      </c>
      <c r="G10" t="s">
        <v>9</v>
      </c>
      <c r="H10" t="s">
        <v>62</v>
      </c>
    </row>
    <row r="11" spans="1:8" x14ac:dyDescent="0.25">
      <c r="A11" t="s">
        <v>21</v>
      </c>
      <c r="C11" t="s">
        <v>19</v>
      </c>
      <c r="D11" t="s">
        <v>20</v>
      </c>
      <c r="E11">
        <v>3.11</v>
      </c>
      <c r="F11">
        <v>24.92</v>
      </c>
      <c r="G11" t="s">
        <v>9</v>
      </c>
      <c r="H11" t="s">
        <v>62</v>
      </c>
    </row>
    <row r="12" spans="1:8" x14ac:dyDescent="0.25">
      <c r="A12" t="s">
        <v>22</v>
      </c>
      <c r="C12" t="s">
        <v>19</v>
      </c>
      <c r="D12" t="s">
        <v>20</v>
      </c>
      <c r="E12">
        <v>18.925000000000001</v>
      </c>
      <c r="F12">
        <v>28.94</v>
      </c>
      <c r="G12" t="s">
        <v>9</v>
      </c>
      <c r="H12" t="s">
        <v>62</v>
      </c>
    </row>
    <row r="13" spans="1:8" x14ac:dyDescent="0.25">
      <c r="A13" t="s">
        <v>23</v>
      </c>
      <c r="C13" t="s">
        <v>56</v>
      </c>
      <c r="D13" t="s">
        <v>24</v>
      </c>
      <c r="E13">
        <v>6.66</v>
      </c>
      <c r="F13">
        <v>26.326000000000001</v>
      </c>
      <c r="G13" t="s">
        <v>14</v>
      </c>
      <c r="H13" t="s">
        <v>64</v>
      </c>
    </row>
    <row r="14" spans="1:8" x14ac:dyDescent="0.25">
      <c r="A14" t="s">
        <v>25</v>
      </c>
      <c r="C14" t="s">
        <v>57</v>
      </c>
      <c r="D14" t="s">
        <v>26</v>
      </c>
      <c r="E14">
        <v>4.2770000000000001</v>
      </c>
      <c r="F14">
        <v>17.317</v>
      </c>
      <c r="G14" t="s">
        <v>14</v>
      </c>
      <c r="H14" t="s">
        <v>57</v>
      </c>
    </row>
    <row r="15" spans="1:8" x14ac:dyDescent="0.25">
      <c r="A15" t="s">
        <v>27</v>
      </c>
      <c r="C15" t="s">
        <v>28</v>
      </c>
      <c r="D15" t="s">
        <v>29</v>
      </c>
      <c r="E15">
        <v>7.1360000000000001</v>
      </c>
      <c r="F15">
        <v>5.2779999999999996</v>
      </c>
      <c r="G15" t="s">
        <v>14</v>
      </c>
      <c r="H15" t="s">
        <v>66</v>
      </c>
    </row>
    <row r="16" spans="1:8" x14ac:dyDescent="0.25">
      <c r="A16" t="s">
        <v>30</v>
      </c>
      <c r="C16" t="s">
        <v>31</v>
      </c>
      <c r="D16" t="s">
        <v>32</v>
      </c>
      <c r="E16">
        <v>15.754</v>
      </c>
      <c r="F16">
        <v>15.895</v>
      </c>
      <c r="G16" t="s">
        <v>9</v>
      </c>
      <c r="H16" t="s">
        <v>68</v>
      </c>
    </row>
    <row r="17" spans="1:8" x14ac:dyDescent="0.25">
      <c r="A17" t="s">
        <v>33</v>
      </c>
      <c r="C17" t="s">
        <v>34</v>
      </c>
      <c r="D17" t="s">
        <v>35</v>
      </c>
      <c r="E17">
        <v>6.7380000000000004</v>
      </c>
      <c r="F17">
        <v>21.312999999999999</v>
      </c>
      <c r="G17" t="s">
        <v>7</v>
      </c>
      <c r="H17" t="s">
        <v>69</v>
      </c>
    </row>
    <row r="18" spans="1:8" x14ac:dyDescent="0.25">
      <c r="A18" t="s">
        <v>36</v>
      </c>
      <c r="C18">
        <v>0</v>
      </c>
      <c r="D18" t="s">
        <v>35</v>
      </c>
      <c r="E18">
        <v>10.035</v>
      </c>
      <c r="F18">
        <v>24.885000000000002</v>
      </c>
      <c r="G18" t="s">
        <v>37</v>
      </c>
      <c r="H18" t="s">
        <v>70</v>
      </c>
    </row>
    <row r="19" spans="1:8" x14ac:dyDescent="0.25">
      <c r="A19" t="s">
        <v>38</v>
      </c>
      <c r="C19">
        <v>0</v>
      </c>
      <c r="D19" t="s">
        <v>35</v>
      </c>
      <c r="E19">
        <v>10.035</v>
      </c>
      <c r="F19">
        <v>21.465</v>
      </c>
      <c r="G19" t="s">
        <v>14</v>
      </c>
      <c r="H19" t="s">
        <v>70</v>
      </c>
    </row>
    <row r="20" spans="1:8" x14ac:dyDescent="0.25">
      <c r="A20" t="s">
        <v>39</v>
      </c>
      <c r="C20" t="s">
        <v>40</v>
      </c>
      <c r="D20" t="s">
        <v>35</v>
      </c>
      <c r="E20">
        <v>18.535</v>
      </c>
      <c r="F20">
        <v>18.734000000000002</v>
      </c>
      <c r="G20" t="s">
        <v>14</v>
      </c>
      <c r="H20" t="s">
        <v>71</v>
      </c>
    </row>
    <row r="21" spans="1:8" x14ac:dyDescent="0.25">
      <c r="A21" t="s">
        <v>41</v>
      </c>
      <c r="C21">
        <v>10</v>
      </c>
      <c r="D21" t="s">
        <v>35</v>
      </c>
      <c r="E21">
        <v>18.038</v>
      </c>
      <c r="F21">
        <v>6.4870000000000001</v>
      </c>
      <c r="G21" t="s">
        <v>14</v>
      </c>
      <c r="H21" t="s">
        <v>72</v>
      </c>
    </row>
    <row r="22" spans="1:8" x14ac:dyDescent="0.25">
      <c r="A22" t="s">
        <v>42</v>
      </c>
      <c r="C22">
        <v>10</v>
      </c>
      <c r="D22" t="s">
        <v>35</v>
      </c>
      <c r="E22">
        <v>15.694000000000001</v>
      </c>
      <c r="F22">
        <v>6.4870000000000001</v>
      </c>
      <c r="G22" t="s">
        <v>14</v>
      </c>
      <c r="H22" t="s">
        <v>72</v>
      </c>
    </row>
    <row r="23" spans="1:8" x14ac:dyDescent="0.25">
      <c r="A23" t="s">
        <v>43</v>
      </c>
      <c r="C23">
        <v>0</v>
      </c>
      <c r="D23" t="s">
        <v>35</v>
      </c>
      <c r="E23">
        <v>11.68</v>
      </c>
      <c r="F23">
        <v>28.564</v>
      </c>
      <c r="G23" t="s">
        <v>9</v>
      </c>
      <c r="H23" t="s">
        <v>70</v>
      </c>
    </row>
    <row r="24" spans="1:8" x14ac:dyDescent="0.25">
      <c r="A24" t="s">
        <v>44</v>
      </c>
      <c r="C24" t="s">
        <v>45</v>
      </c>
      <c r="D24" t="s">
        <v>35</v>
      </c>
      <c r="E24">
        <v>7.6950000000000003</v>
      </c>
      <c r="F24">
        <v>18.405000000000001</v>
      </c>
      <c r="G24" t="s">
        <v>37</v>
      </c>
      <c r="H24" t="s">
        <v>74</v>
      </c>
    </row>
    <row r="25" spans="1:8" x14ac:dyDescent="0.25">
      <c r="A25" t="s">
        <v>46</v>
      </c>
      <c r="C25">
        <v>0</v>
      </c>
      <c r="D25" t="s">
        <v>35</v>
      </c>
      <c r="E25">
        <v>18.568999999999999</v>
      </c>
      <c r="F25">
        <v>14.186</v>
      </c>
      <c r="G25" t="s">
        <v>14</v>
      </c>
      <c r="H25" t="s">
        <v>70</v>
      </c>
    </row>
    <row r="26" spans="1:8" x14ac:dyDescent="0.25">
      <c r="A26" t="s">
        <v>47</v>
      </c>
      <c r="C26" t="s">
        <v>34</v>
      </c>
      <c r="D26" t="s">
        <v>35</v>
      </c>
      <c r="E26">
        <v>1.724</v>
      </c>
      <c r="F26">
        <v>12.329000000000001</v>
      </c>
      <c r="G26" t="s">
        <v>37</v>
      </c>
      <c r="H26" t="s">
        <v>69</v>
      </c>
    </row>
    <row r="27" spans="1:8" x14ac:dyDescent="0.25">
      <c r="A27" t="s">
        <v>48</v>
      </c>
      <c r="C27" t="s">
        <v>40</v>
      </c>
      <c r="D27" t="s">
        <v>35</v>
      </c>
      <c r="E27">
        <v>1.1839999999999999</v>
      </c>
      <c r="F27">
        <v>17.285</v>
      </c>
      <c r="G27" t="s">
        <v>37</v>
      </c>
      <c r="H27" t="s">
        <v>71</v>
      </c>
    </row>
    <row r="28" spans="1:8" x14ac:dyDescent="0.25">
      <c r="A28" t="s">
        <v>49</v>
      </c>
      <c r="C28" t="s">
        <v>34</v>
      </c>
      <c r="D28" t="s">
        <v>35</v>
      </c>
      <c r="E28">
        <v>2.0760000000000001</v>
      </c>
      <c r="F28">
        <v>20.731000000000002</v>
      </c>
      <c r="G28" t="s">
        <v>9</v>
      </c>
      <c r="H28" t="s">
        <v>69</v>
      </c>
    </row>
    <row r="29" spans="1:8" x14ac:dyDescent="0.25">
      <c r="A29" t="s">
        <v>50</v>
      </c>
      <c r="C29" t="s">
        <v>51</v>
      </c>
      <c r="D29" t="s">
        <v>52</v>
      </c>
      <c r="E29">
        <v>14.535</v>
      </c>
      <c r="F29">
        <v>23.175000000000001</v>
      </c>
      <c r="G29" t="s">
        <v>53</v>
      </c>
      <c r="H29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70" zoomScaleNormal="70" workbookViewId="0">
      <selection activeCell="E13" sqref="E13"/>
    </sheetView>
  </sheetViews>
  <sheetFormatPr defaultRowHeight="15" customHeight="1" x14ac:dyDescent="0.2"/>
  <cols>
    <col min="1" max="1" width="9.140625" style="2"/>
    <col min="2" max="2" width="30.28515625" style="2" customWidth="1"/>
    <col min="3" max="3" width="9.140625" style="2"/>
    <col min="4" max="4" width="48.42578125" style="2" customWidth="1"/>
    <col min="5" max="5" width="33.140625" style="2" customWidth="1"/>
    <col min="6" max="6" width="35.28515625" style="2" customWidth="1"/>
    <col min="7" max="7" width="10.85546875" style="2" customWidth="1"/>
    <col min="8" max="8" width="11.7109375" style="2" customWidth="1"/>
    <col min="9" max="9" width="13.140625" style="2" customWidth="1"/>
    <col min="10" max="10" width="13.5703125" style="2" customWidth="1"/>
    <col min="11" max="16384" width="9.140625" style="2"/>
  </cols>
  <sheetData>
    <row r="1" spans="1:10" ht="15" customHeight="1" x14ac:dyDescent="0.2">
      <c r="A1" s="3" t="s">
        <v>106</v>
      </c>
      <c r="B1" s="3" t="s">
        <v>107</v>
      </c>
      <c r="C1" s="3" t="s">
        <v>108</v>
      </c>
      <c r="D1" s="3" t="s">
        <v>88</v>
      </c>
      <c r="E1" s="3" t="s">
        <v>87</v>
      </c>
      <c r="F1" s="3" t="s">
        <v>86</v>
      </c>
      <c r="G1" s="3" t="s">
        <v>83</v>
      </c>
      <c r="H1" s="3" t="s">
        <v>84</v>
      </c>
      <c r="I1" s="3" t="s">
        <v>85</v>
      </c>
      <c r="J1" s="3" t="s">
        <v>96</v>
      </c>
    </row>
    <row r="2" spans="1:10" ht="15" customHeight="1" x14ac:dyDescent="0.2">
      <c r="A2" s="10">
        <v>0</v>
      </c>
      <c r="B2" s="7" t="s">
        <v>105</v>
      </c>
      <c r="C2" s="10">
        <v>1</v>
      </c>
      <c r="D2" s="7" t="s">
        <v>105</v>
      </c>
      <c r="E2" s="7" t="s">
        <v>105</v>
      </c>
      <c r="F2" s="7" t="s">
        <v>105</v>
      </c>
      <c r="G2" s="7">
        <v>50</v>
      </c>
      <c r="H2" s="8"/>
      <c r="I2" s="11">
        <f t="shared" ref="I2" si="0">C2*H2</f>
        <v>0</v>
      </c>
      <c r="J2" s="10">
        <v>0</v>
      </c>
    </row>
    <row r="3" spans="1:10" ht="15" customHeight="1" x14ac:dyDescent="0.2">
      <c r="A3" s="7">
        <v>1</v>
      </c>
      <c r="B3" s="7" t="s">
        <v>76</v>
      </c>
      <c r="C3" s="7">
        <v>2</v>
      </c>
      <c r="D3" s="7" t="s">
        <v>92</v>
      </c>
      <c r="E3" s="7" t="s">
        <v>91</v>
      </c>
      <c r="F3" s="7" t="s">
        <v>61</v>
      </c>
      <c r="G3" s="7">
        <f t="shared" ref="G3:G14" si="1">50*C3</f>
        <v>100</v>
      </c>
      <c r="H3" s="8">
        <v>4.3299999999999998E-2</v>
      </c>
      <c r="I3" s="5">
        <f t="shared" ref="I3:I14" si="2">C3*H3</f>
        <v>8.6599999999999996E-2</v>
      </c>
      <c r="J3" s="10">
        <v>1</v>
      </c>
    </row>
    <row r="4" spans="1:10" ht="15" customHeight="1" x14ac:dyDescent="0.2">
      <c r="A4" s="7">
        <v>2</v>
      </c>
      <c r="B4" s="7" t="s">
        <v>77</v>
      </c>
      <c r="C4" s="7">
        <v>2</v>
      </c>
      <c r="D4" s="7" t="s">
        <v>103</v>
      </c>
      <c r="E4" s="7" t="s">
        <v>99</v>
      </c>
      <c r="F4" s="7" t="s">
        <v>104</v>
      </c>
      <c r="G4" s="7">
        <f t="shared" si="1"/>
        <v>100</v>
      </c>
      <c r="H4" s="8"/>
      <c r="I4" s="5">
        <f t="shared" si="2"/>
        <v>0</v>
      </c>
      <c r="J4" s="10">
        <v>2</v>
      </c>
    </row>
    <row r="5" spans="1:10" ht="15" customHeight="1" x14ac:dyDescent="0.2">
      <c r="A5" s="7">
        <v>3</v>
      </c>
      <c r="B5" s="7" t="s">
        <v>78</v>
      </c>
      <c r="C5" s="7">
        <v>0</v>
      </c>
      <c r="D5" s="9" t="s">
        <v>97</v>
      </c>
      <c r="E5" s="9" t="s">
        <v>97</v>
      </c>
      <c r="F5" s="9" t="s">
        <v>97</v>
      </c>
      <c r="G5" s="7">
        <f t="shared" si="1"/>
        <v>0</v>
      </c>
      <c r="H5" s="8"/>
      <c r="I5" s="5">
        <f t="shared" si="2"/>
        <v>0</v>
      </c>
      <c r="J5" s="10">
        <v>3</v>
      </c>
    </row>
    <row r="6" spans="1:10" ht="15" customHeight="1" x14ac:dyDescent="0.2">
      <c r="A6" s="7">
        <v>4</v>
      </c>
      <c r="B6" s="7" t="s">
        <v>79</v>
      </c>
      <c r="C6" s="7">
        <v>1</v>
      </c>
      <c r="D6" s="7" t="s">
        <v>102</v>
      </c>
      <c r="E6" s="7" t="s">
        <v>99</v>
      </c>
      <c r="F6" s="7" t="s">
        <v>101</v>
      </c>
      <c r="G6" s="7">
        <f t="shared" si="1"/>
        <v>50</v>
      </c>
      <c r="H6" s="8"/>
      <c r="I6" s="5">
        <f t="shared" si="2"/>
        <v>0</v>
      </c>
      <c r="J6" s="10">
        <v>4</v>
      </c>
    </row>
    <row r="7" spans="1:10" ht="15" customHeight="1" x14ac:dyDescent="0.2">
      <c r="A7" s="7">
        <v>5</v>
      </c>
      <c r="B7" s="7" t="s">
        <v>80</v>
      </c>
      <c r="C7" s="7">
        <v>1</v>
      </c>
      <c r="D7" s="7" t="s">
        <v>98</v>
      </c>
      <c r="E7" s="7" t="s">
        <v>99</v>
      </c>
      <c r="F7" s="7" t="s">
        <v>100</v>
      </c>
      <c r="G7" s="7">
        <f t="shared" si="1"/>
        <v>50</v>
      </c>
      <c r="H7" s="8"/>
      <c r="I7" s="5">
        <f t="shared" si="2"/>
        <v>0</v>
      </c>
      <c r="J7" s="10">
        <v>5</v>
      </c>
    </row>
    <row r="8" spans="1:10" ht="15" customHeight="1" x14ac:dyDescent="0.2">
      <c r="A8" s="7">
        <v>6</v>
      </c>
      <c r="B8" s="7" t="s">
        <v>73</v>
      </c>
      <c r="C8" s="7">
        <v>0</v>
      </c>
      <c r="D8" s="9" t="s">
        <v>97</v>
      </c>
      <c r="E8" s="9" t="s">
        <v>97</v>
      </c>
      <c r="F8" s="9" t="s">
        <v>97</v>
      </c>
      <c r="G8" s="7">
        <f t="shared" si="1"/>
        <v>0</v>
      </c>
      <c r="H8" s="8"/>
      <c r="I8" s="5">
        <f t="shared" si="2"/>
        <v>0</v>
      </c>
      <c r="J8" s="10">
        <v>6</v>
      </c>
    </row>
    <row r="9" spans="1:10" ht="15" customHeight="1" x14ac:dyDescent="0.2">
      <c r="A9" s="7">
        <v>7</v>
      </c>
      <c r="B9" s="7" t="s">
        <v>81</v>
      </c>
      <c r="C9" s="7">
        <v>0</v>
      </c>
      <c r="D9" s="9" t="s">
        <v>97</v>
      </c>
      <c r="E9" s="9" t="s">
        <v>97</v>
      </c>
      <c r="F9" s="9" t="s">
        <v>97</v>
      </c>
      <c r="G9" s="7">
        <f t="shared" si="1"/>
        <v>0</v>
      </c>
      <c r="H9" s="8"/>
      <c r="I9" s="5">
        <f t="shared" si="2"/>
        <v>0</v>
      </c>
      <c r="J9" s="10">
        <v>7</v>
      </c>
    </row>
    <row r="10" spans="1:10" ht="15" customHeight="1" x14ac:dyDescent="0.2">
      <c r="A10" s="7">
        <v>8</v>
      </c>
      <c r="B10" s="7" t="s">
        <v>82</v>
      </c>
      <c r="C10" s="7">
        <v>2</v>
      </c>
      <c r="D10" s="7" t="s">
        <v>90</v>
      </c>
      <c r="E10" s="7" t="s">
        <v>89</v>
      </c>
      <c r="F10" s="7" t="s">
        <v>95</v>
      </c>
      <c r="G10" s="7">
        <f t="shared" si="1"/>
        <v>100</v>
      </c>
      <c r="H10" s="8">
        <v>5.3999999999999999E-2</v>
      </c>
      <c r="I10" s="5">
        <f t="shared" si="2"/>
        <v>0.108</v>
      </c>
      <c r="J10" s="10">
        <v>8</v>
      </c>
    </row>
    <row r="11" spans="1:10" ht="15" customHeight="1" x14ac:dyDescent="0.2">
      <c r="A11" s="7">
        <v>9</v>
      </c>
      <c r="B11" s="7" t="s">
        <v>27</v>
      </c>
      <c r="C11" s="7">
        <v>1</v>
      </c>
      <c r="D11" s="7" t="s">
        <v>94</v>
      </c>
      <c r="E11" s="7" t="s">
        <v>93</v>
      </c>
      <c r="F11" s="7" t="s">
        <v>66</v>
      </c>
      <c r="G11" s="7">
        <f t="shared" si="1"/>
        <v>50</v>
      </c>
      <c r="H11" s="8">
        <v>0.63</v>
      </c>
      <c r="I11" s="5">
        <f t="shared" si="2"/>
        <v>0.63</v>
      </c>
      <c r="J11" s="10">
        <v>9</v>
      </c>
    </row>
    <row r="12" spans="1:10" ht="15" customHeight="1" x14ac:dyDescent="0.2">
      <c r="A12" s="7">
        <v>10</v>
      </c>
      <c r="B12" s="7" t="s">
        <v>63</v>
      </c>
      <c r="C12" s="7">
        <v>0</v>
      </c>
      <c r="D12" s="9" t="s">
        <v>97</v>
      </c>
      <c r="E12" s="9" t="s">
        <v>97</v>
      </c>
      <c r="F12" s="9" t="s">
        <v>97</v>
      </c>
      <c r="G12" s="7">
        <f t="shared" si="1"/>
        <v>0</v>
      </c>
      <c r="H12" s="8"/>
      <c r="I12" s="5">
        <f t="shared" si="2"/>
        <v>0</v>
      </c>
      <c r="J12" s="10">
        <v>10</v>
      </c>
    </row>
    <row r="13" spans="1:10" ht="15" customHeight="1" x14ac:dyDescent="0.2">
      <c r="A13" s="7">
        <v>11</v>
      </c>
      <c r="B13" s="7" t="s">
        <v>65</v>
      </c>
      <c r="C13" s="7">
        <v>0</v>
      </c>
      <c r="D13" s="9" t="s">
        <v>97</v>
      </c>
      <c r="E13" s="9" t="s">
        <v>97</v>
      </c>
      <c r="F13" s="9" t="s">
        <v>97</v>
      </c>
      <c r="G13" s="7">
        <f t="shared" si="1"/>
        <v>0</v>
      </c>
      <c r="H13" s="8"/>
      <c r="I13" s="5">
        <f t="shared" si="2"/>
        <v>0</v>
      </c>
      <c r="J13" s="10">
        <v>11</v>
      </c>
    </row>
    <row r="14" spans="1:10" ht="15" customHeight="1" x14ac:dyDescent="0.2">
      <c r="A14" s="7">
        <v>12</v>
      </c>
      <c r="B14" s="7" t="s">
        <v>67</v>
      </c>
      <c r="C14" s="7">
        <v>0</v>
      </c>
      <c r="D14" s="9" t="s">
        <v>97</v>
      </c>
      <c r="E14" s="9" t="s">
        <v>97</v>
      </c>
      <c r="F14" s="9" t="s">
        <v>97</v>
      </c>
      <c r="G14" s="7">
        <f t="shared" si="1"/>
        <v>0</v>
      </c>
      <c r="H14" s="8"/>
      <c r="I14" s="5">
        <f t="shared" si="2"/>
        <v>0</v>
      </c>
      <c r="J14" s="10">
        <v>12</v>
      </c>
    </row>
    <row r="15" spans="1:10" ht="15" customHeight="1" x14ac:dyDescent="0.2">
      <c r="H15" s="6"/>
      <c r="I15" s="4">
        <f>SUM(I3:I14)</f>
        <v>0.8246</v>
      </c>
    </row>
    <row r="16" spans="1:10" ht="15" customHeight="1" x14ac:dyDescent="0.25">
      <c r="H16"/>
      <c r="I16"/>
    </row>
    <row r="17" spans="8:9" ht="15" customHeight="1" x14ac:dyDescent="0.25">
      <c r="H17"/>
      <c r="I17"/>
    </row>
    <row r="18" spans="8:9" ht="15" customHeight="1" x14ac:dyDescent="0.25">
      <c r="H18"/>
      <c r="I18"/>
    </row>
    <row r="19" spans="8:9" ht="15" customHeight="1" x14ac:dyDescent="0.25">
      <c r="H19"/>
      <c r="I19"/>
    </row>
  </sheetData>
  <conditionalFormatting sqref="B1:B1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coordinates_all_variants</vt:lpstr>
      <vt:lpstr>64307A1_varA_VK</vt:lpstr>
      <vt:lpstr>coordinates_all_variants!Assembly_partlist_all_v1</vt:lpstr>
      <vt:lpstr>'64307A1_varA_VK'!FRA_Sensor_TGS2xxx_ListByValues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2019-08-23T23:29:28Z</dcterms:modified>
</cp:coreProperties>
</file>