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E875542\Documents\GitHub\FRA_Sensor_platform\1-SystemDocs\"/>
    </mc:Choice>
  </mc:AlternateContent>
  <xr:revisionPtr revIDLastSave="0" documentId="13_ncr:1_{FD1AA36D-8D16-49A6-AC82-8541BA1A3267}" xr6:coauthVersionLast="40" xr6:coauthVersionMax="40" xr10:uidLastSave="{00000000-0000-0000-0000-000000000000}"/>
  <bookViews>
    <workbookView xWindow="28680" yWindow="-120" windowWidth="20730" windowHeight="11760" firstSheet="2" activeTab="2" xr2:uid="{00000000-000D-0000-FFFF-FFFF00000000}"/>
  </bookViews>
  <sheets>
    <sheet name="SPI ETH ESP32" sheetId="1" r:id="rId1"/>
    <sheet name="Pinout ETH DEEK" sheetId="2" r:id="rId2"/>
    <sheet name="JTAG conn" sheetId="3" r:id="rId3"/>
    <sheet name="SD usage" sheetId="4" r:id="rId4"/>
    <sheet name="UDP packets" sheetId="5" r:id="rId5"/>
    <sheet name="UDP datagram definition" sheetId="6" r:id="rId6"/>
    <sheet name="Message Types" sheetId="7" r:id="rId7"/>
    <sheet name="ADC selection" sheetId="9" r:id="rId8"/>
    <sheet name="TO DO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6" i="4" s="1"/>
  <c r="C7" i="4" s="1"/>
  <c r="C8" i="4" s="1"/>
  <c r="C9" i="4" s="1"/>
</calcChain>
</file>

<file path=xl/sharedStrings.xml><?xml version="1.0" encoding="utf-8"?>
<sst xmlns="http://schemas.openxmlformats.org/spreadsheetml/2006/main" count="252" uniqueCount="168">
  <si>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</si>
  <si>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</si>
  <si>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</si>
  <si>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</si>
  <si>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</si>
  <si>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</si>
  <si>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</si>
  <si>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</si>
  <si>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</si>
  <si>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</si>
  <si>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</si>
  <si>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</si>
  <si>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</si>
  <si>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</si>
  <si>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</si>
  <si>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</si>
  <si>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</si>
  <si>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</si>
  <si>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</si>
  <si>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</si>
  <si>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</si>
  <si>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</si>
  <si>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</si>
  <si>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</si>
  <si>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</si>
  <si>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</si>
  <si>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</si>
  <si>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</si>
  <si>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</si>
  <si>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</si>
  <si>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</si>
  <si>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</si>
  <si>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</si>
  <si>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</si>
  <si>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</si>
  <si>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</si>
  <si>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</si>
  <si>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</si>
  <si>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</si>
  <si>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</si>
  <si>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</si>
  <si>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</si>
  <si>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</si>
  <si>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</si>
  <si>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</si>
  <si>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</si>
  <si>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</si>
  <si>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</si>
  <si>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</si>
  <si>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</si>
  <si>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</si>
  <si>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</si>
  <si>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</si>
  <si>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</si>
  <si>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</si>
  <si>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</si>
  <si>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</si>
  <si>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</si>
  <si>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</si>
  <si>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</si>
  <si>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</si>
  <si>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</si>
  <si>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</si>
  <si>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</si>
  <si>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</si>
  <si>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</si>
  <si>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</si>
  <si>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</si>
  <si>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</si>
  <si>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</si>
  <si>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</si>
  <si>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</si>
  <si>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</si>
  <si>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</si>
  <si>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</si>
  <si>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</si>
  <si>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</si>
  <si>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</si>
  <si>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</si>
  <si>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</si>
  <si>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</si>
  <si>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</si>
  <si>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</si>
  <si>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</si>
  <si>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</si>
  <si>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</si>
  <si>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</si>
  <si>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</si>
  <si>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</si>
  <si>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</si>
  <si>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</si>
  <si>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</si>
  <si>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</si>
  <si>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</si>
  <si>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</si>
  <si>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</si>
  <si>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</si>
  <si>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</si>
  <si>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</si>
  <si>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</si>
  <si>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int_32</t>
  </si>
  <si>
    <t>Message type</t>
  </si>
  <si>
    <t>uint_8</t>
  </si>
  <si>
    <t>EOP</t>
  </si>
  <si>
    <t>timestamp epoch time MSB</t>
  </si>
  <si>
    <t>timestamp epoch time</t>
  </si>
  <si>
    <t>timestamp epoch time LSB</t>
  </si>
  <si>
    <t>uint_32</t>
  </si>
  <si>
    <t>MEASUREMENT SAMPLE</t>
  </si>
  <si>
    <t>Byte</t>
  </si>
  <si>
    <t>Value</t>
  </si>
  <si>
    <t>ACKNOWLEDGEMENT</t>
  </si>
  <si>
    <t>X</t>
  </si>
  <si>
    <t>6..9</t>
  </si>
  <si>
    <t>Analog input for sensor detection</t>
  </si>
  <si>
    <t>Inputs for setting up IP address - digital - JTAG pins</t>
  </si>
  <si>
    <t>Baseline test for connected sensors</t>
  </si>
  <si>
    <t>MESSAGE_TYPE</t>
  </si>
  <si>
    <t>Start trigger</t>
  </si>
  <si>
    <t>Stop trigger</t>
  </si>
  <si>
    <t>Pause trigger</t>
  </si>
  <si>
    <t>Error</t>
  </si>
  <si>
    <t>Sensors detected</t>
  </si>
  <si>
    <t>Built-in Test trigger</t>
  </si>
  <si>
    <t>7..8</t>
  </si>
  <si>
    <t>ERROR CODE</t>
  </si>
  <si>
    <t>unknown error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</si>
  <si>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</si>
  <si>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</si>
  <si>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</si>
  <si>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</si>
  <si>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</si>
  <si>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</si>
  <si>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</si>
  <si>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</si>
  <si>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</si>
  <si>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</si>
  <si>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</si>
  <si>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</si>
  <si>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</si>
  <si>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</si>
  <si>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</si>
  <si>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</si>
  <si>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Sensor 1</t>
  </si>
  <si>
    <t>Sensor 2</t>
  </si>
  <si>
    <t>Sensor 3</t>
  </si>
  <si>
    <t>Sensor 4</t>
  </si>
  <si>
    <t>Sensor 12</t>
  </si>
  <si>
    <t>10..13</t>
  </si>
  <si>
    <t>14..18</t>
  </si>
  <si>
    <t>50..53</t>
  </si>
  <si>
    <t>ADS114S08</t>
  </si>
  <si>
    <t>ADS1115</t>
  </si>
  <si>
    <t>libs</t>
  </si>
  <si>
    <t>easy</t>
  </si>
  <si>
    <t>harder</t>
  </si>
  <si>
    <t>supplies</t>
  </si>
  <si>
    <t>yes</t>
  </si>
  <si>
    <t>no</t>
  </si>
  <si>
    <t>Current injectors</t>
  </si>
  <si>
    <t>Digital interface</t>
  </si>
  <si>
    <t>direct SPI</t>
  </si>
  <si>
    <t>I2C + level shift</t>
  </si>
  <si>
    <t>filter 50Hz</t>
  </si>
  <si>
    <t>voltage bias</t>
  </si>
  <si>
    <t>Digital speed</t>
  </si>
  <si>
    <t>400k</t>
  </si>
  <si>
    <t>10M or 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</si>
</sst>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9" xfId="0" applyFill="1" applyBorder="1"/>
    <xf numFmtId="0" fontId="0" fillId="0" borderId="8" xfId="0" applyFill="1" applyBorder="1"/>
    <xf numFmtId="0" fontId="0" fillId="5" borderId="0" xfId="0" applyFill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145" zoomScaleNormal="145" workbookViewId="0">
      <selection activeCell="G17" sqref="G17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3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K1" s="1"/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  <c r="K2" s="1"/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K3" s="1"/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K4" s="1"/>
      <c r="L4" s="1"/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K5" s="1"/>
      <c r="L5" s="1"/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K6" s="1"/>
      <c r="L6" s="1"/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</row>
    <row r="9" spans="1:12" x14ac:dyDescent="0.25">
      <c r="A9" s="1"/>
      <c r="B9" s="1"/>
      <c r="C9" s="1"/>
      <c r="D9" s="1"/>
      <c r="E9" s="1"/>
      <c r="F9" s="1"/>
      <c r="G9" s="1"/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60" zoomScaleNormal="160" workbookViewId="0">
      <selection activeCell="A3" sqref="A3:B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tabSelected="1" zoomScale="130" zoomScaleNormal="130" workbookViewId="0">
      <selection activeCell="E11" sqref="E1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7" t="s">
        <v>2</v>
      </c>
      <c r="E2" s="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8" t="s">
        <v>41</v>
      </c>
      <c r="E3" s="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9" t="s">
        <v>44</v>
      </c>
      <c r="E4" s="10" t="s">
        <v>75</v>
      </c>
      <c r="F4" s="9"/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9" t="s">
        <v>46</v>
      </c>
      <c r="E5" s="10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9">
        <v>5</v>
      </c>
      <c r="C6" s="9" t="s">
        <v>47</v>
      </c>
      <c r="D6" s="9" t="s">
        <v>26</v>
      </c>
      <c r="E6" s="10" t="s">
        <v>46</v>
      </c>
      <c r="F6" s="9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9">
        <v>7</v>
      </c>
      <c r="C7" s="9" t="s">
        <v>49</v>
      </c>
      <c r="D7" s="9" t="s">
        <v>23</v>
      </c>
      <c r="E7" s="10" t="s">
        <v>26</v>
      </c>
      <c r="F7" s="9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9">
        <v>9</v>
      </c>
      <c r="C8" s="9" t="s">
        <v>51</v>
      </c>
      <c r="D8" s="9" t="s">
        <v>28</v>
      </c>
      <c r="E8" s="10" t="s">
        <v>23</v>
      </c>
      <c r="F8" s="9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9">
        <v>13</v>
      </c>
      <c r="C9" s="9" t="s">
        <v>53</v>
      </c>
      <c r="D9" s="9" t="s">
        <v>54</v>
      </c>
      <c r="E9" s="10" t="s">
        <v>54</v>
      </c>
      <c r="F9" s="9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42">
        <v>15</v>
      </c>
      <c r="C10" s="42" t="s">
        <v>56</v>
      </c>
      <c r="D10" s="42" t="s">
        <v>57</v>
      </c>
      <c r="E10" s="42" t="s">
        <v>57</v>
      </c>
      <c r="F10" s="42">
        <v>3</v>
      </c>
      <c r="G10" s="42" t="s">
        <v>58</v>
      </c>
      <c r="H10" s="42" t="s">
        <v>59</v>
      </c>
      <c r="J10">
        <v>6</v>
      </c>
      <c r="K10" t="s">
        <v>25</v>
      </c>
      <c r="L10" t="s">
        <v>25</v>
      </c>
    </row>
    <row r="11" spans="2:12" x14ac:dyDescent="0.25">
      <c r="B11" s="43">
        <v>3</v>
      </c>
      <c r="C11" s="44" t="s">
        <v>72</v>
      </c>
      <c r="D11" s="45"/>
      <c r="E11" s="43" t="s">
        <v>76</v>
      </c>
      <c r="F11" s="45"/>
      <c r="G11" s="45"/>
      <c r="H11" s="45"/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x14ac:dyDescent="0.25">
      <c r="B1" t="s">
        <v>80</v>
      </c>
      <c r="C1" s="12" t="s">
        <v>79</v>
      </c>
    </row>
    <row r="2" spans="1:4" x14ac:dyDescent="0.25">
      <c r="A2" t="s">
        <v>77</v>
      </c>
      <c r="C2" s="15">
        <v>2000000000</v>
      </c>
      <c r="D2" s="14" t="s">
        <v>88</v>
      </c>
    </row>
    <row r="3" spans="1:4" x14ac:dyDescent="0.25">
      <c r="A3" t="s">
        <v>78</v>
      </c>
      <c r="C3" s="13">
        <v>2</v>
      </c>
      <c r="D3" t="s">
        <v>89</v>
      </c>
    </row>
    <row r="4" spans="1:4" x14ac:dyDescent="0.25">
      <c r="A4" t="s">
        <v>81</v>
      </c>
      <c r="B4" s="13">
        <v>12</v>
      </c>
      <c r="C4">
        <f>C3*12</f>
        <v>24</v>
      </c>
      <c r="D4" t="s">
        <v>89</v>
      </c>
    </row>
    <row r="5" spans="1:4" x14ac:dyDescent="0.25">
      <c r="A5" t="s">
        <v>82</v>
      </c>
      <c r="C5" s="13">
        <v>1</v>
      </c>
      <c r="D5" t="s">
        <v>83</v>
      </c>
    </row>
    <row r="6" spans="1:4" x14ac:dyDescent="0.25">
      <c r="A6" t="s">
        <v>84</v>
      </c>
      <c r="C6">
        <f>C5*C2/C4</f>
        <v>83333333.333333328</v>
      </c>
      <c r="D6" t="s">
        <v>83</v>
      </c>
    </row>
    <row r="7" spans="1:4" x14ac:dyDescent="0.25">
      <c r="C7">
        <f>C6/3600</f>
        <v>23148.148148148146</v>
      </c>
      <c r="D7" t="s">
        <v>85</v>
      </c>
    </row>
    <row r="8" spans="1:4" x14ac:dyDescent="0.25">
      <c r="C8">
        <f>C7/25</f>
        <v>925.92592592592587</v>
      </c>
      <c r="D8" t="s">
        <v>86</v>
      </c>
    </row>
    <row r="9" spans="1:4" x14ac:dyDescent="0.25">
      <c r="C9">
        <f>C8/365</f>
        <v>2.5367833587011668</v>
      </c>
      <c r="D9" t="s">
        <v>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6" sqref="A6"/>
    </sheetView>
  </sheetViews>
  <sheetFormatPr defaultRowHeight="15" x14ac:dyDescent="0.25"/>
  <cols>
    <col min="1" max="1" width="36.5703125" bestFit="1" customWidth="1"/>
  </cols>
  <sheetData>
    <row r="1" spans="1:3" x14ac:dyDescent="0.25">
      <c r="A1" t="s">
        <v>90</v>
      </c>
      <c r="B1">
        <v>8000</v>
      </c>
      <c r="C1" t="s">
        <v>91</v>
      </c>
    </row>
    <row r="2" spans="1:3" x14ac:dyDescent="0.25">
      <c r="A2" t="s">
        <v>93</v>
      </c>
      <c r="B2">
        <v>65507</v>
      </c>
      <c r="C2" t="s">
        <v>91</v>
      </c>
    </row>
    <row r="3" spans="1:3" x14ac:dyDescent="0.25">
      <c r="A3" t="s">
        <v>92</v>
      </c>
      <c r="B3">
        <v>1500</v>
      </c>
      <c r="C3" t="s">
        <v>91</v>
      </c>
    </row>
    <row r="4" spans="1:3" x14ac:dyDescent="0.25">
      <c r="A4" t="s">
        <v>94</v>
      </c>
      <c r="B4">
        <v>508</v>
      </c>
      <c r="C4" t="s">
        <v>91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workbookViewId="0">
      <selection activeCell="B9" sqref="B9"/>
    </sheetView>
  </sheetViews>
  <sheetFormatPr defaultRowHeight="15" x14ac:dyDescent="0.25"/>
  <cols>
    <col min="1" max="1" width="14.28515625" customWidth="1"/>
    <col min="2" max="2" width="25.28515625" customWidth="1"/>
    <col min="3" max="3" width="14.85546875" bestFit="1" customWidth="1"/>
    <col min="4" max="4" width="17.7109375" bestFit="1" customWidth="1"/>
    <col min="5" max="5" width="20.5703125" bestFit="1" customWidth="1"/>
    <col min="6" max="6" width="20" customWidth="1"/>
    <col min="7" max="7" width="13.7109375" customWidth="1"/>
  </cols>
  <sheetData>
    <row r="1" spans="1:6" ht="21" x14ac:dyDescent="0.35">
      <c r="A1" s="16" t="s">
        <v>95</v>
      </c>
    </row>
    <row r="2" spans="1:6" x14ac:dyDescent="0.25">
      <c r="A2" t="s">
        <v>96</v>
      </c>
      <c r="B2" t="s">
        <v>97</v>
      </c>
      <c r="C2" t="s">
        <v>98</v>
      </c>
    </row>
    <row r="3" spans="1:6" x14ac:dyDescent="0.25">
      <c r="A3" s="17">
        <v>1</v>
      </c>
      <c r="B3" s="17" t="s">
        <v>104</v>
      </c>
      <c r="C3" s="17" t="s">
        <v>100</v>
      </c>
    </row>
    <row r="4" spans="1:6" x14ac:dyDescent="0.25">
      <c r="A4" s="17">
        <v>2</v>
      </c>
      <c r="B4" s="17" t="s">
        <v>105</v>
      </c>
      <c r="C4" s="17" t="s">
        <v>100</v>
      </c>
    </row>
    <row r="5" spans="1:6" x14ac:dyDescent="0.25">
      <c r="A5" s="17">
        <v>3</v>
      </c>
      <c r="B5" s="17" t="s">
        <v>105</v>
      </c>
      <c r="C5" s="17" t="s">
        <v>100</v>
      </c>
    </row>
    <row r="6" spans="1:6" x14ac:dyDescent="0.25">
      <c r="A6" s="17">
        <v>4</v>
      </c>
      <c r="B6" s="17" t="s">
        <v>106</v>
      </c>
      <c r="C6" s="17" t="s">
        <v>100</v>
      </c>
    </row>
    <row r="7" spans="1:6" x14ac:dyDescent="0.25">
      <c r="A7" s="18">
        <v>5</v>
      </c>
      <c r="B7" s="18" t="s">
        <v>101</v>
      </c>
      <c r="C7" s="18" t="s">
        <v>102</v>
      </c>
      <c r="F7" s="38"/>
    </row>
    <row r="8" spans="1:6" x14ac:dyDescent="0.25">
      <c r="A8" s="18"/>
      <c r="B8" s="18"/>
      <c r="C8" s="18"/>
    </row>
    <row r="9" spans="1:6" x14ac:dyDescent="0.25">
      <c r="A9">
        <v>6</v>
      </c>
      <c r="C9" s="17" t="s">
        <v>107</v>
      </c>
    </row>
    <row r="10" spans="1:6" x14ac:dyDescent="0.25">
      <c r="A10">
        <v>7</v>
      </c>
      <c r="C10" s="17" t="s">
        <v>107</v>
      </c>
    </row>
    <row r="11" spans="1:6" x14ac:dyDescent="0.25">
      <c r="A11">
        <v>8</v>
      </c>
      <c r="C11" s="17" t="s">
        <v>107</v>
      </c>
    </row>
    <row r="12" spans="1:6" x14ac:dyDescent="0.25">
      <c r="A12">
        <v>9</v>
      </c>
      <c r="C12" s="17" t="s">
        <v>107</v>
      </c>
    </row>
    <row r="13" spans="1:6" x14ac:dyDescent="0.25">
      <c r="A13">
        <v>10</v>
      </c>
    </row>
    <row r="14" spans="1:6" x14ac:dyDescent="0.25">
      <c r="A14">
        <v>11</v>
      </c>
    </row>
    <row r="15" spans="1:6" x14ac:dyDescent="0.25">
      <c r="A1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32"/>
  <sheetViews>
    <sheetView workbookViewId="0">
      <selection activeCell="H6" sqref="H6"/>
    </sheetView>
  </sheetViews>
  <sheetFormatPr defaultRowHeight="15" x14ac:dyDescent="0.25"/>
  <cols>
    <col min="4" max="4" width="26.140625" bestFit="1" customWidth="1"/>
    <col min="8" max="8" width="22.5703125" customWidth="1"/>
  </cols>
  <sheetData>
    <row r="1" spans="2:8" x14ac:dyDescent="0.25">
      <c r="B1" s="20" t="s">
        <v>109</v>
      </c>
      <c r="C1" s="21" t="s">
        <v>110</v>
      </c>
      <c r="D1" s="22" t="s">
        <v>101</v>
      </c>
    </row>
    <row r="2" spans="2:8" x14ac:dyDescent="0.25">
      <c r="B2" s="23">
        <v>5</v>
      </c>
      <c r="C2" s="19">
        <v>1</v>
      </c>
      <c r="D2" s="24" t="s">
        <v>111</v>
      </c>
    </row>
    <row r="3" spans="2:8" ht="15.75" thickBot="1" x14ac:dyDescent="0.3">
      <c r="B3" s="25" t="s">
        <v>103</v>
      </c>
      <c r="C3" s="26" t="s">
        <v>103</v>
      </c>
      <c r="D3" s="27" t="s">
        <v>103</v>
      </c>
    </row>
    <row r="4" spans="2:8" ht="15.75" thickBot="1" x14ac:dyDescent="0.3"/>
    <row r="5" spans="2:8" x14ac:dyDescent="0.25">
      <c r="B5" s="28" t="s">
        <v>109</v>
      </c>
      <c r="C5" s="29" t="s">
        <v>110</v>
      </c>
      <c r="D5" s="30"/>
      <c r="H5" s="14"/>
    </row>
    <row r="6" spans="2:8" x14ac:dyDescent="0.25">
      <c r="B6" s="31">
        <v>5</v>
      </c>
      <c r="C6" s="32">
        <v>2</v>
      </c>
      <c r="D6" s="33" t="s">
        <v>108</v>
      </c>
      <c r="H6" s="14"/>
    </row>
    <row r="7" spans="2:8" x14ac:dyDescent="0.25">
      <c r="B7" s="34" t="s">
        <v>113</v>
      </c>
      <c r="C7" s="32" t="s">
        <v>107</v>
      </c>
      <c r="D7" s="33" t="s">
        <v>143</v>
      </c>
    </row>
    <row r="8" spans="2:8" x14ac:dyDescent="0.25">
      <c r="B8" s="31" t="s">
        <v>148</v>
      </c>
      <c r="C8" s="32" t="s">
        <v>107</v>
      </c>
      <c r="D8" s="33" t="s">
        <v>144</v>
      </c>
    </row>
    <row r="9" spans="2:8" x14ac:dyDescent="0.25">
      <c r="B9" s="31" t="s">
        <v>149</v>
      </c>
      <c r="C9" s="32" t="s">
        <v>107</v>
      </c>
      <c r="D9" s="33" t="s">
        <v>145</v>
      </c>
    </row>
    <row r="10" spans="2:8" x14ac:dyDescent="0.25">
      <c r="B10" s="31"/>
      <c r="C10" s="32" t="s">
        <v>107</v>
      </c>
      <c r="D10" s="33" t="s">
        <v>146</v>
      </c>
    </row>
    <row r="11" spans="2:8" x14ac:dyDescent="0.25">
      <c r="B11" s="31" t="s">
        <v>137</v>
      </c>
      <c r="C11" s="11" t="s">
        <v>137</v>
      </c>
      <c r="D11" s="33" t="s">
        <v>137</v>
      </c>
    </row>
    <row r="12" spans="2:8" ht="15.75" thickBot="1" x14ac:dyDescent="0.3">
      <c r="B12" s="35" t="s">
        <v>150</v>
      </c>
      <c r="C12" s="36" t="s">
        <v>107</v>
      </c>
      <c r="D12" s="37" t="s">
        <v>147</v>
      </c>
    </row>
    <row r="13" spans="2:8" ht="15.75" thickBot="1" x14ac:dyDescent="0.3"/>
    <row r="14" spans="2:8" x14ac:dyDescent="0.25">
      <c r="B14" s="28" t="s">
        <v>109</v>
      </c>
      <c r="C14" s="29" t="s">
        <v>110</v>
      </c>
      <c r="D14" s="30"/>
      <c r="F14" s="28" t="s">
        <v>109</v>
      </c>
      <c r="G14" s="29" t="s">
        <v>110</v>
      </c>
      <c r="H14" s="30"/>
    </row>
    <row r="15" spans="2:8" x14ac:dyDescent="0.25">
      <c r="B15" s="31">
        <v>5</v>
      </c>
      <c r="C15" s="32">
        <v>3</v>
      </c>
      <c r="D15" s="33" t="s">
        <v>117</v>
      </c>
      <c r="F15" s="31">
        <v>5</v>
      </c>
      <c r="G15" s="32">
        <v>3</v>
      </c>
      <c r="H15" s="33"/>
    </row>
    <row r="16" spans="2:8" x14ac:dyDescent="0.25">
      <c r="B16" s="34" t="s">
        <v>113</v>
      </c>
      <c r="C16" s="32" t="s">
        <v>107</v>
      </c>
      <c r="D16" s="33"/>
      <c r="F16" s="31">
        <v>6</v>
      </c>
      <c r="G16" s="32">
        <v>4</v>
      </c>
      <c r="H16" s="33" t="s">
        <v>127</v>
      </c>
    </row>
    <row r="17" spans="2:8" x14ac:dyDescent="0.25">
      <c r="B17" s="31"/>
      <c r="C17" s="31">
        <v>1</v>
      </c>
      <c r="D17" s="33" t="s">
        <v>118</v>
      </c>
      <c r="F17" s="34" t="s">
        <v>124</v>
      </c>
      <c r="G17" s="32" t="s">
        <v>99</v>
      </c>
      <c r="H17" s="33" t="s">
        <v>125</v>
      </c>
    </row>
    <row r="18" spans="2:8" ht="15.75" thickBot="1" x14ac:dyDescent="0.3">
      <c r="B18" s="31"/>
      <c r="C18" s="31">
        <v>2</v>
      </c>
      <c r="D18" s="33" t="s">
        <v>119</v>
      </c>
      <c r="F18" s="35"/>
      <c r="G18" s="36">
        <v>1</v>
      </c>
      <c r="H18" s="37" t="s">
        <v>126</v>
      </c>
    </row>
    <row r="19" spans="2:8" ht="15.75" thickBot="1" x14ac:dyDescent="0.3">
      <c r="B19" s="31"/>
      <c r="C19" s="31">
        <v>3</v>
      </c>
      <c r="D19" s="33" t="s">
        <v>120</v>
      </c>
    </row>
    <row r="20" spans="2:8" x14ac:dyDescent="0.25">
      <c r="B20" s="31"/>
      <c r="C20" s="31">
        <v>4</v>
      </c>
      <c r="D20" s="33" t="s">
        <v>121</v>
      </c>
      <c r="F20" s="28" t="s">
        <v>109</v>
      </c>
      <c r="G20" s="29" t="s">
        <v>110</v>
      </c>
      <c r="H20" s="30"/>
    </row>
    <row r="21" spans="2:8" x14ac:dyDescent="0.25">
      <c r="B21" s="40"/>
      <c r="C21" s="40">
        <v>5</v>
      </c>
      <c r="D21" s="39" t="s">
        <v>123</v>
      </c>
      <c r="F21" s="31">
        <v>5</v>
      </c>
      <c r="G21" s="32">
        <v>3</v>
      </c>
      <c r="H21" s="33"/>
    </row>
    <row r="22" spans="2:8" ht="15.75" thickBot="1" x14ac:dyDescent="0.3">
      <c r="B22" s="35"/>
      <c r="C22" s="35">
        <v>6</v>
      </c>
      <c r="D22" s="37" t="s">
        <v>122</v>
      </c>
      <c r="F22" s="31">
        <v>6</v>
      </c>
      <c r="G22" s="32">
        <v>6</v>
      </c>
      <c r="H22" s="33" t="s">
        <v>128</v>
      </c>
    </row>
    <row r="23" spans="2:8" x14ac:dyDescent="0.25">
      <c r="C23" s="40">
        <v>7</v>
      </c>
      <c r="D23" s="39" t="s">
        <v>132</v>
      </c>
      <c r="F23" s="31">
        <v>7</v>
      </c>
      <c r="G23" s="32" t="s">
        <v>102</v>
      </c>
      <c r="H23" s="33" t="s">
        <v>133</v>
      </c>
    </row>
    <row r="24" spans="2:8" x14ac:dyDescent="0.25">
      <c r="C24" s="40">
        <v>8</v>
      </c>
      <c r="D24" s="39" t="s">
        <v>142</v>
      </c>
      <c r="F24" s="31"/>
      <c r="G24" s="32" t="s">
        <v>112</v>
      </c>
      <c r="H24" s="33" t="s">
        <v>129</v>
      </c>
    </row>
    <row r="25" spans="2:8" x14ac:dyDescent="0.25">
      <c r="F25" s="31">
        <v>8</v>
      </c>
      <c r="G25" s="32" t="s">
        <v>102</v>
      </c>
      <c r="H25" s="33" t="s">
        <v>134</v>
      </c>
    </row>
    <row r="26" spans="2:8" x14ac:dyDescent="0.25">
      <c r="F26" s="31"/>
      <c r="G26" s="11" t="s">
        <v>140</v>
      </c>
      <c r="H26" s="39" t="s">
        <v>130</v>
      </c>
    </row>
    <row r="27" spans="2:8" x14ac:dyDescent="0.25">
      <c r="F27" s="31"/>
      <c r="G27" s="32" t="s">
        <v>141</v>
      </c>
      <c r="H27" s="39" t="s">
        <v>131</v>
      </c>
    </row>
    <row r="28" spans="2:8" x14ac:dyDescent="0.25">
      <c r="F28" s="31">
        <v>9</v>
      </c>
      <c r="G28" s="32" t="s">
        <v>102</v>
      </c>
      <c r="H28" s="33" t="s">
        <v>135</v>
      </c>
    </row>
    <row r="29" spans="2:8" x14ac:dyDescent="0.25">
      <c r="F29" s="31">
        <v>10</v>
      </c>
      <c r="G29" s="32" t="s">
        <v>102</v>
      </c>
      <c r="H29" s="33" t="s">
        <v>136</v>
      </c>
    </row>
    <row r="30" spans="2:8" x14ac:dyDescent="0.25">
      <c r="F30" s="31" t="s">
        <v>137</v>
      </c>
      <c r="G30" s="32" t="s">
        <v>137</v>
      </c>
      <c r="H30" s="39" t="s">
        <v>137</v>
      </c>
    </row>
    <row r="31" spans="2:8" x14ac:dyDescent="0.25">
      <c r="F31" s="31">
        <v>29</v>
      </c>
      <c r="G31" s="32" t="s">
        <v>102</v>
      </c>
      <c r="H31" s="33" t="s">
        <v>138</v>
      </c>
    </row>
    <row r="32" spans="2:8" ht="15.75" thickBot="1" x14ac:dyDescent="0.3">
      <c r="F32" s="35">
        <v>30</v>
      </c>
      <c r="G32" s="36" t="s">
        <v>102</v>
      </c>
      <c r="H32" s="37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F9" sqref="F9"/>
    </sheetView>
  </sheetViews>
  <sheetFormatPr defaultRowHeight="15" x14ac:dyDescent="0.25"/>
  <cols>
    <col min="1" max="1" width="22" customWidth="1"/>
    <col min="2" max="2" width="17.7109375" customWidth="1"/>
    <col min="3" max="3" width="15.140625" customWidth="1"/>
  </cols>
  <sheetData>
    <row r="1" spans="1:6" x14ac:dyDescent="0.25">
      <c r="B1" t="s">
        <v>151</v>
      </c>
      <c r="C1" t="s">
        <v>152</v>
      </c>
    </row>
    <row r="2" spans="1:6" x14ac:dyDescent="0.25">
      <c r="A2" t="s">
        <v>153</v>
      </c>
      <c r="B2" t="s">
        <v>155</v>
      </c>
      <c r="C2" s="41" t="s">
        <v>154</v>
      </c>
    </row>
    <row r="3" spans="1:6" x14ac:dyDescent="0.25">
      <c r="A3" t="s">
        <v>156</v>
      </c>
      <c r="B3" t="s">
        <v>155</v>
      </c>
      <c r="C3" s="41" t="s">
        <v>154</v>
      </c>
    </row>
    <row r="4" spans="1:6" x14ac:dyDescent="0.25">
      <c r="A4" t="s">
        <v>159</v>
      </c>
      <c r="B4" s="41" t="s">
        <v>157</v>
      </c>
      <c r="C4" t="s">
        <v>158</v>
      </c>
    </row>
    <row r="5" spans="1:6" x14ac:dyDescent="0.25">
      <c r="A5" t="s">
        <v>160</v>
      </c>
      <c r="B5" s="41" t="s">
        <v>161</v>
      </c>
      <c r="C5" t="s">
        <v>162</v>
      </c>
    </row>
    <row r="6" spans="1:6" x14ac:dyDescent="0.25">
      <c r="A6" t="s">
        <v>163</v>
      </c>
      <c r="B6" s="41" t="s">
        <v>157</v>
      </c>
      <c r="C6" t="s">
        <v>158</v>
      </c>
    </row>
    <row r="7" spans="1:6" x14ac:dyDescent="0.25">
      <c r="A7" t="s">
        <v>164</v>
      </c>
      <c r="B7" s="41" t="s">
        <v>157</v>
      </c>
      <c r="C7" t="s">
        <v>158</v>
      </c>
    </row>
    <row r="8" spans="1:6" x14ac:dyDescent="0.25">
      <c r="A8" t="s">
        <v>165</v>
      </c>
      <c r="B8" s="41" t="s">
        <v>167</v>
      </c>
      <c r="C8" t="s">
        <v>166</v>
      </c>
      <c r="E8" s="14"/>
      <c r="F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115</v>
      </c>
    </row>
    <row r="2" spans="1:1" x14ac:dyDescent="0.25">
      <c r="A2" t="s">
        <v>114</v>
      </c>
    </row>
    <row r="3" spans="1:1" x14ac:dyDescent="0.25">
      <c r="A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ADC selection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Repcik, Juraj</cp:lastModifiedBy>
  <dcterms:created xsi:type="dcterms:W3CDTF">2019-05-08T16:21:32Z</dcterms:created>
  <dcterms:modified xsi:type="dcterms:W3CDTF">2019-05-14T15:42:55Z</dcterms:modified>
</cp:coreProperties>
</file>