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0" windowWidth="21570" windowHeight="6465" activeTab="3"/>
  </bookViews>
  <sheets>
    <sheet name="SPI ETH ESP32" sheetId="1" r:id="rId1"/>
    <sheet name="Pinout ETH DEEK" sheetId="2" r:id="rId2"/>
    <sheet name="JTAG conn" sheetId="3" r:id="rId3"/>
    <sheet name="Flash usag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D6" i="4"/>
  <c r="D7" i="4" s="1"/>
  <c r="D8" i="4" s="1"/>
  <c r="D9" i="4" s="1"/>
  <c r="C7" i="4"/>
  <c r="C4" i="4"/>
</calcChain>
</file>

<file path=xl/sharedStrings.xml><?xml version="1.0" encoding="utf-8"?>
<sst xmlns="http://schemas.openxmlformats.org/spreadsheetml/2006/main" count="126" uniqueCount="88">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</sst>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0" xfId="0" applyFill="1" applyBorder="1"/>
    <xf numFmtId="0" fontId="2" fillId="0" borderId="4" xfId="0" applyFont="1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4</xdr:col>
      <xdr:colOff>204168</xdr:colOff>
      <xdr:row>24</xdr:row>
      <xdr:rowOff>142571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45" zoomScaleNormal="145" workbookViewId="0">
      <selection activeCell="G17" sqref="G17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x14ac:dyDescent="0.25">
      <c r="B1" s="2" t="s">
        <v>3</v>
      </c>
      <c r="C1" s="2" t="s">
        <v>3</v>
      </c>
      <c r="D1" s="2" t="s">
        <v>4</v>
      </c>
      <c r="E1" s="2" t="s">
        <v>2</v>
      </c>
      <c r="F1" s="2" t="s">
        <v>32</v>
      </c>
      <c r="G1" s="2" t="s">
        <v>5</v>
      </c>
      <c r="H1" s="4" t="s">
        <v>38</v>
      </c>
      <c r="K1" s="1"/>
    </row>
    <row r="2" spans="1:12" x14ac:dyDescent="0.25">
      <c r="B2" s="2" t="s">
        <v>8</v>
      </c>
      <c r="C2" s="2" t="s">
        <v>9</v>
      </c>
      <c r="D2" s="2" t="s">
        <v>7</v>
      </c>
      <c r="E2" s="2"/>
      <c r="F2" s="2" t="s">
        <v>33</v>
      </c>
      <c r="G2" s="2" t="s">
        <v>10</v>
      </c>
      <c r="H2" s="4" t="s">
        <v>39</v>
      </c>
      <c r="K2" s="1"/>
    </row>
    <row r="3" spans="1:12" x14ac:dyDescent="0.25">
      <c r="B3" s="1">
        <v>29</v>
      </c>
      <c r="C3" s="1" t="s">
        <v>13</v>
      </c>
      <c r="D3" s="1" t="s">
        <v>36</v>
      </c>
      <c r="E3" s="1" t="s">
        <v>12</v>
      </c>
      <c r="F3" s="3" t="s">
        <v>11</v>
      </c>
      <c r="G3" s="1" t="s">
        <v>14</v>
      </c>
      <c r="H3" s="5">
        <v>13</v>
      </c>
      <c r="K3" s="1"/>
      <c r="L3" s="1"/>
    </row>
    <row r="4" spans="1:12" x14ac:dyDescent="0.25">
      <c r="B4" s="1">
        <v>37</v>
      </c>
      <c r="C4" s="1" t="s">
        <v>17</v>
      </c>
      <c r="D4" s="1" t="s">
        <v>37</v>
      </c>
      <c r="E4" s="1" t="s">
        <v>16</v>
      </c>
      <c r="F4" s="3" t="s">
        <v>15</v>
      </c>
      <c r="G4" s="1" t="s">
        <v>18</v>
      </c>
      <c r="H4" s="5">
        <v>10</v>
      </c>
      <c r="K4" s="1"/>
      <c r="L4" s="1"/>
    </row>
    <row r="5" spans="1:12" x14ac:dyDescent="0.25">
      <c r="B5" s="1">
        <v>31</v>
      </c>
      <c r="C5" s="1" t="s">
        <v>21</v>
      </c>
      <c r="D5" s="1" t="s">
        <v>35</v>
      </c>
      <c r="E5" s="1" t="s">
        <v>20</v>
      </c>
      <c r="F5" s="3" t="s">
        <v>19</v>
      </c>
      <c r="G5" s="1" t="s">
        <v>22</v>
      </c>
      <c r="H5" s="5">
        <v>12</v>
      </c>
      <c r="K5" s="1"/>
      <c r="L5" s="1"/>
    </row>
    <row r="6" spans="1:12" x14ac:dyDescent="0.25">
      <c r="B6" s="1">
        <v>30</v>
      </c>
      <c r="C6" s="1" t="s">
        <v>24</v>
      </c>
      <c r="D6" s="1" t="s">
        <v>34</v>
      </c>
      <c r="E6" s="1" t="s">
        <v>23</v>
      </c>
      <c r="F6" s="3" t="s">
        <v>14</v>
      </c>
      <c r="G6" s="1" t="s">
        <v>15</v>
      </c>
      <c r="H6" s="5">
        <v>11</v>
      </c>
      <c r="K6" s="1"/>
      <c r="L6" s="1"/>
    </row>
    <row r="7" spans="1:12" x14ac:dyDescent="0.25">
      <c r="B7" s="1"/>
      <c r="C7" s="1"/>
      <c r="D7" s="1" t="s">
        <v>25</v>
      </c>
      <c r="E7" s="1" t="s">
        <v>26</v>
      </c>
      <c r="F7" s="3"/>
      <c r="G7" s="1">
        <v>0</v>
      </c>
      <c r="H7" s="5" t="s">
        <v>25</v>
      </c>
    </row>
    <row r="8" spans="1:12" x14ac:dyDescent="0.25">
      <c r="B8" s="1"/>
      <c r="C8" s="1"/>
      <c r="D8" s="1" t="s">
        <v>29</v>
      </c>
      <c r="E8" s="1" t="s">
        <v>28</v>
      </c>
      <c r="F8" s="3"/>
      <c r="G8" s="1" t="s">
        <v>27</v>
      </c>
      <c r="H8" s="6" t="s">
        <v>27</v>
      </c>
    </row>
    <row r="9" spans="1:12" x14ac:dyDescent="0.25">
      <c r="A9" s="1"/>
      <c r="B9" s="1"/>
      <c r="C9" s="1"/>
      <c r="D9" s="1"/>
      <c r="E9" s="1"/>
      <c r="F9" s="1"/>
      <c r="G9" s="1"/>
    </row>
    <row r="10" spans="1:12" x14ac:dyDescent="0.25">
      <c r="A10" s="1"/>
      <c r="B10" s="1"/>
      <c r="C10" s="1"/>
      <c r="D10" s="1"/>
      <c r="E10" s="1"/>
      <c r="F10" s="1"/>
      <c r="G10" s="1"/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A3" sqref="A3:B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 t="s">
        <v>7</v>
      </c>
      <c r="B2" s="2"/>
    </row>
    <row r="3" spans="1:2" x14ac:dyDescent="0.25">
      <c r="A3" s="1">
        <v>10</v>
      </c>
      <c r="B3" s="1" t="s">
        <v>11</v>
      </c>
    </row>
    <row r="4" spans="1:2" x14ac:dyDescent="0.25">
      <c r="A4" s="1">
        <v>11</v>
      </c>
      <c r="B4" s="1" t="s">
        <v>15</v>
      </c>
    </row>
    <row r="5" spans="1:2" x14ac:dyDescent="0.25">
      <c r="A5" s="1">
        <v>12</v>
      </c>
      <c r="B5" s="1" t="s">
        <v>19</v>
      </c>
    </row>
    <row r="6" spans="1:2" x14ac:dyDescent="0.25">
      <c r="A6" s="1">
        <v>13</v>
      </c>
      <c r="B6" s="1" t="s">
        <v>14</v>
      </c>
    </row>
    <row r="7" spans="1:2" x14ac:dyDescent="0.25">
      <c r="A7" s="1" t="s">
        <v>25</v>
      </c>
      <c r="B7" s="1"/>
    </row>
    <row r="8" spans="1:2" x14ac:dyDescent="0.25">
      <c r="A8" s="1" t="s">
        <v>27</v>
      </c>
      <c r="B8" s="1"/>
    </row>
    <row r="10" spans="1:2" x14ac:dyDescent="0.25">
      <c r="A10" s="1" t="s">
        <v>30</v>
      </c>
    </row>
    <row r="11" spans="1:2" x14ac:dyDescent="0.25">
      <c r="A11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zoomScale="130" zoomScaleNormal="130" workbookViewId="0">
      <selection activeCell="B11" sqref="B11:G1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2" spans="2:12" x14ac:dyDescent="0.25">
      <c r="B2" s="7" t="s">
        <v>40</v>
      </c>
      <c r="C2" s="7" t="s">
        <v>40</v>
      </c>
      <c r="D2" s="7" t="s">
        <v>2</v>
      </c>
      <c r="E2" s="7" t="s">
        <v>2</v>
      </c>
      <c r="F2" s="7" t="s">
        <v>3</v>
      </c>
      <c r="G2" s="7" t="s">
        <v>3</v>
      </c>
      <c r="H2" s="7" t="s">
        <v>6</v>
      </c>
      <c r="J2" t="s">
        <v>60</v>
      </c>
    </row>
    <row r="3" spans="2:12" x14ac:dyDescent="0.25">
      <c r="B3" s="8" t="s">
        <v>7</v>
      </c>
      <c r="C3" s="8" t="s">
        <v>1</v>
      </c>
      <c r="D3" s="8" t="s">
        <v>41</v>
      </c>
      <c r="E3" s="8" t="s">
        <v>73</v>
      </c>
      <c r="F3" s="8" t="s">
        <v>7</v>
      </c>
      <c r="G3" s="8" t="s">
        <v>42</v>
      </c>
      <c r="H3" s="8"/>
      <c r="J3" t="s">
        <v>61</v>
      </c>
    </row>
    <row r="4" spans="2:12" x14ac:dyDescent="0.25">
      <c r="B4" s="9">
        <v>1</v>
      </c>
      <c r="C4" s="9" t="s">
        <v>43</v>
      </c>
      <c r="D4" s="9" t="s">
        <v>44</v>
      </c>
      <c r="E4" s="11" t="s">
        <v>75</v>
      </c>
      <c r="F4" s="9"/>
      <c r="G4" s="9"/>
      <c r="H4" s="9" t="s">
        <v>45</v>
      </c>
      <c r="J4" t="s">
        <v>62</v>
      </c>
      <c r="K4" t="s">
        <v>63</v>
      </c>
      <c r="L4" t="s">
        <v>64</v>
      </c>
    </row>
    <row r="5" spans="2:12" x14ac:dyDescent="0.25">
      <c r="B5" s="9">
        <v>4</v>
      </c>
      <c r="C5" s="9" t="s">
        <v>25</v>
      </c>
      <c r="D5" s="9" t="s">
        <v>46</v>
      </c>
      <c r="E5" s="11" t="s">
        <v>74</v>
      </c>
      <c r="F5" s="9">
        <v>1</v>
      </c>
      <c r="G5" s="9" t="s">
        <v>25</v>
      </c>
      <c r="H5" s="9" t="s">
        <v>25</v>
      </c>
      <c r="J5">
        <v>1</v>
      </c>
      <c r="K5" t="s">
        <v>65</v>
      </c>
      <c r="L5" t="s">
        <v>66</v>
      </c>
    </row>
    <row r="6" spans="2:12" x14ac:dyDescent="0.25">
      <c r="B6" s="9">
        <v>5</v>
      </c>
      <c r="C6" s="9" t="s">
        <v>47</v>
      </c>
      <c r="D6" s="9" t="s">
        <v>26</v>
      </c>
      <c r="E6" s="11" t="s">
        <v>46</v>
      </c>
      <c r="F6" s="9">
        <v>14</v>
      </c>
      <c r="G6" s="9" t="s">
        <v>48</v>
      </c>
      <c r="H6" s="9">
        <v>12</v>
      </c>
      <c r="J6">
        <v>2</v>
      </c>
      <c r="K6" t="s">
        <v>67</v>
      </c>
      <c r="L6" t="s">
        <v>53</v>
      </c>
    </row>
    <row r="7" spans="2:12" x14ac:dyDescent="0.25">
      <c r="B7" s="9">
        <v>7</v>
      </c>
      <c r="C7" s="9" t="s">
        <v>49</v>
      </c>
      <c r="D7" s="9" t="s">
        <v>23</v>
      </c>
      <c r="E7" s="11" t="s">
        <v>26</v>
      </c>
      <c r="F7" s="9">
        <v>13</v>
      </c>
      <c r="G7" s="9" t="s">
        <v>50</v>
      </c>
      <c r="H7" s="9">
        <v>14</v>
      </c>
      <c r="J7">
        <v>3</v>
      </c>
      <c r="K7" t="s">
        <v>68</v>
      </c>
      <c r="L7" t="s">
        <v>47</v>
      </c>
    </row>
    <row r="8" spans="2:12" x14ac:dyDescent="0.25">
      <c r="B8" s="9">
        <v>9</v>
      </c>
      <c r="C8" s="9" t="s">
        <v>51</v>
      </c>
      <c r="D8" s="9" t="s">
        <v>28</v>
      </c>
      <c r="E8" s="11" t="s">
        <v>23</v>
      </c>
      <c r="F8" s="9">
        <v>16</v>
      </c>
      <c r="G8" s="9" t="s">
        <v>52</v>
      </c>
      <c r="H8" s="9">
        <v>13</v>
      </c>
      <c r="J8">
        <v>4</v>
      </c>
      <c r="K8" t="s">
        <v>69</v>
      </c>
      <c r="L8" t="s">
        <v>51</v>
      </c>
    </row>
    <row r="9" spans="2:12" x14ac:dyDescent="0.25">
      <c r="B9" s="9">
        <v>13</v>
      </c>
      <c r="C9" s="9" t="s">
        <v>53</v>
      </c>
      <c r="D9" s="9" t="s">
        <v>54</v>
      </c>
      <c r="E9" s="11" t="s">
        <v>54</v>
      </c>
      <c r="F9" s="9">
        <v>23</v>
      </c>
      <c r="G9" s="9" t="s">
        <v>55</v>
      </c>
      <c r="H9" s="9">
        <v>15</v>
      </c>
      <c r="J9">
        <v>5</v>
      </c>
      <c r="K9" t="s">
        <v>70</v>
      </c>
      <c r="L9" t="s">
        <v>49</v>
      </c>
    </row>
    <row r="10" spans="2:12" x14ac:dyDescent="0.25">
      <c r="B10" s="13">
        <v>15</v>
      </c>
      <c r="C10" s="13" t="s">
        <v>56</v>
      </c>
      <c r="D10" s="13" t="s">
        <v>57</v>
      </c>
      <c r="E10" s="13" t="s">
        <v>57</v>
      </c>
      <c r="F10" s="13">
        <v>3</v>
      </c>
      <c r="G10" s="13" t="s">
        <v>58</v>
      </c>
      <c r="H10" s="13" t="s">
        <v>59</v>
      </c>
      <c r="J10">
        <v>6</v>
      </c>
      <c r="K10" t="s">
        <v>25</v>
      </c>
      <c r="L10" t="s">
        <v>25</v>
      </c>
    </row>
    <row r="11" spans="2:12" x14ac:dyDescent="0.25">
      <c r="B11" s="12">
        <v>3</v>
      </c>
      <c r="C11" s="10" t="s">
        <v>72</v>
      </c>
      <c r="E11" s="12" t="s">
        <v>76</v>
      </c>
      <c r="J11" t="s">
        <v>71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D9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5" x14ac:dyDescent="0.25">
      <c r="B1" t="s">
        <v>80</v>
      </c>
      <c r="C1" s="14" t="s">
        <v>79</v>
      </c>
    </row>
    <row r="2" spans="1:5" x14ac:dyDescent="0.25">
      <c r="A2" t="s">
        <v>77</v>
      </c>
      <c r="C2" s="15">
        <v>4000000</v>
      </c>
      <c r="D2" s="16">
        <v>4000000000</v>
      </c>
    </row>
    <row r="3" spans="1:5" x14ac:dyDescent="0.25">
      <c r="A3" t="s">
        <v>78</v>
      </c>
      <c r="C3" s="15">
        <v>2</v>
      </c>
      <c r="D3">
        <v>2</v>
      </c>
    </row>
    <row r="4" spans="1:5" x14ac:dyDescent="0.25">
      <c r="A4" t="s">
        <v>81</v>
      </c>
      <c r="B4" s="15">
        <v>12</v>
      </c>
      <c r="C4">
        <f>C3*12</f>
        <v>24</v>
      </c>
      <c r="D4">
        <v>24</v>
      </c>
    </row>
    <row r="5" spans="1:5" x14ac:dyDescent="0.25">
      <c r="A5" t="s">
        <v>82</v>
      </c>
      <c r="C5" s="15">
        <v>1</v>
      </c>
      <c r="D5">
        <v>1</v>
      </c>
      <c r="E5" t="s">
        <v>83</v>
      </c>
    </row>
    <row r="6" spans="1:5" x14ac:dyDescent="0.25">
      <c r="A6" t="s">
        <v>84</v>
      </c>
      <c r="C6">
        <f>C5*C2/C4</f>
        <v>166666.66666666666</v>
      </c>
      <c r="D6">
        <f>D5*D2/D4</f>
        <v>166666666.66666666</v>
      </c>
      <c r="E6" t="s">
        <v>83</v>
      </c>
    </row>
    <row r="7" spans="1:5" x14ac:dyDescent="0.25">
      <c r="C7">
        <f>C6/3600</f>
        <v>46.296296296296291</v>
      </c>
      <c r="D7">
        <f>D6/3600</f>
        <v>46296.296296296292</v>
      </c>
      <c r="E7" t="s">
        <v>85</v>
      </c>
    </row>
    <row r="8" spans="1:5" x14ac:dyDescent="0.25">
      <c r="D8">
        <f>D7/24</f>
        <v>1929.0123456790122</v>
      </c>
      <c r="E8" t="s">
        <v>86</v>
      </c>
    </row>
    <row r="9" spans="1:5" x14ac:dyDescent="0.25">
      <c r="D9">
        <f>D8/365</f>
        <v>5.2849653306274309</v>
      </c>
      <c r="E9" t="s">
        <v>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SPI ETH ESP32</vt:lpstr>
      <vt:lpstr>Pinout ETH DEEK</vt:lpstr>
      <vt:lpstr>JTAG conn</vt:lpstr>
      <vt:lpstr>Flash 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2019-05-10T23:08:49Z</dcterms:modified>
</cp:coreProperties>
</file>