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16973" windowHeight="8015" activeTab="1"/>
  </bookViews>
  <sheets>
    <sheet name="页面清单" sheetId="1" r:id="rId1"/>
    <sheet name="原型任务计划表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<sst xmlns="http://schemas.openxmlformats.org/spreadsheetml/2006/main" count="64">
  <si>
    <t>Table 1</t>
  </si>
  <si>
    <t>模块</t>
  </si>
  <si>
    <t>一级</t>
  </si>
  <si>
    <t>二级</t>
  </si>
  <si>
    <t>三级</t>
  </si>
  <si>
    <t>四级</t>
  </si>
  <si>
    <t>1、推荐</t>
  </si>
  <si>
    <t>1推荐首页</t>
  </si>
  <si>
    <t>2 全文搜索页
3 编辑精选（资讯/活动）详情
4 游徒推荐详情
5 大家都在玩详情</t>
  </si>
  <si>
    <t>目的地</t>
  </si>
  <si>
    <t>6 目的地首页（一屏概览）
7 目的地切换</t>
  </si>
  <si>
    <t xml:space="preserve">8 目的地详情
</t>
  </si>
  <si>
    <r>
      <rPr>
        <sz val="10"/>
        <color theme="1"/>
        <rFont val="宋体"/>
        <charset val="134"/>
      </rPr>
      <t>9 服务列表</t>
    </r>
    <r>
      <rPr>
        <sz val="10"/>
        <color indexed="8"/>
        <rFont val="宋体"/>
        <charset val="134"/>
      </rPr>
      <t xml:space="preserve">
10 游玩列表
11 行程列表
12 百科列表
13</t>
    </r>
    <r>
      <rPr>
        <sz val="10"/>
        <color theme="1"/>
        <rFont val="宋体"/>
        <charset val="134"/>
      </rPr>
      <t xml:space="preserve"> 活动列表</t>
    </r>
    <r>
      <rPr>
        <sz val="10"/>
        <color indexed="8"/>
        <rFont val="宋体"/>
        <charset val="134"/>
      </rPr>
      <t xml:space="preserve">
</t>
    </r>
  </si>
  <si>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 xml:space="preserve">4  服务详细
15  游玩详细
</t>
    </r>
    <r>
      <rPr>
        <sz val="10"/>
        <color theme="1"/>
        <rFont val="Helvetica"/>
        <charset val="134"/>
      </rPr>
      <t>16  达人行程模板</t>
    </r>
    <r>
      <rPr>
        <sz val="10"/>
        <color indexed="8"/>
        <rFont val="Helvetica"/>
        <charset val="134"/>
      </rPr>
      <t xml:space="preserve">
17 百科详细
18 发布百科
19 达人详细</t>
    </r>
    <r>
      <rPr>
        <sz val="10"/>
        <color indexed="8"/>
        <rFont val="宋体"/>
        <charset val="134"/>
      </rPr>
      <t xml:space="preserve">
</t>
    </r>
    <r>
      <rPr>
        <sz val="10"/>
        <color theme="6"/>
        <rFont val="宋体"/>
        <charset val="134"/>
      </rPr>
      <t xml:space="preserve">
</t>
    </r>
  </si>
  <si>
    <t>行程</t>
  </si>
  <si>
    <r>
      <rPr>
        <sz val="10"/>
        <color indexed="8"/>
        <rFont val="Helvetica"/>
        <charset val="134"/>
      </rPr>
      <t>20</t>
    </r>
    <r>
      <rPr>
        <sz val="10"/>
        <color indexed="8"/>
        <rFont val="宋体"/>
        <charset val="134"/>
      </rPr>
      <t xml:space="preserve">、当前行程
</t>
    </r>
    <r>
      <rPr>
        <sz val="10"/>
        <color indexed="8"/>
        <rFont val="Helvetica"/>
        <charset val="134"/>
      </rPr>
      <t>21</t>
    </r>
    <r>
      <rPr>
        <sz val="10"/>
        <color indexed="8"/>
        <rFont val="宋体"/>
        <charset val="134"/>
      </rPr>
      <t xml:space="preserve">、计划中的行程
</t>
    </r>
    <r>
      <rPr>
        <sz val="10"/>
        <color indexed="8"/>
        <rFont val="Helvetica"/>
        <charset val="134"/>
      </rPr>
      <t>22</t>
    </r>
    <r>
      <rPr>
        <sz val="10"/>
        <color indexed="8"/>
        <rFont val="宋体"/>
        <charset val="134"/>
      </rPr>
      <t>、待评价的行程</t>
    </r>
  </si>
  <si>
    <r>
      <rPr>
        <sz val="10"/>
        <color indexed="8"/>
        <rFont val="Helvetica"/>
        <charset val="134"/>
      </rPr>
      <t>23</t>
    </r>
    <r>
      <rPr>
        <sz val="10"/>
        <color indexed="8"/>
        <rFont val="宋体"/>
        <charset val="134"/>
      </rPr>
      <t xml:space="preserve">、游客定制行程页
</t>
    </r>
    <r>
      <rPr>
        <sz val="10"/>
        <color indexed="8"/>
        <rFont val="Helvetica"/>
        <charset val="134"/>
      </rPr>
      <t>24</t>
    </r>
    <r>
      <rPr>
        <sz val="10"/>
        <color indexed="8"/>
        <rFont val="宋体"/>
        <charset val="134"/>
      </rPr>
      <t xml:space="preserve">、写随记页
</t>
    </r>
    <r>
      <rPr>
        <sz val="10"/>
        <color indexed="8"/>
        <rFont val="Helvetica"/>
        <charset val="134"/>
      </rPr>
      <t>25</t>
    </r>
    <r>
      <rPr>
        <sz val="10"/>
        <color indexed="8"/>
        <rFont val="宋体"/>
        <charset val="134"/>
      </rPr>
      <t xml:space="preserve">、行程账单页
</t>
    </r>
    <r>
      <rPr>
        <sz val="10"/>
        <color indexed="8"/>
        <rFont val="Helvetica"/>
        <charset val="134"/>
      </rPr>
      <t>26</t>
    </r>
    <r>
      <rPr>
        <sz val="10"/>
        <color indexed="8"/>
        <rFont val="宋体"/>
        <charset val="134"/>
      </rPr>
      <t xml:space="preserve">、行程详细（计划中或已完成）
</t>
    </r>
    <r>
      <rPr>
        <sz val="10"/>
        <color indexed="8"/>
        <rFont val="Helvetica"/>
        <charset val="134"/>
      </rPr>
      <t>27</t>
    </r>
    <r>
      <rPr>
        <sz val="10"/>
        <color indexed="8"/>
        <rFont val="宋体"/>
        <charset val="134"/>
      </rPr>
      <t>、当前行程聊天页</t>
    </r>
  </si>
  <si>
    <r>
      <rPr>
        <sz val="10"/>
        <color rgb="FF000000"/>
        <rFont val="宋体"/>
        <charset val="134"/>
      </rPr>
      <t>28</t>
    </r>
    <r>
      <rPr>
        <sz val="10"/>
        <color rgb="FF000000"/>
        <rFont val="宋体"/>
        <charset val="134"/>
      </rPr>
      <t>、行程评价页（对达人打标签）</t>
    </r>
  </si>
  <si>
    <t>旅行车</t>
  </si>
  <si>
    <r>
      <rPr>
        <sz val="10"/>
        <color indexed="8"/>
        <rFont val="Helvetica"/>
        <charset val="134"/>
      </rPr>
      <t>29</t>
    </r>
    <r>
      <rPr>
        <sz val="10"/>
        <color indexed="8"/>
        <rFont val="宋体"/>
        <charset val="134"/>
      </rPr>
      <t>、旅行车页</t>
    </r>
  </si>
  <si>
    <t>个人中心</t>
  </si>
  <si>
    <r>
      <rPr>
        <sz val="10"/>
        <color indexed="8"/>
        <rFont val="Helvetica"/>
        <charset val="134"/>
      </rPr>
      <t>30</t>
    </r>
    <r>
      <rPr>
        <sz val="10"/>
        <color indexed="8"/>
        <rFont val="宋体"/>
        <charset val="134"/>
      </rPr>
      <t>、个人中心首页（测滑抽屉式）</t>
    </r>
  </si>
  <si>
    <r>
      <rPr>
        <sz val="10"/>
        <color indexed="8"/>
        <rFont val="宋体"/>
        <charset val="134"/>
      </rPr>
      <t xml:space="preserve">31、登录页
</t>
    </r>
    <r>
      <rPr>
        <sz val="10"/>
        <color indexed="8"/>
        <rFont val="宋体"/>
        <charset val="134"/>
      </rPr>
      <t>32</t>
    </r>
    <r>
      <rPr>
        <sz val="10"/>
        <color indexed="8"/>
        <rFont val="宋体"/>
        <charset val="134"/>
      </rPr>
      <t>、注册页
33、</t>
    </r>
    <r>
      <rPr>
        <sz val="10"/>
        <color theme="1"/>
        <rFont val="宋体"/>
        <charset val="134"/>
      </rPr>
      <t>找回密码页</t>
    </r>
    <r>
      <rPr>
        <sz val="10"/>
        <color indexed="8"/>
        <rFont val="宋体"/>
        <charset val="134"/>
      </rPr>
      <t xml:space="preserve">
</t>
    </r>
    <r>
      <rPr>
        <sz val="10"/>
        <color indexed="8"/>
        <rFont val="宋体"/>
        <charset val="134"/>
      </rPr>
      <t>34</t>
    </r>
    <r>
      <rPr>
        <sz val="10"/>
        <color indexed="8"/>
        <rFont val="宋体"/>
        <charset val="134"/>
      </rPr>
      <t xml:space="preserve">、个人信息设置页
</t>
    </r>
    <r>
      <rPr>
        <sz val="10"/>
        <color indexed="8"/>
        <rFont val="宋体"/>
        <charset val="134"/>
      </rPr>
      <t>35</t>
    </r>
    <r>
      <rPr>
        <sz val="10"/>
        <color indexed="8"/>
        <rFont val="宋体"/>
        <charset val="134"/>
      </rPr>
      <t>、收藏页
36、关注页
37、私信页</t>
    </r>
    <r>
      <rPr>
        <sz val="10"/>
        <color rgb="FFFF0000"/>
        <rFont val="宋体"/>
        <charset val="134"/>
      </rPr>
      <t>（可做成一级的快捷入口）</t>
    </r>
    <r>
      <rPr>
        <sz val="10"/>
        <color indexed="8"/>
        <rFont val="宋体"/>
        <charset val="134"/>
      </rPr>
      <t xml:space="preserve">
38、足迹页
39、想去页
40、投诉页
41提交投诉建议页
42、钱包页</t>
    </r>
  </si>
  <si>
    <r>
      <rPr>
        <sz val="10"/>
        <color indexed="8"/>
        <rFont val="Helvetica"/>
        <charset val="134"/>
      </rPr>
      <t xml:space="preserve">43、私信聊天室页
</t>
    </r>
    <r>
      <rPr>
        <sz val="10"/>
        <color theme="0" tint="-0.349986266670736"/>
        <rFont val="Helvetica"/>
        <charset val="134"/>
      </rPr>
      <t>（44</t>
    </r>
    <r>
      <rPr>
        <sz val="10"/>
        <color theme="0" tint="-0.349986266670736"/>
        <rFont val="宋体"/>
        <charset val="134"/>
      </rPr>
      <t xml:space="preserve">、积分收支页面
</t>
    </r>
    <r>
      <rPr>
        <sz val="10"/>
        <color theme="0" tint="-0.349986266670736"/>
        <rFont val="Helvetica"/>
        <charset val="134"/>
      </rPr>
      <t>45</t>
    </r>
    <r>
      <rPr>
        <sz val="10"/>
        <color theme="0" tint="-0.349986266670736"/>
        <rFont val="宋体"/>
        <charset val="134"/>
      </rPr>
      <t>、某币收支页面）</t>
    </r>
  </si>
  <si>
    <t>服务</t>
  </si>
  <si>
    <t>46、服务首页</t>
  </si>
  <si>
    <t>47、预定服务列表页</t>
  </si>
  <si>
    <t xml:space="preserve">48、预定服务详情页
49、服务订购页面
</t>
  </si>
  <si>
    <t>50、服务支付页面</t>
  </si>
  <si>
    <t>其他</t>
  </si>
  <si>
    <r>
      <rPr>
        <sz val="10"/>
        <color indexed="8"/>
        <rFont val="Helvetica"/>
        <charset val="134"/>
      </rPr>
      <t>51</t>
    </r>
    <r>
      <rPr>
        <sz val="10"/>
        <color indexed="8"/>
        <rFont val="宋体"/>
        <charset val="134"/>
      </rPr>
      <t xml:space="preserve">、子模块的相关搜索页
</t>
    </r>
    <r>
      <rPr>
        <sz val="10"/>
        <color indexed="8"/>
        <rFont val="Helvetica"/>
        <charset val="134"/>
      </rPr>
      <t>52</t>
    </r>
    <r>
      <rPr>
        <sz val="10"/>
        <color indexed="8"/>
        <rFont val="宋体"/>
        <charset val="134"/>
      </rPr>
      <t xml:space="preserve">、启动页
</t>
    </r>
    <r>
      <rPr>
        <sz val="10"/>
        <color indexed="8"/>
        <rFont val="Helvetica"/>
        <charset val="134"/>
      </rPr>
      <t>53</t>
    </r>
    <r>
      <rPr>
        <sz val="10"/>
        <color indexed="8"/>
        <rFont val="宋体"/>
        <charset val="134"/>
      </rPr>
      <t>、欢迎页</t>
    </r>
    <r>
      <rPr>
        <sz val="10"/>
        <color indexed="8"/>
        <rFont val="Helvetica"/>
        <charset val="134"/>
      </rPr>
      <t xml:space="preserve">
54</t>
    </r>
    <r>
      <rPr>
        <sz val="10"/>
        <color indexed="8"/>
        <rFont val="宋体"/>
        <charset val="134"/>
      </rPr>
      <t>、广告活动页</t>
    </r>
  </si>
  <si>
    <t>序号</t>
  </si>
  <si>
    <t>任务</t>
  </si>
  <si>
    <t>优先级</t>
  </si>
  <si>
    <t>复杂度</t>
  </si>
  <si>
    <t>优先级/复杂度</t>
  </si>
  <si>
    <t>计划日期</t>
  </si>
  <si>
    <t>工期</t>
  </si>
  <si>
    <t>UI计划开始时间</t>
  </si>
  <si>
    <t>备注</t>
  </si>
  <si>
    <t>推荐</t>
  </si>
  <si>
    <t>1~5</t>
  </si>
  <si>
    <t>推荐首页（1）
全文搜索页（2）
编辑精选详情（3）
游徒推荐详情(4)
大家都在玩详情(5)</t>
  </si>
  <si>
    <t>6~8</t>
  </si>
  <si>
    <t>目的地首页（6）
目的地切换（7）
目的地详情（8）</t>
  </si>
  <si>
    <t>9~13</t>
  </si>
  <si>
    <t>服务列表（9）
游玩列表（10）
行程列表（11）
百科列表（12）
活动列表（13）</t>
  </si>
  <si>
    <t>14~19</t>
  </si>
  <si>
    <t>服务详细（14）
游玩详细（15）
达人行程模板（16）
百科详细（17）
发布百科（18）
达人详细（19）</t>
  </si>
  <si>
    <t>46~50</t>
  </si>
  <si>
    <t>服务首页（46）
预定服务列表页（47）
预定服务详情页（48）
服务订购页面（49）
服务支付页面（50）</t>
  </si>
  <si>
    <t>20~23、26</t>
  </si>
  <si>
    <t>当前行程（20）
计划中的行程（21）
待评价的行程（22）
游客定制行程页(23)
行程详细（计划中或已完成）(26)</t>
  </si>
  <si>
    <t>24、25、27、28</t>
  </si>
  <si>
    <t>写随记页(24)
行程账单页(25)
当前行程聊天页(27)
行程评价页（28）</t>
  </si>
  <si>
    <t>评价的指标待确定</t>
  </si>
  <si>
    <t>旅行车页（29）</t>
  </si>
  <si>
    <t>30~34</t>
  </si>
  <si>
    <t>个人中心首页（30）
登录（31）
注册（32）
找回密码页（33）
个人信息设置（34）</t>
  </si>
  <si>
    <t>35~43</t>
  </si>
  <si>
    <t>收藏页（35）
关注页（36）
私信页（37）
足迹页（38）
想去页（39）
投诉页（40）
提交投诉建议页（41）
钱包页（42）
私信聊天室页（43）</t>
  </si>
  <si>
    <t>44~45</t>
  </si>
  <si>
    <t>积分收支页面（44）
某币收支页面（45）</t>
  </si>
  <si>
    <t>积分策略待确定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</si>
</sst>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1">
    <font>
      <sz val="12"/>
      <color indexed="8"/>
      <name val="Verdana"/>
      <charset val="134"/>
    </font>
    <font>
      <b/>
      <sz val="12"/>
      <color indexed="8"/>
      <name val="Verdana"/>
      <charset val="134"/>
    </font>
    <font>
      <sz val="12"/>
      <color rgb="FF00B0F0"/>
      <name val="Verdana"/>
      <charset val="134"/>
    </font>
    <font>
      <sz val="12"/>
      <color indexed="8"/>
      <name val="Verdana"/>
      <charset val="134"/>
    </font>
    <font>
      <sz val="10"/>
      <color indexed="8"/>
      <name val="Verdana"/>
      <charset val="134"/>
    </font>
    <font>
      <b/>
      <sz val="12"/>
      <color rgb="FF00B0F0"/>
      <name val="Verdana"/>
      <charset val="134"/>
    </font>
    <font>
      <sz val="12"/>
      <color rgb="FFFF0000"/>
      <name val="Verdana"/>
      <charset val="134"/>
    </font>
    <font>
      <sz val="10"/>
      <color indexed="8"/>
      <name val="Helvetica"/>
      <charset val="134"/>
    </font>
    <font>
      <sz val="12"/>
      <color indexed="8"/>
      <name val="Helvetica"/>
      <charset val="134"/>
    </font>
    <font>
      <b/>
      <sz val="10"/>
      <color indexed="8"/>
      <name val="Helvetica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1"/>
      <color rgb="FFFA7D00"/>
      <name val="Helvetica"/>
      <charset val="0"/>
      <scheme val="minor"/>
    </font>
    <font>
      <sz val="11"/>
      <color theme="1"/>
      <name val="Helvetica"/>
      <charset val="0"/>
      <scheme val="minor"/>
    </font>
    <font>
      <sz val="11"/>
      <color theme="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2"/>
      <color theme="1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sz val="11"/>
      <color rgb="FF9C6500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1"/>
      <color theme="1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rgb="FF9C0006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b/>
      <sz val="11"/>
      <color rgb="FFFA7D0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sz val="10"/>
      <color theme="1"/>
      <name val="宋体"/>
      <charset val="134"/>
    </font>
    <font>
      <sz val="10"/>
      <color indexed="8"/>
      <name val="Helvetica"/>
      <charset val="134"/>
    </font>
    <font>
      <sz val="10"/>
      <color theme="1"/>
      <name val="Helvetica"/>
      <charset val="134"/>
    </font>
    <font>
      <sz val="10"/>
      <color theme="6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0"/>
      <color theme="0" tint="-0.349986266670736"/>
      <name val="Helvetica"/>
      <charset val="134"/>
    </font>
    <font>
      <sz val="10"/>
      <color theme="0" tint="-0.349986266670736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24" borderId="4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2" fillId="31" borderId="9" applyNumberFormat="0" applyAlignment="0" applyProtection="0">
      <alignment vertical="center"/>
    </xf>
    <xf numFmtId="0" fontId="31" fillId="24" borderId="8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11" borderId="5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</cellStyleXfs>
  <cellXfs count="20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2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7" fillId="0" borderId="0" xfId="0" applyNumberFormat="1" applyFont="1" applyAlignment="1">
      <alignment vertical="top" wrapText="1"/>
    </xf>
    <xf numFmtId="0" fontId="8" fillId="0" borderId="0" xfId="0" applyFont="1" applyAlignment="1">
      <alignment horizontal="center"/>
    </xf>
    <xf numFmtId="0" fontId="9" fillId="2" borderId="1" xfId="0" applyNumberFormat="1" applyFont="1" applyFill="1" applyBorder="1" applyAlignment="1">
      <alignment vertical="top" wrapText="1"/>
    </xf>
    <xf numFmtId="0" fontId="9" fillId="3" borderId="1" xfId="0" applyNumberFormat="1" applyFont="1" applyFill="1" applyBorder="1" applyAlignment="1">
      <alignment vertical="top" wrapText="1"/>
    </xf>
    <xf numFmtId="0" fontId="7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1" fillId="0" borderId="1" xfId="0" applyNumberFormat="1" applyFont="1" applyBorder="1" applyAlignment="1">
      <alignment vertical="top" wrapText="1"/>
    </xf>
    <xf numFmtId="0" fontId="12" fillId="0" borderId="1" xfId="0" applyNumberFormat="1" applyFont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74607055536"/>
          <c:y val="0.036697247706422"/>
          <c:w val="0.779997671440214"/>
          <c:h val="0.87596330275229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原型任务计划表!$C$2:$C$12</c:f>
              <c:strCache>
                <c:ptCount val="11"/>
                <c:pt idx="0">
                  <c:v>1~5</c:v>
                </c:pt>
                <c:pt idx="1">
                  <c:v>6~8</c:v>
                </c:pt>
                <c:pt idx="2">
                  <c:v>9~13</c:v>
                </c:pt>
                <c:pt idx="3">
                  <c:v>14~19</c:v>
                </c:pt>
                <c:pt idx="4">
                  <c:v>46~50</c:v>
                </c:pt>
                <c:pt idx="5">
                  <c:v>20~23、26</c:v>
                </c:pt>
                <c:pt idx="6">
                  <c:v>24、25、27、28</c:v>
                </c:pt>
                <c:pt idx="7">
                  <c:v>29</c:v>
                </c:pt>
                <c:pt idx="8">
                  <c:v>30~34</c:v>
                </c:pt>
                <c:pt idx="9">
                  <c:v>35~43</c:v>
                </c:pt>
                <c:pt idx="10">
                  <c:v>44~45</c:v>
                </c:pt>
              </c:strCache>
            </c:strRef>
          </c:cat>
          <c:val>
            <c:numRef>
              <c:f>原型任务计划表!$H$2:$H$12</c:f>
              <c:numCache>
                <c:formatCode>General</c:formatCode>
                <c:ptCount val="11"/>
                <c:pt idx="0" c:formatCode="General">
                  <c:v>13</c:v>
                </c:pt>
                <c:pt idx="1" c:formatCode="General">
                  <c:v>14</c:v>
                </c:pt>
                <c:pt idx="2" c:formatCode="General">
                  <c:v>15</c:v>
                </c:pt>
                <c:pt idx="3" c:formatCode="General">
                  <c:v>19</c:v>
                </c:pt>
                <c:pt idx="4" c:formatCode="General">
                  <c:v>18</c:v>
                </c:pt>
                <c:pt idx="5" c:formatCode="General">
                  <c:v>20</c:v>
                </c:pt>
                <c:pt idx="6" c:formatCode="General">
                  <c:v>21</c:v>
                </c:pt>
                <c:pt idx="7" c:formatCode="General">
                  <c:v>22</c:v>
                </c:pt>
                <c:pt idx="8" c:formatCode="General">
                  <c:v>22</c:v>
                </c:pt>
                <c:pt idx="9" c:formatCode="General">
                  <c:v>23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原型任务计划表!$C$2:$C$12</c:f>
              <c:strCache>
                <c:ptCount val="11"/>
                <c:pt idx="0">
                  <c:v>1~5</c:v>
                </c:pt>
                <c:pt idx="1">
                  <c:v>6~8</c:v>
                </c:pt>
                <c:pt idx="2">
                  <c:v>9~13</c:v>
                </c:pt>
                <c:pt idx="3">
                  <c:v>14~19</c:v>
                </c:pt>
                <c:pt idx="4">
                  <c:v>46~50</c:v>
                </c:pt>
                <c:pt idx="5">
                  <c:v>20~23、26</c:v>
                </c:pt>
                <c:pt idx="6">
                  <c:v>24、25、27、28</c:v>
                </c:pt>
                <c:pt idx="7">
                  <c:v>29</c:v>
                </c:pt>
                <c:pt idx="8">
                  <c:v>30~34</c:v>
                </c:pt>
                <c:pt idx="9">
                  <c:v>35~43</c:v>
                </c:pt>
                <c:pt idx="10">
                  <c:v>44~45</c:v>
                </c:pt>
              </c:strCache>
            </c:strRef>
          </c:cat>
          <c:val>
            <c:numRef>
              <c:f>原型任务计划表!$I$2:$I$12</c:f>
              <c:numCache>
                <c:formatCode>General</c:formatCode>
                <c:ptCount val="11"/>
                <c:pt idx="0" c:formatCode="General">
                  <c:v>1</c:v>
                </c:pt>
                <c:pt idx="1" c:formatCode="General">
                  <c:v>1</c:v>
                </c:pt>
                <c:pt idx="2" c:formatCode="General">
                  <c:v>1</c:v>
                </c:pt>
                <c:pt idx="3" c:formatCode="General">
                  <c:v>1</c:v>
                </c:pt>
                <c:pt idx="4" c:formatCode="General">
                  <c:v>1</c:v>
                </c:pt>
                <c:pt idx="5" c:formatCode="General">
                  <c:v>2</c:v>
                </c:pt>
                <c:pt idx="6" c:formatCode="General">
                  <c:v>1</c:v>
                </c:pt>
                <c:pt idx="7" c:formatCode="General">
                  <c:v>1</c:v>
                </c:pt>
                <c:pt idx="8" c:formatCode="General">
                  <c:v>1</c:v>
                </c:pt>
                <c:pt idx="9" c:formatCode="General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758176"/>
        <c:axId val="628760896"/>
      </c:barChart>
      <c:catAx>
        <c:axId val="6287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760896"/>
        <c:crosses val="autoZero"/>
        <c:auto val="1"/>
        <c:lblAlgn val="ctr"/>
        <c:lblOffset val="100"/>
        <c:tickMarkSkip val="1"/>
        <c:noMultiLvlLbl val="0"/>
      </c:catAx>
      <c:valAx>
        <c:axId val="628760896"/>
        <c:scaling>
          <c:orientation val="minMax"/>
          <c:max val="25"/>
          <c:min val="13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758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37465</xdr:colOff>
      <xdr:row>1</xdr:row>
      <xdr:rowOff>388620</xdr:rowOff>
    </xdr:from>
    <xdr:to>
      <xdr:col>19</xdr:col>
      <xdr:colOff>6985</xdr:colOff>
      <xdr:row>6</xdr:row>
      <xdr:rowOff>247967</xdr:rowOff>
    </xdr:to>
    <xdr:graphicFrame>
      <xdr:nvGraphicFramePr>
        <xdr:cNvPr id="3" name="图表 2"/>
        <xdr:cNvGraphicFramePr/>
      </xdr:nvGraphicFramePr>
      <xdr:xfrm>
        <a:off x="5574030" y="904875"/>
        <a:ext cx="5455920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V24"/>
  <sheetViews>
    <sheetView showGridLines="0" zoomScale="90" zoomScaleNormal="90" workbookViewId="0">
      <pane xSplit="1" ySplit="2" topLeftCell="B3" activePane="bottomRight" state="frozenSplit"/>
      <selection/>
      <selection pane="topRight"/>
      <selection pane="bottomLeft"/>
      <selection pane="bottomRight" activeCell="D7" sqref="D7"/>
    </sheetView>
  </sheetViews>
  <sheetFormatPr defaultColWidth="9" defaultRowHeight="18" customHeight="1"/>
  <cols>
    <col min="1" max="1" width="9.1" style="12" customWidth="1"/>
    <col min="2" max="2" width="19.4" style="12" customWidth="1"/>
    <col min="3" max="3" width="25.8" style="12" customWidth="1"/>
    <col min="4" max="4" width="15.8" style="12" customWidth="1"/>
    <col min="5" max="5" width="18.8" style="12" customWidth="1"/>
    <col min="6" max="256" width="9.1" style="12" customWidth="1"/>
  </cols>
  <sheetData>
    <row r="1" ht="13.55" spans="1:9">
      <c r="A1" s="13" t="s">
        <v>0</v>
      </c>
      <c r="B1"/>
      <c r="C1"/>
      <c r="D1"/>
      <c r="E1"/>
      <c r="F1"/>
      <c r="G1"/>
      <c r="H1"/>
      <c r="I1"/>
    </row>
    <row r="2" ht="22.5" customHeight="1" spans="1:9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/>
      <c r="G2" s="14"/>
      <c r="H2" s="14"/>
      <c r="I2" s="14"/>
    </row>
    <row r="3" ht="52.5" customHeight="1" spans="1:9">
      <c r="A3" s="15" t="s">
        <v>6</v>
      </c>
      <c r="B3" s="16" t="s">
        <v>7</v>
      </c>
      <c r="C3" s="17" t="s">
        <v>8</v>
      </c>
      <c r="D3" s="16"/>
      <c r="E3" s="16"/>
      <c r="F3" s="16"/>
      <c r="G3" s="16"/>
      <c r="H3" s="16"/>
      <c r="I3" s="16"/>
    </row>
    <row r="4" ht="87.75" customHeight="1" spans="1:9">
      <c r="A4" s="15" t="s">
        <v>9</v>
      </c>
      <c r="B4" s="18" t="s">
        <v>10</v>
      </c>
      <c r="C4" s="17" t="s">
        <v>11</v>
      </c>
      <c r="D4" s="17" t="s">
        <v>12</v>
      </c>
      <c r="E4" s="16" t="s">
        <v>13</v>
      </c>
      <c r="F4" s="16"/>
      <c r="G4" s="16"/>
      <c r="H4" s="16"/>
      <c r="I4" s="16"/>
    </row>
    <row r="5" ht="94.5" customHeight="1" spans="1:9">
      <c r="A5" s="15" t="s">
        <v>14</v>
      </c>
      <c r="B5" s="16" t="s">
        <v>15</v>
      </c>
      <c r="C5" s="16" t="s">
        <v>16</v>
      </c>
      <c r="D5" s="19" t="s">
        <v>17</v>
      </c>
      <c r="E5" s="17"/>
      <c r="F5" s="16"/>
      <c r="G5" s="16"/>
      <c r="H5" s="16"/>
      <c r="I5" s="16"/>
    </row>
    <row r="6" ht="39" customHeight="1" spans="1:9">
      <c r="A6" s="15" t="s">
        <v>18</v>
      </c>
      <c r="B6" s="16" t="s">
        <v>19</v>
      </c>
      <c r="C6" s="16"/>
      <c r="D6" s="16"/>
      <c r="E6" s="16"/>
      <c r="F6" s="16"/>
      <c r="G6" s="16"/>
      <c r="H6" s="16"/>
      <c r="I6" s="16"/>
    </row>
    <row r="7" ht="168" spans="1:9">
      <c r="A7" s="15" t="s">
        <v>20</v>
      </c>
      <c r="B7" s="16" t="s">
        <v>21</v>
      </c>
      <c r="C7" s="17" t="s">
        <v>22</v>
      </c>
      <c r="D7" s="16" t="s">
        <v>23</v>
      </c>
      <c r="E7" s="16"/>
      <c r="F7" s="16"/>
      <c r="G7" s="16"/>
      <c r="H7" s="16"/>
      <c r="I7" s="16"/>
    </row>
    <row r="8" customFormat="1" ht="32.65" spans="1:256">
      <c r="A8" s="15" t="s">
        <v>24</v>
      </c>
      <c r="B8" s="16" t="s">
        <v>25</v>
      </c>
      <c r="C8" s="17" t="s">
        <v>26</v>
      </c>
      <c r="D8" s="16" t="s">
        <v>27</v>
      </c>
      <c r="E8" s="16" t="s">
        <v>28</v>
      </c>
      <c r="F8" s="16"/>
      <c r="G8" s="16"/>
      <c r="H8" s="16"/>
      <c r="I8" s="16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ht="64.35" customHeight="1" spans="1:9">
      <c r="A9" s="15" t="s">
        <v>29</v>
      </c>
      <c r="B9" s="16" t="s">
        <v>30</v>
      </c>
      <c r="C9" s="16"/>
      <c r="D9" s="16"/>
      <c r="E9" s="16"/>
      <c r="F9" s="16"/>
      <c r="G9" s="16"/>
      <c r="H9" s="16"/>
      <c r="I9" s="16"/>
    </row>
    <row r="10" ht="20.45" customHeight="1" spans="1:9">
      <c r="A10" s="15"/>
      <c r="B10" s="16"/>
      <c r="C10" s="16"/>
      <c r="D10" s="16"/>
      <c r="E10" s="16"/>
      <c r="F10" s="16"/>
      <c r="G10" s="16"/>
      <c r="H10" s="16"/>
      <c r="I10" s="16"/>
    </row>
    <row r="11" ht="20.45" customHeight="1" spans="1:9">
      <c r="A11" s="15"/>
      <c r="B11" s="16"/>
      <c r="C11" s="16"/>
      <c r="D11" s="16"/>
      <c r="E11" s="16"/>
      <c r="F11" s="16"/>
      <c r="G11" s="16"/>
      <c r="H11" s="16"/>
      <c r="I11" s="16"/>
    </row>
    <row r="12" ht="20.45" customHeight="1" spans="1:9">
      <c r="A12" s="15"/>
      <c r="B12" s="16"/>
      <c r="C12" s="16"/>
      <c r="D12" s="16"/>
      <c r="E12" s="16"/>
      <c r="F12" s="16"/>
      <c r="G12" s="16"/>
      <c r="H12" s="16"/>
      <c r="I12" s="16"/>
    </row>
    <row r="13" ht="20.45" customHeight="1" spans="1:9">
      <c r="A13" s="15"/>
      <c r="B13" s="16"/>
      <c r="C13" s="16"/>
      <c r="D13" s="16"/>
      <c r="E13" s="16"/>
      <c r="F13" s="16"/>
      <c r="G13" s="16"/>
      <c r="H13" s="16"/>
      <c r="I13" s="16"/>
    </row>
    <row r="14" ht="20.45" customHeight="1" spans="1:9">
      <c r="A14" s="15"/>
      <c r="B14" s="16"/>
      <c r="C14" s="16"/>
      <c r="D14" s="16"/>
      <c r="E14" s="16"/>
      <c r="F14" s="16"/>
      <c r="G14" s="16"/>
      <c r="H14" s="16"/>
      <c r="I14" s="16"/>
    </row>
    <row r="15" ht="20.45" customHeight="1" spans="1:9">
      <c r="A15" s="15"/>
      <c r="B15" s="16"/>
      <c r="C15" s="16"/>
      <c r="D15" s="16"/>
      <c r="E15" s="16"/>
      <c r="F15" s="16"/>
      <c r="G15" s="16"/>
      <c r="H15" s="16"/>
      <c r="I15" s="16"/>
    </row>
    <row r="16" ht="20.45" customHeight="1" spans="1:9">
      <c r="A16" s="15"/>
      <c r="B16" s="16"/>
      <c r="C16" s="16"/>
      <c r="D16" s="16"/>
      <c r="E16" s="16"/>
      <c r="F16" s="16"/>
      <c r="G16" s="16"/>
      <c r="H16" s="16"/>
      <c r="I16" s="16"/>
    </row>
    <row r="17" ht="20.45" customHeight="1" spans="1:9">
      <c r="A17" s="15"/>
      <c r="B17" s="16"/>
      <c r="C17" s="16"/>
      <c r="D17" s="16"/>
      <c r="E17" s="16"/>
      <c r="F17" s="16"/>
      <c r="G17" s="16"/>
      <c r="H17" s="16"/>
      <c r="I17" s="16"/>
    </row>
    <row r="18" ht="20.45" customHeight="1" spans="1:9">
      <c r="A18" s="15"/>
      <c r="B18" s="16"/>
      <c r="C18" s="16"/>
      <c r="D18" s="16"/>
      <c r="E18" s="16"/>
      <c r="F18" s="16"/>
      <c r="G18" s="16"/>
      <c r="H18" s="16"/>
      <c r="I18" s="16"/>
    </row>
    <row r="19" ht="20.45" customHeight="1" spans="1:9">
      <c r="A19" s="15"/>
      <c r="B19" s="16"/>
      <c r="C19" s="16"/>
      <c r="D19" s="16"/>
      <c r="E19" s="16"/>
      <c r="F19" s="16"/>
      <c r="G19" s="16"/>
      <c r="H19" s="16"/>
      <c r="I19" s="16"/>
    </row>
    <row r="20" ht="20.45" customHeight="1" spans="1:9">
      <c r="A20" s="15"/>
      <c r="B20" s="16"/>
      <c r="C20" s="16"/>
      <c r="D20" s="16"/>
      <c r="E20" s="16"/>
      <c r="F20" s="16"/>
      <c r="G20" s="16"/>
      <c r="H20" s="16"/>
      <c r="I20" s="16"/>
    </row>
    <row r="21" ht="20.45" customHeight="1" spans="1:9">
      <c r="A21" s="15"/>
      <c r="B21" s="16"/>
      <c r="C21" s="16"/>
      <c r="D21" s="16"/>
      <c r="E21" s="16"/>
      <c r="F21" s="16"/>
      <c r="G21" s="16"/>
      <c r="H21" s="16"/>
      <c r="I21" s="16"/>
    </row>
    <row r="22" ht="20.45" customHeight="1" spans="1:9">
      <c r="A22" s="15"/>
      <c r="B22" s="16"/>
      <c r="C22" s="16"/>
      <c r="D22" s="16"/>
      <c r="E22" s="16"/>
      <c r="F22" s="16"/>
      <c r="G22" s="16"/>
      <c r="H22" s="16"/>
      <c r="I22" s="16"/>
    </row>
    <row r="23" ht="20.45" customHeight="1" spans="1:9">
      <c r="A23" s="15"/>
      <c r="B23" s="16"/>
      <c r="C23" s="16"/>
      <c r="D23" s="16"/>
      <c r="E23" s="16"/>
      <c r="F23" s="16"/>
      <c r="G23" s="16"/>
      <c r="H23" s="16"/>
      <c r="I23" s="16"/>
    </row>
    <row r="24" ht="20.45" customHeight="1" spans="1:9">
      <c r="A24" s="15"/>
      <c r="B24" s="16"/>
      <c r="C24" s="16"/>
      <c r="D24" s="16"/>
      <c r="E24" s="16"/>
      <c r="F24" s="16"/>
      <c r="G24" s="16"/>
      <c r="H24" s="16"/>
      <c r="I24" s="16"/>
    </row>
  </sheetData>
  <mergeCells count="1">
    <mergeCell ref="A1:I1"/>
  </mergeCells>
  <pageMargins left="0.75" right="0.75" top="1" bottom="1" header="0.5" footer="0.5"/>
  <pageSetup paperSize="1"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"/>
  <sheetViews>
    <sheetView tabSelected="1" zoomScale="140" zoomScaleNormal="140" workbookViewId="0">
      <pane xSplit="3" ySplit="1" topLeftCell="D2" activePane="bottomRight" state="frozenSplit"/>
      <selection/>
      <selection pane="topRight"/>
      <selection pane="bottomLeft"/>
      <selection pane="bottomRight" activeCell="K3" sqref="K3"/>
    </sheetView>
  </sheetViews>
  <sheetFormatPr defaultColWidth="9" defaultRowHeight="13.55"/>
  <cols>
    <col min="1" max="1" width="5.05833333333333" style="2" customWidth="1"/>
    <col min="2" max="2" width="8.8" style="2"/>
    <col min="3" max="3" width="6.08333333333333" style="2" customWidth="1"/>
    <col min="4" max="4" width="19.2083333333333" customWidth="1"/>
    <col min="5" max="6" width="9.29166666666667" style="2" hidden="1" customWidth="1"/>
    <col min="7" max="7" width="9.29166666666667" style="3" hidden="1" customWidth="1"/>
    <col min="8" max="8" width="10.0166666666667" style="4" customWidth="1"/>
    <col min="9" max="9" width="5.69166666666667" style="2" customWidth="1"/>
    <col min="10" max="10" width="8.8" style="5"/>
  </cols>
  <sheetData>
    <row r="1" s="1" customFormat="1" ht="40.65" spans="1:11">
      <c r="A1" s="6" t="s">
        <v>31</v>
      </c>
      <c r="B1" s="6" t="s">
        <v>1</v>
      </c>
      <c r="C1" s="6" t="s">
        <v>32</v>
      </c>
      <c r="D1" s="1" t="s">
        <v>32</v>
      </c>
      <c r="E1" s="6" t="s">
        <v>33</v>
      </c>
      <c r="F1" s="6" t="s">
        <v>34</v>
      </c>
      <c r="G1" s="9" t="s">
        <v>35</v>
      </c>
      <c r="H1" s="6" t="s">
        <v>36</v>
      </c>
      <c r="I1" s="6" t="s">
        <v>37</v>
      </c>
      <c r="J1" s="10" t="s">
        <v>38</v>
      </c>
      <c r="K1" s="6" t="s">
        <v>39</v>
      </c>
    </row>
    <row r="2" ht="54.65" spans="1:10">
      <c r="A2" s="2">
        <v>1</v>
      </c>
      <c r="B2" s="2" t="s">
        <v>40</v>
      </c>
      <c r="C2" s="7" t="s">
        <v>41</v>
      </c>
      <c r="D2" s="8" t="s">
        <v>42</v>
      </c>
      <c r="E2" s="2">
        <v>3</v>
      </c>
      <c r="F2" s="2">
        <v>1</v>
      </c>
      <c r="G2" s="3">
        <f>E2/F2</f>
        <v>3</v>
      </c>
      <c r="H2" s="4">
        <v>13</v>
      </c>
      <c r="I2" s="2">
        <v>1</v>
      </c>
      <c r="J2" s="5">
        <v>15</v>
      </c>
    </row>
    <row r="3" ht="32.65" spans="1:10">
      <c r="A3" s="2">
        <v>2</v>
      </c>
      <c r="B3" s="2" t="s">
        <v>9</v>
      </c>
      <c r="C3" s="7" t="s">
        <v>43</v>
      </c>
      <c r="D3" s="8" t="s">
        <v>44</v>
      </c>
      <c r="E3" s="2">
        <v>3</v>
      </c>
      <c r="F3" s="2">
        <v>2</v>
      </c>
      <c r="G3" s="3">
        <f t="shared" ref="G3:G12" si="0">E3/F3</f>
        <v>1.5</v>
      </c>
      <c r="H3" s="4">
        <v>14</v>
      </c>
      <c r="I3" s="2">
        <v>1</v>
      </c>
      <c r="J3" s="5">
        <v>17</v>
      </c>
    </row>
    <row r="4" ht="54.65" spans="1:10">
      <c r="A4" s="2">
        <v>3</v>
      </c>
      <c r="B4" s="2" t="s">
        <v>9</v>
      </c>
      <c r="C4" s="7" t="s">
        <v>45</v>
      </c>
      <c r="D4" s="8" t="s">
        <v>46</v>
      </c>
      <c r="E4" s="2">
        <v>1</v>
      </c>
      <c r="F4" s="2">
        <v>1</v>
      </c>
      <c r="G4" s="3">
        <f t="shared" si="0"/>
        <v>1</v>
      </c>
      <c r="H4" s="4">
        <v>15</v>
      </c>
      <c r="I4" s="2">
        <v>1</v>
      </c>
      <c r="J4" s="5">
        <v>17</v>
      </c>
    </row>
    <row r="5" ht="65.35" spans="1:10">
      <c r="A5" s="2">
        <v>4</v>
      </c>
      <c r="B5" s="2" t="s">
        <v>9</v>
      </c>
      <c r="C5" s="7" t="s">
        <v>47</v>
      </c>
      <c r="D5" s="8" t="s">
        <v>48</v>
      </c>
      <c r="E5" s="2">
        <v>3</v>
      </c>
      <c r="F5" s="2">
        <v>3</v>
      </c>
      <c r="G5" s="3">
        <f t="shared" si="0"/>
        <v>1</v>
      </c>
      <c r="H5" s="4">
        <v>19</v>
      </c>
      <c r="I5" s="2">
        <v>1</v>
      </c>
      <c r="J5" s="5">
        <v>20</v>
      </c>
    </row>
    <row r="6" customFormat="1" ht="54.65" spans="1:10">
      <c r="A6" s="2">
        <v>5</v>
      </c>
      <c r="B6" s="7" t="s">
        <v>24</v>
      </c>
      <c r="C6" s="7" t="s">
        <v>49</v>
      </c>
      <c r="D6" s="8" t="s">
        <v>50</v>
      </c>
      <c r="E6" s="2">
        <v>3</v>
      </c>
      <c r="F6" s="2">
        <v>2</v>
      </c>
      <c r="G6" s="3">
        <f t="shared" si="0"/>
        <v>1.5</v>
      </c>
      <c r="H6" s="4">
        <v>18</v>
      </c>
      <c r="I6" s="2">
        <v>1</v>
      </c>
      <c r="J6" s="5">
        <v>23</v>
      </c>
    </row>
    <row r="7" ht="54.65" spans="1:11">
      <c r="A7" s="2">
        <v>6</v>
      </c>
      <c r="B7" s="2" t="s">
        <v>14</v>
      </c>
      <c r="C7" s="7" t="s">
        <v>51</v>
      </c>
      <c r="D7" s="8" t="s">
        <v>52</v>
      </c>
      <c r="E7" s="2">
        <v>3</v>
      </c>
      <c r="F7" s="2">
        <v>4</v>
      </c>
      <c r="G7" s="3">
        <f t="shared" si="0"/>
        <v>0.75</v>
      </c>
      <c r="H7" s="4">
        <v>20</v>
      </c>
      <c r="I7" s="2">
        <v>2</v>
      </c>
      <c r="J7" s="5">
        <v>25</v>
      </c>
      <c r="K7" s="11"/>
    </row>
    <row r="8" ht="54.65" spans="1:11">
      <c r="A8" s="2">
        <v>7</v>
      </c>
      <c r="B8" s="2" t="s">
        <v>14</v>
      </c>
      <c r="C8" s="7" t="s">
        <v>53</v>
      </c>
      <c r="D8" s="8" t="s">
        <v>54</v>
      </c>
      <c r="E8" s="2">
        <v>2</v>
      </c>
      <c r="F8" s="2">
        <v>3</v>
      </c>
      <c r="G8" s="3">
        <f t="shared" si="0"/>
        <v>0.666666666666667</v>
      </c>
      <c r="H8" s="4">
        <v>21</v>
      </c>
      <c r="I8" s="2">
        <v>1</v>
      </c>
      <c r="J8" s="5">
        <v>25</v>
      </c>
      <c r="K8" s="11" t="s">
        <v>55</v>
      </c>
    </row>
    <row r="9" ht="14" spans="1:10">
      <c r="A9" s="2">
        <v>8</v>
      </c>
      <c r="B9" s="2" t="s">
        <v>18</v>
      </c>
      <c r="C9" s="7">
        <v>29</v>
      </c>
      <c r="D9" s="8" t="s">
        <v>56</v>
      </c>
      <c r="E9" s="2">
        <v>3</v>
      </c>
      <c r="F9" s="2">
        <v>1</v>
      </c>
      <c r="G9" s="3">
        <f t="shared" si="0"/>
        <v>3</v>
      </c>
      <c r="H9" s="4">
        <v>22</v>
      </c>
      <c r="I9" s="2">
        <v>1</v>
      </c>
      <c r="J9" s="5">
        <v>30</v>
      </c>
    </row>
    <row r="10" ht="54.65" spans="1:10">
      <c r="A10" s="2">
        <v>9</v>
      </c>
      <c r="B10" s="2" t="s">
        <v>20</v>
      </c>
      <c r="C10" s="7" t="s">
        <v>57</v>
      </c>
      <c r="D10" s="8" t="s">
        <v>58</v>
      </c>
      <c r="E10" s="2">
        <v>3</v>
      </c>
      <c r="F10" s="2">
        <v>1</v>
      </c>
      <c r="G10" s="3">
        <f t="shared" si="0"/>
        <v>3</v>
      </c>
      <c r="H10" s="4">
        <v>22</v>
      </c>
      <c r="I10" s="2">
        <v>1</v>
      </c>
      <c r="J10" s="5">
        <v>30</v>
      </c>
    </row>
    <row r="11" ht="98" spans="1:10">
      <c r="A11" s="2">
        <v>10</v>
      </c>
      <c r="B11" s="7" t="s">
        <v>20</v>
      </c>
      <c r="C11" s="7" t="s">
        <v>59</v>
      </c>
      <c r="D11" s="8" t="s">
        <v>60</v>
      </c>
      <c r="E11" s="2">
        <v>1</v>
      </c>
      <c r="F11" s="2">
        <v>2</v>
      </c>
      <c r="G11" s="3">
        <f t="shared" si="0"/>
        <v>0.5</v>
      </c>
      <c r="H11" s="4">
        <v>23</v>
      </c>
      <c r="I11" s="2">
        <v>2</v>
      </c>
      <c r="J11" s="5">
        <v>30</v>
      </c>
    </row>
    <row r="12" ht="27.35" spans="1:11">
      <c r="A12" s="2">
        <v>11</v>
      </c>
      <c r="B12" s="2" t="s">
        <v>20</v>
      </c>
      <c r="C12" s="7" t="s">
        <v>61</v>
      </c>
      <c r="D12" s="8" t="s">
        <v>62</v>
      </c>
      <c r="E12" s="2">
        <v>1</v>
      </c>
      <c r="F12" s="2">
        <v>2</v>
      </c>
      <c r="G12" s="3">
        <f t="shared" si="0"/>
        <v>0.5</v>
      </c>
      <c r="K12" s="11" t="s">
        <v>63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0"/>
  <sheetViews>
    <sheetView workbookViewId="0">
      <selection activeCell="C72" sqref="C72"/>
    </sheetView>
  </sheetViews>
  <sheetFormatPr defaultColWidth="9" defaultRowHeight="13.55" outlineLevelCol="3"/>
  <sheetData>
    <row r="1" spans="1:3">
      <c r="A1">
        <v>4</v>
      </c>
      <c r="B1">
        <v>87</v>
      </c>
      <c r="C1">
        <f>A1*B1</f>
        <v>348</v>
      </c>
    </row>
    <row r="2" spans="1:3">
      <c r="A2">
        <v>1</v>
      </c>
      <c r="B2">
        <v>80</v>
      </c>
      <c r="C2">
        <f t="shared" ref="C2:C65" si="0">A2*B2</f>
        <v>80</v>
      </c>
    </row>
    <row r="3" spans="1:3">
      <c r="A3">
        <v>1</v>
      </c>
      <c r="B3">
        <v>80</v>
      </c>
      <c r="C3">
        <f t="shared" si="0"/>
        <v>80</v>
      </c>
    </row>
    <row r="4" spans="1:3">
      <c r="A4">
        <v>1</v>
      </c>
      <c r="B4">
        <v>67</v>
      </c>
      <c r="C4">
        <f t="shared" si="0"/>
        <v>67</v>
      </c>
    </row>
    <row r="5" spans="1:3">
      <c r="A5">
        <v>2</v>
      </c>
      <c r="B5">
        <v>92</v>
      </c>
      <c r="C5">
        <f t="shared" si="0"/>
        <v>184</v>
      </c>
    </row>
    <row r="6" spans="1:3">
      <c r="A6">
        <v>2</v>
      </c>
      <c r="B6">
        <v>83</v>
      </c>
      <c r="C6">
        <f t="shared" si="0"/>
        <v>166</v>
      </c>
    </row>
    <row r="7" spans="1:3">
      <c r="A7">
        <v>6</v>
      </c>
      <c r="B7">
        <v>85</v>
      </c>
      <c r="C7">
        <f t="shared" si="0"/>
        <v>510</v>
      </c>
    </row>
    <row r="8" spans="1:3">
      <c r="A8">
        <v>2</v>
      </c>
      <c r="B8">
        <v>86</v>
      </c>
      <c r="C8">
        <f t="shared" si="0"/>
        <v>172</v>
      </c>
    </row>
    <row r="9" spans="1:3">
      <c r="A9">
        <v>2</v>
      </c>
      <c r="B9">
        <v>85</v>
      </c>
      <c r="C9">
        <f t="shared" si="0"/>
        <v>170</v>
      </c>
    </row>
    <row r="10" spans="1:3">
      <c r="A10">
        <v>4</v>
      </c>
      <c r="B10">
        <v>87</v>
      </c>
      <c r="C10">
        <f t="shared" si="0"/>
        <v>348</v>
      </c>
    </row>
    <row r="11" spans="1:3">
      <c r="A11">
        <v>3</v>
      </c>
      <c r="B11">
        <v>82</v>
      </c>
      <c r="C11">
        <f t="shared" si="0"/>
        <v>246</v>
      </c>
    </row>
    <row r="12" spans="1:3">
      <c r="A12">
        <v>2.5</v>
      </c>
      <c r="B12">
        <v>69</v>
      </c>
      <c r="C12">
        <f t="shared" si="0"/>
        <v>172.5</v>
      </c>
    </row>
    <row r="13" spans="1:3">
      <c r="A13">
        <v>1</v>
      </c>
      <c r="B13">
        <v>79</v>
      </c>
      <c r="C13">
        <f t="shared" si="0"/>
        <v>79</v>
      </c>
    </row>
    <row r="14" spans="1:3">
      <c r="A14">
        <v>1</v>
      </c>
      <c r="B14">
        <v>85</v>
      </c>
      <c r="C14">
        <f t="shared" si="0"/>
        <v>85</v>
      </c>
    </row>
    <row r="15" spans="1:3">
      <c r="A15">
        <v>4</v>
      </c>
      <c r="B15">
        <v>85</v>
      </c>
      <c r="C15">
        <f t="shared" si="0"/>
        <v>340</v>
      </c>
    </row>
    <row r="16" spans="1:3">
      <c r="A16">
        <v>6</v>
      </c>
      <c r="B16">
        <v>78</v>
      </c>
      <c r="C16">
        <f t="shared" si="0"/>
        <v>468</v>
      </c>
    </row>
    <row r="17" spans="1:3">
      <c r="A17">
        <v>2</v>
      </c>
      <c r="B17">
        <v>88</v>
      </c>
      <c r="C17">
        <f t="shared" si="0"/>
        <v>176</v>
      </c>
    </row>
    <row r="18" spans="1:3">
      <c r="A18">
        <v>3</v>
      </c>
      <c r="B18">
        <v>80</v>
      </c>
      <c r="C18">
        <f t="shared" si="0"/>
        <v>240</v>
      </c>
    </row>
    <row r="19" spans="1:3">
      <c r="A19">
        <v>1</v>
      </c>
      <c r="B19">
        <v>76</v>
      </c>
      <c r="C19">
        <f t="shared" si="0"/>
        <v>76</v>
      </c>
    </row>
    <row r="20" spans="1:3">
      <c r="A20">
        <v>4</v>
      </c>
      <c r="B20">
        <v>86</v>
      </c>
      <c r="C20">
        <f t="shared" si="0"/>
        <v>344</v>
      </c>
    </row>
    <row r="21" spans="1:3">
      <c r="A21">
        <v>2</v>
      </c>
      <c r="B21">
        <v>88</v>
      </c>
      <c r="C21">
        <f t="shared" si="0"/>
        <v>176</v>
      </c>
    </row>
    <row r="22" spans="1:3">
      <c r="A22">
        <v>2</v>
      </c>
      <c r="B22">
        <v>73</v>
      </c>
      <c r="C22">
        <f t="shared" si="0"/>
        <v>146</v>
      </c>
    </row>
    <row r="23" spans="1:3">
      <c r="A23">
        <v>6</v>
      </c>
      <c r="B23">
        <v>60</v>
      </c>
      <c r="C23">
        <f t="shared" si="0"/>
        <v>360</v>
      </c>
    </row>
    <row r="24" spans="1:3">
      <c r="A24">
        <v>0.5</v>
      </c>
      <c r="B24">
        <v>74</v>
      </c>
      <c r="C24">
        <f t="shared" si="0"/>
        <v>37</v>
      </c>
    </row>
    <row r="25" spans="1:3">
      <c r="A25">
        <v>4</v>
      </c>
      <c r="B25">
        <v>75</v>
      </c>
      <c r="C25">
        <f t="shared" si="0"/>
        <v>300</v>
      </c>
    </row>
    <row r="26" spans="1:3">
      <c r="A26">
        <v>3</v>
      </c>
      <c r="B26">
        <v>80</v>
      </c>
      <c r="C26">
        <f t="shared" si="0"/>
        <v>240</v>
      </c>
    </row>
    <row r="27" spans="1:3">
      <c r="A27">
        <v>3</v>
      </c>
      <c r="B27">
        <v>82</v>
      </c>
      <c r="C27">
        <f t="shared" si="0"/>
        <v>246</v>
      </c>
    </row>
    <row r="28" spans="1:3">
      <c r="A28">
        <v>4</v>
      </c>
      <c r="B28">
        <v>85</v>
      </c>
      <c r="C28">
        <f t="shared" si="0"/>
        <v>340</v>
      </c>
    </row>
    <row r="29" spans="1:3">
      <c r="A29">
        <v>2.5</v>
      </c>
      <c r="B29">
        <v>84</v>
      </c>
      <c r="C29">
        <f t="shared" si="0"/>
        <v>210</v>
      </c>
    </row>
    <row r="30" spans="1:3">
      <c r="A30">
        <v>1</v>
      </c>
      <c r="B30">
        <v>85</v>
      </c>
      <c r="C30">
        <f t="shared" si="0"/>
        <v>85</v>
      </c>
    </row>
    <row r="31" spans="1:3">
      <c r="A31">
        <v>2</v>
      </c>
      <c r="B31">
        <v>86</v>
      </c>
      <c r="C31">
        <f t="shared" si="0"/>
        <v>172</v>
      </c>
    </row>
    <row r="32" spans="1:3">
      <c r="A32">
        <v>2</v>
      </c>
      <c r="B32">
        <v>82</v>
      </c>
      <c r="C32">
        <f t="shared" si="0"/>
        <v>164</v>
      </c>
    </row>
    <row r="33" spans="1:3">
      <c r="A33">
        <v>0.5</v>
      </c>
      <c r="B33">
        <v>75</v>
      </c>
      <c r="C33">
        <f t="shared" si="0"/>
        <v>37.5</v>
      </c>
    </row>
    <row r="34" spans="1:3">
      <c r="A34">
        <v>0.5</v>
      </c>
      <c r="B34">
        <v>83</v>
      </c>
      <c r="C34">
        <f t="shared" si="0"/>
        <v>41.5</v>
      </c>
    </row>
    <row r="35" spans="1:3">
      <c r="A35">
        <v>4</v>
      </c>
      <c r="B35">
        <v>68</v>
      </c>
      <c r="C35">
        <f t="shared" si="0"/>
        <v>272</v>
      </c>
    </row>
    <row r="36" spans="1:3">
      <c r="A36">
        <v>2</v>
      </c>
      <c r="B36">
        <v>83</v>
      </c>
      <c r="C36">
        <f t="shared" si="0"/>
        <v>166</v>
      </c>
    </row>
    <row r="37" spans="1:3">
      <c r="A37">
        <v>4</v>
      </c>
      <c r="B37">
        <v>80</v>
      </c>
      <c r="C37">
        <f t="shared" si="0"/>
        <v>320</v>
      </c>
    </row>
    <row r="38" spans="1:3">
      <c r="A38">
        <v>4</v>
      </c>
      <c r="B38">
        <v>90</v>
      </c>
      <c r="C38">
        <f t="shared" si="0"/>
        <v>360</v>
      </c>
    </row>
    <row r="39" spans="1:3">
      <c r="A39">
        <v>0.5</v>
      </c>
      <c r="B39">
        <v>80</v>
      </c>
      <c r="C39">
        <f t="shared" si="0"/>
        <v>40</v>
      </c>
    </row>
    <row r="40" spans="1:3">
      <c r="A40">
        <v>2</v>
      </c>
      <c r="B40">
        <v>90</v>
      </c>
      <c r="C40">
        <f t="shared" si="0"/>
        <v>180</v>
      </c>
    </row>
    <row r="41" spans="1:3">
      <c r="A41">
        <v>2</v>
      </c>
      <c r="B41">
        <v>75</v>
      </c>
      <c r="C41">
        <f t="shared" si="0"/>
        <v>150</v>
      </c>
    </row>
    <row r="42" spans="1:3">
      <c r="A42">
        <v>2</v>
      </c>
      <c r="B42">
        <v>88</v>
      </c>
      <c r="C42">
        <f t="shared" si="0"/>
        <v>176</v>
      </c>
    </row>
    <row r="43" spans="1:3">
      <c r="A43">
        <v>0.5</v>
      </c>
      <c r="B43">
        <v>77</v>
      </c>
      <c r="C43">
        <f t="shared" si="0"/>
        <v>38.5</v>
      </c>
    </row>
    <row r="44" spans="1:3">
      <c r="A44">
        <v>3</v>
      </c>
      <c r="B44">
        <v>80</v>
      </c>
      <c r="C44">
        <f t="shared" si="0"/>
        <v>240</v>
      </c>
    </row>
    <row r="45" spans="1:3">
      <c r="A45">
        <v>2</v>
      </c>
      <c r="B45">
        <v>86</v>
      </c>
      <c r="C45">
        <f t="shared" si="0"/>
        <v>172</v>
      </c>
    </row>
    <row r="46" spans="1:3">
      <c r="A46">
        <v>2</v>
      </c>
      <c r="B46">
        <v>90</v>
      </c>
      <c r="C46">
        <f t="shared" si="0"/>
        <v>180</v>
      </c>
    </row>
    <row r="47" spans="1:3">
      <c r="A47">
        <v>3</v>
      </c>
      <c r="B47">
        <v>86</v>
      </c>
      <c r="C47">
        <f t="shared" si="0"/>
        <v>258</v>
      </c>
    </row>
    <row r="48" spans="1:3">
      <c r="A48">
        <v>3</v>
      </c>
      <c r="B48">
        <v>73</v>
      </c>
      <c r="C48">
        <f t="shared" si="0"/>
        <v>219</v>
      </c>
    </row>
    <row r="49" spans="1:3">
      <c r="A49">
        <v>3</v>
      </c>
      <c r="B49">
        <v>86</v>
      </c>
      <c r="C49">
        <f t="shared" si="0"/>
        <v>258</v>
      </c>
    </row>
    <row r="50" spans="1:3">
      <c r="A50">
        <v>3</v>
      </c>
      <c r="B50">
        <v>87</v>
      </c>
      <c r="C50">
        <f t="shared" si="0"/>
        <v>261</v>
      </c>
    </row>
    <row r="51" spans="1:3">
      <c r="A51">
        <v>3</v>
      </c>
      <c r="B51">
        <v>81</v>
      </c>
      <c r="C51">
        <f t="shared" si="0"/>
        <v>243</v>
      </c>
    </row>
    <row r="52" spans="1:3">
      <c r="A52">
        <v>2</v>
      </c>
      <c r="B52">
        <v>82</v>
      </c>
      <c r="C52">
        <f t="shared" si="0"/>
        <v>164</v>
      </c>
    </row>
    <row r="53" spans="1:3">
      <c r="A53">
        <v>3</v>
      </c>
      <c r="B53">
        <v>78</v>
      </c>
      <c r="C53">
        <f t="shared" si="0"/>
        <v>234</v>
      </c>
    </row>
    <row r="54" spans="1:3">
      <c r="A54">
        <v>3</v>
      </c>
      <c r="B54">
        <v>72</v>
      </c>
      <c r="C54">
        <f t="shared" si="0"/>
        <v>216</v>
      </c>
    </row>
    <row r="55" spans="1:3">
      <c r="A55">
        <v>3</v>
      </c>
      <c r="B55">
        <v>77</v>
      </c>
      <c r="C55">
        <f t="shared" si="0"/>
        <v>231</v>
      </c>
    </row>
    <row r="56" spans="1:3">
      <c r="A56">
        <v>2</v>
      </c>
      <c r="B56">
        <v>80</v>
      </c>
      <c r="C56">
        <f t="shared" si="0"/>
        <v>160</v>
      </c>
    </row>
    <row r="57" spans="1:3">
      <c r="A57">
        <v>3</v>
      </c>
      <c r="B57">
        <v>85</v>
      </c>
      <c r="C57">
        <f t="shared" si="0"/>
        <v>255</v>
      </c>
    </row>
    <row r="58" spans="1:3">
      <c r="A58">
        <v>0.5</v>
      </c>
      <c r="B58">
        <v>60</v>
      </c>
      <c r="C58">
        <f t="shared" si="0"/>
        <v>30</v>
      </c>
    </row>
    <row r="59" spans="1:3">
      <c r="A59">
        <v>2</v>
      </c>
      <c r="B59">
        <v>86</v>
      </c>
      <c r="C59">
        <f t="shared" si="0"/>
        <v>172</v>
      </c>
    </row>
    <row r="60" spans="1:3">
      <c r="A60">
        <v>2</v>
      </c>
      <c r="B60">
        <v>80</v>
      </c>
      <c r="C60">
        <f t="shared" si="0"/>
        <v>160</v>
      </c>
    </row>
    <row r="61" spans="1:3">
      <c r="A61">
        <v>2</v>
      </c>
      <c r="B61">
        <v>64</v>
      </c>
      <c r="C61">
        <f t="shared" si="0"/>
        <v>128</v>
      </c>
    </row>
    <row r="62" spans="1:3">
      <c r="A62">
        <v>2</v>
      </c>
      <c r="B62">
        <v>88</v>
      </c>
      <c r="C62">
        <f t="shared" si="0"/>
        <v>176</v>
      </c>
    </row>
    <row r="63" spans="1:3">
      <c r="A63">
        <v>2</v>
      </c>
      <c r="B63">
        <v>88</v>
      </c>
      <c r="C63">
        <f t="shared" si="0"/>
        <v>176</v>
      </c>
    </row>
    <row r="64" spans="1:3">
      <c r="A64">
        <v>2</v>
      </c>
      <c r="B64">
        <v>85</v>
      </c>
      <c r="C64">
        <f t="shared" si="0"/>
        <v>170</v>
      </c>
    </row>
    <row r="65" spans="1:3">
      <c r="A65">
        <v>2</v>
      </c>
      <c r="B65">
        <v>90</v>
      </c>
      <c r="C65">
        <f t="shared" si="0"/>
        <v>180</v>
      </c>
    </row>
    <row r="66" spans="1:3">
      <c r="A66">
        <v>14</v>
      </c>
      <c r="B66">
        <v>86</v>
      </c>
      <c r="C66">
        <f t="shared" ref="C66:C67" si="1">A66*B66</f>
        <v>1204</v>
      </c>
    </row>
    <row r="67" spans="1:3">
      <c r="A67">
        <v>2</v>
      </c>
      <c r="B67">
        <v>85</v>
      </c>
      <c r="C67">
        <f t="shared" si="1"/>
        <v>170</v>
      </c>
    </row>
    <row r="68" spans="1:3">
      <c r="A68">
        <f>SUM(A1:A67)</f>
        <v>175</v>
      </c>
      <c r="C68">
        <f>SUM(C1:C67)</f>
        <v>14266</v>
      </c>
    </row>
    <row r="70" spans="4:4">
      <c r="D70">
        <f>C68*4/17500</f>
        <v>3.2608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页面清单</vt:lpstr>
      <vt:lpstr>原型任务计划表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Fang</dc:creator>
  <cp:lastModifiedBy>Crushed Lily</cp:lastModifiedBy>
  <dcterms:created xsi:type="dcterms:W3CDTF">2016-03-15T23:40:00Z</dcterms:created>
  <dcterms:modified xsi:type="dcterms:W3CDTF">2016-04-13T19:13:30Z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2052-10.1.0.5503</vt:lpwstr>
  </property>
</Properties>
</file>