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euil1 - Tableau 1" sheetId="1" r:id="rId4"/>
  </sheets>
</workbook>
</file>

<file path=xl/comments1.xml><?xml version="1.0" encoding="utf-8"?>
<comments xmlns="http://schemas.openxmlformats.org/spreadsheetml/2006/main">
  <authors>
    <author>line valet</author>
    <author>DIRECTION</author>
    <author>tc={0F4D5C6A-0CE5-7441-9B9D-06D391865F0F}</author>
    <author>tc={F5AB2BCA-AF9F-7642-9E1A-58288D5508AD}</author>
    <author>tc={71C9DF41-5527-E14E-9B66-DBECBCFD3E3D}</author>
    <author>tc={93E2B6A2-4622-C349-AFA6-8990950DC85C}</author>
    <author>tc={60D3817B-74F8-6C43-9077-866E3409F8F7}</author>
    <author>tc={4D1F418A-2220-8045-89FB-9B14F6A9BC73}</author>
    <author>tc={EB03CE1F-E983-FF42-AAE9-F0607A89AE3D}</author>
    <author>tc={DB7E8862-0255-1F45-93CA-0EE12A0A53F1}</author>
    <author>tc={42B646ED-350D-B24D-9552-7F4A5249FD3E}</author>
  </authors>
  <commentList>
    <comment ref="N1" authorId="0">
      <text>
        <r>
          <rPr>
            <sz val="11"/>
            <color indexed="8"/>
            <rFont val="Helvetica Neue"/>
          </rPr>
          <t>line valet:
SELECTION TAUX</t>
        </r>
      </text>
    </comment>
    <comment ref="F199" authorId="1">
      <text>
        <r>
          <rPr>
            <sz val="11"/>
            <color indexed="8"/>
            <rFont val="Helvetica Neue"/>
          </rPr>
          <t>DIRECTION:
METTRE A JOUR TABLEAU DES VENTES</t>
        </r>
      </text>
    </comment>
    <comment ref="F789" authorId="1">
      <text>
        <r>
          <rPr>
            <sz val="11"/>
            <color indexed="8"/>
            <rFont val="Helvetica Neue"/>
          </rPr>
          <t>DIRECTION:
METTRE A JOUR TABLEAU DES VENTES</t>
        </r>
      </text>
    </comment>
    <comment ref="A926" authorId="2">
      <text>
        <r>
          <rPr>
            <sz val="11"/>
            <color indexed="8"/>
            <rFont val="Helvetica Neue"/>
          </rPr>
          <t>tc={0F4D5C6A-0CE5-7441-9B9D-06D391865F0F}:
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REMBOURSEMENT ACOMPTE</t>
        </r>
      </text>
    </comment>
    <comment ref="D1430" authorId="3">
      <text>
        <r>
          <rPr>
            <sz val="11"/>
            <color indexed="8"/>
            <rFont val="Helvetica Neue"/>
          </rPr>
          <t>tc={F5AB2BCA-AF9F-7642-9E1A-58288D5508AD}:
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PLUS DE NOUVELLES * COVID dcd</t>
        </r>
      </text>
    </comment>
    <comment ref="P2164" authorId="4">
      <text>
        <r>
          <rPr>
            <sz val="11"/>
            <color indexed="8"/>
            <rFont val="Helvetica Neue"/>
          </rPr>
          <t>tc={71C9DF41-5527-E14E-9B66-DBECBCFD3E3D}:
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FINANCEMENT</t>
        </r>
      </text>
    </comment>
    <comment ref="P2276" authorId="5">
      <text>
        <r>
          <rPr>
            <sz val="11"/>
            <color indexed="8"/>
            <rFont val="Helvetica Neue"/>
          </rPr>
          <t>tc={93E2B6A2-4622-C349-AFA6-8990950DC85C}:
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PAS DE CHEQUE EN ATTENTE</t>
        </r>
      </text>
    </comment>
    <comment ref="C2376" authorId="6">
      <text>
        <r>
          <rPr>
            <sz val="11"/>
            <color indexed="8"/>
            <rFont val="Helvetica Neue"/>
          </rPr>
          <t>tc={60D3817B-74F8-6C43-9077-866E3409F8F7}:
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DOSSIER FINANCEMENT 15000€ 6543€POUR SOLDER 3 DOSSIERS SOLDE 35510€ DONT 28976€ EN DECEMBRE</t>
        </r>
      </text>
    </comment>
    <comment ref="C2408" authorId="7">
      <text>
        <r>
          <rPr>
            <sz val="11"/>
            <color indexed="8"/>
            <rFont val="Helvetica Neue"/>
          </rPr>
          <t>tc={4D1F418A-2220-8045-89FB-9B14F6A9BC73}:
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DOSSIER FINANCEMENT 15000€ 6543€POUR SOLDER 3 DOSSIERS SOLDE 35510€ DONT 28976€ EN DECEMBRE</t>
        </r>
      </text>
    </comment>
    <comment ref="C2514" authorId="8">
      <text>
        <r>
          <rPr>
            <sz val="11"/>
            <color indexed="8"/>
            <rFont val="Helvetica Neue"/>
          </rPr>
          <t>tc={EB03CE1F-E983-FF42-AAE9-F0607A89AE3D}:
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DOSSIER FINANCEMENT 15000€ 6543€POUR SOLDER 3 DOSSIERS SOLDE 35510€ DONT 28976€ EN DECEMBRE</t>
        </r>
      </text>
    </comment>
    <comment ref="C2569" authorId="9">
      <text>
        <r>
          <rPr>
            <sz val="11"/>
            <color indexed="8"/>
            <rFont val="Helvetica Neue"/>
          </rPr>
          <t>tc={DB7E8862-0255-1F45-93CA-0EE12A0A53F1}:
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DOSSIER FINANCEMENT 15000€ 6543€POUR SOLDER 3 DOSSIERS SOLDE 35510€ DONT 28976€ EN DECEMBRE</t>
        </r>
      </text>
    </comment>
    <comment ref="P2620" authorId="10">
      <text>
        <r>
          <rPr>
            <sz val="11"/>
            <color indexed="8"/>
            <rFont val="Helvetica Neue"/>
          </rPr>
          <t>tc={42B646ED-350D-B24D-9552-7F4A5249FD3E}:
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FINANCEMENT</t>
        </r>
      </text>
    </comment>
  </commentList>
</comments>
</file>

<file path=xl/sharedStrings.xml><?xml version="1.0" encoding="utf-8"?>
<sst xmlns="http://schemas.openxmlformats.org/spreadsheetml/2006/main" uniqueCount="9743">
  <si>
    <t>DATE DE VENTE</t>
  </si>
  <si>
    <t>CIVILITE</t>
  </si>
  <si>
    <t>NOM DU CLIENT</t>
  </si>
  <si>
    <t>prenom</t>
  </si>
  <si>
    <t>TE</t>
  </si>
  <si>
    <t>NUMERO BC</t>
  </si>
  <si>
    <t>ADRESSE DU CLIENT</t>
  </si>
  <si>
    <t>CODE INTERP etage</t>
  </si>
  <si>
    <t>VILLE</t>
  </si>
  <si>
    <t>CP</t>
  </si>
  <si>
    <t>TELEPHONE</t>
  </si>
  <si>
    <t>VENDEUR</t>
  </si>
  <si>
    <t>DESIGNATION</t>
  </si>
  <si>
    <t>TAUX TVA</t>
  </si>
  <si>
    <t>COMISSION SOLO</t>
  </si>
  <si>
    <t xml:space="preserve">MONTANT TTC </t>
  </si>
  <si>
    <t>MONTANT HT</t>
  </si>
  <si>
    <t>MONTANT ANNULE</t>
  </si>
  <si>
    <t>CA MENSUEL</t>
  </si>
  <si>
    <t>ETAT</t>
  </si>
  <si>
    <t>MR</t>
  </si>
  <si>
    <t>DUFLOS</t>
  </si>
  <si>
    <t>CLAUDE</t>
  </si>
  <si>
    <t>9 avenue Taillade</t>
  </si>
  <si>
    <t>9a357</t>
  </si>
  <si>
    <t>PARIS</t>
  </si>
  <si>
    <t>01 43 66 46 21 - 06 73 25 15 02</t>
  </si>
  <si>
    <t>MARIANI</t>
  </si>
  <si>
    <t>ELEC REFONTE</t>
  </si>
  <si>
    <t>MOUROT</t>
  </si>
  <si>
    <t>GERARD</t>
  </si>
  <si>
    <t>42 boulevard Grenelle</t>
  </si>
  <si>
    <t>01 45 75 34 31</t>
  </si>
  <si>
    <t>REMISE EN CONFORMITE</t>
  </si>
  <si>
    <t>BABEL</t>
  </si>
  <si>
    <t>EVELYNE</t>
  </si>
  <si>
    <t>10 rue Montcalm</t>
  </si>
  <si>
    <t xml:space="preserve">5 ème </t>
  </si>
  <si>
    <t>01 42 54 18 06</t>
  </si>
  <si>
    <t>MASSON</t>
  </si>
  <si>
    <t>FENETRES</t>
  </si>
  <si>
    <t>GUFFROY</t>
  </si>
  <si>
    <t>JEAN</t>
  </si>
  <si>
    <t>34 rue de Picpus</t>
  </si>
  <si>
    <t>01 46 28 27 21</t>
  </si>
  <si>
    <t>PAYET</t>
  </si>
  <si>
    <t>ANNULE</t>
  </si>
  <si>
    <t>VAVIN</t>
  </si>
  <si>
    <t>EDOUARD</t>
  </si>
  <si>
    <t>16 rue d'Alsace</t>
  </si>
  <si>
    <t>LEVALLOIS PERRET</t>
  </si>
  <si>
    <t>01 47 31 66 78</t>
  </si>
  <si>
    <t>MASSON/MARIANI</t>
  </si>
  <si>
    <t xml:space="preserve">REMISE EN CONFORMITE ELEC </t>
  </si>
  <si>
    <t>SYNTHESE OCT 2025</t>
  </si>
  <si>
    <t>MONTI</t>
  </si>
  <si>
    <t>DOMINIQUE</t>
  </si>
  <si>
    <t>12 rue du Rocher</t>
  </si>
  <si>
    <t>01 42 93 37 50</t>
  </si>
  <si>
    <t>REGONESI</t>
  </si>
  <si>
    <t>MISE EN CONFORMITE ELEC</t>
  </si>
  <si>
    <t>CLARAC</t>
  </si>
  <si>
    <t>HENRI</t>
  </si>
  <si>
    <t>79 rue des Plantes</t>
  </si>
  <si>
    <t>4 ème porte gauche</t>
  </si>
  <si>
    <t>01 45 39 57 76</t>
  </si>
  <si>
    <t>PACK INCENDIE</t>
  </si>
  <si>
    <t>MME</t>
  </si>
  <si>
    <t>LEVEQUE</t>
  </si>
  <si>
    <t>FRANCOISE</t>
  </si>
  <si>
    <t>1 Domaine Château Gaillard</t>
  </si>
  <si>
    <t>MAISON ALFORT</t>
  </si>
  <si>
    <t>01 43 78 40 64</t>
  </si>
  <si>
    <t>PORTE BLINDEE</t>
  </si>
  <si>
    <t>LEPINE</t>
  </si>
  <si>
    <t>ROGER</t>
  </si>
  <si>
    <t>4 rue Tourneux</t>
  </si>
  <si>
    <t>01 43 47 05 63</t>
  </si>
  <si>
    <t>SOLS</t>
  </si>
  <si>
    <t>PAISANT</t>
  </si>
  <si>
    <t>CHANTALE</t>
  </si>
  <si>
    <t>1 rue Niepce</t>
  </si>
  <si>
    <t>1 ET A DROITE 26B14</t>
  </si>
  <si>
    <t>01 43 22 83 27</t>
  </si>
  <si>
    <t>GRATTERY</t>
  </si>
  <si>
    <t>SUZANNE</t>
  </si>
  <si>
    <t>14 impasse du Bureau</t>
  </si>
  <si>
    <t>01 01 43 56 91 51</t>
  </si>
  <si>
    <t>PEINTURE</t>
  </si>
  <si>
    <t>RIGAL</t>
  </si>
  <si>
    <t>17 avenue de la Marne</t>
  </si>
  <si>
    <t>4 porte gauche</t>
  </si>
  <si>
    <t>ASNIERES SUR SEINE</t>
  </si>
  <si>
    <t>01 41 11 08 23</t>
  </si>
  <si>
    <t>TABLEAU ELEC</t>
  </si>
  <si>
    <t>COUTHURES</t>
  </si>
  <si>
    <t>PIERRE</t>
  </si>
  <si>
    <t>9 rue du Chalet</t>
  </si>
  <si>
    <t xml:space="preserve">1 étage gauche </t>
  </si>
  <si>
    <t>ASNIERES</t>
  </si>
  <si>
    <t>01 47 33 91 69 - 06 47 12 33 34</t>
  </si>
  <si>
    <t xml:space="preserve">ELEC </t>
  </si>
  <si>
    <t>BOUTTIER</t>
  </si>
  <si>
    <t>DENIS</t>
  </si>
  <si>
    <t>55 boulevard de la Villette</t>
  </si>
  <si>
    <t>porte a7 code 1965b</t>
  </si>
  <si>
    <t>01 42 45 03 08</t>
  </si>
  <si>
    <t>DECO</t>
  </si>
  <si>
    <t>LANGE</t>
  </si>
  <si>
    <t>LOUISETTE</t>
  </si>
  <si>
    <t>45 bis rue Pouchet</t>
  </si>
  <si>
    <t>01 42 28 69 08</t>
  </si>
  <si>
    <t>PAYET/REGONESI</t>
  </si>
  <si>
    <t>ALARME</t>
  </si>
  <si>
    <t>RAYNAL</t>
  </si>
  <si>
    <t>MONIQUE</t>
  </si>
  <si>
    <t>3 avenue du general de Gaulle</t>
  </si>
  <si>
    <t>VILLEMOMBLE</t>
  </si>
  <si>
    <t>01 48 54 42 90</t>
  </si>
  <si>
    <t>MASSON/REGONESSI</t>
  </si>
  <si>
    <t>REMPLACEMENT VOLETS</t>
  </si>
  <si>
    <t>VIET</t>
  </si>
  <si>
    <t>9 rue de Paris</t>
  </si>
  <si>
    <t>SAINT MAUR DES FOSSES</t>
  </si>
  <si>
    <t>01 42 83 03 04</t>
  </si>
  <si>
    <t>PAE</t>
  </si>
  <si>
    <t>RUPERT</t>
  </si>
  <si>
    <t>EDITH</t>
  </si>
  <si>
    <t>54 rue des Martyrs</t>
  </si>
  <si>
    <t>5 fond à droite</t>
  </si>
  <si>
    <t>01 42 80 57 04</t>
  </si>
  <si>
    <t>MARIAN/MASSON</t>
  </si>
  <si>
    <t>MERLHIOT</t>
  </si>
  <si>
    <t>MICHEL</t>
  </si>
  <si>
    <t>56 60 boulevard de Saint Denis</t>
  </si>
  <si>
    <t>COURBEVOIE</t>
  </si>
  <si>
    <t>01 43 33 68 17</t>
  </si>
  <si>
    <t>UNTER</t>
  </si>
  <si>
    <t>NMANUELLA</t>
  </si>
  <si>
    <t>2 rue du Débarcadère</t>
  </si>
  <si>
    <t>10 45 74 21 31</t>
  </si>
  <si>
    <t>VERNET</t>
  </si>
  <si>
    <t>RENEE</t>
  </si>
  <si>
    <t>28 rue Rousselet</t>
  </si>
  <si>
    <t>7 droite</t>
  </si>
  <si>
    <t>01 47 34 51 92</t>
  </si>
  <si>
    <t>EVIER DOUBLE VASQUE</t>
  </si>
  <si>
    <t>SYNTHES NOV 2015</t>
  </si>
  <si>
    <t>SEVAL</t>
  </si>
  <si>
    <t>JACQUES</t>
  </si>
  <si>
    <t>12 square Delambre</t>
  </si>
  <si>
    <t>5 bat pd code a415</t>
  </si>
  <si>
    <t>01 43 35 47 37</t>
  </si>
  <si>
    <t>BENOIT</t>
  </si>
  <si>
    <t>GUILARD</t>
  </si>
  <si>
    <t>21 res Tournemire</t>
  </si>
  <si>
    <t>rdj</t>
  </si>
  <si>
    <t>LES ULIS</t>
  </si>
  <si>
    <t>06 08 96 02 15 - 09 84 25 57 42</t>
  </si>
  <si>
    <t>MAURINOT</t>
  </si>
  <si>
    <t>10 rue Saint Yves</t>
  </si>
  <si>
    <t>01 43 22 98 31</t>
  </si>
  <si>
    <t>SALLE DE BAIN</t>
  </si>
  <si>
    <t>MEZZA</t>
  </si>
  <si>
    <t>JOELLE</t>
  </si>
  <si>
    <t>132 de la Tombe Issoire</t>
  </si>
  <si>
    <t>01 45 42 49 62</t>
  </si>
  <si>
    <t>SYNTHESE DEC 2015</t>
  </si>
  <si>
    <t>VANHOVE</t>
  </si>
  <si>
    <t>41 rue Albert Walter</t>
  </si>
  <si>
    <t>SAINT DENIS</t>
  </si>
  <si>
    <t>01 48 21 48 79</t>
  </si>
  <si>
    <t>DOUCHE SECURISEE</t>
  </si>
  <si>
    <t>HIRTZLIN</t>
  </si>
  <si>
    <t>ANNIE</t>
  </si>
  <si>
    <t>5 rue de la Paix</t>
  </si>
  <si>
    <t>PANTIN</t>
  </si>
  <si>
    <t>01 48 91 99 37</t>
  </si>
  <si>
    <t>IDRAC</t>
  </si>
  <si>
    <t>GISELE</t>
  </si>
  <si>
    <t>177 rue de Lourmel</t>
  </si>
  <si>
    <t>bat d 4ème étage porte droite</t>
  </si>
  <si>
    <t>01 45 58 52 16</t>
  </si>
  <si>
    <t>PEINTURE 15 M²</t>
  </si>
  <si>
    <t>GEORGET</t>
  </si>
  <si>
    <t>32 rue Raymond Marcheron</t>
  </si>
  <si>
    <t>VANVES</t>
  </si>
  <si>
    <t>01 46 45 00 26</t>
  </si>
  <si>
    <t>PEYRUSEIGT</t>
  </si>
  <si>
    <t>JANINE</t>
  </si>
  <si>
    <t>23 rue Saint Armand</t>
  </si>
  <si>
    <t>01 45 32 12 66</t>
  </si>
  <si>
    <t>MOQUETTE</t>
  </si>
  <si>
    <t>LECUNFF</t>
  </si>
  <si>
    <t>YVETTE</t>
  </si>
  <si>
    <t>10 rue Cyrano de Bergerac</t>
  </si>
  <si>
    <t>3 étage porte gauche code 05a78</t>
  </si>
  <si>
    <t>01 42 54 11 55</t>
  </si>
  <si>
    <t>PEINTURE SALON SEJOUR</t>
  </si>
  <si>
    <t xml:space="preserve">CABANES </t>
  </si>
  <si>
    <t>ROBERT</t>
  </si>
  <si>
    <t>90 boulevard Magenta</t>
  </si>
  <si>
    <t>01 42 72 71 27</t>
  </si>
  <si>
    <t>MACONNERIE</t>
  </si>
  <si>
    <t>TEILLON</t>
  </si>
  <si>
    <t>70 boulevard Reuilly</t>
  </si>
  <si>
    <t>01 43 40 04 89</t>
  </si>
  <si>
    <t>SDB</t>
  </si>
  <si>
    <t>PERNOT</t>
  </si>
  <si>
    <t>125/127 Quai de Valmy</t>
  </si>
  <si>
    <t>01 4034 41 23</t>
  </si>
  <si>
    <t>LAPOUGE</t>
  </si>
  <si>
    <t>GILLES</t>
  </si>
  <si>
    <t>25 rue Fondary</t>
  </si>
  <si>
    <t>bat 1 droite rdc</t>
  </si>
  <si>
    <t>01 45 79 23 90</t>
  </si>
  <si>
    <t>PEROT</t>
  </si>
  <si>
    <t>MARIE LOUISE</t>
  </si>
  <si>
    <t>200 rue de Javel</t>
  </si>
  <si>
    <t>01 45 30 26 69</t>
  </si>
  <si>
    <t>TELLIER</t>
  </si>
  <si>
    <t>MICHELE</t>
  </si>
  <si>
    <t>50 rue Marx Dormoy</t>
  </si>
  <si>
    <t>FONTENAY AUX ROSES</t>
  </si>
  <si>
    <t>01 43 50 53 79</t>
  </si>
  <si>
    <t>COSSY</t>
  </si>
  <si>
    <t>34 rue Général Leclerc</t>
  </si>
  <si>
    <t>BOIS COLOMBES</t>
  </si>
  <si>
    <t>01 42 42 80 66</t>
  </si>
  <si>
    <t>HERRMANN</t>
  </si>
  <si>
    <t>10 rue descamps</t>
  </si>
  <si>
    <t>01 47 27 72 62</t>
  </si>
  <si>
    <t>TRAVAUX DE PEINTURE</t>
  </si>
  <si>
    <t>SYNTHES JANV 2016</t>
  </si>
  <si>
    <t>ANDRE</t>
  </si>
  <si>
    <t>15 Place d'Aligre</t>
  </si>
  <si>
    <t>esc 2 3 étage porte droite</t>
  </si>
  <si>
    <t xml:space="preserve">01 43 45 75 23 </t>
  </si>
  <si>
    <t xml:space="preserve">MME </t>
  </si>
  <si>
    <t>DIDIER</t>
  </si>
  <si>
    <t>YOLANDE</t>
  </si>
  <si>
    <t>4 rue Raoul Pugno</t>
  </si>
  <si>
    <t>MONTROUGE</t>
  </si>
  <si>
    <t>01 47 35 36 08 - 06 26 29 12 16</t>
  </si>
  <si>
    <t>DAVID</t>
  </si>
  <si>
    <t>FRANCINE</t>
  </si>
  <si>
    <t>77 rue des St Peres</t>
  </si>
  <si>
    <t>3578 /25b69</t>
  </si>
  <si>
    <t>01 45 48 91 80</t>
  </si>
  <si>
    <t>MONTAUFRAY</t>
  </si>
  <si>
    <t>ALAIN</t>
  </si>
  <si>
    <t>97 avenue du Général Leclerc</t>
  </si>
  <si>
    <t>01 45 40 55 41</t>
  </si>
  <si>
    <t>CLEMENT</t>
  </si>
  <si>
    <t>ROSEMONDE</t>
  </si>
  <si>
    <t>8 rue Beatrix Dussane</t>
  </si>
  <si>
    <t>1 étage</t>
  </si>
  <si>
    <t>01 45 75 32 69</t>
  </si>
  <si>
    <t>PEINTURE 90M2</t>
  </si>
  <si>
    <t>D'ARBAUMONT</t>
  </si>
  <si>
    <t>MAURICE</t>
  </si>
  <si>
    <t>110 bd exelmans</t>
  </si>
  <si>
    <t>01 45 51 31 14</t>
  </si>
  <si>
    <t>PERSIENNES</t>
  </si>
  <si>
    <t>SEROUX</t>
  </si>
  <si>
    <t>GENEVIEVE</t>
  </si>
  <si>
    <t>34 rue de la Romainville</t>
  </si>
  <si>
    <t>01 42 08 41 54</t>
  </si>
  <si>
    <t>TB ELEC</t>
  </si>
  <si>
    <t>THOMAS</t>
  </si>
  <si>
    <t>DENISE</t>
  </si>
  <si>
    <t>39 rue Saint Fargeau</t>
  </si>
  <si>
    <t>bat e 6ème</t>
  </si>
  <si>
    <t>01 43 61 77 91</t>
  </si>
  <si>
    <t>PLAQUET</t>
  </si>
  <si>
    <t>LUCIENNE</t>
  </si>
  <si>
    <t xml:space="preserve">Les logis de la Pie / </t>
  </si>
  <si>
    <t>BT 3 1ETAGE PORTE GAUCHE FACE</t>
  </si>
  <si>
    <t>01 48 85 64 41</t>
  </si>
  <si>
    <t>JALOUSIES</t>
  </si>
  <si>
    <t>SYNTHESE FEV 2016</t>
  </si>
  <si>
    <t>JUIGNET</t>
  </si>
  <si>
    <t>ELISE</t>
  </si>
  <si>
    <t>3 rue Marcelin Berthelot</t>
  </si>
  <si>
    <t>bat 3 porte face 8 ème étage</t>
  </si>
  <si>
    <t>MONTREUIL SOUS BOIS</t>
  </si>
  <si>
    <t>01 48 59 29 06</t>
  </si>
  <si>
    <t>PARQUET 11,87M²</t>
  </si>
  <si>
    <t>VALET</t>
  </si>
  <si>
    <t>JEANINE</t>
  </si>
  <si>
    <t>4 impasse Delaunay</t>
  </si>
  <si>
    <t>01 43 73 82 08</t>
  </si>
  <si>
    <t>MATHIAS</t>
  </si>
  <si>
    <t>BERNAGOUT</t>
  </si>
  <si>
    <t>50 rue de la Justice</t>
  </si>
  <si>
    <t>01 43 64 96 30</t>
  </si>
  <si>
    <t>DURAND</t>
  </si>
  <si>
    <t>ROLANDE</t>
  </si>
  <si>
    <t>10 rue Maurice Ravel</t>
  </si>
  <si>
    <t>8eme et à gauche</t>
  </si>
  <si>
    <t>GENNEVILLIERS</t>
  </si>
  <si>
    <t>01 47 94 43 43</t>
  </si>
  <si>
    <t>FENETRE VR</t>
  </si>
  <si>
    <t>VIELLE</t>
  </si>
  <si>
    <t>33 Quai Voltaire</t>
  </si>
  <si>
    <t>01 42 60 92 13</t>
  </si>
  <si>
    <t>BAIGNOIRE A PORTE</t>
  </si>
  <si>
    <t>HORTET</t>
  </si>
  <si>
    <t>RENE</t>
  </si>
  <si>
    <t>2 de Fontenay</t>
  </si>
  <si>
    <t>NOGENT SUR MARNE</t>
  </si>
  <si>
    <t>01 48 76 14 22</t>
  </si>
  <si>
    <t>PICARD</t>
  </si>
  <si>
    <t>LAMY</t>
  </si>
  <si>
    <t xml:space="preserve">72 avenue </t>
  </si>
  <si>
    <t>CHAMPIGNY SUR MARNE</t>
  </si>
  <si>
    <t>01 48 85 83 79</t>
  </si>
  <si>
    <t>LE NORMAND</t>
  </si>
  <si>
    <t>26 rue du Général Roguet</t>
  </si>
  <si>
    <t>CLICHY LA GARENNE</t>
  </si>
  <si>
    <t>01 42 70 69 92</t>
  </si>
  <si>
    <t>POINCLOUX</t>
  </si>
  <si>
    <t>77 rue Carnot</t>
  </si>
  <si>
    <t>01 47 57 74 51</t>
  </si>
  <si>
    <t>JALOUSIE</t>
  </si>
  <si>
    <t>RENOUARD LARIVIERE</t>
  </si>
  <si>
    <t>CHRISTIANE</t>
  </si>
  <si>
    <t>137 145 avenue Achille Perreti</t>
  </si>
  <si>
    <t>NEUILLY SUR SEINE</t>
  </si>
  <si>
    <t>01 46 37 15 40</t>
  </si>
  <si>
    <t>TOUROUL</t>
  </si>
  <si>
    <t>MARYVONNE</t>
  </si>
  <si>
    <t>01 47 37 70 08</t>
  </si>
  <si>
    <t>VR</t>
  </si>
  <si>
    <t>BEDHET</t>
  </si>
  <si>
    <t>63 rue Croule Barbe</t>
  </si>
  <si>
    <t xml:space="preserve"> 01 43 37 62 56</t>
  </si>
  <si>
    <t>PAYET/MASSON</t>
  </si>
  <si>
    <t>DELORME</t>
  </si>
  <si>
    <t>ARLETTE</t>
  </si>
  <si>
    <t>41 rue des Bois</t>
  </si>
  <si>
    <t>92a6</t>
  </si>
  <si>
    <t>01 42 03 25 13</t>
  </si>
  <si>
    <t>PEINTURE SALLE DE BAIN</t>
  </si>
  <si>
    <t xml:space="preserve">MR </t>
  </si>
  <si>
    <t>CAVERT</t>
  </si>
  <si>
    <t>7 avenue d'Oradour sur Glane</t>
  </si>
  <si>
    <t>bat 7 9ème étage</t>
  </si>
  <si>
    <t>BONNEUIL</t>
  </si>
  <si>
    <t xml:space="preserve">01 43 39 74 27 - </t>
  </si>
  <si>
    <t>SYNTHESE MARS 2016</t>
  </si>
  <si>
    <t>FRANCOIS</t>
  </si>
  <si>
    <t>3 cite griset</t>
  </si>
  <si>
    <t>bat b 1étage porte 5 à gauche</t>
  </si>
  <si>
    <t>01 48 05 88 41 - 06 08 12 22 18</t>
  </si>
  <si>
    <t>BLONDIN</t>
  </si>
  <si>
    <t>Michelle</t>
  </si>
  <si>
    <t>2 place Chollet</t>
  </si>
  <si>
    <t>ABLON SUR SEINE</t>
  </si>
  <si>
    <t>01 45 97 07 54</t>
  </si>
  <si>
    <t>POULET</t>
  </si>
  <si>
    <t>112 rue Marius Aufan</t>
  </si>
  <si>
    <t>01 47 57 21 77</t>
  </si>
  <si>
    <t>PARQUET CONTRE COLLE</t>
  </si>
  <si>
    <t>BROUZES</t>
  </si>
  <si>
    <t>MADELEINE</t>
  </si>
  <si>
    <t>50 bis rue Sadi</t>
  </si>
  <si>
    <t>09 51 08 41 85</t>
  </si>
  <si>
    <t>FENETRE + VOLET</t>
  </si>
  <si>
    <t>SOL MOQUETTE</t>
  </si>
  <si>
    <t>NEVEU</t>
  </si>
  <si>
    <t>EMILIENNE</t>
  </si>
  <si>
    <t>7 rue Henri Gatinot</t>
  </si>
  <si>
    <t>CHATILLON</t>
  </si>
  <si>
    <t>01 47 35 58 04</t>
  </si>
  <si>
    <t>2 STORES</t>
  </si>
  <si>
    <t>SINGLETON</t>
  </si>
  <si>
    <t>STERLING</t>
  </si>
  <si>
    <t>59 bd Philippe August</t>
  </si>
  <si>
    <t>07 85 59 97 77</t>
  </si>
  <si>
    <t>DADOU</t>
  </si>
  <si>
    <t>GERMAIN</t>
  </si>
  <si>
    <t>48 rue Château Landon</t>
  </si>
  <si>
    <t>4 face droite bâtiment b</t>
  </si>
  <si>
    <t>01 46 07 99 17</t>
  </si>
  <si>
    <t>SYNTHESE AVRIL 2016</t>
  </si>
  <si>
    <t>EYSSAUTIER</t>
  </si>
  <si>
    <t>JOSEPH</t>
  </si>
  <si>
    <t>73 bis Mesly</t>
  </si>
  <si>
    <t>CRETEIL</t>
  </si>
  <si>
    <t>01 43 99 40 02</t>
  </si>
  <si>
    <t>5 VOLETS 1 FENETRE</t>
  </si>
  <si>
    <t>CREMMER</t>
  </si>
  <si>
    <t>EUGENE</t>
  </si>
  <si>
    <t>100 rue de Sausure</t>
  </si>
  <si>
    <t>3 et 4 étage</t>
  </si>
  <si>
    <t>01 47 66 16 51</t>
  </si>
  <si>
    <t>JOLY</t>
  </si>
  <si>
    <t>NICOLE</t>
  </si>
  <si>
    <t>13 rue Maurice Demenitroux</t>
  </si>
  <si>
    <t>bat 13 2ème étage porte gauche</t>
  </si>
  <si>
    <t xml:space="preserve">01 48 99 33 90 </t>
  </si>
  <si>
    <t>MALDINI</t>
  </si>
  <si>
    <t>LEMAISTRE</t>
  </si>
  <si>
    <t>67 rue d'Alleray</t>
  </si>
  <si>
    <t>10 bat a</t>
  </si>
  <si>
    <t>06 66 97 26 42</t>
  </si>
  <si>
    <t>FOURNIER</t>
  </si>
  <si>
    <t>66 rue Gallieni</t>
  </si>
  <si>
    <t>MALAKOFF</t>
  </si>
  <si>
    <t>01 46 54 47 43</t>
  </si>
  <si>
    <t>VOLET ROULANT</t>
  </si>
  <si>
    <t>CHATET</t>
  </si>
  <si>
    <t>39 avenue Anatole France</t>
  </si>
  <si>
    <t>CHAVILLE</t>
  </si>
  <si>
    <t>01 47 50 69 49-06 75 01 24 97</t>
  </si>
  <si>
    <t>REFONTE 80M²</t>
  </si>
  <si>
    <t>DELCOURT</t>
  </si>
  <si>
    <t>142 boulevard Massena</t>
  </si>
  <si>
    <t>01 45 83 29 74</t>
  </si>
  <si>
    <t>PAYET/MARIANI</t>
  </si>
  <si>
    <t>PMR</t>
  </si>
  <si>
    <t>CORIOU</t>
  </si>
  <si>
    <t>11 boulevard Davout</t>
  </si>
  <si>
    <t>59A17 2 à gauche</t>
  </si>
  <si>
    <t>01 43 73 21 45</t>
  </si>
  <si>
    <t>LEMPEREUR</t>
  </si>
  <si>
    <t>COLETTE</t>
  </si>
  <si>
    <t>25 rue de la roquette</t>
  </si>
  <si>
    <t>01 48 05 02 59</t>
  </si>
  <si>
    <t>CHAPELEAU</t>
  </si>
  <si>
    <t>MARC</t>
  </si>
  <si>
    <t>4 rue Beaugrenelle</t>
  </si>
  <si>
    <t>7b563 2 eme porte gauche</t>
  </si>
  <si>
    <t>01 45 78 10 46 - 06 19 28 09 13</t>
  </si>
  <si>
    <t xml:space="preserve">parquet </t>
  </si>
  <si>
    <t>SYNTHESE MAI 2016</t>
  </si>
  <si>
    <t>COMERRE</t>
  </si>
  <si>
    <t>7 Square Dunois</t>
  </si>
  <si>
    <t>6ème étage</t>
  </si>
  <si>
    <t>01 45 86 57 06</t>
  </si>
  <si>
    <t>SOL</t>
  </si>
  <si>
    <t>GENTY</t>
  </si>
  <si>
    <t xml:space="preserve">14 bis boulevard </t>
  </si>
  <si>
    <t>SCEAUX</t>
  </si>
  <si>
    <t>01 46 60 22 71</t>
  </si>
  <si>
    <t>DOUCHE PMR</t>
  </si>
  <si>
    <t>BERTRAND</t>
  </si>
  <si>
    <t>6 place Salvador</t>
  </si>
  <si>
    <t>01 43 77 75 04 - 06 50 60 52 10</t>
  </si>
  <si>
    <t>FENETRE OB ALU LAQUE</t>
  </si>
  <si>
    <t>DUMAS</t>
  </si>
  <si>
    <t>AGNES</t>
  </si>
  <si>
    <t>2 rue du Vieux Champlevois</t>
  </si>
  <si>
    <t>CERCY LA TOUR</t>
  </si>
  <si>
    <t>06 26 50 06 00</t>
  </si>
  <si>
    <t>SAMUEL</t>
  </si>
  <si>
    <t>ODILE</t>
  </si>
  <si>
    <t>91 rue Manin</t>
  </si>
  <si>
    <t>01 42 41 15 07</t>
  </si>
  <si>
    <t>CAP DE VILLE</t>
  </si>
  <si>
    <t>JEANNET MARTA</t>
  </si>
  <si>
    <t>72 rue St Blaise</t>
  </si>
  <si>
    <t>01 83 87 43 48-06 62 24 53 63</t>
  </si>
  <si>
    <t>REFONTE 66M²</t>
  </si>
  <si>
    <t>LEMOINE</t>
  </si>
  <si>
    <t>84 boulevard Massena</t>
  </si>
  <si>
    <t>5 bat 501 code 2687</t>
  </si>
  <si>
    <t>01 45 83 06 22</t>
  </si>
  <si>
    <t>BAP</t>
  </si>
  <si>
    <t>TRUONG</t>
  </si>
  <si>
    <t>DIEP</t>
  </si>
  <si>
    <t>49 rue Dareau</t>
  </si>
  <si>
    <t>06 52 61 12 84</t>
  </si>
  <si>
    <t>VOLET</t>
  </si>
  <si>
    <t>JOLLY</t>
  </si>
  <si>
    <t>3 bis rue Fernand Pelloutier</t>
  </si>
  <si>
    <t>2 étage porte gauche code 54979 code 815</t>
  </si>
  <si>
    <t>01 47 37 85 49  06 58 32 89 48</t>
  </si>
  <si>
    <t>ATLAN</t>
  </si>
  <si>
    <t>RAYMOND</t>
  </si>
  <si>
    <t>124 rue Maurice Arnoux</t>
  </si>
  <si>
    <t>6 fond droite</t>
  </si>
  <si>
    <t>06 58 13 08 64</t>
  </si>
  <si>
    <t>HAGUENAU</t>
  </si>
  <si>
    <t>19 rue Emile Dubois</t>
  </si>
  <si>
    <t>01 45 80 64 55</t>
  </si>
  <si>
    <t>ELEC</t>
  </si>
  <si>
    <t>SYNTHESE JUIN 2016</t>
  </si>
  <si>
    <t>RONDET</t>
  </si>
  <si>
    <t>67 avenue Gambetta</t>
  </si>
  <si>
    <t>16 bat a code 62</t>
  </si>
  <si>
    <t>01 47 88 34 77</t>
  </si>
  <si>
    <t>SOARES</t>
  </si>
  <si>
    <t>ZULMIR</t>
  </si>
  <si>
    <t>112 rue Richelieu</t>
  </si>
  <si>
    <t>07 77 90 42 85</t>
  </si>
  <si>
    <t>VORMS</t>
  </si>
  <si>
    <t>DORIS</t>
  </si>
  <si>
    <t>62 rue Brancion</t>
  </si>
  <si>
    <t>01 42 50 53 69</t>
  </si>
  <si>
    <t>CATON</t>
  </si>
  <si>
    <t>5 rue de la Convention</t>
  </si>
  <si>
    <t>1er étage</t>
  </si>
  <si>
    <t>LES LILAS</t>
  </si>
  <si>
    <t>01 43 63 91 92</t>
  </si>
  <si>
    <t>LOUIS</t>
  </si>
  <si>
    <t>21 rue Tandon</t>
  </si>
  <si>
    <t>01 42 02 94 21</t>
  </si>
  <si>
    <t>SDB MEUBLES PEINTURE</t>
  </si>
  <si>
    <t>SYNTHESE JUILLET 2016</t>
  </si>
  <si>
    <t>SOURNOIS</t>
  </si>
  <si>
    <t>19 rue Lahire</t>
  </si>
  <si>
    <t>01 45 86 47 53</t>
  </si>
  <si>
    <t>LECOZ</t>
  </si>
  <si>
    <t>10 rue de Meaux</t>
  </si>
  <si>
    <t>2 bat gauche code 49b37 /9553</t>
  </si>
  <si>
    <t>01 48 03 08 63</t>
  </si>
  <si>
    <t>SDB + DECO</t>
  </si>
  <si>
    <t>SYNTHESE AOUT 2016</t>
  </si>
  <si>
    <t>BRIHIER</t>
  </si>
  <si>
    <t>16 allée d'Alsace</t>
  </si>
  <si>
    <t>CHEVILLY  LARUE</t>
  </si>
  <si>
    <t>01 46 75 09 45</t>
  </si>
  <si>
    <t>COSTE</t>
  </si>
  <si>
    <t>DANIEL</t>
  </si>
  <si>
    <t>50 rue Rambuteau</t>
  </si>
  <si>
    <t xml:space="preserve">5 étage porte droite </t>
  </si>
  <si>
    <t>01 42 77 28 78</t>
  </si>
  <si>
    <t>LUTZ</t>
  </si>
  <si>
    <t>Claude</t>
  </si>
  <si>
    <t>82 rue Doudeauville</t>
  </si>
  <si>
    <t xml:space="preserve">9 étage porte face code a5279 </t>
  </si>
  <si>
    <t>01 42 64 69 66</t>
  </si>
  <si>
    <t>FLEISHMANN</t>
  </si>
  <si>
    <t>MARTIN</t>
  </si>
  <si>
    <t>118 avenue Jean Jaures</t>
  </si>
  <si>
    <t>01 42 03 30 75</t>
  </si>
  <si>
    <t>DOUCHE  L ITALIENNE</t>
  </si>
  <si>
    <t>WOHLGROTH</t>
  </si>
  <si>
    <t>ALFRED</t>
  </si>
  <si>
    <t>39 rue Jacques Kable</t>
  </si>
  <si>
    <t>01 48 71 18 01</t>
  </si>
  <si>
    <t>PEINTURES</t>
  </si>
  <si>
    <t xml:space="preserve">8ème </t>
  </si>
  <si>
    <t>TB FENETRES</t>
  </si>
  <si>
    <t>SINIANIN PICA PICA</t>
  </si>
  <si>
    <t>HERMANN</t>
  </si>
  <si>
    <t>3 bis avenue Montespan</t>
  </si>
  <si>
    <t>code 76a024 2 porte gauche</t>
  </si>
  <si>
    <t>Paris</t>
  </si>
  <si>
    <t>01 45 05 52 01</t>
  </si>
  <si>
    <t>FENETRE SALLE DE BAIN</t>
  </si>
  <si>
    <t>PLAFOUDZI</t>
  </si>
  <si>
    <t>ODETTE</t>
  </si>
  <si>
    <t>39/49 Quai Grenelle</t>
  </si>
  <si>
    <t>01 40 59 99 77</t>
  </si>
  <si>
    <t>SYNTHESE SEPT 2016</t>
  </si>
  <si>
    <t>COLLIER</t>
  </si>
  <si>
    <t>161 163 boulevard Alsace Lorraine</t>
  </si>
  <si>
    <t>9437 1er tage</t>
  </si>
  <si>
    <t>LE PERREUX SUR MARNE</t>
  </si>
  <si>
    <t>01 48 72 21 74</t>
  </si>
  <si>
    <t>66 rue d'Alleray</t>
  </si>
  <si>
    <t>9 bat a</t>
  </si>
  <si>
    <t>SALLABERY</t>
  </si>
  <si>
    <t>JEAN PIERRE</t>
  </si>
  <si>
    <t>1 rue Maurice Demenitroux</t>
  </si>
  <si>
    <t>1 nom sur la porte</t>
  </si>
  <si>
    <t>07 82 99 76 94</t>
  </si>
  <si>
    <t>REFONTE TB</t>
  </si>
  <si>
    <t>PEINTURE 30M²</t>
  </si>
  <si>
    <t>BRUGIERE-FONTENILLE</t>
  </si>
  <si>
    <t>RAYMONDE</t>
  </si>
  <si>
    <t>2 place General Leclerc</t>
  </si>
  <si>
    <t>09 67 43 92 98</t>
  </si>
  <si>
    <t>RIVIERE/MASSON</t>
  </si>
  <si>
    <t>FAUVIN</t>
  </si>
  <si>
    <t>YVONNE</t>
  </si>
  <si>
    <t>70 avenue Aristide Briand</t>
  </si>
  <si>
    <t>3eme</t>
  </si>
  <si>
    <t>01 47 35 50 73</t>
  </si>
  <si>
    <t>MAZZOCO</t>
  </si>
  <si>
    <t>ANITA</t>
  </si>
  <si>
    <t>17 avenue Agent Sarre</t>
  </si>
  <si>
    <t>COLOMBES</t>
  </si>
  <si>
    <t>06 34 19 27 75</t>
  </si>
  <si>
    <t>ROUTON</t>
  </si>
  <si>
    <t>66 rue des Thermes</t>
  </si>
  <si>
    <t>2 fond</t>
  </si>
  <si>
    <t>ENGHEINS LES BAINS</t>
  </si>
  <si>
    <t>01 34 12 42 02</t>
  </si>
  <si>
    <t>SCEMLA</t>
  </si>
  <si>
    <t>SIMONE</t>
  </si>
  <si>
    <t>54 rue Boissonade</t>
  </si>
  <si>
    <t>bat b 4porte gauche</t>
  </si>
  <si>
    <t>01 43 35 55 33</t>
  </si>
  <si>
    <t>LECOZE</t>
  </si>
  <si>
    <t>70 bis rue Dutot</t>
  </si>
  <si>
    <t xml:space="preserve">4ème étage </t>
  </si>
  <si>
    <t>01 47 34 30 15</t>
  </si>
  <si>
    <t>LUGAND</t>
  </si>
  <si>
    <t>47/49 avenue President Wilson</t>
  </si>
  <si>
    <t>étage 6 bat b</t>
  </si>
  <si>
    <t>09 53 98 34 93</t>
  </si>
  <si>
    <t>PORTE ANTI EFFRACTION</t>
  </si>
  <si>
    <t>JARRETHIE</t>
  </si>
  <si>
    <t>63 rue Maurice Aufan</t>
  </si>
  <si>
    <t>3ème droite code9263a</t>
  </si>
  <si>
    <t>01 47 57 99 40</t>
  </si>
  <si>
    <t>VITRIFICATION 27 M²</t>
  </si>
  <si>
    <t>SYNTHESE OCT 2016</t>
  </si>
  <si>
    <t>CLEDAT</t>
  </si>
  <si>
    <t>MARCEL JANINE</t>
  </si>
  <si>
    <t>11 bis rue Adolphe Focillon</t>
  </si>
  <si>
    <t>37b58</t>
  </si>
  <si>
    <t>01 45 39 38 95</t>
  </si>
  <si>
    <t>LEROUX</t>
  </si>
  <si>
    <t>40 boulevard Cotte</t>
  </si>
  <si>
    <t xml:space="preserve">2 étage bat c </t>
  </si>
  <si>
    <t>01 39 34 47 45</t>
  </si>
  <si>
    <t>NATHAN</t>
  </si>
  <si>
    <t>PUTOD</t>
  </si>
  <si>
    <t>PAUL</t>
  </si>
  <si>
    <t>31 bis rue Louis Blanc</t>
  </si>
  <si>
    <t>01 46 07 67 47</t>
  </si>
  <si>
    <t>JULLIARD</t>
  </si>
  <si>
    <t>GILBERT</t>
  </si>
  <si>
    <t>12 rue Corbon</t>
  </si>
  <si>
    <t>7ème étage porte gauche</t>
  </si>
  <si>
    <t>01 42 50 50 87   06 10 70 15 37</t>
  </si>
  <si>
    <t>RIVIERE</t>
  </si>
  <si>
    <t>FOURICHON</t>
  </si>
  <si>
    <t xml:space="preserve">2ème </t>
  </si>
  <si>
    <t>01 42 72 98 07</t>
  </si>
  <si>
    <t>SALLE DE BAIN DOUCHE</t>
  </si>
  <si>
    <t>CHERAMY</t>
  </si>
  <si>
    <t>49 51 Rue Dareau</t>
  </si>
  <si>
    <t>bat b 4ème étage 60B45</t>
  </si>
  <si>
    <t>06 62 79 84 65</t>
  </si>
  <si>
    <t>DUPUY</t>
  </si>
  <si>
    <t>40 rue du Pont du Jour</t>
  </si>
  <si>
    <t>BOULOGNE BILLANCOURT</t>
  </si>
  <si>
    <t>01 47 02 95 58</t>
  </si>
  <si>
    <t>GROU</t>
  </si>
  <si>
    <t xml:space="preserve">10 rue Roger </t>
  </si>
  <si>
    <t>01 43 35 55 48</t>
  </si>
  <si>
    <t>SILVERT</t>
  </si>
  <si>
    <t>SOLANGE</t>
  </si>
  <si>
    <t>54 rue Saint Fargeau</t>
  </si>
  <si>
    <t>01 43 61 68 77</t>
  </si>
  <si>
    <t>PLAFOND PEINTURE</t>
  </si>
  <si>
    <t>GUILBEAU</t>
  </si>
  <si>
    <t>JEANNE</t>
  </si>
  <si>
    <t>144 boulevard Voltaire</t>
  </si>
  <si>
    <t>01 43 79 08 95</t>
  </si>
  <si>
    <t>TABL ELEC</t>
  </si>
  <si>
    <t>TRASTOUR</t>
  </si>
  <si>
    <t>GUY</t>
  </si>
  <si>
    <t>19 rue Poliveau</t>
  </si>
  <si>
    <t>06 15 28 01 71</t>
  </si>
  <si>
    <t>PLOMBERIE SANITAIRE</t>
  </si>
  <si>
    <t>BURQ</t>
  </si>
  <si>
    <t>Monique</t>
  </si>
  <si>
    <t>7 rue de la Grande Fontaine</t>
  </si>
  <si>
    <t>SAINT GERMAIN EN LAYE</t>
  </si>
  <si>
    <t>01 39 21 79 07</t>
  </si>
  <si>
    <t>DAVIAUD</t>
  </si>
  <si>
    <t>34 avenue Franklin</t>
  </si>
  <si>
    <t>3597b</t>
  </si>
  <si>
    <t>VINCENNES</t>
  </si>
  <si>
    <t>01 43 28 47 31</t>
  </si>
  <si>
    <t>GUIGNOT</t>
  </si>
  <si>
    <t>7 Villa Chanez</t>
  </si>
  <si>
    <t>01 75 50 60 94</t>
  </si>
  <si>
    <t>SYNTHESE NOV 2016</t>
  </si>
  <si>
    <t>CUISINE PEINTURE</t>
  </si>
  <si>
    <t>CHEVREAU</t>
  </si>
  <si>
    <t>7 rue Clairaut</t>
  </si>
  <si>
    <t>01 42 26 13 17</t>
  </si>
  <si>
    <t>01 43 63 91 92-6 03 37 26 15</t>
  </si>
  <si>
    <t>PAPIER PEINT</t>
  </si>
  <si>
    <t xml:space="preserve">THALAL </t>
  </si>
  <si>
    <t>ABDEL AAD</t>
  </si>
  <si>
    <t>169 rue Marcadet</t>
  </si>
  <si>
    <t>09 63 19 33 16</t>
  </si>
  <si>
    <t>161 boulevard Alsace Lorraine</t>
  </si>
  <si>
    <t xml:space="preserve">code 9437 1er étage </t>
  </si>
  <si>
    <t>REMISE EN CONF 51M²</t>
  </si>
  <si>
    <t xml:space="preserve">BUCLIN </t>
  </si>
  <si>
    <t>IRENE</t>
  </si>
  <si>
    <t>14 boulevard Inkermann</t>
  </si>
  <si>
    <t>01 47 22 83 06 - 06 86 74 02 28</t>
  </si>
  <si>
    <t>HAUTTECOEUR</t>
  </si>
  <si>
    <t>MARIE CLAUDE</t>
  </si>
  <si>
    <t>11 rue Charbonnel</t>
  </si>
  <si>
    <t xml:space="preserve"> PARIS</t>
  </si>
  <si>
    <t>01 53 62 08 92</t>
  </si>
  <si>
    <t>23a07 2 étage bat b</t>
  </si>
  <si>
    <t>01 43 79 08 83</t>
  </si>
  <si>
    <t xml:space="preserve">ELEC REFONTE </t>
  </si>
  <si>
    <t>DELBET</t>
  </si>
  <si>
    <t>GABRIELLE</t>
  </si>
  <si>
    <t>21 Quai Andre Citroen</t>
  </si>
  <si>
    <t>01 81 29 90 37</t>
  </si>
  <si>
    <t>SALLE DE BAIN BAIGNOIRE A PORTE</t>
  </si>
  <si>
    <t>AMIREILLE</t>
  </si>
  <si>
    <t>15 rue Lenoyer</t>
  </si>
  <si>
    <t>6 ème</t>
  </si>
  <si>
    <t>01 43 28 51 40</t>
  </si>
  <si>
    <t>TIEBAULT</t>
  </si>
  <si>
    <t>JOSETTE</t>
  </si>
  <si>
    <t>7 rue Erard</t>
  </si>
  <si>
    <t>01 43 41 14 38</t>
  </si>
  <si>
    <t>WAJCMAN</t>
  </si>
  <si>
    <t>01 47 30 30 47</t>
  </si>
  <si>
    <t>PORTES FENETRES</t>
  </si>
  <si>
    <t>DUVAL</t>
  </si>
  <si>
    <t>10 rue des Closeaux</t>
  </si>
  <si>
    <t>inter * 2 étage porte droite</t>
  </si>
  <si>
    <t>FRANCONVILLE</t>
  </si>
  <si>
    <t>01 34 13 66 81 / 09 84 02 36 68</t>
  </si>
  <si>
    <t>PEINTURE 6M²</t>
  </si>
  <si>
    <t>BOISELLIER</t>
  </si>
  <si>
    <t>40 AV DE LA JUSTICE</t>
  </si>
  <si>
    <t>SYNTHESE DEC 2016</t>
  </si>
  <si>
    <t>EUVRARD</t>
  </si>
  <si>
    <t>8 passages de la Tour de Vanves</t>
  </si>
  <si>
    <t>douche</t>
  </si>
  <si>
    <t>PARANT</t>
  </si>
  <si>
    <t>VINCENT</t>
  </si>
  <si>
    <t>12/14 avenue Pasteur</t>
  </si>
  <si>
    <t xml:space="preserve">5 porte droite </t>
  </si>
  <si>
    <t>01 48 85 44 36</t>
  </si>
  <si>
    <t>fenêtre</t>
  </si>
  <si>
    <t>137 avenue Achille Peretti</t>
  </si>
  <si>
    <t>porte 610 maison retraite</t>
  </si>
  <si>
    <t>3 radiateurs élec</t>
  </si>
  <si>
    <t>DEBAIZE</t>
  </si>
  <si>
    <t>HERVE</t>
  </si>
  <si>
    <t xml:space="preserve">8 rue Popincourt </t>
  </si>
  <si>
    <t>1234a BAT C 1 er étage</t>
  </si>
  <si>
    <t>01 43 05 73 63</t>
  </si>
  <si>
    <t>BASCHLIN</t>
  </si>
  <si>
    <t xml:space="preserve">55 bd du midi </t>
  </si>
  <si>
    <t>BAT beausite  2ème étage porte gauche</t>
  </si>
  <si>
    <t>LE RAINCY</t>
  </si>
  <si>
    <t>01 43 81 06 30 - 06 31 7 64 30</t>
  </si>
  <si>
    <t>DOUCHE SECURISE</t>
  </si>
  <si>
    <t>MALAMEDE</t>
  </si>
  <si>
    <t>JACQUELINE</t>
  </si>
  <si>
    <t>14 rue Jeanne</t>
  </si>
  <si>
    <t>3 étage</t>
  </si>
  <si>
    <t>01 47 33 37 59</t>
  </si>
  <si>
    <t>FENETRE</t>
  </si>
  <si>
    <t>39 quai de Grenelle</t>
  </si>
  <si>
    <t xml:space="preserve">bat a mais entrée B </t>
  </si>
  <si>
    <t>01 40 59 99 77 - 06 30 36 52 03</t>
  </si>
  <si>
    <t>1 FENETRE</t>
  </si>
  <si>
    <t>DEROUCH</t>
  </si>
  <si>
    <t>39 rue du Bois de Boulogne</t>
  </si>
  <si>
    <t>7451a 1er étage porte droite</t>
  </si>
  <si>
    <t>01 47 22 11 28 - 06 71 21 35 65</t>
  </si>
  <si>
    <t>DRU</t>
  </si>
  <si>
    <t>LOIC</t>
  </si>
  <si>
    <t>80 rue Hauteville</t>
  </si>
  <si>
    <t>01 44 83 95 94</t>
  </si>
  <si>
    <t>LEROY</t>
  </si>
  <si>
    <t>MICHELLE</t>
  </si>
  <si>
    <t>14 rue de la cerisaie</t>
  </si>
  <si>
    <t xml:space="preserve">2 ème étage porte droite </t>
  </si>
  <si>
    <t>CHARENTON LE PONT</t>
  </si>
  <si>
    <t>01 43 78 12 67-06 61 58 02 99</t>
  </si>
  <si>
    <t>DOUCHE</t>
  </si>
  <si>
    <t>BESSE</t>
  </si>
  <si>
    <t>ELIANE</t>
  </si>
  <si>
    <t>99 rue de Rosny</t>
  </si>
  <si>
    <t>MONTREUIL</t>
  </si>
  <si>
    <t>01 48 58 25 23</t>
  </si>
  <si>
    <t>CORNET</t>
  </si>
  <si>
    <t>JEAN-MARIE</t>
  </si>
  <si>
    <t>18 Clos Perrault</t>
  </si>
  <si>
    <t>ATHIS-MONS</t>
  </si>
  <si>
    <t>01 69 84 83 07</t>
  </si>
  <si>
    <t>3 FENETRES</t>
  </si>
  <si>
    <t>LARMUZEAUX</t>
  </si>
  <si>
    <t>8 avenue Gambetta</t>
  </si>
  <si>
    <t>4 ème étage BAT D</t>
  </si>
  <si>
    <t>CHOISY LE ROI</t>
  </si>
  <si>
    <t xml:space="preserve">01 48 84 26 81 </t>
  </si>
  <si>
    <t>THOUVENOT</t>
  </si>
  <si>
    <t xml:space="preserve">20 rue Corbon </t>
  </si>
  <si>
    <t>code b2012</t>
  </si>
  <si>
    <t>06 12 49 57 17</t>
  </si>
  <si>
    <t>CARRELAGE CUISINE</t>
  </si>
  <si>
    <t xml:space="preserve">SYNTHESE JANV </t>
  </si>
  <si>
    <t>CARSENAT</t>
  </si>
  <si>
    <t>CHRISTELLE</t>
  </si>
  <si>
    <t>74 rue Dunois</t>
  </si>
  <si>
    <t>01 44 23 96 78-06 78 00 71 67</t>
  </si>
  <si>
    <t xml:space="preserve">DECO RENOVATION </t>
  </si>
  <si>
    <t>MARRET</t>
  </si>
  <si>
    <t>14 rue Cabanis</t>
  </si>
  <si>
    <t>3 porte fcode 75b94</t>
  </si>
  <si>
    <t>01 45 89 72 63</t>
  </si>
  <si>
    <t>PORTE FENETRE</t>
  </si>
  <si>
    <t>BIGAUT</t>
  </si>
  <si>
    <t>ANNETTE</t>
  </si>
  <si>
    <t>251 rue du Faubourg Saint Antoine</t>
  </si>
  <si>
    <t>BAT B 3ème étage code a3444</t>
  </si>
  <si>
    <t>01 43 48 36 14</t>
  </si>
  <si>
    <t>BENOLIEL</t>
  </si>
  <si>
    <t>18 quai des Carrieres</t>
  </si>
  <si>
    <t>esc a 1er étage</t>
  </si>
  <si>
    <t>01 43 6 20 48</t>
  </si>
  <si>
    <t xml:space="preserve">VR </t>
  </si>
  <si>
    <t>MR MME</t>
  </si>
  <si>
    <t>BUXERAUD</t>
  </si>
  <si>
    <t>RAYMOND/CAMILLE</t>
  </si>
  <si>
    <t>23 rue de Lourmel</t>
  </si>
  <si>
    <t>BAT B FOND GAUCHE CODE 1962 3étg porte droite</t>
  </si>
  <si>
    <t>01 45 75 02 00</t>
  </si>
  <si>
    <t>ELEC REFONTE 50M²</t>
  </si>
  <si>
    <t>LEMOIGNE</t>
  </si>
  <si>
    <t xml:space="preserve">67 rue de la plaine </t>
  </si>
  <si>
    <t>code 1971 -6720 8 étage porte gauche</t>
  </si>
  <si>
    <t>01 43 67 80 98</t>
  </si>
  <si>
    <t>BERTINOT</t>
  </si>
  <si>
    <t>MARIE-JO</t>
  </si>
  <si>
    <t>185 rue du Chevaleret</t>
  </si>
  <si>
    <t>7è etage</t>
  </si>
  <si>
    <t>01 45 85 58 09</t>
  </si>
  <si>
    <t>7 étage porte 1</t>
  </si>
  <si>
    <t>POSE DE PARQUET</t>
  </si>
  <si>
    <t>CHAUVET</t>
  </si>
  <si>
    <t>JEAN-CLAUDE</t>
  </si>
  <si>
    <t>311 rue de Belleville</t>
  </si>
  <si>
    <t>01 42 41 71 02</t>
  </si>
  <si>
    <t>3 ème étage gauche</t>
  </si>
  <si>
    <t>ABLON</t>
  </si>
  <si>
    <t>PAE + ALARME</t>
  </si>
  <si>
    <t>21 résidence Tournemire</t>
  </si>
  <si>
    <t>09 84 25 57 42</t>
  </si>
  <si>
    <t>STORE</t>
  </si>
  <si>
    <t>GABORIT</t>
  </si>
  <si>
    <t>2 boulevard Beaumarchais</t>
  </si>
  <si>
    <t>3164a 5ème étage porte droite</t>
  </si>
  <si>
    <t>01 48 06 57 65</t>
  </si>
  <si>
    <t>VOLETS</t>
  </si>
  <si>
    <t>SYNTHESE FEV 2017</t>
  </si>
  <si>
    <t>BESSAGUET</t>
  </si>
  <si>
    <t>ADRIEN</t>
  </si>
  <si>
    <t>6 rue de la Citadelle</t>
  </si>
  <si>
    <t>7ème étage porte 131</t>
  </si>
  <si>
    <t>CACHAN</t>
  </si>
  <si>
    <t>01 45 47 78 98</t>
  </si>
  <si>
    <t>FRUSTIE</t>
  </si>
  <si>
    <t>MARCEL</t>
  </si>
  <si>
    <t>127 bis boulevard Voltaire</t>
  </si>
  <si>
    <t>19a00</t>
  </si>
  <si>
    <t>09 53 57 64 07</t>
  </si>
  <si>
    <t>MASSON/AMIR</t>
  </si>
  <si>
    <t xml:space="preserve">GALMICHE </t>
  </si>
  <si>
    <t>144 rue Oberkampf</t>
  </si>
  <si>
    <t>a1269</t>
  </si>
  <si>
    <t>01 43 38 69 78</t>
  </si>
  <si>
    <t>REAMENAGEMENT SDB</t>
  </si>
  <si>
    <t>JUBLOT</t>
  </si>
  <si>
    <t>5 rue August Simon</t>
  </si>
  <si>
    <t>5 étage porte gauche</t>
  </si>
  <si>
    <t>MAISONS ALFORT</t>
  </si>
  <si>
    <t>01 43 75 12 11</t>
  </si>
  <si>
    <t>LAMBIN</t>
  </si>
  <si>
    <t>39 quai de l'Ourcq</t>
  </si>
  <si>
    <t>code a258+b852</t>
  </si>
  <si>
    <t>01 48 40 11 84 - 06 36 65 14 56</t>
  </si>
  <si>
    <t>DELMAS</t>
  </si>
  <si>
    <t>JEAN LOUIS</t>
  </si>
  <si>
    <t>131 avenue Marechal Foch</t>
  </si>
  <si>
    <t>rdc BAT 4</t>
  </si>
  <si>
    <t>CHATOU</t>
  </si>
  <si>
    <t>01 30 71 00 96</t>
  </si>
  <si>
    <t>2 FENETRES</t>
  </si>
  <si>
    <t>55 boulevard du Midi</t>
  </si>
  <si>
    <t>2 ème étage</t>
  </si>
  <si>
    <t>01 43 81 99 24</t>
  </si>
  <si>
    <t>SALLABERRY</t>
  </si>
  <si>
    <t>bat 1 1étage à gauche</t>
  </si>
  <si>
    <t>MOULINET</t>
  </si>
  <si>
    <t>BERNARD</t>
  </si>
  <si>
    <t>15 avenue des Courses</t>
  </si>
  <si>
    <t>2 eME ETAGE BAT 2 PORTE 2</t>
  </si>
  <si>
    <t>LE VESINET</t>
  </si>
  <si>
    <t>01 39 52 35 72</t>
  </si>
  <si>
    <t>SENEZ</t>
  </si>
  <si>
    <t>YANN</t>
  </si>
  <si>
    <t>RUE DE PARIS</t>
  </si>
  <si>
    <t>6 ETAGE PORTE GAUCHE</t>
  </si>
  <si>
    <t>06 48 14 98 65</t>
  </si>
  <si>
    <t>MASSON/JEROME</t>
  </si>
  <si>
    <t>VR DECO</t>
  </si>
  <si>
    <t>GONDINET</t>
  </si>
  <si>
    <t>21 rue Vaneau</t>
  </si>
  <si>
    <t>2 étage porte droite</t>
  </si>
  <si>
    <t>06 66 43 18 48</t>
  </si>
  <si>
    <t>1 TABLEAU</t>
  </si>
  <si>
    <t>SYNTHESE MARS 2017</t>
  </si>
  <si>
    <t>LETIEC</t>
  </si>
  <si>
    <t>14 rue Octave Longuet</t>
  </si>
  <si>
    <t xml:space="preserve">rdc </t>
  </si>
  <si>
    <t>VIRY CHATILLON</t>
  </si>
  <si>
    <t>01 69 05 50 07</t>
  </si>
  <si>
    <t>PERSIENNES BOIS</t>
  </si>
  <si>
    <t>TURBAUT</t>
  </si>
  <si>
    <t>JEAN LUC</t>
  </si>
  <si>
    <t>9 bis rue Diderot</t>
  </si>
  <si>
    <t>4 ème étage</t>
  </si>
  <si>
    <t>01 74 50 65 56</t>
  </si>
  <si>
    <t>BROSSIER</t>
  </si>
  <si>
    <t>24 rue Pottier</t>
  </si>
  <si>
    <t>2 étage porte gauche</t>
  </si>
  <si>
    <t>LE CHESNAY</t>
  </si>
  <si>
    <t xml:space="preserve">FENETRE+VR </t>
  </si>
  <si>
    <t>DESCROIX</t>
  </si>
  <si>
    <t>68 rue Gallieni</t>
  </si>
  <si>
    <t>BAT B code 92b50 p droite</t>
  </si>
  <si>
    <t>BOULOGNE</t>
  </si>
  <si>
    <t>01 48 25 88 52</t>
  </si>
  <si>
    <t>2 place Général Leclerc</t>
  </si>
  <si>
    <t>7ème étage BAT d CODE 9762</t>
  </si>
  <si>
    <t xml:space="preserve">PAE </t>
  </si>
  <si>
    <t>55 rue Jean Jaures</t>
  </si>
  <si>
    <t>BAT 50bis 2 étage porte 121</t>
  </si>
  <si>
    <t xml:space="preserve">09 51 08 41 85 </t>
  </si>
  <si>
    <t>KLEINPOORT</t>
  </si>
  <si>
    <t>PASCAL</t>
  </si>
  <si>
    <t>5 rue Jean Menans</t>
  </si>
  <si>
    <t>rdc 1er étage</t>
  </si>
  <si>
    <t>06 64 87 94 94</t>
  </si>
  <si>
    <t>DECO PAPIER PEINT</t>
  </si>
  <si>
    <t>CEZAC</t>
  </si>
  <si>
    <t xml:space="preserve">33 bis rue des Côtes reserves </t>
  </si>
  <si>
    <t>CONFLANS SAINT HONORINE</t>
  </si>
  <si>
    <t>01 39 19 52 06-06 76 53 91 30</t>
  </si>
  <si>
    <t>LARUE</t>
  </si>
  <si>
    <t>29 square Saint Charles</t>
  </si>
  <si>
    <t>bat 29 ème étage</t>
  </si>
  <si>
    <t>than</t>
  </si>
  <si>
    <t>JEROME</t>
  </si>
  <si>
    <t>volet + fenêre</t>
  </si>
  <si>
    <t>CHRISTIAN</t>
  </si>
  <si>
    <t>46 rue Stephenson</t>
  </si>
  <si>
    <t>01 42 64 29 83</t>
  </si>
  <si>
    <t>MULLER</t>
  </si>
  <si>
    <t>71 bis rue saint Charles</t>
  </si>
  <si>
    <t>code 12a64 6ème étage porte g</t>
  </si>
  <si>
    <t>06 09 65 45 49</t>
  </si>
  <si>
    <t>SYNTHESE AVRIL 2017</t>
  </si>
  <si>
    <t>GAULIER</t>
  </si>
  <si>
    <t>38 rue Ouest</t>
  </si>
  <si>
    <t xml:space="preserve">42b15 2fond couloir gauche </t>
  </si>
  <si>
    <t>01 45 48 39 71-06 03 71 10 60</t>
  </si>
  <si>
    <t>BESNIER</t>
  </si>
  <si>
    <t>LUCIEN RENEE</t>
  </si>
  <si>
    <t>55 rue Jeanne D'arc</t>
  </si>
  <si>
    <t>2ème PORTE GAUCHE</t>
  </si>
  <si>
    <t>01 45 83 60 03</t>
  </si>
  <si>
    <t>KALDONSKI</t>
  </si>
  <si>
    <t>HELENE</t>
  </si>
  <si>
    <t>6 passage Montbrun</t>
  </si>
  <si>
    <t>rdc porte droite CODE 891B</t>
  </si>
  <si>
    <t>01 43 27 16 57</t>
  </si>
  <si>
    <t>VOLETS BATTANTS</t>
  </si>
  <si>
    <t>PEINTRE + VOLETS BATTANTS</t>
  </si>
  <si>
    <t>OLCHESQUI</t>
  </si>
  <si>
    <t>49 boulevard saint Michel</t>
  </si>
  <si>
    <t>code 57b88</t>
  </si>
  <si>
    <t>01 46 34 52 82</t>
  </si>
  <si>
    <t>RENOVATION SDB</t>
  </si>
  <si>
    <t>PATRICE ET CATHERINE</t>
  </si>
  <si>
    <t>5 Square Denis Papin</t>
  </si>
  <si>
    <t>rdc</t>
  </si>
  <si>
    <t>FONTENAY LE FLEURY</t>
  </si>
  <si>
    <t>01 30 45 12 47 -06 70 58 73 78</t>
  </si>
  <si>
    <t>ROBIN</t>
  </si>
  <si>
    <t>SOPHIE</t>
  </si>
  <si>
    <t>70 rue rue Jean Pierre Timbaud</t>
  </si>
  <si>
    <t xml:space="preserve">1er porte droite </t>
  </si>
  <si>
    <t>06 21 51 16 48-06 8060 60 77</t>
  </si>
  <si>
    <t>SYNTHESE MAI 2017</t>
  </si>
  <si>
    <t>PENAUD</t>
  </si>
  <si>
    <t>129 boulevard de Menilmontant</t>
  </si>
  <si>
    <t>CODE 1324a</t>
  </si>
  <si>
    <t>09 51 51 24 57</t>
  </si>
  <si>
    <t>LAUFER</t>
  </si>
  <si>
    <t>ANNE MARIE</t>
  </si>
  <si>
    <t>7 rue Rouget de Lisle</t>
  </si>
  <si>
    <t>01 43 75 60 87</t>
  </si>
  <si>
    <t xml:space="preserve">FENETRE </t>
  </si>
  <si>
    <t>MABOROUGH</t>
  </si>
  <si>
    <t>GINETTE</t>
  </si>
  <si>
    <t>17 rue de l'Atlas</t>
  </si>
  <si>
    <t>b3217 3 porte gauche</t>
  </si>
  <si>
    <t>01 83 96 54 08</t>
  </si>
  <si>
    <t>CAMIN</t>
  </si>
  <si>
    <t>FRANCOIS-PIERRE</t>
  </si>
  <si>
    <t>70 Rue Botzaris</t>
  </si>
  <si>
    <t>01 42 6 10 88</t>
  </si>
  <si>
    <t>KAUFFMANT</t>
  </si>
  <si>
    <t>60 rue de Paris</t>
  </si>
  <si>
    <t>4ème étage porte droite</t>
  </si>
  <si>
    <t>JOINVILLE LE PONT</t>
  </si>
  <si>
    <t>01 42 83 58 46-02 54 4 11 20</t>
  </si>
  <si>
    <t>GASPARD</t>
  </si>
  <si>
    <t>9 rue Pasteur</t>
  </si>
  <si>
    <t xml:space="preserve">b2591 </t>
  </si>
  <si>
    <t>01 47 35 58 20</t>
  </si>
  <si>
    <t>SARVAC</t>
  </si>
  <si>
    <t>9 bis rue Voie Poisonnière</t>
  </si>
  <si>
    <t>3546a bat b</t>
  </si>
  <si>
    <t>01 30 71 57 93</t>
  </si>
  <si>
    <t>SYNTHESE JUIN 2017</t>
  </si>
  <si>
    <t>RENO FENETRE</t>
  </si>
  <si>
    <t>CHANTEUX</t>
  </si>
  <si>
    <t xml:space="preserve">BATD </t>
  </si>
  <si>
    <t>01 45 58 13 34*13-89</t>
  </si>
  <si>
    <t>VECCHIONE</t>
  </si>
  <si>
    <t>SERGIO</t>
  </si>
  <si>
    <t>6 passages Montbrun</t>
  </si>
  <si>
    <t>891b 3étage porte du milieu</t>
  </si>
  <si>
    <t>01 77 10 26 41 - 06 33 03 53 26</t>
  </si>
  <si>
    <t>LISE</t>
  </si>
  <si>
    <t>CLAUDE GYSELE</t>
  </si>
  <si>
    <t>81 boulevard Brune</t>
  </si>
  <si>
    <t>7 étage</t>
  </si>
  <si>
    <t>01 57 05 87 32</t>
  </si>
  <si>
    <t>PAYET / MASSON</t>
  </si>
  <si>
    <t>FENETRE VOLET</t>
  </si>
  <si>
    <t>FREMIAGACCI</t>
  </si>
  <si>
    <t>69 rue de Montparnasse</t>
  </si>
  <si>
    <t>6 étage code 69a75</t>
  </si>
  <si>
    <t>01 43 20 93 45</t>
  </si>
  <si>
    <t>VOLET ROULANT ELEC</t>
  </si>
  <si>
    <t>SYNTHESE JUILLET 2017</t>
  </si>
  <si>
    <t>91 rue Nanin</t>
  </si>
  <si>
    <t>code 4068</t>
  </si>
  <si>
    <t>06 60 86 98 10</t>
  </si>
  <si>
    <t>7 CODE B4068</t>
  </si>
  <si>
    <t>01 42 41 15 07-06 60 86 98 10</t>
  </si>
  <si>
    <t>SYNTHESE AOUT 2017</t>
  </si>
  <si>
    <t>HUMMEL</t>
  </si>
  <si>
    <t>24 avenue Raymond Aron</t>
  </si>
  <si>
    <t>BAT a porte gauche</t>
  </si>
  <si>
    <t>ANTHONY</t>
  </si>
  <si>
    <t>01 47 02 15 26</t>
  </si>
  <si>
    <t>BAIGNOIRE</t>
  </si>
  <si>
    <t>ARRONDEAU</t>
  </si>
  <si>
    <t xml:space="preserve">16 rue Guy Mocquet </t>
  </si>
  <si>
    <t>BAT 16-code A357</t>
  </si>
  <si>
    <t>01 48 81 64 71</t>
  </si>
  <si>
    <t>12-14 avenue Pasteur</t>
  </si>
  <si>
    <t>etg 5 porte droite</t>
  </si>
  <si>
    <t>code 891b</t>
  </si>
  <si>
    <t>MELOT</t>
  </si>
  <si>
    <t>49-51 rue Dareau</t>
  </si>
  <si>
    <t xml:space="preserve">BAT B-et 4 CODE 60B45  </t>
  </si>
  <si>
    <t>01 43 20 49 06-06 76 21 16 47</t>
  </si>
  <si>
    <t>DELILLE</t>
  </si>
  <si>
    <t>MARIE France</t>
  </si>
  <si>
    <t>128 rue des Couronnes</t>
  </si>
  <si>
    <t>code 7532 5etg porte face</t>
  </si>
  <si>
    <t>01 77 10 91 82</t>
  </si>
  <si>
    <t>LETELLIER</t>
  </si>
  <si>
    <t>Catherine</t>
  </si>
  <si>
    <t>166 rue Roquette</t>
  </si>
  <si>
    <t>code 39405 et 6 porte droite</t>
  </si>
  <si>
    <t>06 19 14 42 96 - 06 22 98 84 73</t>
  </si>
  <si>
    <t>ATTIA</t>
  </si>
  <si>
    <t>HUGUETTE</t>
  </si>
  <si>
    <t>2 résidence du Lac</t>
  </si>
  <si>
    <t>BAT 2-code 5789AP -81B3</t>
  </si>
  <si>
    <t>BOISSY SAINT LEGER</t>
  </si>
  <si>
    <t>non renseigné</t>
  </si>
  <si>
    <t>NETTOYAGE MOQUETTE</t>
  </si>
  <si>
    <t>MARIE JO</t>
  </si>
  <si>
    <t>code 146 a 7étg porte face</t>
  </si>
  <si>
    <t>PLOMBERIE</t>
  </si>
  <si>
    <t>FOUCHARD</t>
  </si>
  <si>
    <t>105 avenue du Bac</t>
  </si>
  <si>
    <t>code 3247*5 /5etg porte D</t>
  </si>
  <si>
    <t>01 42 83 45 88 - 06 86 71 95 96</t>
  </si>
  <si>
    <t>PELLETIER</t>
  </si>
  <si>
    <t>PAULETTE</t>
  </si>
  <si>
    <t>24 bis rue de Mora</t>
  </si>
  <si>
    <t>4etg porte droite</t>
  </si>
  <si>
    <t>ENGHIEN LES BAINS</t>
  </si>
  <si>
    <t xml:space="preserve"> non renseigné</t>
  </si>
  <si>
    <t>GALLOTLAVALLEE</t>
  </si>
  <si>
    <t>CHANTAL</t>
  </si>
  <si>
    <t>3 rue Saint Simon</t>
  </si>
  <si>
    <t>code 19b61-2 etg 2</t>
  </si>
  <si>
    <t>01 48 99 18 22-06 87 00 87 86</t>
  </si>
  <si>
    <t>MASSON/NATHAN</t>
  </si>
  <si>
    <t>code 54979</t>
  </si>
  <si>
    <t>CLICHY</t>
  </si>
  <si>
    <t>06 58 32 89 48</t>
  </si>
  <si>
    <t>BLANDEYRAC</t>
  </si>
  <si>
    <t xml:space="preserve">58 rue de Paris </t>
  </si>
  <si>
    <t>rdc porte droite</t>
  </si>
  <si>
    <t>01 48 89 82 74 - 06 84 06 96 47</t>
  </si>
  <si>
    <t>3 PERSIENNES</t>
  </si>
  <si>
    <t>QUILLEC</t>
  </si>
  <si>
    <t>MARIE-LAURE</t>
  </si>
  <si>
    <t>29 rue Claude Decaen</t>
  </si>
  <si>
    <t>code 17a89 entrée/98a71 sortie 7etg porte droite</t>
  </si>
  <si>
    <t>06 03 20 11 97</t>
  </si>
  <si>
    <t>DE CRESCENZO</t>
  </si>
  <si>
    <t>Liliane</t>
  </si>
  <si>
    <t>19 rue Georges</t>
  </si>
  <si>
    <t xml:space="preserve">bat 19 6 eme etage porte gauche </t>
  </si>
  <si>
    <t xml:space="preserve">01 43 99 28 82 </t>
  </si>
  <si>
    <t>VOLETS ROULANTS ELEC</t>
  </si>
  <si>
    <t>MOLINIER</t>
  </si>
  <si>
    <t>2 rue Rebeval</t>
  </si>
  <si>
    <t xml:space="preserve">4ét porte gauche </t>
  </si>
  <si>
    <t>01 44 52 04 93 - 06 95 46 99 31</t>
  </si>
  <si>
    <t>4 VR + 4 FENETRES</t>
  </si>
  <si>
    <t>DE LIEGE-NGAN</t>
  </si>
  <si>
    <t>Marie Pierre</t>
  </si>
  <si>
    <t>144 rue Charonne</t>
  </si>
  <si>
    <t>code 12b07 et 6 porte face</t>
  </si>
  <si>
    <t xml:space="preserve">06 59 17 89 00 - 01 43 72 97 54 </t>
  </si>
  <si>
    <t>Raymond</t>
  </si>
  <si>
    <t>01 42 83 58 46</t>
  </si>
  <si>
    <t>TOILLETTE PMR</t>
  </si>
  <si>
    <t>HAEUSLER</t>
  </si>
  <si>
    <t>12 rue Adrien Damalix</t>
  </si>
  <si>
    <t>7ème étage porte face</t>
  </si>
  <si>
    <t>SAINT MAURICE</t>
  </si>
  <si>
    <t>01 43 68 41 68</t>
  </si>
  <si>
    <t xml:space="preserve"> MARANO </t>
  </si>
  <si>
    <t>NADIA</t>
  </si>
  <si>
    <t>3 rue Nanin</t>
  </si>
  <si>
    <t>code 004+inter 2 etage porte gauche</t>
  </si>
  <si>
    <t>09 50 97 68 90 --06 83 36 73 33 -</t>
  </si>
  <si>
    <t>SYNTHESE SEPT 2017</t>
  </si>
  <si>
    <t>mme</t>
  </si>
  <si>
    <t>BATD - CODE 119+APPEL</t>
  </si>
  <si>
    <t xml:space="preserve">PEINTURE </t>
  </si>
  <si>
    <t xml:space="preserve"> MR </t>
  </si>
  <si>
    <t>6 rue Citadelle</t>
  </si>
  <si>
    <t>bat 6 porte 131</t>
  </si>
  <si>
    <t>CERUSE MOBILIER CUISINE</t>
  </si>
  <si>
    <t>FAUBEAU</t>
  </si>
  <si>
    <t>117 avenue Foch</t>
  </si>
  <si>
    <t>834 4 ème étage</t>
  </si>
  <si>
    <t>01 48 6 80 25</t>
  </si>
  <si>
    <t>REMISE CONF ELEC 82 M</t>
  </si>
  <si>
    <t>LEBLOND LO</t>
  </si>
  <si>
    <t>LARISETTE</t>
  </si>
  <si>
    <t>56 avenue du Midi</t>
  </si>
  <si>
    <t>01 48 83 14 10</t>
  </si>
  <si>
    <t>1 TABL +REFONTE</t>
  </si>
  <si>
    <t>SCHWAB</t>
  </si>
  <si>
    <t>INGE</t>
  </si>
  <si>
    <t>28 rue Andre Tissier</t>
  </si>
  <si>
    <t>2 et porte droite</t>
  </si>
  <si>
    <t>FONTENAY SOUS BOIS</t>
  </si>
  <si>
    <t>01 48 76 41 98 - 06 28 15 15 51</t>
  </si>
  <si>
    <t>GANDOLFO</t>
  </si>
  <si>
    <t>188 avenue du Général de Gaulle</t>
  </si>
  <si>
    <t>7 porte gauche</t>
  </si>
  <si>
    <t xml:space="preserve">01 48 82 29 64 </t>
  </si>
  <si>
    <t>2VR ELEC</t>
  </si>
  <si>
    <t>REUBRECHT</t>
  </si>
  <si>
    <t>55 rue Lacordaire</t>
  </si>
  <si>
    <t>b4 6ème étage</t>
  </si>
  <si>
    <t>01 45 58 08 02 - 06 41 26 84 65</t>
  </si>
  <si>
    <t>elec remise en conformmité</t>
  </si>
  <si>
    <t>DEJARDIN</t>
  </si>
  <si>
    <t>15 quai Gambetta</t>
  </si>
  <si>
    <t xml:space="preserve">BATB INTERPHONE </t>
  </si>
  <si>
    <t>JUVISY</t>
  </si>
  <si>
    <t>01 69 21 53 85 - 06 10 02 05 75</t>
  </si>
  <si>
    <t xml:space="preserve">1 FENETRE </t>
  </si>
  <si>
    <t>39 quai de L'ourcq</t>
  </si>
  <si>
    <t xml:space="preserve">a258-b852 10étage </t>
  </si>
  <si>
    <t>TOILETTE PMR</t>
  </si>
  <si>
    <t>25 rue de la Roquette</t>
  </si>
  <si>
    <t>bat  2 étage gauche</t>
  </si>
  <si>
    <t>TOILETTE PMR+CARRELAGE</t>
  </si>
  <si>
    <t>ALBINET</t>
  </si>
  <si>
    <t>9 rue de Lizy</t>
  </si>
  <si>
    <t>4et à droite</t>
  </si>
  <si>
    <t>01 48 43 12 17</t>
  </si>
  <si>
    <t>PEINTURE BALCON</t>
  </si>
  <si>
    <t>bat a 6 et porte droite</t>
  </si>
  <si>
    <t>JEROME/MARIANI</t>
  </si>
  <si>
    <t xml:space="preserve">6 FENETRES </t>
  </si>
  <si>
    <t>bat b 2ème porte droite code 9A357</t>
  </si>
  <si>
    <t>01 43 66 46 21</t>
  </si>
  <si>
    <t>PATHIER</t>
  </si>
  <si>
    <t>1 rue de l'averse</t>
  </si>
  <si>
    <t>2 porte gauche</t>
  </si>
  <si>
    <t xml:space="preserve">01 42 07 61 52 </t>
  </si>
  <si>
    <t xml:space="preserve">REMISE CONF ELEC </t>
  </si>
  <si>
    <t>BELZ</t>
  </si>
  <si>
    <t>30 rue Fays</t>
  </si>
  <si>
    <t xml:space="preserve">b96 +inter 7ème fond droite </t>
  </si>
  <si>
    <t>01 48 08 79 32</t>
  </si>
  <si>
    <t>6 VR</t>
  </si>
  <si>
    <t>34 a 19 rdc</t>
  </si>
  <si>
    <t>BALLET</t>
  </si>
  <si>
    <t>18ème étage porte droite</t>
  </si>
  <si>
    <t>01 46 42 81 72</t>
  </si>
  <si>
    <t>1 TABLEAU ELEC</t>
  </si>
  <si>
    <t>BARDOT</t>
  </si>
  <si>
    <t>CHRISTEL</t>
  </si>
  <si>
    <t>14-16 rue Fantin Latour</t>
  </si>
  <si>
    <t>a7536 2ème étage bat gauche</t>
  </si>
  <si>
    <t>01 45 20 04 93 - 02 38 95 29 92</t>
  </si>
  <si>
    <t>2 PORTES FENETRES</t>
  </si>
  <si>
    <t>BAUDOIN</t>
  </si>
  <si>
    <t>102 avenue Aubert</t>
  </si>
  <si>
    <t>6 porte gauche code 1972a</t>
  </si>
  <si>
    <t>01 48 08 39 29 - 06 83 36 08 41</t>
  </si>
  <si>
    <t>6 VOLETS ROULANTS ELEC</t>
  </si>
  <si>
    <t>BOULANGER</t>
  </si>
  <si>
    <t>EUGENIE</t>
  </si>
  <si>
    <t>268 boulevard Saint Denis</t>
  </si>
  <si>
    <t>bat b 5étage porte droite</t>
  </si>
  <si>
    <t>01 46 35 55 62 - 01 43 34 51 66</t>
  </si>
  <si>
    <t xml:space="preserve">66 rue du Rendez vous </t>
  </si>
  <si>
    <t>3 porte droite</t>
  </si>
  <si>
    <t>01 43 07 63 04</t>
  </si>
  <si>
    <t>VR ELEC</t>
  </si>
  <si>
    <t>THELIER</t>
  </si>
  <si>
    <t>67B48  7ème ét à droite</t>
  </si>
  <si>
    <t>01 43 33 54 26</t>
  </si>
  <si>
    <t>porte  anti effraction</t>
  </si>
  <si>
    <t>GABRIEL</t>
  </si>
  <si>
    <t>15 Place d'Alligre</t>
  </si>
  <si>
    <t>bat b2 3ème ét porte droite</t>
  </si>
  <si>
    <t>01 43 45 75 23</t>
  </si>
  <si>
    <t xml:space="preserve">VITRIFICATION </t>
  </si>
  <si>
    <t xml:space="preserve">BOISSTEL </t>
  </si>
  <si>
    <t>8 rue Charles et Renée Auffray</t>
  </si>
  <si>
    <t>01 47 39 05 24 - 07 50 23 15 84</t>
  </si>
  <si>
    <t>HARIN</t>
  </si>
  <si>
    <t>6 rue du champs de l'Alouette</t>
  </si>
  <si>
    <t>01 43 36 84 87</t>
  </si>
  <si>
    <t>PAYET / NATHAN</t>
  </si>
  <si>
    <t>8 ème étage porte gauche</t>
  </si>
  <si>
    <t>01 48 21 48 79 - 06 21 18 90 52</t>
  </si>
  <si>
    <t>RUAUX</t>
  </si>
  <si>
    <t>7 rue Chaptal</t>
  </si>
  <si>
    <t>36b97 code 2608 1ere porte gauche</t>
  </si>
  <si>
    <t>01 45 26 27 19</t>
  </si>
  <si>
    <t>PICOU</t>
  </si>
  <si>
    <t>59 rue Roublot</t>
  </si>
  <si>
    <t>4ème étage porte gauche</t>
  </si>
  <si>
    <t>01 48 76 30 76</t>
  </si>
  <si>
    <t>01 47 22 11 28</t>
  </si>
  <si>
    <t>PORET</t>
  </si>
  <si>
    <t>15 rue Beccaria</t>
  </si>
  <si>
    <t>2eme à gauche</t>
  </si>
  <si>
    <t>01 43 40 42 89</t>
  </si>
  <si>
    <t>MARIANI/NATHAN</t>
  </si>
  <si>
    <t>SYNTHESE OCTOBRE 2017</t>
  </si>
  <si>
    <t>MARCE</t>
  </si>
  <si>
    <t>JOEL</t>
  </si>
  <si>
    <t>104 rue d'Amsterdam</t>
  </si>
  <si>
    <t xml:space="preserve">3 à gauche </t>
  </si>
  <si>
    <t>01 45 26 61 67</t>
  </si>
  <si>
    <t>DELLILE</t>
  </si>
  <si>
    <t>MARIE FRANCOISE</t>
  </si>
  <si>
    <t>RIVIERE/MARIANI</t>
  </si>
  <si>
    <t>TOILETTE</t>
  </si>
  <si>
    <t>NGUYEN</t>
  </si>
  <si>
    <t>PHUC NGUYEN</t>
  </si>
  <si>
    <t>138 boulevard Vincent Auriol</t>
  </si>
  <si>
    <t>4 ème porte droite</t>
  </si>
  <si>
    <t>01 45 85 13 06 - 06 71 32 49 26</t>
  </si>
  <si>
    <t>1 FENETRE 1 VR</t>
  </si>
  <si>
    <t>TEXIER</t>
  </si>
  <si>
    <t>40 rue de Paradis</t>
  </si>
  <si>
    <t>bat a 2 étage à gauche</t>
  </si>
  <si>
    <t>01 48 08 00 41</t>
  </si>
  <si>
    <t>BOURG</t>
  </si>
  <si>
    <t>6 rue de la citadelle</t>
  </si>
  <si>
    <t>6etage porte 124</t>
  </si>
  <si>
    <t>01 45 47 56 49</t>
  </si>
  <si>
    <t>JACQUART</t>
  </si>
  <si>
    <t>ALAIN ET HELENE</t>
  </si>
  <si>
    <t>1 Square Ampere</t>
  </si>
  <si>
    <t>4 e droite</t>
  </si>
  <si>
    <t>01 34 60 55 73-06 23 65 44 60</t>
  </si>
  <si>
    <t>7 villa Chanez</t>
  </si>
  <si>
    <t>bat 7 3ème porte droite code 1522</t>
  </si>
  <si>
    <t>2 à gauche</t>
  </si>
  <si>
    <t>Jean Luc</t>
  </si>
  <si>
    <t>8 bis rue Diderot</t>
  </si>
  <si>
    <t>3 étage porte gauche</t>
  </si>
  <si>
    <t>01 74 50 65 56 - 06 09 06 50 00</t>
  </si>
  <si>
    <t>CHEVALLIER</t>
  </si>
  <si>
    <t>25 rue Fontarabie  GUETHARY 36</t>
  </si>
  <si>
    <t>6 ETAGE DROITE PORTE FOND</t>
  </si>
  <si>
    <t>01 43 70 24 52-06 84 89 12 42</t>
  </si>
  <si>
    <t>4 rue Saint Fargeau</t>
  </si>
  <si>
    <t>1 étage porte gauche code 1945</t>
  </si>
  <si>
    <t>01 40 30 98 75 - 06 83 58 76 31</t>
  </si>
  <si>
    <t>MARIANI/JEROME</t>
  </si>
  <si>
    <t>MIOCHE SOURD</t>
  </si>
  <si>
    <t>ELISABETH</t>
  </si>
  <si>
    <t>rue des Boulets</t>
  </si>
  <si>
    <t>bat 22 1etage porte droite code 5809b</t>
  </si>
  <si>
    <t>01 43 47 25 71</t>
  </si>
  <si>
    <t>VERNIER</t>
  </si>
  <si>
    <t>2 étage porte face</t>
  </si>
  <si>
    <t>01 43 61 14 52</t>
  </si>
  <si>
    <t>AUCLAIR</t>
  </si>
  <si>
    <t>ANNA RENEE</t>
  </si>
  <si>
    <t>rue de l'Eglise</t>
  </si>
  <si>
    <t>bat a étage 2 porte droite</t>
  </si>
  <si>
    <t>01 48 82 72 80 - 06 73 68 68 08</t>
  </si>
  <si>
    <t>3 FENETRES ALU</t>
  </si>
  <si>
    <t>bat c 9ème porte face</t>
  </si>
  <si>
    <t>01 42 64 69 66 - 06 07 74 08 92</t>
  </si>
  <si>
    <t>FENETRES / PERSIENNES</t>
  </si>
  <si>
    <t>BOURGEAU</t>
  </si>
  <si>
    <t>JEAN PAUL</t>
  </si>
  <si>
    <t>2 PLACE CONSTANTIN PECQUEUR</t>
  </si>
  <si>
    <t>5 étage BAT A</t>
  </si>
  <si>
    <t>PLACE CONSTANTIN</t>
  </si>
  <si>
    <t>DUCOUDRAY</t>
  </si>
  <si>
    <t>MARIE</t>
  </si>
  <si>
    <t>rue des Pyrenees</t>
  </si>
  <si>
    <t xml:space="preserve">bat d rdc </t>
  </si>
  <si>
    <t>01 47 97 07 75</t>
  </si>
  <si>
    <t>JEROME/MASSON</t>
  </si>
  <si>
    <t>CHARPY</t>
  </si>
  <si>
    <t>5 rue de la Chapelle</t>
  </si>
  <si>
    <t>code 358b9 etage 1 bat c</t>
  </si>
  <si>
    <t>01 42 09 47 38</t>
  </si>
  <si>
    <t>CABANES</t>
  </si>
  <si>
    <t>BD BD MAGENTA</t>
  </si>
  <si>
    <t>6EME PORTE FACE CODEAB204</t>
  </si>
  <si>
    <t>01 42 72 71 27 - 06 32 56 09 72</t>
  </si>
  <si>
    <t>PAYET/RIVIERE</t>
  </si>
  <si>
    <t>DUFOUR</t>
  </si>
  <si>
    <t>rue fournier</t>
  </si>
  <si>
    <t>01 47 39 57 21</t>
  </si>
  <si>
    <t>KELLERSHOHN</t>
  </si>
  <si>
    <t>AVENUE DE FLANDRE</t>
  </si>
  <si>
    <t>09 62 26 00 47</t>
  </si>
  <si>
    <t>TARDIVAT</t>
  </si>
  <si>
    <t>MICHELINE</t>
  </si>
  <si>
    <t>QUAI GAMBETTA</t>
  </si>
  <si>
    <t>BAT B 6ETAGE PORTE GAUCHE</t>
  </si>
  <si>
    <t>JUVISY SUR ORGE</t>
  </si>
  <si>
    <t>01 69 21 62 63</t>
  </si>
  <si>
    <t>GAUTHIER</t>
  </si>
  <si>
    <t>BOUEVARD DAVOUT</t>
  </si>
  <si>
    <t>11 ETAGE PORTE GAUCHE CODE 39A45</t>
  </si>
  <si>
    <t>01 43 61 23 82</t>
  </si>
  <si>
    <t>ELECTRICITE REFONTE 82M²</t>
  </si>
  <si>
    <t>PORTAL</t>
  </si>
  <si>
    <t>4 RUE DE CIVRY</t>
  </si>
  <si>
    <t>01 46 51 79 31</t>
  </si>
  <si>
    <t>FENETRE DECO</t>
  </si>
  <si>
    <t>SYNTHESE NOV 2017</t>
  </si>
  <si>
    <t>OPTION BALNEO</t>
  </si>
  <si>
    <t>LAURENT</t>
  </si>
  <si>
    <t>29 rue Gabriel</t>
  </si>
  <si>
    <t xml:space="preserve">rdc bat b </t>
  </si>
  <si>
    <t>01 47 59 92 90</t>
  </si>
  <si>
    <t>ABBATE</t>
  </si>
  <si>
    <t>PAULE</t>
  </si>
  <si>
    <t>22 RUE DE LA LIBERTE</t>
  </si>
  <si>
    <t>rue de la Liberté</t>
  </si>
  <si>
    <t>ARGENTEUIL</t>
  </si>
  <si>
    <t>01 39 61 80 18</t>
  </si>
  <si>
    <t>DE BEAUPUIS</t>
  </si>
  <si>
    <t>RUE PIERRE DEMOURS</t>
  </si>
  <si>
    <t xml:space="preserve">3 PORTE CODE </t>
  </si>
  <si>
    <t>01 47 64 40 75</t>
  </si>
  <si>
    <t>AVENUE TAILLADE</t>
  </si>
  <si>
    <t>BAT B CODE 9A357</t>
  </si>
  <si>
    <t xml:space="preserve">4 PORTE CODE </t>
  </si>
  <si>
    <t>FENETRE PLUS VALUE DOSSIER</t>
  </si>
  <si>
    <t>188 AVENUE DU GENERALE DE GAULLE</t>
  </si>
  <si>
    <t>7EME PORTE GAUCHE</t>
  </si>
  <si>
    <t>01 48 82 29 64</t>
  </si>
  <si>
    <t>REFONTE</t>
  </si>
  <si>
    <t>renovation</t>
  </si>
  <si>
    <t>BIGAUD</t>
  </si>
  <si>
    <t>RUE DU FAUBOURG ST ANTOINE</t>
  </si>
  <si>
    <t>3 PORTE DROITE code a3444</t>
  </si>
  <si>
    <t>01 43 48 36 14 / 07 70 87 90 44</t>
  </si>
  <si>
    <t>CHIGNAGUET</t>
  </si>
  <si>
    <t>29 av de la Redoute</t>
  </si>
  <si>
    <t>6 etage</t>
  </si>
  <si>
    <t>01 47 98 45 47 - 06 14 45 53 10</t>
  </si>
  <si>
    <t>BD SAINT MICHEL</t>
  </si>
  <si>
    <t>3 EME ETAGE PORTE GAUCHE CODE 57B38</t>
  </si>
  <si>
    <t>01 46 34 52 82  06 33 08 81 24</t>
  </si>
  <si>
    <t>4 FENETRE DOUBLE VITRAGE</t>
  </si>
  <si>
    <t>BALARD</t>
  </si>
  <si>
    <t>JEAN CLAUDE</t>
  </si>
  <si>
    <t>BD DE ROCHECHOUART</t>
  </si>
  <si>
    <t>BAT 4 5EME ETAGE PORTE GAUCHE</t>
  </si>
  <si>
    <t>01 42 23 12 22   06 89 85 38 47</t>
  </si>
  <si>
    <t>PAYET/JEROME</t>
  </si>
  <si>
    <t>RESIDENCE TOURNEMIRE</t>
  </si>
  <si>
    <t>RDJ</t>
  </si>
  <si>
    <t>MASSON/RIVIERE</t>
  </si>
  <si>
    <t>JARDINAGE</t>
  </si>
  <si>
    <t>KIMCHI</t>
  </si>
  <si>
    <t xml:space="preserve"> </t>
  </si>
  <si>
    <t xml:space="preserve">1ER ETAGE PORTE DROITE </t>
  </si>
  <si>
    <t>01 46 28 41 51</t>
  </si>
  <si>
    <t>SOUBEYRAND</t>
  </si>
  <si>
    <t>RUE DES PYRENEES</t>
  </si>
  <si>
    <t>BAT B 10 ETAGE PORTE G</t>
  </si>
  <si>
    <t>01 43 58 37 19   06 86 44 71 32</t>
  </si>
  <si>
    <t>TOURATIER</t>
  </si>
  <si>
    <t>BD VICTOR HUGO</t>
  </si>
  <si>
    <t>BAT C RDC GAUCHE CODE 7988</t>
  </si>
  <si>
    <t>01 47 38 14 97 06 12 900 99 65</t>
  </si>
  <si>
    <t>BAOUDOUR</t>
  </si>
  <si>
    <t>DRAGANA</t>
  </si>
  <si>
    <t>RESIDENCE DU LAC BOISSY</t>
  </si>
  <si>
    <t xml:space="preserve">12EME PORTE GAUCHE </t>
  </si>
  <si>
    <t>01 45 95 49 89  06 13 37 67 13</t>
  </si>
  <si>
    <t>WC SUPENDU</t>
  </si>
  <si>
    <t>MAGNE</t>
  </si>
  <si>
    <t>SUZELLE</t>
  </si>
  <si>
    <t>31 rue LeNoyer</t>
  </si>
  <si>
    <t>01 49 57 00 73</t>
  </si>
  <si>
    <t>ALFONSI</t>
  </si>
  <si>
    <t>PLACE PAUL VERLAINE</t>
  </si>
  <si>
    <t>01 46 20 33 83</t>
  </si>
  <si>
    <t>JOATTON</t>
  </si>
  <si>
    <t>MARIE PAULE</t>
  </si>
  <si>
    <t>7 RUE BORGUE</t>
  </si>
  <si>
    <t>BAT 1 4 ETAGE PORTE GAUCHE</t>
  </si>
  <si>
    <t>01 47 83 50 06</t>
  </si>
  <si>
    <t>SYNTHESE DEC 2017</t>
  </si>
  <si>
    <t>LEYGNAC</t>
  </si>
  <si>
    <t>126 boulevard Richard Lenoir</t>
  </si>
  <si>
    <t xml:space="preserve"> 4 porte gauche 3fd6</t>
  </si>
  <si>
    <t>01 43 57  07 66</t>
  </si>
  <si>
    <t>CHOTTIN</t>
  </si>
  <si>
    <t>38 rue du Poirier Fourier</t>
  </si>
  <si>
    <t>01 39 81 64 49</t>
  </si>
  <si>
    <t>RIVIERE/GAUTHIER</t>
  </si>
  <si>
    <t>2 étage à droite</t>
  </si>
  <si>
    <t>01 34 13 66 81</t>
  </si>
  <si>
    <t>LEVASSEUR</t>
  </si>
  <si>
    <t>9 rue du Poirier Fourrier</t>
  </si>
  <si>
    <t>rdc porte gauche</t>
  </si>
  <si>
    <t>01 93 81 07 52</t>
  </si>
  <si>
    <t>BAIGNOIRE A PORTE BALNEO</t>
  </si>
  <si>
    <t>VITRIF</t>
  </si>
  <si>
    <t>FAGNIER</t>
  </si>
  <si>
    <t>101 BIS rue du Mont Cenis</t>
  </si>
  <si>
    <t>5 code 24b67</t>
  </si>
  <si>
    <t>01 42 54 93 23  01 83 17 06 82</t>
  </si>
  <si>
    <t>DUCRET</t>
  </si>
  <si>
    <t>32 avenue Chanzy</t>
  </si>
  <si>
    <t>inter</t>
  </si>
  <si>
    <t>LA VARENNE</t>
  </si>
  <si>
    <t>01 42 83 73 45  06 70 83 61 62</t>
  </si>
  <si>
    <t>MARIANI / NATHAN</t>
  </si>
  <si>
    <t xml:space="preserve">pae </t>
  </si>
  <si>
    <t>GRENOUILLE</t>
  </si>
  <si>
    <t>10 rue Renée Villermé</t>
  </si>
  <si>
    <t>bat b code 4269a8</t>
  </si>
  <si>
    <t>01 43 38 88 74  06 73 32 12 98</t>
  </si>
  <si>
    <t>SALVI</t>
  </si>
  <si>
    <t>ANNICK</t>
  </si>
  <si>
    <t>54 boulevard de la Paix</t>
  </si>
  <si>
    <t>3 porte gauche  b987</t>
  </si>
  <si>
    <t>01 43 33 00 02  06 89 02 06 02</t>
  </si>
  <si>
    <t>HEDOT</t>
  </si>
  <si>
    <t>Michel</t>
  </si>
  <si>
    <t>5 Villa Thoreton</t>
  </si>
  <si>
    <t>bat b code 456 A</t>
  </si>
  <si>
    <t>01 45 26 98 51</t>
  </si>
  <si>
    <t xml:space="preserve">2 FENETRES </t>
  </si>
  <si>
    <t>PEYSSARD</t>
  </si>
  <si>
    <t>LOUIS THOMAS</t>
  </si>
  <si>
    <t>26 avenue Saint Germain</t>
  </si>
  <si>
    <t>bat 2 etage 2</t>
  </si>
  <si>
    <t>MARLY LE ROI</t>
  </si>
  <si>
    <t>01 39 58 58 71 06 41 51 83 59</t>
  </si>
  <si>
    <t>THERY</t>
  </si>
  <si>
    <t>3 avenue Eugenie</t>
  </si>
  <si>
    <t>b1 interphone</t>
  </si>
  <si>
    <t>SAINT CLOUD</t>
  </si>
  <si>
    <t>01 46 02 06 44</t>
  </si>
  <si>
    <t>BAIE VITREE</t>
  </si>
  <si>
    <t>WC PMR</t>
  </si>
  <si>
    <t>TOILETTE PARQUET</t>
  </si>
  <si>
    <t>GUILLON</t>
  </si>
  <si>
    <t>MARIE ANNE</t>
  </si>
  <si>
    <t>5 porte gauche apt 336</t>
  </si>
  <si>
    <t>01 47 47 72 80  06 60 45 66 62</t>
  </si>
  <si>
    <t>1VR 3 FENETRES</t>
  </si>
  <si>
    <t>climatisation</t>
  </si>
  <si>
    <t>DELAVEDAN</t>
  </si>
  <si>
    <t>MARYSE</t>
  </si>
  <si>
    <t>59 RUE CAMBRONNE</t>
  </si>
  <si>
    <t>5 porte fond droite 2</t>
  </si>
  <si>
    <t>01 45 7 67 87</t>
  </si>
  <si>
    <t>LA VARENNE SAINT HILAIRE</t>
  </si>
  <si>
    <t>SDBPARQUET/PAPIER PEINT PEINTURE</t>
  </si>
  <si>
    <t>SIMON</t>
  </si>
  <si>
    <t>9 rue Robert Laverne</t>
  </si>
  <si>
    <t>65b40</t>
  </si>
  <si>
    <t>01 41 47 61 20</t>
  </si>
  <si>
    <t>PEINTURE/SOL/CUIISINE</t>
  </si>
  <si>
    <t>CHOFFEL</t>
  </si>
  <si>
    <t>4 rue Voisembert</t>
  </si>
  <si>
    <t>bat 4 8 gauche</t>
  </si>
  <si>
    <t>ISSY LES MOULINEAUX</t>
  </si>
  <si>
    <t xml:space="preserve"> 01 46 42 44 69</t>
  </si>
  <si>
    <t>BEYER</t>
  </si>
  <si>
    <t>7 TER RUE DU COLONEL OUDOT</t>
  </si>
  <si>
    <t>2 ETAGE PORTE GAUCHE</t>
  </si>
  <si>
    <t>01 43 43 36 99</t>
  </si>
  <si>
    <t>LEPOUTRE</t>
  </si>
  <si>
    <t>16 RUE DES ORCHIDEES</t>
  </si>
  <si>
    <t>4 ETAGE PORTE MILIEUX CODE 54B36</t>
  </si>
  <si>
    <t>01 45 81 37 49</t>
  </si>
  <si>
    <t>PIROULAS</t>
  </si>
  <si>
    <t>21 PLACE PAUL VERLAINE</t>
  </si>
  <si>
    <t>BAT B  2 ETAGE PORTE 217</t>
  </si>
  <si>
    <t>01 46 21 61 53</t>
  </si>
  <si>
    <t>5 RUE DE LA CONVENTION</t>
  </si>
  <si>
    <t>1 ETAGE A DROITE</t>
  </si>
  <si>
    <t>01 43 63 91 92  06 03 37 26 15</t>
  </si>
  <si>
    <t>LATGER</t>
  </si>
  <si>
    <t>2 RESIDENCE MEDICIS</t>
  </si>
  <si>
    <t>BAT 2 2ETAGE PORTE GAUCHE</t>
  </si>
  <si>
    <t>RUNGIS</t>
  </si>
  <si>
    <t>01 46 86 19 49  06 16 97 25 03</t>
  </si>
  <si>
    <t>43 BIS BOULEVARD DE CRETEIL</t>
  </si>
  <si>
    <t>2 GAUCHE CODE 26A7</t>
  </si>
  <si>
    <t>01 48 83 03 44</t>
  </si>
  <si>
    <t>BAT 84 CODE 2687</t>
  </si>
  <si>
    <t>MASSON/PAYET</t>
  </si>
  <si>
    <t>REFONTE SANS TABLEAU</t>
  </si>
  <si>
    <t>GHENOUN</t>
  </si>
  <si>
    <t>20 rue des Favorites</t>
  </si>
  <si>
    <t>etage 4 porte droite</t>
  </si>
  <si>
    <t>01 43 31 93 59</t>
  </si>
  <si>
    <t>8 RUE CANNEBIERE</t>
  </si>
  <si>
    <t xml:space="preserve">BAT B CODE P ETAGE 5 PORTE G </t>
  </si>
  <si>
    <t>01 43 07 32 55</t>
  </si>
  <si>
    <t>8 RUE DIDEROT BIS</t>
  </si>
  <si>
    <t>8 BIS 3 ETAGE PORTE GAUCHE</t>
  </si>
  <si>
    <t>06 09 06 50 00</t>
  </si>
  <si>
    <t>PEINTURE SOL</t>
  </si>
  <si>
    <t>THERON</t>
  </si>
  <si>
    <t>4 avenue du Général Balfourier</t>
  </si>
  <si>
    <t>2 etage bat 4 code 844</t>
  </si>
  <si>
    <t>01 46 51 12 85</t>
  </si>
  <si>
    <t>1 VR FRANCIA FLEX</t>
  </si>
  <si>
    <t>SHAMPOINAGE  MOQUETTE</t>
  </si>
  <si>
    <t>3 ETAGE PORTE GAUCHE</t>
  </si>
  <si>
    <t>GAUDIN</t>
  </si>
  <si>
    <t>18 RUE GUY MOCQUET</t>
  </si>
  <si>
    <t>1ERE GAUCHE</t>
  </si>
  <si>
    <t>01 48 81 29 61</t>
  </si>
  <si>
    <t>5 FENETRES</t>
  </si>
  <si>
    <t>NOELLE</t>
  </si>
  <si>
    <t>72 RUE JEAN BLOUZEAU</t>
  </si>
  <si>
    <t>11 ETAGE PORTE DROITE</t>
  </si>
  <si>
    <t>01 46 45 05 77</t>
  </si>
  <si>
    <t>DOUCHE A L ITALIENNE</t>
  </si>
  <si>
    <t>12 RUE  CORBON</t>
  </si>
  <si>
    <t>7 CODE B1208 INTER</t>
  </si>
  <si>
    <t>01 42 50 50 87</t>
  </si>
  <si>
    <t>PAE DOUBLE VANTAUX</t>
  </si>
  <si>
    <t>KAIL</t>
  </si>
  <si>
    <t>5 RUE ENCHEVAL</t>
  </si>
  <si>
    <t>1 ETAGE PORTE GAUCHE</t>
  </si>
  <si>
    <t>01 4245 81 18 / 06 32 27 50 78</t>
  </si>
  <si>
    <t>KOSMALSKI</t>
  </si>
  <si>
    <t>JEAN MICHEL</t>
  </si>
  <si>
    <t>121 RUE MANIN</t>
  </si>
  <si>
    <t>01 42 02 43 46</t>
  </si>
  <si>
    <t>SYNTHESE JANV 2018</t>
  </si>
  <si>
    <t>BAUMAJS</t>
  </si>
  <si>
    <t>INGRID</t>
  </si>
  <si>
    <t>61 AVENUE GAMBETTA</t>
  </si>
  <si>
    <t>01 43 66 12 22</t>
  </si>
  <si>
    <t>MASSON/PANIER</t>
  </si>
  <si>
    <t>4 VR</t>
  </si>
  <si>
    <t>CAPELLE</t>
  </si>
  <si>
    <t>42 RUE DE CHINE</t>
  </si>
  <si>
    <t>à</t>
  </si>
  <si>
    <t>01 47 97 19 79</t>
  </si>
  <si>
    <t>RIVIERE / PAYET</t>
  </si>
  <si>
    <t>VITRIFICATION</t>
  </si>
  <si>
    <t>RIVIERE/PAYET</t>
  </si>
  <si>
    <t>NARDIN</t>
  </si>
  <si>
    <t>53 BOULEVARD GALLIENI</t>
  </si>
  <si>
    <t>ESC 3 CODE 309A</t>
  </si>
  <si>
    <t>01 39 61 96 58</t>
  </si>
  <si>
    <t>1522 3ETAGE PORTE DROITE</t>
  </si>
  <si>
    <t>RIVIERE / MASSON</t>
  </si>
  <si>
    <t>VERISSAGE</t>
  </si>
  <si>
    <t>3 BOULEVARD GENERAL DE GAULLE</t>
  </si>
  <si>
    <t>BAT 3 2ETAGE RTE GAUCHE CODE 12A21</t>
  </si>
  <si>
    <t>carrelague sdb</t>
  </si>
  <si>
    <t>FONTAINE</t>
  </si>
  <si>
    <t>28 RUE BARRAULT</t>
  </si>
  <si>
    <t>RDC PORTE GAUCHE</t>
  </si>
  <si>
    <t>01 45 89 51 83</t>
  </si>
  <si>
    <t>3 porte f</t>
  </si>
  <si>
    <t>ELECTRICITE</t>
  </si>
  <si>
    <t>MIRLIN</t>
  </si>
  <si>
    <t>6 rue Vouille</t>
  </si>
  <si>
    <t>bat b 2ème gauche</t>
  </si>
  <si>
    <t>01 42 50 10 12</t>
  </si>
  <si>
    <t>MORENO/PAYET</t>
  </si>
  <si>
    <t>PAYET/JEROMME</t>
  </si>
  <si>
    <t>PMR WC</t>
  </si>
  <si>
    <t>COMERE</t>
  </si>
  <si>
    <t>2653b</t>
  </si>
  <si>
    <t>MASSON / MARIANI</t>
  </si>
  <si>
    <t>JANKANSKAS</t>
  </si>
  <si>
    <t>Victoria</t>
  </si>
  <si>
    <t>14 rue Amelot</t>
  </si>
  <si>
    <t>01 43 57 77 56 - 06 86 63 21 48</t>
  </si>
  <si>
    <t>PANIER</t>
  </si>
  <si>
    <t>RIQUET</t>
  </si>
  <si>
    <t>94 rue Amelot</t>
  </si>
  <si>
    <t>étage 6 porte gauche ode 9494</t>
  </si>
  <si>
    <t>01 47 00 95 02</t>
  </si>
  <si>
    <t>FENETRE DOUBLE VITRAGE</t>
  </si>
  <si>
    <t>COSTI</t>
  </si>
  <si>
    <t>CHRISTINE</t>
  </si>
  <si>
    <t>125 Quai de Valmy</t>
  </si>
  <si>
    <t xml:space="preserve">bat c etage 1 </t>
  </si>
  <si>
    <t>01 40 29 91 87</t>
  </si>
  <si>
    <t>REFECTION DE 3 BALCON</t>
  </si>
  <si>
    <t>TIBERGHIEN</t>
  </si>
  <si>
    <t>50 Avenue de l'Alma</t>
  </si>
  <si>
    <t>bat b 3*3 porte droite</t>
  </si>
  <si>
    <t>01 55 97 28 89</t>
  </si>
  <si>
    <t>CHEVANT</t>
  </si>
  <si>
    <t>112/14 rue Guillaume</t>
  </si>
  <si>
    <t>2 ème étage porte gauche</t>
  </si>
  <si>
    <t>0143 55 81 54</t>
  </si>
  <si>
    <t>FENETRE PVC</t>
  </si>
  <si>
    <t>COUDE DE FORESTO</t>
  </si>
  <si>
    <t>56 quai Jemmapes</t>
  </si>
  <si>
    <t>bat a 14eme étage grille 1804</t>
  </si>
  <si>
    <t>01 42 00 23 28</t>
  </si>
  <si>
    <t xml:space="preserve">FAUVIN </t>
  </si>
  <si>
    <t>3 eme ETAGE PORTE GAUCHE</t>
  </si>
  <si>
    <t>LEFRETEUR</t>
  </si>
  <si>
    <t>56 avenue Marechal Foch</t>
  </si>
  <si>
    <t>4 etage porte gauche</t>
  </si>
  <si>
    <t>CHELLES</t>
  </si>
  <si>
    <t>01 70 00 33 99 - 06 04 18 57 9</t>
  </si>
  <si>
    <t>PMR+FENETRE+STORES+PEINTURE</t>
  </si>
  <si>
    <t>VOLET R ELEC</t>
  </si>
  <si>
    <t>BOISGARD</t>
  </si>
  <si>
    <t>8 rue August Renoir</t>
  </si>
  <si>
    <t>4 etage porte 42</t>
  </si>
  <si>
    <t>01 39 14 26 99</t>
  </si>
  <si>
    <t>SYNTHESE FEV 2018</t>
  </si>
  <si>
    <t>18 rue des Volontaires</t>
  </si>
  <si>
    <t>4 porte gauche code 75b28</t>
  </si>
  <si>
    <t>01 43 06 24 16</t>
  </si>
  <si>
    <t>2 fenetres</t>
  </si>
  <si>
    <t>FORGUES</t>
  </si>
  <si>
    <t>JEANNINE</t>
  </si>
  <si>
    <t>23 allées des effets</t>
  </si>
  <si>
    <t>2 étage porte b</t>
  </si>
  <si>
    <t>FRESNES</t>
  </si>
  <si>
    <t>01 70 25 93 86</t>
  </si>
  <si>
    <t>GAULTIER</t>
  </si>
  <si>
    <t>PIERRE HENRI</t>
  </si>
  <si>
    <t xml:space="preserve">2 rue Chomel </t>
  </si>
  <si>
    <t>2 ETAGE PORTE FACE CODE A4975-4975B</t>
  </si>
  <si>
    <t>01 42 22 04 44</t>
  </si>
  <si>
    <t>DECO PEINTURE 52M²</t>
  </si>
  <si>
    <t>LORMEAU</t>
  </si>
  <si>
    <t>5 rue de Phasbourg</t>
  </si>
  <si>
    <t>3 ème étage porte face</t>
  </si>
  <si>
    <t>01 47 63 34 18</t>
  </si>
  <si>
    <t>MASSON / PAYET</t>
  </si>
  <si>
    <t>COCRELLE</t>
  </si>
  <si>
    <t>5 rue Albert de Lapparant</t>
  </si>
  <si>
    <t>5 etage à gauche</t>
  </si>
  <si>
    <t>01 42 19 91 25 - 06 33 60 43 44</t>
  </si>
  <si>
    <t>AMENAGEMENT SALLE DE BAIN</t>
  </si>
  <si>
    <t>BOSSIS</t>
  </si>
  <si>
    <t>PHILIPPE MIREILLE</t>
  </si>
  <si>
    <t>72 boulevard de la Villette</t>
  </si>
  <si>
    <t>code 14789 étage 9 porte face</t>
  </si>
  <si>
    <t>01 42 08 33 65</t>
  </si>
  <si>
    <t>3 étage  code 1522</t>
  </si>
  <si>
    <t>AMENAGEMENT DE  LA CUISINE</t>
  </si>
  <si>
    <t>268 bd St Denis</t>
  </si>
  <si>
    <t>bat B - 7EME ETAGE CODE 7B48</t>
  </si>
  <si>
    <t>PAYET / MARIANI</t>
  </si>
  <si>
    <t>KERDREUX</t>
  </si>
  <si>
    <t>JEANNE MARIE</t>
  </si>
  <si>
    <t>14 rue Gustave Charpentier</t>
  </si>
  <si>
    <t>BAT 1 6 ETAGE EN FACE A GAUCHE</t>
  </si>
  <si>
    <t>01 40 18 36 14</t>
  </si>
  <si>
    <t>MONTELS</t>
  </si>
  <si>
    <t>60 rue Louis Blanc</t>
  </si>
  <si>
    <t>4 éme porte droite code 2497/a391</t>
  </si>
  <si>
    <t>01 42 09 43 37 / 03 22 09 98 28</t>
  </si>
  <si>
    <t>1 FENETRE / 1 TABLEAU</t>
  </si>
  <si>
    <t>MUSNIK</t>
  </si>
  <si>
    <t>2 porte droite</t>
  </si>
  <si>
    <t>01 43 44 10 72 / 06 78 45 28 25</t>
  </si>
  <si>
    <t>PARQUET 30M²</t>
  </si>
  <si>
    <t>ORMEZZANO</t>
  </si>
  <si>
    <t>55 rue de Montreuil</t>
  </si>
  <si>
    <t>esc 3  étage</t>
  </si>
  <si>
    <t>01 43 70 87 88</t>
  </si>
  <si>
    <t>2 FENETRES ALU</t>
  </si>
  <si>
    <t xml:space="preserve">5 DROITE </t>
  </si>
  <si>
    <t>CHAMBAUD</t>
  </si>
  <si>
    <t>163 rue Charonne</t>
  </si>
  <si>
    <t>4 étage porte droite code 47b53</t>
  </si>
  <si>
    <t>01 43 70 09 76 -- 07 72 31 85 87</t>
  </si>
  <si>
    <t>2 WC PMR ET 2 BARRES DE MAIBNTIEN+PEINTURE</t>
  </si>
  <si>
    <t>MORLET</t>
  </si>
  <si>
    <t>8 rue de la citadelle</t>
  </si>
  <si>
    <t>11 étage porte 77</t>
  </si>
  <si>
    <t>01 45 47 37 40</t>
  </si>
  <si>
    <t>5 VR</t>
  </si>
  <si>
    <t>SOULARD</t>
  </si>
  <si>
    <t>JEANNE MARIE-CLAUDE</t>
  </si>
  <si>
    <t>9 rue Leon Bloy Résidences les terrasses</t>
  </si>
  <si>
    <t>bat 9rdc 51</t>
  </si>
  <si>
    <t>01 46 61 09 07 - 06 81 26 12 40</t>
  </si>
  <si>
    <t>MARIE-THERESE</t>
  </si>
  <si>
    <t>17 rue d'Ormesson</t>
  </si>
  <si>
    <t>bat e2 5ème étage porte gauche</t>
  </si>
  <si>
    <t>EPINAY</t>
  </si>
  <si>
    <t>01 48 41 14 54</t>
  </si>
  <si>
    <t>MOUNIER</t>
  </si>
  <si>
    <t>176 bd de Charonne</t>
  </si>
  <si>
    <t xml:space="preserve">3 étage porte 311 </t>
  </si>
  <si>
    <t>01 43 72 51 80 - 06 84 99 08 02</t>
  </si>
  <si>
    <t>GOLDFARB</t>
  </si>
  <si>
    <t>5 rue Alphonse Baudin</t>
  </si>
  <si>
    <t>428 cloche 2ème étage</t>
  </si>
  <si>
    <t>01 48 05 52 28</t>
  </si>
  <si>
    <t>3 BAIES COULISSANTES</t>
  </si>
  <si>
    <t>VANDAME</t>
  </si>
  <si>
    <t>THERESE</t>
  </si>
  <si>
    <t>108 RUE ST MAUR</t>
  </si>
  <si>
    <t>BAT C 8EME ETAGE FOND GAUCHE</t>
  </si>
  <si>
    <t>01 43 57 85 21</t>
  </si>
  <si>
    <t>SYNTHESE MARS  2018</t>
  </si>
  <si>
    <t>2ème étage porte gauche</t>
  </si>
  <si>
    <t>WC + MEUBLE</t>
  </si>
  <si>
    <t>ARROYO</t>
  </si>
  <si>
    <t>3 Rue Closeaux</t>
  </si>
  <si>
    <t>09 50 86 32 78 - 06 46 41 92 32</t>
  </si>
  <si>
    <t>01 39 81 07 52 / 06 41 89 52 21</t>
  </si>
  <si>
    <t>wc avec lavalo integere + siege</t>
  </si>
  <si>
    <t xml:space="preserve">NOWACKI </t>
  </si>
  <si>
    <t>51 rue Rannequin</t>
  </si>
  <si>
    <t>inter CLNB - 3 PORTE GAUCHE</t>
  </si>
  <si>
    <t>01 42 27 36 17</t>
  </si>
  <si>
    <t>CHALON</t>
  </si>
  <si>
    <t>35 avenue des Fusilliés de Château briant</t>
  </si>
  <si>
    <t>bat 2 /3 étage porte gauchce</t>
  </si>
  <si>
    <t>01 42 83 03 82 / 06 60 81 69 71</t>
  </si>
  <si>
    <t>6 VOLETS ROULANTS ALU</t>
  </si>
  <si>
    <t xml:space="preserve">COURTOIS </t>
  </si>
  <si>
    <t>HENRI/BERNADETTE</t>
  </si>
  <si>
    <t>33 quai de L'Ourcq</t>
  </si>
  <si>
    <t>7ème étage code 3628</t>
  </si>
  <si>
    <t>01 48 43 33 37</t>
  </si>
  <si>
    <t>RIVIERE NATHAN</t>
  </si>
  <si>
    <t>STORE/VOLET ROULANT</t>
  </si>
  <si>
    <t>DOUMENC</t>
  </si>
  <si>
    <t xml:space="preserve">9 boulevard Jean Jaures </t>
  </si>
  <si>
    <t>17a6z 1 étage porte face</t>
  </si>
  <si>
    <t>01 48 25 28 92</t>
  </si>
  <si>
    <t>1 FENETRE ALU</t>
  </si>
  <si>
    <t>40 AVENUE DE FLANDRE</t>
  </si>
  <si>
    <t>MARIANI/MASSON</t>
  </si>
  <si>
    <t>PEINTURE STORES</t>
  </si>
  <si>
    <t>CEZARD</t>
  </si>
  <si>
    <t>12 rue Docteur Finlay</t>
  </si>
  <si>
    <t>8 étage porte droite</t>
  </si>
  <si>
    <t>01 45 75 10 73</t>
  </si>
  <si>
    <t>1 REMISE EN CONFORMITE</t>
  </si>
  <si>
    <t>QUINOT</t>
  </si>
  <si>
    <t>18 rue Titon</t>
  </si>
  <si>
    <t>rdc code 67b3 67b3</t>
  </si>
  <si>
    <t>01 43 56 03 23</t>
  </si>
  <si>
    <t>POSE PARQUET</t>
  </si>
  <si>
    <t>HENRY</t>
  </si>
  <si>
    <t>37 avenue des Falonnieres</t>
  </si>
  <si>
    <t xml:space="preserve">1er étage porte gauche </t>
  </si>
  <si>
    <t xml:space="preserve">01 48 85 47 50 / </t>
  </si>
  <si>
    <t>7 FENETRES PVC</t>
  </si>
  <si>
    <t>4 étage porte gauche code 75b29</t>
  </si>
  <si>
    <t>BINARD</t>
  </si>
  <si>
    <t>67 avenue Louis Blanc</t>
  </si>
  <si>
    <t>bat b/4 porte gauche</t>
  </si>
  <si>
    <t>01 42 83 64 80 / 06 09 64 13 56</t>
  </si>
  <si>
    <t>LEWKOWITZ</t>
  </si>
  <si>
    <t>131 bd de Charonne</t>
  </si>
  <si>
    <t xml:space="preserve">1059b bat b 11 etage </t>
  </si>
  <si>
    <t>01 43 70 76 93</t>
  </si>
  <si>
    <t>RIVIERE / POINTOUT</t>
  </si>
  <si>
    <t xml:space="preserve">PEINTURE SDB </t>
  </si>
  <si>
    <t>GOSSET</t>
  </si>
  <si>
    <t>14 passages de la Main d'Or</t>
  </si>
  <si>
    <t xml:space="preserve">2ème étage </t>
  </si>
  <si>
    <t>01 48 05 90 37 / 06 71 64 36 67</t>
  </si>
  <si>
    <t>1 avenue du Marechal Lyautey</t>
  </si>
  <si>
    <t>1 etage a gauche</t>
  </si>
  <si>
    <t>01 48 76 89 00</t>
  </si>
  <si>
    <t>MONJAL</t>
  </si>
  <si>
    <t>9 rue Pelee</t>
  </si>
  <si>
    <t>4 porte 541</t>
  </si>
  <si>
    <t>01 42 39 53 67 / 06 07 15 93 40</t>
  </si>
  <si>
    <t>3 PRISES ELEC OUVERTURE CUISINE</t>
  </si>
  <si>
    <t>STEPHANT</t>
  </si>
  <si>
    <t>17 rue Faidherbe</t>
  </si>
  <si>
    <t>2954 code 7027 6 porte face</t>
  </si>
  <si>
    <t>01 46 59 15 52 / 06 81 43 27 87</t>
  </si>
  <si>
    <t>DEBERRE / MASSON</t>
  </si>
  <si>
    <t>RENOV INTER</t>
  </si>
  <si>
    <t>1 BAIE COULISSANTE</t>
  </si>
  <si>
    <t>MARTEL</t>
  </si>
  <si>
    <t>108 avenue de Gravelle</t>
  </si>
  <si>
    <t>4 étage porte face</t>
  </si>
  <si>
    <t>01 43 76 68 40</t>
  </si>
  <si>
    <t>5 VELUX</t>
  </si>
  <si>
    <t>CATINAUD</t>
  </si>
  <si>
    <t>10 rue de Montreuil</t>
  </si>
  <si>
    <t xml:space="preserve">code 0594 5 etage </t>
  </si>
  <si>
    <t>01 47 00 92 15</t>
  </si>
  <si>
    <t>HOWE</t>
  </si>
  <si>
    <t>16 Quai des Carrierres</t>
  </si>
  <si>
    <t xml:space="preserve">8 porte droite </t>
  </si>
  <si>
    <t>01 43 76 86 04</t>
  </si>
  <si>
    <t>4 VOLETS ROULANTS</t>
  </si>
  <si>
    <t>AMSELME</t>
  </si>
  <si>
    <t>CLAIRE</t>
  </si>
  <si>
    <t>4 avenue Aristide Briand</t>
  </si>
  <si>
    <t>rdc gauche</t>
  </si>
  <si>
    <t>01 55 96 29 50</t>
  </si>
  <si>
    <t>1 VR ELEC</t>
  </si>
  <si>
    <t>OLIVIER</t>
  </si>
  <si>
    <t>PIERRETTE</t>
  </si>
  <si>
    <t>14 rue Guillaume Bertrand</t>
  </si>
  <si>
    <t>01 40 21 60 47</t>
  </si>
  <si>
    <t>1  FENETRE ALU</t>
  </si>
  <si>
    <t>126 bd Richard Lenoir</t>
  </si>
  <si>
    <t>01 43 57 07 66</t>
  </si>
  <si>
    <t>PAYET/NATHAN</t>
  </si>
  <si>
    <t>SYNTHESE AVRIL 2018</t>
  </si>
  <si>
    <t>CHATELAIN</t>
  </si>
  <si>
    <t>12 avenue du général de Gaulle</t>
  </si>
  <si>
    <t>6 porte droite</t>
  </si>
  <si>
    <t>01 48 85 74 27</t>
  </si>
  <si>
    <t>5 PERSIENNES COULISSANTES</t>
  </si>
  <si>
    <t>ESTIN</t>
  </si>
  <si>
    <t>19 rue Erard</t>
  </si>
  <si>
    <t xml:space="preserve">89a15 / étage4 porte 4,1 </t>
  </si>
  <si>
    <t>01 43 40 91 38</t>
  </si>
  <si>
    <t xml:space="preserve">GAUTHIER </t>
  </si>
  <si>
    <t>3 rue Aumont</t>
  </si>
  <si>
    <t>2 fon droite</t>
  </si>
  <si>
    <t>06 70 51 83 17</t>
  </si>
  <si>
    <t>1 FENETRE + REN SALLE DE BAIN</t>
  </si>
  <si>
    <t>LERUEZ</t>
  </si>
  <si>
    <t>2 rue Henri Dunant</t>
  </si>
  <si>
    <t>4 porte droite</t>
  </si>
  <si>
    <t>01 48 71 24 28</t>
  </si>
  <si>
    <t>1 DOUCHE</t>
  </si>
  <si>
    <t>5 rue Convention</t>
  </si>
  <si>
    <t>01 43 63 91 92 / 06 03 37 26 15</t>
  </si>
  <si>
    <t>SOL /PAPIER PEINT / PEINTURE</t>
  </si>
  <si>
    <t>L'ALLORET</t>
  </si>
  <si>
    <t>72/74/76 avenue du Docteur Arnold Netter</t>
  </si>
  <si>
    <t xml:space="preserve">bat b3 / 29a83 </t>
  </si>
  <si>
    <t>01 43 41 65 45</t>
  </si>
  <si>
    <t>2 BAIES COULISSANTES ALU</t>
  </si>
  <si>
    <t>LAUBER</t>
  </si>
  <si>
    <t>90 avenue Daumesnil</t>
  </si>
  <si>
    <t>9 droite 74b36</t>
  </si>
  <si>
    <t>01 44 75 84 65 / 06 30 08 17 37</t>
  </si>
  <si>
    <t>SEGALEN</t>
  </si>
  <si>
    <t>ANNE YVONNE</t>
  </si>
  <si>
    <t>17 rue Gabrielle  d'Estrées</t>
  </si>
  <si>
    <t>bat b étage 1 porte droite</t>
  </si>
  <si>
    <t>01 47 36 00 91 / 06 79 31 30 81</t>
  </si>
  <si>
    <t>3 PERSIENNES / 1 FENETRES 1 STORE</t>
  </si>
  <si>
    <t>DUNY</t>
  </si>
  <si>
    <t>PIERRE ET MARIE France</t>
  </si>
  <si>
    <t>7 allée du Verger</t>
  </si>
  <si>
    <t>2610/etage 10</t>
  </si>
  <si>
    <t>01 43070720 / 06 36 47 15 64</t>
  </si>
  <si>
    <t>CHALIGNE</t>
  </si>
  <si>
    <t>98 avenue de Paris</t>
  </si>
  <si>
    <t>2176B 3EME 1 ROITE</t>
  </si>
  <si>
    <t>4 FEN ETRES PVC</t>
  </si>
  <si>
    <t>177 rue Lourmel</t>
  </si>
  <si>
    <t>5eme étage porte droite 119+appel</t>
  </si>
  <si>
    <t>01 45 58 13 89</t>
  </si>
  <si>
    <t>JEROME / PAYET</t>
  </si>
  <si>
    <t>3 FENETES</t>
  </si>
  <si>
    <t>9494 / 6 PORTE GAUCHE</t>
  </si>
  <si>
    <t>1 FENTRE OB CUISINE</t>
  </si>
  <si>
    <t>CHAVOUTIER</t>
  </si>
  <si>
    <t>437 + cloche 3 étage porte 437</t>
  </si>
  <si>
    <t>01 43 57 37 40 / 06 85 48 04 93</t>
  </si>
  <si>
    <t>TABLEAU  + PEINTURE SALLE DE BAIN</t>
  </si>
  <si>
    <t>COTTA -RAMUSINO</t>
  </si>
  <si>
    <t>GABRIELLA</t>
  </si>
  <si>
    <t>468 + coche BAT 5 *6 étage porte 468</t>
  </si>
  <si>
    <t>01 47 00 46 97 / 06 85 56 17 66</t>
  </si>
  <si>
    <t>MASSON/LALLORET</t>
  </si>
  <si>
    <t>FENETRE VOLET / DECORATION REFECTION SALLE BAIN</t>
  </si>
  <si>
    <t>9 porte droite</t>
  </si>
  <si>
    <t>PEINTURE CUISINE</t>
  </si>
  <si>
    <t>GODRIO</t>
  </si>
  <si>
    <t>REGINE</t>
  </si>
  <si>
    <t>3 rue Paillet</t>
  </si>
  <si>
    <t>K</t>
  </si>
  <si>
    <t>01 43 54 12 41</t>
  </si>
  <si>
    <t>GUILLAUMET</t>
  </si>
  <si>
    <t>PIERRE GISELE</t>
  </si>
  <si>
    <t>21 rue Lalande</t>
  </si>
  <si>
    <t>27048 /2 porte droite</t>
  </si>
  <si>
    <t>01 43 27 37 66</t>
  </si>
  <si>
    <t>HAY</t>
  </si>
  <si>
    <t>LEON</t>
  </si>
  <si>
    <t xml:space="preserve">19 rue de la Vistule </t>
  </si>
  <si>
    <t>bat a 3 étage porte gauche</t>
  </si>
  <si>
    <t>01 45 86 19 78 - 06 87 14 57 31</t>
  </si>
  <si>
    <t>DALLOIS</t>
  </si>
  <si>
    <t>MIREILLE</t>
  </si>
  <si>
    <t>35 rue Maximillien Roses Pierre</t>
  </si>
  <si>
    <t>bat a / 1 er étage  gauche</t>
  </si>
  <si>
    <t>01 48 73 21 45</t>
  </si>
  <si>
    <t>DEBBERE / POINTOUT</t>
  </si>
  <si>
    <t>MARIENKO</t>
  </si>
  <si>
    <t>157 rue de Paris</t>
  </si>
  <si>
    <t xml:space="preserve">CHARENTON </t>
  </si>
  <si>
    <t>01 48 93 50 33</t>
  </si>
  <si>
    <t>bat a 5 etage porte droite</t>
  </si>
  <si>
    <t>01 42 54 85 32</t>
  </si>
  <si>
    <t>DELIESSE</t>
  </si>
  <si>
    <t>4 allée du Grand Tulipier</t>
  </si>
  <si>
    <t>1 porte gauche</t>
  </si>
  <si>
    <t>VILLE D'AVRAY</t>
  </si>
  <si>
    <t>01 47 09 64 22 / 06 74 65 21 73</t>
  </si>
  <si>
    <t>PENOT</t>
  </si>
  <si>
    <t>MARCELINE</t>
  </si>
  <si>
    <t>2 square du Dragon</t>
  </si>
  <si>
    <t>1 rdc porte  gauche</t>
  </si>
  <si>
    <t>DEBERRE / GATUSO</t>
  </si>
  <si>
    <t>DOUCHE SECURISEE PMR</t>
  </si>
  <si>
    <t>SOLEAU</t>
  </si>
  <si>
    <t>2 allée des Séquoia</t>
  </si>
  <si>
    <t>01 47 09 51 34</t>
  </si>
  <si>
    <t>1 BAIGNOIRE A PORTE</t>
  </si>
  <si>
    <t>129 bd de Menilmontant</t>
  </si>
  <si>
    <t>1 ER ETAGE PORTE DROITE</t>
  </si>
  <si>
    <t xml:space="preserve">09 51 51 24 57 </t>
  </si>
  <si>
    <t>PEINTURE ET SOL</t>
  </si>
  <si>
    <t>ROUBELAT</t>
  </si>
  <si>
    <t>11 rue Philibert Delorme</t>
  </si>
  <si>
    <t>bat 17 étage 3</t>
  </si>
  <si>
    <t>06 61 33 25 53 - 06 86 83 67 37</t>
  </si>
  <si>
    <t>FORTIER</t>
  </si>
  <si>
    <t>JULIA</t>
  </si>
  <si>
    <t>5 étage  porte gauche face</t>
  </si>
  <si>
    <t>01 48 75 58 27</t>
  </si>
  <si>
    <t>RIVIERE/POINTOUT</t>
  </si>
  <si>
    <t>SOMME</t>
  </si>
  <si>
    <t>14 rue Charles Nodier</t>
  </si>
  <si>
    <t>bat a 5 etage porte gauche</t>
  </si>
  <si>
    <t>01 42 54 38 64</t>
  </si>
  <si>
    <t>DEBERRE</t>
  </si>
  <si>
    <t>THELLIER</t>
  </si>
  <si>
    <t xml:space="preserve">MICHEL </t>
  </si>
  <si>
    <t xml:space="preserve">67 rue Levis </t>
  </si>
  <si>
    <t>B3926 1 TAGE PORTE GAUCHE</t>
  </si>
  <si>
    <t>01 45 74 55 79 / 06 81 07 78 44</t>
  </si>
  <si>
    <t>1 SOUFFLET</t>
  </si>
  <si>
    <t>01 43 73 21 45 / 06 09 40 13 33</t>
  </si>
  <si>
    <t>456A 5ETAGE</t>
  </si>
  <si>
    <t>2 VOLETS ROULANTS ELEC</t>
  </si>
  <si>
    <t>OSMONT</t>
  </si>
  <si>
    <t>ANNIK</t>
  </si>
  <si>
    <t>13 rue Verniaud</t>
  </si>
  <si>
    <t>étage 6 porte droitte</t>
  </si>
  <si>
    <t>01 47 89 19 75</t>
  </si>
  <si>
    <t>POINTOUT</t>
  </si>
  <si>
    <t>2 VR ALU</t>
  </si>
  <si>
    <t>bat 2 / 2 étage à droite</t>
  </si>
  <si>
    <t>01 39 58 58 71 / 06 41 51 83 59</t>
  </si>
  <si>
    <t>PEINTURE + DEPLACEMENT BOUTON</t>
  </si>
  <si>
    <t>12 étage gauche code 1816AP  81B3</t>
  </si>
  <si>
    <t>01 45 95 49 89 / 06 13 37 67 13</t>
  </si>
  <si>
    <t>CUISINE SALLE DE BAIN DRESSING PANEAUX JAP</t>
  </si>
  <si>
    <t>8 rue Citadelle</t>
  </si>
  <si>
    <t xml:space="preserve">bat 8 / 11 étage a droite au fond - </t>
  </si>
  <si>
    <t>SAVARY</t>
  </si>
  <si>
    <t>6 rue Paul Langevin</t>
  </si>
  <si>
    <t>5 étage porte 51</t>
  </si>
  <si>
    <t>01 48 75 21 37 - 06 67 16 54 70</t>
  </si>
  <si>
    <t>BOUREAU</t>
  </si>
  <si>
    <t>8 Square Port Royal</t>
  </si>
  <si>
    <t>7etage porte droite code 1308</t>
  </si>
  <si>
    <t>01 71 28 86 43</t>
  </si>
  <si>
    <t>70 rue Aristide Briand</t>
  </si>
  <si>
    <t xml:space="preserve">esc 2 / 3 ème étage porte gauche code 2439 </t>
  </si>
  <si>
    <t>NATHAN /PAYET</t>
  </si>
  <si>
    <t>GIRARD</t>
  </si>
  <si>
    <t>GEORGES</t>
  </si>
  <si>
    <t>15 rue Leroyer</t>
  </si>
  <si>
    <t>6703 /6 étage porte asc</t>
  </si>
  <si>
    <t>01 43 28 80 36 / 06 64 36 30 27</t>
  </si>
  <si>
    <t>4 FENETRES</t>
  </si>
  <si>
    <t>54979 * 2 porte gauche</t>
  </si>
  <si>
    <t>bat g 4ème gauche</t>
  </si>
  <si>
    <t>NATHAN/PAYET</t>
  </si>
  <si>
    <t>SUTTER</t>
  </si>
  <si>
    <t>VIVIANE</t>
  </si>
  <si>
    <t>56 rue Stendhl</t>
  </si>
  <si>
    <t>01 43 15 58 13 / 0681 43 71 89</t>
  </si>
  <si>
    <t>SYNTHESE MAI 2018</t>
  </si>
  <si>
    <t>GUILLEMARD</t>
  </si>
  <si>
    <t>98 rue Danton Draveil</t>
  </si>
  <si>
    <t>int 1 étage porte gauche</t>
  </si>
  <si>
    <t>DRAVEIL</t>
  </si>
  <si>
    <t>01 69 42 18 32 / 06 40 31 23 71</t>
  </si>
  <si>
    <t>BALLON ATLANTIC</t>
  </si>
  <si>
    <t>PEINTRE SALON</t>
  </si>
  <si>
    <t>AVRIL</t>
  </si>
  <si>
    <t>HENRIETTE</t>
  </si>
  <si>
    <t>91 rue de France</t>
  </si>
  <si>
    <t>bat 4eme étage porte gauche</t>
  </si>
  <si>
    <t>01 78 54 54 27 / 06 15 10 94 18</t>
  </si>
  <si>
    <t>DEBERRE / PANIER</t>
  </si>
  <si>
    <t>BLINEAU</t>
  </si>
  <si>
    <t>1 rue des Caravelles</t>
  </si>
  <si>
    <t>4eme étage</t>
  </si>
  <si>
    <t>CHENEVIERE SUR MARNE</t>
  </si>
  <si>
    <t>01 71 07 05 80 // 06 75 21 71 88</t>
  </si>
  <si>
    <t>LACAILLE</t>
  </si>
  <si>
    <t>MARTINE</t>
  </si>
  <si>
    <t>44 bis rue Raspail</t>
  </si>
  <si>
    <t>1er porte 112</t>
  </si>
  <si>
    <t>ALFORVILLE</t>
  </si>
  <si>
    <t>01 43 53 18 62 - 06 18 51 55 19</t>
  </si>
  <si>
    <t>OSTIN</t>
  </si>
  <si>
    <t>CLAUDINE</t>
  </si>
  <si>
    <t>9 rue Jean Jaures</t>
  </si>
  <si>
    <t>esc gauche 1er étage porte droite</t>
  </si>
  <si>
    <t>01 70 28 75 19 / 06 13 54 72 16</t>
  </si>
  <si>
    <t>DEBERRE / PAYET</t>
  </si>
  <si>
    <t>THYON</t>
  </si>
  <si>
    <t>22 ter Auguste Simon</t>
  </si>
  <si>
    <t>0143 75 66 71</t>
  </si>
  <si>
    <t>CHAMPAULT</t>
  </si>
  <si>
    <t>28 rue de la Paix</t>
  </si>
  <si>
    <t>5 porte droite bat a</t>
  </si>
  <si>
    <t>01 43 28 19 24 / 04 50 36 64 92</t>
  </si>
  <si>
    <t>GIRAUD</t>
  </si>
  <si>
    <t>MARINETTE</t>
  </si>
  <si>
    <t>41 rue Robespierre</t>
  </si>
  <si>
    <t>bat 41 4ème étage porte gauche</t>
  </si>
  <si>
    <t>01 48 77 49 71 / 06 70 41 02 54</t>
  </si>
  <si>
    <t>2 JALOUSIES</t>
  </si>
  <si>
    <t>GUILLOUX</t>
  </si>
  <si>
    <t>91 rue Gabriel Peri</t>
  </si>
  <si>
    <t>bat a 11étage porte 47</t>
  </si>
  <si>
    <t>01 47 80 54 87</t>
  </si>
  <si>
    <t>RACCORD MACHINE A LAVER</t>
  </si>
  <si>
    <t>HALLU</t>
  </si>
  <si>
    <t>9 rue du 2 décembre 1870</t>
  </si>
  <si>
    <t>1 ere gauche bat e1</t>
  </si>
  <si>
    <t>BRY SUR MARNE</t>
  </si>
  <si>
    <t>01 48 81 08 12</t>
  </si>
  <si>
    <t>1 STORE JAP ET 1 STORE ROULEMENT</t>
  </si>
  <si>
    <t>5 EME AU FOND</t>
  </si>
  <si>
    <t>01 42 80 57 04 / 06 41 87 54 31</t>
  </si>
  <si>
    <t>SOL+ PEINTURE</t>
  </si>
  <si>
    <t>BLANCHARD</t>
  </si>
  <si>
    <t>40 rue de Fontenay</t>
  </si>
  <si>
    <t>4ème gauche</t>
  </si>
  <si>
    <t>01 43 28 38 32</t>
  </si>
  <si>
    <t>RAJBEN</t>
  </si>
  <si>
    <t>48 rue du Commandant Jean Duheil</t>
  </si>
  <si>
    <t>6 porte gauche</t>
  </si>
  <si>
    <t>01 48 73 78 52 / 06 07 10 04 08</t>
  </si>
  <si>
    <t>8 JALOUSIES</t>
  </si>
  <si>
    <t>FAYE</t>
  </si>
  <si>
    <t>FRANCIS</t>
  </si>
  <si>
    <t>2 allée Bernadotte</t>
  </si>
  <si>
    <t>bat a RDC PORTE DROITE</t>
  </si>
  <si>
    <t>06 89 37 97 98</t>
  </si>
  <si>
    <t>DEBERRE/PAYET</t>
  </si>
  <si>
    <t>SYLVAIN</t>
  </si>
  <si>
    <t xml:space="preserve">1 avenue de la Dame Blanche </t>
  </si>
  <si>
    <t>1er gauche a9806</t>
  </si>
  <si>
    <t xml:space="preserve"> // 06 07 82 88 01</t>
  </si>
  <si>
    <t>8 FENETRES ALU</t>
  </si>
  <si>
    <t>JEAN/JOSSETTE</t>
  </si>
  <si>
    <t>bat a 3 étage porte face</t>
  </si>
  <si>
    <t>01 43 40 74 35</t>
  </si>
  <si>
    <t>RAYNAUD</t>
  </si>
  <si>
    <t xml:space="preserve">MOQUETTE </t>
  </si>
  <si>
    <t>DELPOIO</t>
  </si>
  <si>
    <t>8 avenue du Président Roosevelt</t>
  </si>
  <si>
    <t>147a0 / 4 bat a</t>
  </si>
  <si>
    <t>06 72 70 20 70</t>
  </si>
  <si>
    <t>RONCERAY</t>
  </si>
  <si>
    <t>BRIGITTE</t>
  </si>
  <si>
    <t>14 BIS rue Guy Mocquet</t>
  </si>
  <si>
    <t>2 étage à cote escalier a357</t>
  </si>
  <si>
    <t>01 48 86 61 75 / 06 26 68 33 22</t>
  </si>
  <si>
    <t>5 fenetres</t>
  </si>
  <si>
    <t>ROCHETTE</t>
  </si>
  <si>
    <t>15 AV ERNEST RENAN</t>
  </si>
  <si>
    <t xml:space="preserve">BAT B 2EME </t>
  </si>
  <si>
    <t>01 42 87 87 17 // 06 22 70 62 23</t>
  </si>
  <si>
    <t>BUSSON</t>
  </si>
  <si>
    <t>CHARLOTTE</t>
  </si>
  <si>
    <t>26 avenue de l'Europe</t>
  </si>
  <si>
    <t>bat a 1 er à droite</t>
  </si>
  <si>
    <t>06 03 99 73 10</t>
  </si>
  <si>
    <t>DEBERRE/RIVIERE</t>
  </si>
  <si>
    <t>BLANCHET</t>
  </si>
  <si>
    <t>22 allée Bellevue</t>
  </si>
  <si>
    <t>bat a3 - eme porte GAUCHE CODE2910</t>
  </si>
  <si>
    <t>01 3 24 33 09</t>
  </si>
  <si>
    <t>DEBERRE / NATHAN</t>
  </si>
  <si>
    <t>CAUNILLE</t>
  </si>
  <si>
    <t>10 rue Docteur Goujon</t>
  </si>
  <si>
    <t>95b3 7ème étage porte 7</t>
  </si>
  <si>
    <t>01 43 43 51 34</t>
  </si>
  <si>
    <t>BAT B 4 ETAGE PORTE GAUCHE</t>
  </si>
  <si>
    <t>01 69 21 53 85</t>
  </si>
  <si>
    <t>MARIE THERESE</t>
  </si>
  <si>
    <t>EPINAY SUR SEINE</t>
  </si>
  <si>
    <t>DECORATIO N</t>
  </si>
  <si>
    <t>5 rue Fournier</t>
  </si>
  <si>
    <t>1396a 7eme</t>
  </si>
  <si>
    <t>01 47 39 57 21 / 06 10 89 69 99</t>
  </si>
  <si>
    <t>PARQUET</t>
  </si>
  <si>
    <t>REGNIER</t>
  </si>
  <si>
    <t>48 avenue Philippe Auguste</t>
  </si>
  <si>
    <t>01 43 70 37 56</t>
  </si>
  <si>
    <t>GAGNIERE</t>
  </si>
  <si>
    <t>5 rue du Général Blaise</t>
  </si>
  <si>
    <t>5 porte gauche</t>
  </si>
  <si>
    <t>01 48 05 86 38</t>
  </si>
  <si>
    <t>WEISS ROUANET</t>
  </si>
  <si>
    <t>80 rue de la Roquette</t>
  </si>
  <si>
    <t>bat c porte face</t>
  </si>
  <si>
    <t>01 48 06 74 00 // 06 19 36 18 49</t>
  </si>
  <si>
    <t>2 BAIE COULISSANTES</t>
  </si>
  <si>
    <t>BERNADETTE</t>
  </si>
  <si>
    <t>ANNIE CLAIRE</t>
  </si>
  <si>
    <t>1 ER DROITE</t>
  </si>
  <si>
    <t>MEUNIER</t>
  </si>
  <si>
    <t>196 avenue du Général de Gaulle</t>
  </si>
  <si>
    <t>bat a 4 étage porte gauche 13b05</t>
  </si>
  <si>
    <t>01 47 06 53 99 // 06 19 38 02 38</t>
  </si>
  <si>
    <t>WUNSCH</t>
  </si>
  <si>
    <t>14 bis rue Frederic Lemaitre</t>
  </si>
  <si>
    <t>34a68 code 68b34</t>
  </si>
  <si>
    <t>01 43 58 25 15 // 06 78 33 10 57</t>
  </si>
  <si>
    <t>SIEFERT</t>
  </si>
  <si>
    <t>14 rue DEODAT DE SEVERAC</t>
  </si>
  <si>
    <t>1492B</t>
  </si>
  <si>
    <t>01 42 27 31 28</t>
  </si>
  <si>
    <t>RIVIERE/CADET</t>
  </si>
  <si>
    <t>SYNTHESE JUIN 2018</t>
  </si>
  <si>
    <t>PANIER / RIVIERE</t>
  </si>
  <si>
    <t>OHAYON</t>
  </si>
  <si>
    <t>31 RUE TOURNEFORT</t>
  </si>
  <si>
    <t>2863B</t>
  </si>
  <si>
    <t>01 43 03 35 41</t>
  </si>
  <si>
    <t>PRUDI</t>
  </si>
  <si>
    <t xml:space="preserve">2EME ETAGE PPRTE 212 </t>
  </si>
  <si>
    <t>01 73 48 88 10</t>
  </si>
  <si>
    <t>REFONTE ELEC</t>
  </si>
  <si>
    <t>AMBRUN</t>
  </si>
  <si>
    <t>19 SQUARE SAINT CHARLES</t>
  </si>
  <si>
    <t>01 43 43 58 56</t>
  </si>
  <si>
    <t>1 TOILETTE PMR</t>
  </si>
  <si>
    <t>CHAUDIERE</t>
  </si>
  <si>
    <t>DANIELLE</t>
  </si>
  <si>
    <t>49 RUE JULES FERRY</t>
  </si>
  <si>
    <t xml:space="preserve">1606* BAT A2 PORTE GAUCHE </t>
  </si>
  <si>
    <t>CORMEILLE EN PARISIS</t>
  </si>
  <si>
    <t>01 39 78 34 49</t>
  </si>
  <si>
    <t>DEBERRE/MASSON/RIVIERE</t>
  </si>
  <si>
    <t>1 STORE</t>
  </si>
  <si>
    <t>GASS</t>
  </si>
  <si>
    <t>23 rue de la Gare</t>
  </si>
  <si>
    <t>268 bat a 1 etage</t>
  </si>
  <si>
    <t>09 51 10 11 46 // 06 52 49 44 61</t>
  </si>
  <si>
    <t xml:space="preserve">PEINTURE CHAMBRE </t>
  </si>
  <si>
    <t>HAMIG</t>
  </si>
  <si>
    <t>23 rue des Acacias</t>
  </si>
  <si>
    <t>inter 2 étage porte gauche</t>
  </si>
  <si>
    <t>01 43 80 83 73</t>
  </si>
  <si>
    <t>LEPECQ</t>
  </si>
  <si>
    <t>JEAN BERNARD</t>
  </si>
  <si>
    <t>37 SQUARE ST CHARLES</t>
  </si>
  <si>
    <t xml:space="preserve">3 ETAGE PORTE DROITE </t>
  </si>
  <si>
    <t>01 43 40 56 60</t>
  </si>
  <si>
    <t>HERMAN</t>
  </si>
  <si>
    <t>42 avenue Dugeaud</t>
  </si>
  <si>
    <t>esc gauche 6 porte fond droite</t>
  </si>
  <si>
    <t>01 45 53 79 01 // 06 12 46 38 361</t>
  </si>
  <si>
    <t>MASSON/DEBERRE</t>
  </si>
  <si>
    <t>LIGNON</t>
  </si>
  <si>
    <t>77 bd Paul Vaillant Couturier</t>
  </si>
  <si>
    <t>bat a etage 3</t>
  </si>
  <si>
    <t>01 42 87 61 72</t>
  </si>
  <si>
    <t>NATHAN/DEBERRE</t>
  </si>
  <si>
    <t>PASSEDAT</t>
  </si>
  <si>
    <t>81 avenue Gambetta</t>
  </si>
  <si>
    <t>bat a etage 1</t>
  </si>
  <si>
    <t>01 45 11 29 67 - 06 12 72 42 97</t>
  </si>
  <si>
    <t>DEBERRE/NATHAN</t>
  </si>
  <si>
    <t>CARRELAGE PEINTURE BALCON</t>
  </si>
  <si>
    <t xml:space="preserve">1 quai Gambetta </t>
  </si>
  <si>
    <t>011 69 21 62 63</t>
  </si>
  <si>
    <t>RODRIGUES</t>
  </si>
  <si>
    <t>JOSE</t>
  </si>
  <si>
    <t>BAT A 1 ETAGE PORTE 111</t>
  </si>
  <si>
    <t>01 43 75 36 50</t>
  </si>
  <si>
    <t>DE GUIGNE</t>
  </si>
  <si>
    <t>GINO</t>
  </si>
  <si>
    <t>71 route du Pave Blanc</t>
  </si>
  <si>
    <t>rdc bat t porte gauche</t>
  </si>
  <si>
    <t>CLAMART</t>
  </si>
  <si>
    <t>09 62 20 03 48</t>
  </si>
  <si>
    <t>PEINTURE DE VOLET</t>
  </si>
  <si>
    <t>PRORIOL</t>
  </si>
  <si>
    <t>19  quai de bourbon</t>
  </si>
  <si>
    <t>bat a étage porte face</t>
  </si>
  <si>
    <t>01 43 54 57 62</t>
  </si>
  <si>
    <t>01 48 85 47 50</t>
  </si>
  <si>
    <t>CUISINE</t>
  </si>
  <si>
    <t>1 STORE ELC</t>
  </si>
  <si>
    <t>BOUTIN</t>
  </si>
  <si>
    <t>72 rue du 11 Novembre</t>
  </si>
  <si>
    <t>bat 2-1 7eme droitte</t>
  </si>
  <si>
    <t>01 43 76 79 28</t>
  </si>
  <si>
    <t>GRAND MOURSEL</t>
  </si>
  <si>
    <t>REGIS</t>
  </si>
  <si>
    <t>44 rue de la Solidarité</t>
  </si>
  <si>
    <t>VITRY</t>
  </si>
  <si>
    <t>01 46 58 94 22</t>
  </si>
  <si>
    <t>RENOV SDB BAIGNOIRE A PORTE</t>
  </si>
  <si>
    <t>SYNTHESE JUILLET 2018</t>
  </si>
  <si>
    <t>VERGNE</t>
  </si>
  <si>
    <t>87 rue Saint Maur</t>
  </si>
  <si>
    <t>2 étage porte 15 code 20a94</t>
  </si>
  <si>
    <t xml:space="preserve">01 48 06 63 68 </t>
  </si>
  <si>
    <t>PEINTURE + RNOV</t>
  </si>
  <si>
    <t>BERGERON</t>
  </si>
  <si>
    <t>15 place des Tilleuls</t>
  </si>
  <si>
    <t>4 etage porte au fond</t>
  </si>
  <si>
    <t>01 42 83 42 11</t>
  </si>
  <si>
    <t>1 FENETR ECHAMBRE</t>
  </si>
  <si>
    <t>9B rue voie Poissoniere</t>
  </si>
  <si>
    <t>2 étage code 8964a</t>
  </si>
  <si>
    <t>RIVIERE/DEBERRE</t>
  </si>
  <si>
    <t>LOPES</t>
  </si>
  <si>
    <t>JEAN FRANCOIS</t>
  </si>
  <si>
    <t>43 bis route des gardes</t>
  </si>
  <si>
    <t>MEUDON LA FORET</t>
  </si>
  <si>
    <t>01 81 48 03 70/06 11 66 60 46</t>
  </si>
  <si>
    <t>MASSON/MALDANI</t>
  </si>
  <si>
    <t>SYNTHESE AOUT 2018</t>
  </si>
  <si>
    <t>AGOSTINI</t>
  </si>
  <si>
    <t>17 rue Morere</t>
  </si>
  <si>
    <t>06 21 96 09 91</t>
  </si>
  <si>
    <t>PEINTURE sejour mur plafond</t>
  </si>
  <si>
    <t>BABIN</t>
  </si>
  <si>
    <t>JEAN ALBERT</t>
  </si>
  <si>
    <t>5 square Ampere</t>
  </si>
  <si>
    <t>interphone</t>
  </si>
  <si>
    <t>01 75 21 26 92</t>
  </si>
  <si>
    <t>SDB PMR +SIEGE +BARRE</t>
  </si>
  <si>
    <t>BOUTET</t>
  </si>
  <si>
    <t>63 quater av de rigny</t>
  </si>
  <si>
    <t>01 48 81 26 29 - 06 78 19 26 49</t>
  </si>
  <si>
    <t xml:space="preserve">FREMION </t>
  </si>
  <si>
    <t>3 square Arago</t>
  </si>
  <si>
    <t>1 étage à droite</t>
  </si>
  <si>
    <t>01 34 60 25 38</t>
  </si>
  <si>
    <t xml:space="preserve">2 WC PMR </t>
  </si>
  <si>
    <t>GUIBERT</t>
  </si>
  <si>
    <t>18 avenue victor Hugo</t>
  </si>
  <si>
    <t>EPINAY SOUS SENART</t>
  </si>
  <si>
    <t>01 69 83 18 08</t>
  </si>
  <si>
    <t>PMR + FAUX PLAFOND</t>
  </si>
  <si>
    <t>WC  SUSPENDU</t>
  </si>
  <si>
    <t>SIMONET</t>
  </si>
  <si>
    <t>23 rue Yerres</t>
  </si>
  <si>
    <t>rdc porte 27</t>
  </si>
  <si>
    <t>MONTGERON</t>
  </si>
  <si>
    <t>01 87 90 17 94</t>
  </si>
  <si>
    <t>RIBAUD</t>
  </si>
  <si>
    <t>20 rue de Vallois</t>
  </si>
  <si>
    <t>3 porte gauche</t>
  </si>
  <si>
    <t>01 64 46 18 75</t>
  </si>
  <si>
    <t>MUNOZ</t>
  </si>
  <si>
    <t>15 rue Crebillon</t>
  </si>
  <si>
    <t>4eme face</t>
  </si>
  <si>
    <t>01 71 56 99 01 / 06 21 20 65 21</t>
  </si>
  <si>
    <t>parquet</t>
  </si>
  <si>
    <t>SERVAIN</t>
  </si>
  <si>
    <t>3 rue Alexandre Fleming</t>
  </si>
  <si>
    <t>9eme 4eme</t>
  </si>
  <si>
    <t>06 65 79 68 68</t>
  </si>
  <si>
    <t>FENETRE PVC 4</t>
  </si>
  <si>
    <t>SOLEILLET</t>
  </si>
  <si>
    <t>YVES</t>
  </si>
  <si>
    <t>2 rue Pierre Loti</t>
  </si>
  <si>
    <t>6eme étage porte 6</t>
  </si>
  <si>
    <t>01 46 38 19 64 / 06 70 90 61 01</t>
  </si>
  <si>
    <t>VINYL CLIPSABLE</t>
  </si>
  <si>
    <t>3eme étage porte gauche</t>
  </si>
  <si>
    <t>DEC</t>
  </si>
  <si>
    <t>2 FENETRES  ALU</t>
  </si>
  <si>
    <t>NGOMA</t>
  </si>
  <si>
    <t>4 rue Anatole France</t>
  </si>
  <si>
    <t>bat a 2étage porte gauche</t>
  </si>
  <si>
    <t>09 52 97 95 69 /07 54 21 29 03</t>
  </si>
  <si>
    <t>KEISER</t>
  </si>
  <si>
    <t>200 Boulevard Voltaire</t>
  </si>
  <si>
    <t>code 48b25</t>
  </si>
  <si>
    <t>06 16 46 87 22</t>
  </si>
  <si>
    <t>elect  + parquet</t>
  </si>
  <si>
    <t>PLUS VALUS DOSSIER PEINTURE FAUX PLAFOND</t>
  </si>
  <si>
    <t>BARBET</t>
  </si>
  <si>
    <t xml:space="preserve">25 avenue Emile Zola </t>
  </si>
  <si>
    <t>3eme étage porte gauche int</t>
  </si>
  <si>
    <t>01 48 83 03 90 - 06 21 73 17 59</t>
  </si>
  <si>
    <t>1 FENETRE PVC</t>
  </si>
  <si>
    <t>Moulin du Perat</t>
  </si>
  <si>
    <t>DIENNES AUBIGNY</t>
  </si>
  <si>
    <t>03 86 50 56 92</t>
  </si>
  <si>
    <t>MARRE</t>
  </si>
  <si>
    <t>103 avenue Maréchal Joffre</t>
  </si>
  <si>
    <t>1er gauche inter</t>
  </si>
  <si>
    <t>01 48 71 17 48 / 06 76 42 81 53</t>
  </si>
  <si>
    <t>3 VOLETS 3 SERRURES</t>
  </si>
  <si>
    <t>09 84 02 36 68</t>
  </si>
  <si>
    <t>REFFIENA</t>
  </si>
  <si>
    <t>JEAN LOUP</t>
  </si>
  <si>
    <t>36 avenue Amiral Lemmonier</t>
  </si>
  <si>
    <t>01 39 16 35 55</t>
  </si>
  <si>
    <t>DE CAMBRY</t>
  </si>
  <si>
    <t>10 rue Poinsot</t>
  </si>
  <si>
    <t>01 43 21 63 91</t>
  </si>
  <si>
    <t>JEAN PHILIPPE</t>
  </si>
  <si>
    <t>5 square Sablons</t>
  </si>
  <si>
    <t>1er étage porte droite</t>
  </si>
  <si>
    <t>01 74 13 04 78</t>
  </si>
  <si>
    <t>DEC PARQUET + CARRELAGE</t>
  </si>
  <si>
    <t>e2 5 etage porte gauche</t>
  </si>
  <si>
    <t>LARDY</t>
  </si>
  <si>
    <t>LAURE</t>
  </si>
  <si>
    <t>9 rue Jacques Marwas</t>
  </si>
  <si>
    <t>2eme étage porte droite code 58b48</t>
  </si>
  <si>
    <t>01 45 33 57 22 /</t>
  </si>
  <si>
    <t xml:space="preserve">01 71 26 65 06 </t>
  </si>
  <si>
    <t>1 PORTE BLINDEE</t>
  </si>
  <si>
    <t>LEVRET</t>
  </si>
  <si>
    <t>14 rue Daru</t>
  </si>
  <si>
    <t>jardins etage 4 porte face</t>
  </si>
  <si>
    <t>01 47 63 43 05 // 06 11 97 36 47</t>
  </si>
  <si>
    <t>1 VOLET ELEC</t>
  </si>
  <si>
    <t>SYNTHESE SEPT 2018</t>
  </si>
  <si>
    <t>LABBE</t>
  </si>
  <si>
    <t>118 -130 avenue Jean Jaures</t>
  </si>
  <si>
    <t>etage 22 porte 300</t>
  </si>
  <si>
    <t>01 42 08 00 26 // 06 19 75 89 77</t>
  </si>
  <si>
    <t>RENARD</t>
  </si>
  <si>
    <t>8 rue Adolphe Focillon</t>
  </si>
  <si>
    <t>etage 5 / face /1111</t>
  </si>
  <si>
    <t>01 45 42 57 00</t>
  </si>
  <si>
    <t>bat a 1 et</t>
  </si>
  <si>
    <t>01 39 58 58 01 / 06 03 99 73 40</t>
  </si>
  <si>
    <t>SOUYRI</t>
  </si>
  <si>
    <t>35 BD SAINT JACQUES</t>
  </si>
  <si>
    <t>4189 ETAGE 4</t>
  </si>
  <si>
    <t>01 45 65 10 46</t>
  </si>
  <si>
    <t>PVC</t>
  </si>
  <si>
    <t>BEGO</t>
  </si>
  <si>
    <t xml:space="preserve">8 rue Charles Fourrier </t>
  </si>
  <si>
    <t>3 étage code 5839</t>
  </si>
  <si>
    <t>01 45 88 09 71</t>
  </si>
  <si>
    <t>1 VR</t>
  </si>
  <si>
    <t>ANNE -MAIRE</t>
  </si>
  <si>
    <t>25 RUE MONTBELLO</t>
  </si>
  <si>
    <t>2 ETAGE PORTE GAUCHE CODE 12A45</t>
  </si>
  <si>
    <t>VERSAILLES</t>
  </si>
  <si>
    <t>01 39 49 05 74</t>
  </si>
  <si>
    <t>QUILLET</t>
  </si>
  <si>
    <t>1 sentier Bonde</t>
  </si>
  <si>
    <t>01 42 37 8041</t>
  </si>
  <si>
    <t>CADDY</t>
  </si>
  <si>
    <t>HENRI GERMAINE</t>
  </si>
  <si>
    <t>1 rue de Turenne</t>
  </si>
  <si>
    <t xml:space="preserve">bat 1 maison </t>
  </si>
  <si>
    <t>LONGJUMEAU</t>
  </si>
  <si>
    <t>01 69 09 10 45 // 06 89 65 88 58</t>
  </si>
  <si>
    <t>LEPRINCE</t>
  </si>
  <si>
    <t>8 rue du Petit Beaubourg</t>
  </si>
  <si>
    <t>58a67</t>
  </si>
  <si>
    <t>01 48 83 91 53</t>
  </si>
  <si>
    <t>RENARD PAYEN</t>
  </si>
  <si>
    <t>71 boulevard Beaumarchais</t>
  </si>
  <si>
    <t>bat a étage 5 porte face</t>
  </si>
  <si>
    <t>01 48 87 31 05 // 06 43 62 91 78</t>
  </si>
  <si>
    <t>PEINTURE SPOT STORE VENITIENS</t>
  </si>
  <si>
    <t>DUQESNE</t>
  </si>
  <si>
    <t>282 rue St Jacques</t>
  </si>
  <si>
    <t>01 46 33 55 21</t>
  </si>
  <si>
    <t>FENETRE ALU</t>
  </si>
  <si>
    <t>ESCOUBAS</t>
  </si>
  <si>
    <t>35 rue Mamin</t>
  </si>
  <si>
    <t xml:space="preserve">50b43 // étage 4 porte droite </t>
  </si>
  <si>
    <t>01 42 39 58 75 // 06 24 44 58 57</t>
  </si>
  <si>
    <t>LORAUX</t>
  </si>
  <si>
    <t>2 rue Legraverand</t>
  </si>
  <si>
    <t>code 24b38 //  étage porte gauche</t>
  </si>
  <si>
    <t>01 43 45 73 39 //06 74 43 90 11</t>
  </si>
  <si>
    <t>3 FENETRES PVC</t>
  </si>
  <si>
    <t>CAPPE</t>
  </si>
  <si>
    <t>11 BIS RUE DES GD CHAMPS</t>
  </si>
  <si>
    <t>5 ETAGE PORTE DROITE</t>
  </si>
  <si>
    <t>POISSY</t>
  </si>
  <si>
    <t>01 39 79 37 25</t>
  </si>
  <si>
    <t>CARDUNER</t>
  </si>
  <si>
    <t>JEANNINE MARIE</t>
  </si>
  <si>
    <t>11 rue Joliot Curie</t>
  </si>
  <si>
    <t>3 etage porte face</t>
  </si>
  <si>
    <t>MASSY PALAISEAU</t>
  </si>
  <si>
    <t>01 69 20 43 60 // 07 81 92 70 72</t>
  </si>
  <si>
    <t>MIRANDE</t>
  </si>
  <si>
    <t>58 Boulevard Pasteur</t>
  </si>
  <si>
    <t>bat galerie bleue /5 étage porte droite</t>
  </si>
  <si>
    <t>01 46 68 09 03 // 06 75 32 06 51</t>
  </si>
  <si>
    <t>VAGNE</t>
  </si>
  <si>
    <t>139 rue Gabriel Peri</t>
  </si>
  <si>
    <t>BAT C 3ETAGE PORTE GAUCHE</t>
  </si>
  <si>
    <t>01 48 27 40 23</t>
  </si>
  <si>
    <t>CADIEU</t>
  </si>
  <si>
    <t>9 rue Feutrier</t>
  </si>
  <si>
    <t>fond cour 7a361 1 étage porte gauche</t>
  </si>
  <si>
    <t>01 42 57 20 91 // 06 76 31 79 57</t>
  </si>
  <si>
    <t>CAHIEZ</t>
  </si>
  <si>
    <t>11 étage porte droite</t>
  </si>
  <si>
    <t>09 81 26 35 24 / 06 98 43 83 98</t>
  </si>
  <si>
    <t>HUCHON</t>
  </si>
  <si>
    <t>149  bis rue Blomet</t>
  </si>
  <si>
    <t>etage 3</t>
  </si>
  <si>
    <t>01 45 31 72 07 //06 1160 78 06</t>
  </si>
  <si>
    <t>PELLANE</t>
  </si>
  <si>
    <t>3 passages Chaussin</t>
  </si>
  <si>
    <t>1 ere etage porte droite</t>
  </si>
  <si>
    <t>01 43 43 46 99</t>
  </si>
  <si>
    <t>MORIAT</t>
  </si>
  <si>
    <t>47 RUE ROCHECHOUART</t>
  </si>
  <si>
    <t>A0417/3EME PORTE DROITE</t>
  </si>
  <si>
    <t>01 45 26 63 21 // 06 74 17 28 52</t>
  </si>
  <si>
    <t>DECO PARQUET PEINTURE RADIATEUR PLAFONNIER</t>
  </si>
  <si>
    <t>cuisine</t>
  </si>
  <si>
    <t>RAFFESTIN</t>
  </si>
  <si>
    <t>10 rue des Ardennes</t>
  </si>
  <si>
    <t>2eme étage porte gauche</t>
  </si>
  <si>
    <t>09 54 58 17 98 / 06 88 78 35 51</t>
  </si>
  <si>
    <t>SALLE DE BAIN  SECURISEE</t>
  </si>
  <si>
    <t>NECTOUX</t>
  </si>
  <si>
    <t>France</t>
  </si>
  <si>
    <t>32 rue Mathurin Regnier</t>
  </si>
  <si>
    <t>10b16</t>
  </si>
  <si>
    <t>01 47 83 74 39 // 06 62 89 70 39</t>
  </si>
  <si>
    <t>1824A 6 ETAGE PORTE DROITE</t>
  </si>
  <si>
    <t>DEC PEINTURE SDB COULOIR</t>
  </si>
  <si>
    <t>FENETRES VOLETS</t>
  </si>
  <si>
    <t>MERLIN</t>
  </si>
  <si>
    <t>CATHERINE</t>
  </si>
  <si>
    <t>9 rue de perche</t>
  </si>
  <si>
    <t>01 42 77 38 23</t>
  </si>
  <si>
    <t>VILLANI</t>
  </si>
  <si>
    <t>ANTONY</t>
  </si>
  <si>
    <t>a1 rdc porte gauche</t>
  </si>
  <si>
    <t>0148 71 21 49 / 06 80 02 07 74</t>
  </si>
  <si>
    <t>10 rue du Docteur Goujon</t>
  </si>
  <si>
    <t>95b3 7ème étage porte gauche</t>
  </si>
  <si>
    <t xml:space="preserve">01 43 43 51 34 </t>
  </si>
  <si>
    <t>DEMETZ</t>
  </si>
  <si>
    <t>34 avenue Titon</t>
  </si>
  <si>
    <t>3 étage porte gauche code 32a6</t>
  </si>
  <si>
    <t>01 43 56 22 90 // 06 70 23 77 44</t>
  </si>
  <si>
    <t xml:space="preserve">BAT A 11 ETAGE PORTE 11 </t>
  </si>
  <si>
    <t>REMISE EN CONF</t>
  </si>
  <si>
    <t>MARTIAL</t>
  </si>
  <si>
    <t>PHILIPPE</t>
  </si>
  <si>
    <t>28 rue Guyenmer</t>
  </si>
  <si>
    <t>01 45 48 30 65 // 06 78 12 22 92</t>
  </si>
  <si>
    <t>3 PERSIENNES COULISSANTES ALU</t>
  </si>
  <si>
    <t>NORMAND</t>
  </si>
  <si>
    <t>6 allées des Bouvreuils</t>
  </si>
  <si>
    <t>0279 2 porte gauche</t>
  </si>
  <si>
    <t>DRANCY</t>
  </si>
  <si>
    <t>01 41 60 02 79 // 06 83 95 01 21 /06 89 02 57 66</t>
  </si>
  <si>
    <t>DOUCHE  A LITALIENNE</t>
  </si>
  <si>
    <t>DEC PEINTURE CUISINE ENTREE</t>
  </si>
  <si>
    <t>SYNTHESE OCTOBRE 2018</t>
  </si>
  <si>
    <t>STOLL</t>
  </si>
  <si>
    <t>81 RUE DE BELLEVUE</t>
  </si>
  <si>
    <t>9 ETAGE PORTE GAUCHE</t>
  </si>
  <si>
    <t>01 48 25 47 56 // 06 07 14 35 62</t>
  </si>
  <si>
    <t>1 BAP</t>
  </si>
  <si>
    <t>FRANKLIN</t>
  </si>
  <si>
    <t>11 rue de la Faisanderie</t>
  </si>
  <si>
    <t>7 etage porte droite</t>
  </si>
  <si>
    <t>01 42 24 56 70 // 06 47 21 61 21</t>
  </si>
  <si>
    <t>1 WC SUSPENDU</t>
  </si>
  <si>
    <t>LARSABAL</t>
  </si>
  <si>
    <t>BAT A 4EME ETAGE PORTE 4</t>
  </si>
  <si>
    <t>01 45 39 87 96</t>
  </si>
  <si>
    <t>1 DOUCHE PMR</t>
  </si>
  <si>
    <t>MOISAN</t>
  </si>
  <si>
    <t xml:space="preserve">9 rue Mansart </t>
  </si>
  <si>
    <t>BAT A 1ETAGE PORTE DROITE</t>
  </si>
  <si>
    <t>01 39 54 77 76 //06 10 61 56 06</t>
  </si>
  <si>
    <t>4eme porte droite</t>
  </si>
  <si>
    <t>01 48 71 24 28 // 06 89 8 80 34</t>
  </si>
  <si>
    <t>BROSSY</t>
  </si>
  <si>
    <t>ERNEST</t>
  </si>
  <si>
    <t>149 rue de Belleville</t>
  </si>
  <si>
    <t>bat b 1 er étage à gauche</t>
  </si>
  <si>
    <t>01 42 40 48 02 // 06 63 51 81 28</t>
  </si>
  <si>
    <t>MASSON/JARRET</t>
  </si>
  <si>
    <t>CHAVAUX</t>
  </si>
  <si>
    <t>38 rue faubourg du temple</t>
  </si>
  <si>
    <t>01 40 21 72 28</t>
  </si>
  <si>
    <t>THIBAULT / DEBERRE</t>
  </si>
  <si>
    <t xml:space="preserve">4 FENETRES </t>
  </si>
  <si>
    <t>CHEVAL</t>
  </si>
  <si>
    <t>17 avenue Minerve</t>
  </si>
  <si>
    <t>2 droite au fond0</t>
  </si>
  <si>
    <t>01 69 05 21 29 / 07 77 73 27 44</t>
  </si>
  <si>
    <t>PAYET /DEBERRE</t>
  </si>
  <si>
    <t>BARRE GARDETTE</t>
  </si>
  <si>
    <t>4 rue Thiroux d'Arconville</t>
  </si>
  <si>
    <t>6 ème porte gauche a241</t>
  </si>
  <si>
    <t>CROSNES</t>
  </si>
  <si>
    <t>01 69 49 03 18 //06 71 67 14 03</t>
  </si>
  <si>
    <t>09 81 26 35 24 // 06 98 43 83 98</t>
  </si>
  <si>
    <t>LEBRUN</t>
  </si>
  <si>
    <t>MARIE FRANCE</t>
  </si>
  <si>
    <t>14 avenue Pierre Brossolette</t>
  </si>
  <si>
    <t xml:space="preserve">8 etage à droite </t>
  </si>
  <si>
    <t>01 46 57 26 40</t>
  </si>
  <si>
    <t>7 FOND A DROITE  b96 + int</t>
  </si>
  <si>
    <t>DEC SHAMPOOING MOQUETTE</t>
  </si>
  <si>
    <t>ENGERRAND</t>
  </si>
  <si>
    <t>25 rue de la Gare de Reuilly</t>
  </si>
  <si>
    <t>3 ème porte face</t>
  </si>
  <si>
    <t>01 46 28 24 86 // 06 11 28 33 06</t>
  </si>
  <si>
    <t>PAYET JAWAD</t>
  </si>
  <si>
    <t>LE QUILLEC</t>
  </si>
  <si>
    <t xml:space="preserve">YVES </t>
  </si>
  <si>
    <t>Kephren etage 15 gauche gauche</t>
  </si>
  <si>
    <t>01 45 84 83 30 / 06 78 71 82 76</t>
  </si>
  <si>
    <t>PEINTURE CUISINE + FENETRE</t>
  </si>
  <si>
    <t>GOMMON</t>
  </si>
  <si>
    <t>EVELINE</t>
  </si>
  <si>
    <t>51 rue de Belleville</t>
  </si>
  <si>
    <t>4etage porte face</t>
  </si>
  <si>
    <t>01 42 41 45 73</t>
  </si>
  <si>
    <t>REFECTION SDB + BAP</t>
  </si>
  <si>
    <t>LECOEUR</t>
  </si>
  <si>
    <t>16 rue Hoche</t>
  </si>
  <si>
    <t xml:space="preserve">3 eme porte gauche </t>
  </si>
  <si>
    <t xml:space="preserve">01 47 36 40 81 </t>
  </si>
  <si>
    <t>MASSON/JUAN</t>
  </si>
  <si>
    <t>GIROD</t>
  </si>
  <si>
    <t>11 rue du Docteur Finlay</t>
  </si>
  <si>
    <t>5etage porte gauche</t>
  </si>
  <si>
    <t>0145 77 15 63</t>
  </si>
  <si>
    <t>DEBERRE/ JAWAD</t>
  </si>
  <si>
    <t>SHAMP</t>
  </si>
  <si>
    <t xml:space="preserve">BENOIST </t>
  </si>
  <si>
    <t>96 rue Danton</t>
  </si>
  <si>
    <t>bat a rdc porte chauche</t>
  </si>
  <si>
    <t>01 79 93 48 24 // 06 78 17 25 33</t>
  </si>
  <si>
    <t>REN CUISINE</t>
  </si>
  <si>
    <t>CHAMIOT PRIEUR</t>
  </si>
  <si>
    <t>14 rue Nicolas Charlet</t>
  </si>
  <si>
    <t>2 porte gauc code a6624</t>
  </si>
  <si>
    <t>01 47 34 11 26 // 06 80 10 56 11</t>
  </si>
  <si>
    <t>4 FENETRES PVC</t>
  </si>
  <si>
    <t>LAFFOUGERE</t>
  </si>
  <si>
    <t>50 avenue Simon Bolivar</t>
  </si>
  <si>
    <t xml:space="preserve">code 16b58 / </t>
  </si>
  <si>
    <t>01 42 40 28 06</t>
  </si>
  <si>
    <t xml:space="preserve">MILLIEN </t>
  </si>
  <si>
    <t>70 rue du  Javelot</t>
  </si>
  <si>
    <t>09 50 71 25 38 // 06 62 09 54 38</t>
  </si>
  <si>
    <t>MASSON/MORENO</t>
  </si>
  <si>
    <t>4 FENETRES ALU</t>
  </si>
  <si>
    <t>SYNTHESE NOV 2018</t>
  </si>
  <si>
    <t>AUBERT</t>
  </si>
  <si>
    <t>GHISLAINE</t>
  </si>
  <si>
    <t>32 AVENUE DU GENERAL DE GAULLE</t>
  </si>
  <si>
    <t>CODE P1515 ET PORTE GAUCHE</t>
  </si>
  <si>
    <t>LE PERREUX</t>
  </si>
  <si>
    <t>01 48 72 69 94</t>
  </si>
  <si>
    <t>DE PRANDIERES</t>
  </si>
  <si>
    <t>19 rue Lebrun</t>
  </si>
  <si>
    <t>1et porte 101 code 6290</t>
  </si>
  <si>
    <t>01 47 07 93 08 // 06 61 49 83 13</t>
  </si>
  <si>
    <t>REMISE AUX NORMES</t>
  </si>
  <si>
    <t>CHARTON</t>
  </si>
  <si>
    <t>55 rue de la prévoyance</t>
  </si>
  <si>
    <t xml:space="preserve">3eme porte droite </t>
  </si>
  <si>
    <t xml:space="preserve">01 58 64 36 75 - 06 19 43 86 87 </t>
  </si>
  <si>
    <t>MASSON/JAWAD</t>
  </si>
  <si>
    <t>DOUCET</t>
  </si>
  <si>
    <t xml:space="preserve">bat PALERME / 26eme étage porte 1176 </t>
  </si>
  <si>
    <t xml:space="preserve">01 53 82 06 69 // 06 81 85 61 85 </t>
  </si>
  <si>
    <t>MASSON/GATTUSO</t>
  </si>
  <si>
    <t>5 FENETRES ALU</t>
  </si>
  <si>
    <t xml:space="preserve"> 06 07 82 88 01</t>
  </si>
  <si>
    <t>01 45 88 09 71 / 01 64 03 94 07</t>
  </si>
  <si>
    <t>sdb</t>
  </si>
  <si>
    <t>LE THOER</t>
  </si>
  <si>
    <t>10 rue du Pouy</t>
  </si>
  <si>
    <t>rdc code 34a97</t>
  </si>
  <si>
    <t>01 5 89 38 96</t>
  </si>
  <si>
    <t>GATTUSO</t>
  </si>
  <si>
    <t>ROUILLY</t>
  </si>
  <si>
    <t>2 rue Francois Couperin</t>
  </si>
  <si>
    <t>bat a 3etage porte gauche</t>
  </si>
  <si>
    <t>01 43 33 63 68 // 06 81 07 39 93</t>
  </si>
  <si>
    <t xml:space="preserve">sd solpmr sol  </t>
  </si>
  <si>
    <t>MONTFEUILLARD</t>
  </si>
  <si>
    <t>31 rue de TOLBIAC</t>
  </si>
  <si>
    <t>1569B ETAGE 5PORTE D</t>
  </si>
  <si>
    <t>01 71 60 62 21 / 07 50 60 00 53</t>
  </si>
  <si>
    <t>3 PERSIENNES ALU</t>
  </si>
  <si>
    <t>HOUDAILLE</t>
  </si>
  <si>
    <t>3 allées des Délieuses</t>
  </si>
  <si>
    <t>2eme</t>
  </si>
  <si>
    <t>LOUVECIENNES</t>
  </si>
  <si>
    <t>01 39 69 29 92</t>
  </si>
  <si>
    <t>ALLARD</t>
  </si>
  <si>
    <t>48 rue de Crimée</t>
  </si>
  <si>
    <t>3 eme étage porte gauche inter 24</t>
  </si>
  <si>
    <t>01 42 40 78 35 // 06 08 51 44 52 NEVEU</t>
  </si>
  <si>
    <t>MASSON / JARRET</t>
  </si>
  <si>
    <t>FOURNEL</t>
  </si>
  <si>
    <t>124 boulevard Raspail</t>
  </si>
  <si>
    <t xml:space="preserve">fond cour 5 porte face code 8245 code c2613 </t>
  </si>
  <si>
    <t>01 45 48 71  55</t>
  </si>
  <si>
    <t xml:space="preserve">SHAMPOINAGE </t>
  </si>
  <si>
    <t>GRIMELLI</t>
  </si>
  <si>
    <t>15 rue Raymond Jaclard</t>
  </si>
  <si>
    <t>bat 15 -3250 code ok</t>
  </si>
  <si>
    <t>01 43 75 30 50 // 06 08 24 90 07</t>
  </si>
  <si>
    <t>LAVANNE</t>
  </si>
  <si>
    <t xml:space="preserve">CLAUDE </t>
  </si>
  <si>
    <t>23 rue Albert Meunier</t>
  </si>
  <si>
    <t>DOMONT</t>
  </si>
  <si>
    <t xml:space="preserve">01 39 35 74 99 </t>
  </si>
  <si>
    <t xml:space="preserve">PEINTURE  </t>
  </si>
  <si>
    <t>DEJAN</t>
  </si>
  <si>
    <t>21 rue des Rossays</t>
  </si>
  <si>
    <t>bat 4 //5 porte gauche</t>
  </si>
  <si>
    <t>SAVIGNY SUR ORGE</t>
  </si>
  <si>
    <t>01 69 05 49 51</t>
  </si>
  <si>
    <t xml:space="preserve">SALLE DE BAIN </t>
  </si>
  <si>
    <t>JEANTET</t>
  </si>
  <si>
    <t>2 rue du President Wilson</t>
  </si>
  <si>
    <t>etage 1 porte d code 25118</t>
  </si>
  <si>
    <t>01 47 39 11 56</t>
  </si>
  <si>
    <t>SYNTHESE DEC 2018</t>
  </si>
  <si>
    <t>09 62 26 00 47 // 06 83 26 21 17</t>
  </si>
  <si>
    <t>MASON/RIVIERE</t>
  </si>
  <si>
    <t>PEInTURE WC</t>
  </si>
  <si>
    <t>BARBE</t>
  </si>
  <si>
    <t>JOCELYNE</t>
  </si>
  <si>
    <t>121 Avenue de la Marechale</t>
  </si>
  <si>
    <t>bat a1 3ème étage porte gauche</t>
  </si>
  <si>
    <t>PLESSIS TREVISE</t>
  </si>
  <si>
    <t>01 45 94 24 69</t>
  </si>
  <si>
    <t>LAFFARGE</t>
  </si>
  <si>
    <t>10 rue de guerbriant</t>
  </si>
  <si>
    <t>43b89a bat c 4eme porte gauche</t>
  </si>
  <si>
    <t>01 43 61 88 91</t>
  </si>
  <si>
    <t xml:space="preserve">TABLEAU </t>
  </si>
  <si>
    <t>SERRANO</t>
  </si>
  <si>
    <t>ADELINE</t>
  </si>
  <si>
    <t>29 avenue de la Division Leclerc</t>
  </si>
  <si>
    <t>bat c 5étage porte face</t>
  </si>
  <si>
    <t>01 46 65 43 26</t>
  </si>
  <si>
    <t>ADERGHAL</t>
  </si>
  <si>
    <t>EVA</t>
  </si>
  <si>
    <t>10 residence Cardinal</t>
  </si>
  <si>
    <t xml:space="preserve">bat a 3étage porte face </t>
  </si>
  <si>
    <t>CHILLY MAZARIN</t>
  </si>
  <si>
    <t>01 69 34 86 50 - 06 50 05 78 99</t>
  </si>
  <si>
    <t>DEBERRE/NINO</t>
  </si>
  <si>
    <t>DRESSING</t>
  </si>
  <si>
    <t>PARPAIS</t>
  </si>
  <si>
    <t>59 rue Brillat</t>
  </si>
  <si>
    <t>etage 10 porte droite</t>
  </si>
  <si>
    <t>01 45 89 07 92 / 06 21 18 72 76</t>
  </si>
  <si>
    <t>SCHMIDT</t>
  </si>
  <si>
    <t>109 rue de Grenelle</t>
  </si>
  <si>
    <t>bât droite + code mpcbs code 80a21</t>
  </si>
  <si>
    <t>01 47 05 00 18 / 06 07 62 89 51</t>
  </si>
  <si>
    <t xml:space="preserve">BLIGNY </t>
  </si>
  <si>
    <t>2 rue des Bruyeres</t>
  </si>
  <si>
    <t>163 + cloche bat c 3ème nom sur porte</t>
  </si>
  <si>
    <t>01 43 62 69 34 / 06 64 26 35 23 FILS</t>
  </si>
  <si>
    <t>CHANTECAILLE</t>
  </si>
  <si>
    <t>9 rue boulette</t>
  </si>
  <si>
    <t>01 45 42 23 09 / 06 58 85 43 23</t>
  </si>
  <si>
    <t>LE BILCOT</t>
  </si>
  <si>
    <t>4 place de Tourraine</t>
  </si>
  <si>
    <t xml:space="preserve">MASSY </t>
  </si>
  <si>
    <t>01 60 11 97 71 / 06 06 79 75 57 57</t>
  </si>
  <si>
    <t xml:space="preserve">5 PERSIENNES EN PVC </t>
  </si>
  <si>
    <t>CHENUT</t>
  </si>
  <si>
    <t>12 rue Debarcadere</t>
  </si>
  <si>
    <t xml:space="preserve">3eme droite </t>
  </si>
  <si>
    <t>01 45 74 29 90</t>
  </si>
  <si>
    <t>BAIGNORE A PORTES</t>
  </si>
  <si>
    <t>DE SEYNES</t>
  </si>
  <si>
    <t xml:space="preserve">ANNE </t>
  </si>
  <si>
    <t>13 rue Andre Antoine</t>
  </si>
  <si>
    <t>bat b 6 étage</t>
  </si>
  <si>
    <t>01 42 62 04 99 / 06 52 64 72 38</t>
  </si>
  <si>
    <t>09 84 02 36 68 / 01 34 13 66 81</t>
  </si>
  <si>
    <t>chauffe eau / fenêtre</t>
  </si>
  <si>
    <t>HOLLANDE</t>
  </si>
  <si>
    <t>75 bis boulevard du Genal Giraud</t>
  </si>
  <si>
    <t>2ETAGE</t>
  </si>
  <si>
    <t>01 43 97 01 60</t>
  </si>
  <si>
    <t>PEINTURE  BALCON</t>
  </si>
  <si>
    <t>LAMBERT</t>
  </si>
  <si>
    <t>30 rue Hermel</t>
  </si>
  <si>
    <t>3 ème étage porte droite</t>
  </si>
  <si>
    <t>01 46 06 97 70</t>
  </si>
  <si>
    <t>AMMAR</t>
  </si>
  <si>
    <t>120 rue des Couronnes</t>
  </si>
  <si>
    <t>3 /1 gauche</t>
  </si>
  <si>
    <t>01 74 30 07 21 / 06 63 18 83 05</t>
  </si>
  <si>
    <t>MARIANI /RIVIERE</t>
  </si>
  <si>
    <t>JEANNEQUIN</t>
  </si>
  <si>
    <t>80 rue du Général Leclerc</t>
  </si>
  <si>
    <t>pavillon</t>
  </si>
  <si>
    <t>ANDRESY</t>
  </si>
  <si>
    <t>01 39 75 11 81 / 06 59 32 15 27</t>
  </si>
  <si>
    <t>REVONATION FENETRE DOUCHE ARRELAGE PEINTURE WC</t>
  </si>
  <si>
    <t>MERLIER</t>
  </si>
  <si>
    <t>ISABELLE</t>
  </si>
  <si>
    <t xml:space="preserve">87 rue Jean Pierre Timbaud </t>
  </si>
  <si>
    <t>code a9512 1er étage porte gauche</t>
  </si>
  <si>
    <t>01 43 57 04 72 // 06 71 38 00 86</t>
  </si>
  <si>
    <t>DOUCHE SECURISEE+1 fenetre pvc</t>
  </si>
  <si>
    <t>WONG</t>
  </si>
  <si>
    <t>59 boulevard Arago</t>
  </si>
  <si>
    <t>code b4370 5eme à gauche</t>
  </si>
  <si>
    <t>01 47 07 99 60</t>
  </si>
  <si>
    <t>peinture cuisine entree couloir</t>
  </si>
  <si>
    <t>GARREAU</t>
  </si>
  <si>
    <t>MAX</t>
  </si>
  <si>
    <t>135 rue Daniel Casanova</t>
  </si>
  <si>
    <t>AUBERVILLIERS</t>
  </si>
  <si>
    <t>01 42 43 65 32</t>
  </si>
  <si>
    <t>PAPIER PEINT CHAMBRE + PEINTURE</t>
  </si>
  <si>
    <t>JARRIER</t>
  </si>
  <si>
    <t>FRANCK</t>
  </si>
  <si>
    <t>12 rue Vergniaud</t>
  </si>
  <si>
    <t>inter étage 5 porte g</t>
  </si>
  <si>
    <t>01 45 80 30 45</t>
  </si>
  <si>
    <t>MALDINI/MORENO</t>
  </si>
  <si>
    <t>PAUVERT</t>
  </si>
  <si>
    <t>80 avenue Philippe Auguste</t>
  </si>
  <si>
    <t>code 8133 /4 etage 2 face</t>
  </si>
  <si>
    <t>09 50 19 98 41 // 06 51 12 84 31</t>
  </si>
  <si>
    <t>DEBERRE / NINO</t>
  </si>
  <si>
    <t>CARY</t>
  </si>
  <si>
    <t>PATRICK</t>
  </si>
  <si>
    <t>5 rue Vergniaud</t>
  </si>
  <si>
    <t>bat a  / 3 ème étage à droite code5831</t>
  </si>
  <si>
    <t>01 45 89 72 71</t>
  </si>
  <si>
    <t>DEBERRE/MORENO</t>
  </si>
  <si>
    <t>PEINTURE + LINO</t>
  </si>
  <si>
    <t>BLANCHON</t>
  </si>
  <si>
    <t>MARIE ROSE</t>
  </si>
  <si>
    <t xml:space="preserve">7 rue Docteur Gabriel Lederman </t>
  </si>
  <si>
    <t>SEVRES</t>
  </si>
  <si>
    <t>01 42 04 27 96</t>
  </si>
  <si>
    <t>deco</t>
  </si>
  <si>
    <t>PHEULPIN</t>
  </si>
  <si>
    <t>89 avenue du Président Wilson</t>
  </si>
  <si>
    <t>étg7 code B1789a</t>
  </si>
  <si>
    <t>01 48 57 90 04</t>
  </si>
  <si>
    <t>TABLEAU ELEC + SONNETTE</t>
  </si>
  <si>
    <t>ABBES</t>
  </si>
  <si>
    <t>24 rue de la Tombe Issoire</t>
  </si>
  <si>
    <t>2 eme étage code 35b86</t>
  </si>
  <si>
    <t>01 45 88 83 31 // 06 45 01 36 90</t>
  </si>
  <si>
    <t>MALDINI / MORENO</t>
  </si>
  <si>
    <t>ANDRIEU</t>
  </si>
  <si>
    <t>49 rue Saint Maur</t>
  </si>
  <si>
    <t>01 47 00 15 69</t>
  </si>
  <si>
    <t>RENO SDB + PEITURE+ELEC</t>
  </si>
  <si>
    <t>HESKIA</t>
  </si>
  <si>
    <t xml:space="preserve">36 aveue de l'Europe </t>
  </si>
  <si>
    <t>01 39 58 48 26 // 06 64 32 27 71</t>
  </si>
  <si>
    <t>VOLET+STORES</t>
  </si>
  <si>
    <t>FAYARD</t>
  </si>
  <si>
    <t xml:space="preserve">89 rue du Château </t>
  </si>
  <si>
    <t>1er étage à gauche</t>
  </si>
  <si>
    <t xml:space="preserve">01 43 35 37 21 // 06 80 46 03 21 </t>
  </si>
  <si>
    <t>MALDINI/ MORENO</t>
  </si>
  <si>
    <t>JOSSE-ROLLAND</t>
  </si>
  <si>
    <t>5 rue Barbes</t>
  </si>
  <si>
    <t>3eme étage</t>
  </si>
  <si>
    <t>06 11 27 35 38</t>
  </si>
  <si>
    <t>DABON</t>
  </si>
  <si>
    <t>7 rue de Maubeuge</t>
  </si>
  <si>
    <t>01 44 53 98 14 // 07 67 39 90 34</t>
  </si>
  <si>
    <t>MALDINI/NATHAN</t>
  </si>
  <si>
    <t>DUSSEAUX</t>
  </si>
  <si>
    <t>127 rue Victor Recourat</t>
  </si>
  <si>
    <t>01 48 72 95 22 // 06 33 26 69 16</t>
  </si>
  <si>
    <t>LEGUAY</t>
  </si>
  <si>
    <t>7 villa de St Mandé</t>
  </si>
  <si>
    <t>rdc code 6325</t>
  </si>
  <si>
    <t>01 43 07 46 41</t>
  </si>
  <si>
    <t>HARMAND</t>
  </si>
  <si>
    <t>114 bis avenue Pierre Brossolette</t>
  </si>
  <si>
    <t>3eme porte à gauche</t>
  </si>
  <si>
    <t>01 48 72 91 37</t>
  </si>
  <si>
    <t xml:space="preserve">étage 3 porte gauche </t>
  </si>
  <si>
    <t>PERREUX SUR MARNE</t>
  </si>
  <si>
    <t>NATHAN / RIVIERE</t>
  </si>
  <si>
    <t>sol éjour+3 chambres</t>
  </si>
  <si>
    <t>SYNTHESE JANVIER 2019</t>
  </si>
  <si>
    <t>KLOCHENDLER</t>
  </si>
  <si>
    <t>117 rue de Picpus</t>
  </si>
  <si>
    <t>bat a 4étage porte face</t>
  </si>
  <si>
    <t>01 43 40 42 23</t>
  </si>
  <si>
    <t>FENETRES ALU X2</t>
  </si>
  <si>
    <t>carrelage chambre + séjour</t>
  </si>
  <si>
    <t xml:space="preserve">LE CORRONC </t>
  </si>
  <si>
    <t>JOSEPH THERESE</t>
  </si>
  <si>
    <t>36 avenue du Petit Parc</t>
  </si>
  <si>
    <t>etage 2 porte face fond de cour code 1962</t>
  </si>
  <si>
    <t>01 43 65 55 40</t>
  </si>
  <si>
    <t>PEINTURE DE LA CHAMBRE</t>
  </si>
  <si>
    <t>garage</t>
  </si>
  <si>
    <t>SANTARELLI</t>
  </si>
  <si>
    <t>66 rue Guy Lusac</t>
  </si>
  <si>
    <t>bat a étage 6 porte d 2692</t>
  </si>
  <si>
    <t>01 46 33 7 60 // 07 88 30 73 79</t>
  </si>
  <si>
    <t>PEINTURE DES TOILETTES + PLAQUE DE PLATRE</t>
  </si>
  <si>
    <t>PEINTURE + store</t>
  </si>
  <si>
    <t>CAPDECOMME</t>
  </si>
  <si>
    <t>28 rue des Peupliers</t>
  </si>
  <si>
    <t>bat a 7ème étage porte droite code 39b84</t>
  </si>
  <si>
    <t>01 53 62 60 19 // 06 30 58 08 03</t>
  </si>
  <si>
    <t>RENOVATION DE SALLE DE BAIN</t>
  </si>
  <si>
    <t>FEAT</t>
  </si>
  <si>
    <t>7 rue Franchetti</t>
  </si>
  <si>
    <t>01 48 82 13 28</t>
  </si>
  <si>
    <t>FLESSELLES</t>
  </si>
  <si>
    <t>48 rue Gay Lussac</t>
  </si>
  <si>
    <t>2 étage porte droite code 6389</t>
  </si>
  <si>
    <t>01 46 34 72 19 // 06 80 40 04 48</t>
  </si>
  <si>
    <t>PMR SDB</t>
  </si>
  <si>
    <t>1er étage droite 31h</t>
  </si>
  <si>
    <t>01 48 86 76 81</t>
  </si>
  <si>
    <t>RIVIERE/NATHAN</t>
  </si>
  <si>
    <t xml:space="preserve">PEINTURE CUISINE </t>
  </si>
  <si>
    <t>TOUCHARD</t>
  </si>
  <si>
    <t>YVELINE</t>
  </si>
  <si>
    <t>13 rue du Pré Saint Gervais</t>
  </si>
  <si>
    <t>bat droite 2ème étage face gauche</t>
  </si>
  <si>
    <t>01 42 06 04 32 // 06 78 57 07 26</t>
  </si>
  <si>
    <t>DEBERRE/MASSON</t>
  </si>
  <si>
    <t>CODE 284A / 5 ETAGE</t>
  </si>
  <si>
    <t>COUPRIE</t>
  </si>
  <si>
    <t>11 rue d'Alesia</t>
  </si>
  <si>
    <t>code bat 1937 droite 1er droite</t>
  </si>
  <si>
    <t>01 53 80  38 90 - 06 73 79 55 34</t>
  </si>
  <si>
    <t>MASSON / MR MORENO</t>
  </si>
  <si>
    <t>DELVA</t>
  </si>
  <si>
    <t>204 avenue de la Division Leclerc</t>
  </si>
  <si>
    <t xml:space="preserve">inter bat a  4ème gauche </t>
  </si>
  <si>
    <t>MONTMORENCY</t>
  </si>
  <si>
    <t>06 10 53 34 64</t>
  </si>
  <si>
    <t>PAYET / DEBERRE</t>
  </si>
  <si>
    <t>GATTEGNO</t>
  </si>
  <si>
    <t>35 rue Gagnee</t>
  </si>
  <si>
    <t>esc 2 /7ème étage porte gauche</t>
  </si>
  <si>
    <t>IVRY SUR SEINE</t>
  </si>
  <si>
    <t>01 46 71 43 40 // 06 87 03 71 11</t>
  </si>
  <si>
    <t>HANSEN</t>
  </si>
  <si>
    <t>17 rue de la Roche Foucaud</t>
  </si>
  <si>
    <t>bat a asc  3 étage porte droite</t>
  </si>
  <si>
    <t>01 44 91 97 17 // 06 66 91 08 07</t>
  </si>
  <si>
    <t>SAMIR / MASSON / RIVIERE</t>
  </si>
  <si>
    <t xml:space="preserve">2 fenetres pvc+3 persiennes </t>
  </si>
  <si>
    <t>MARIANI/DEBERRE</t>
  </si>
  <si>
    <t>FACCIOLI</t>
  </si>
  <si>
    <t>DANIELE</t>
  </si>
  <si>
    <t>77 Avenue du Général de Gaulle</t>
  </si>
  <si>
    <t>bat a étage 3 porte gauche</t>
  </si>
  <si>
    <t>MAISON LAFITTE</t>
  </si>
  <si>
    <t>01 39 62 08 07 // 06 81 49 50 64</t>
  </si>
  <si>
    <t>LEVRIER</t>
  </si>
  <si>
    <t>58 rue Goeorges Sand</t>
  </si>
  <si>
    <t xml:space="preserve">2 eme droite </t>
  </si>
  <si>
    <t>PALAISEAU</t>
  </si>
  <si>
    <t>01 69 30 35 50// 09 71 55 86 21</t>
  </si>
  <si>
    <t>remise en conf</t>
  </si>
  <si>
    <t>JG</t>
  </si>
  <si>
    <t>99 rue Brancion</t>
  </si>
  <si>
    <t>31b35 /3 ème étage</t>
  </si>
  <si>
    <t xml:space="preserve">09 51 51 45 10 // </t>
  </si>
  <si>
    <t>MORENO</t>
  </si>
  <si>
    <t>THURIAU</t>
  </si>
  <si>
    <t>27 quai Grenelle</t>
  </si>
  <si>
    <t>2 face code 18642</t>
  </si>
  <si>
    <t>01 45 77 14 70</t>
  </si>
  <si>
    <t>MALDINI/PAYET</t>
  </si>
  <si>
    <t xml:space="preserve">CREMONE </t>
  </si>
  <si>
    <t>DUBOUSSET</t>
  </si>
  <si>
    <t>23 bis rue des  Cordelieres</t>
  </si>
  <si>
    <t>1er</t>
  </si>
  <si>
    <t>01 47 07 35 85 // 06 0763 52 75</t>
  </si>
  <si>
    <t>riviere</t>
  </si>
  <si>
    <t>shampoinage</t>
  </si>
  <si>
    <t>BRUNON</t>
  </si>
  <si>
    <t>MARGERITE</t>
  </si>
  <si>
    <t>23 rue du Laos</t>
  </si>
  <si>
    <t>RDC DROITE</t>
  </si>
  <si>
    <t>01 45 67 10 70</t>
  </si>
  <si>
    <t>GERMINEAU</t>
  </si>
  <si>
    <t>LILIANE</t>
  </si>
  <si>
    <t>24 rue de Verdun</t>
  </si>
  <si>
    <t>4ème face</t>
  </si>
  <si>
    <t>01 43 68 79 07 // 06 03 25 34 83</t>
  </si>
  <si>
    <t xml:space="preserve">POLITI </t>
  </si>
  <si>
    <t xml:space="preserve">2 ème gauche </t>
  </si>
  <si>
    <t>01 45 67 05 54</t>
  </si>
  <si>
    <t>MASSON / RIVIERE</t>
  </si>
  <si>
    <t>DUBILLE</t>
  </si>
  <si>
    <t>15 rue Leon Renault</t>
  </si>
  <si>
    <t>bat 15 code 0614a</t>
  </si>
  <si>
    <t>01 43 63 38 30 // 06 87 09 11 31</t>
  </si>
  <si>
    <t>GALL</t>
  </si>
  <si>
    <t>PIERRE ALAIN</t>
  </si>
  <si>
    <t>30 rue Labrouste</t>
  </si>
  <si>
    <t>13 étage porte droite droite inter</t>
  </si>
  <si>
    <t>01 48 42 04 15</t>
  </si>
  <si>
    <t>PAYET / MORENO</t>
  </si>
  <si>
    <t>PEINTURE 126 M²</t>
  </si>
  <si>
    <t>55 boulevard du midi</t>
  </si>
  <si>
    <t>PAYET / RIVIERE</t>
  </si>
  <si>
    <t>VITRIFICATION PARQUET</t>
  </si>
  <si>
    <t>35 avenue de Saint Mandé</t>
  </si>
  <si>
    <t>12 étage porte gauche</t>
  </si>
  <si>
    <t>01 43 43 47 06 // 06 37 56 99 36//07 86 90 29 00</t>
  </si>
  <si>
    <t>MASSON /NIMO</t>
  </si>
  <si>
    <t>SYNTHESE FEVRIER 2019</t>
  </si>
  <si>
    <t>MAINFRAIS</t>
  </si>
  <si>
    <t>MICHEL ANDREE</t>
  </si>
  <si>
    <t>5 villa des Pyrenées</t>
  </si>
  <si>
    <t xml:space="preserve">2h bat b </t>
  </si>
  <si>
    <t>01 73 75 70 85 / 06 19  02 34 23</t>
  </si>
  <si>
    <t>PEINTURE + PAPIER PEINT</t>
  </si>
  <si>
    <t>bat a 5 porte gauche</t>
  </si>
  <si>
    <t>01 45 77 15 63 // 06 29 60 24 74 // 04 50 69 62 61</t>
  </si>
  <si>
    <t>DEBERRE / JAWAD</t>
  </si>
  <si>
    <t>SHAMPOINAGE</t>
  </si>
  <si>
    <t>DEDRUYER</t>
  </si>
  <si>
    <t>33 rue de la Capsulerie</t>
  </si>
  <si>
    <t>bat a /17eme étage porte 177 code a177</t>
  </si>
  <si>
    <t>BAGNOLET</t>
  </si>
  <si>
    <t>01 75 47 03 77 // 06 11 92 05 62</t>
  </si>
  <si>
    <t>TREMEMBER</t>
  </si>
  <si>
    <t>ANNE</t>
  </si>
  <si>
    <t>35 rue de Dantzig</t>
  </si>
  <si>
    <t xml:space="preserve">5ème étage porte g </t>
  </si>
  <si>
    <t>01 56 61 16 08 // 06 82 06 05 72</t>
  </si>
  <si>
    <t>baignoire à porte</t>
  </si>
  <si>
    <t>MOZET</t>
  </si>
  <si>
    <t>35 rue Hallé</t>
  </si>
  <si>
    <t>code a349 étage 1 porte 1</t>
  </si>
  <si>
    <t>01 43 21 63 46 // 06 77 79 42 22</t>
  </si>
  <si>
    <t>BARNABE</t>
  </si>
  <si>
    <t xml:space="preserve">180 avenue de la Marechale </t>
  </si>
  <si>
    <t>bat 3 2eme étage porte droite</t>
  </si>
  <si>
    <t>01 45 93 64 07 // 07 89 45 64 03</t>
  </si>
  <si>
    <t>COUPRIC</t>
  </si>
  <si>
    <t>30 rue des Haies</t>
  </si>
  <si>
    <t>8ème étage porte gauche</t>
  </si>
  <si>
    <t>01 40 24 22 90</t>
  </si>
  <si>
    <t>4 avenue Théodore Honoré</t>
  </si>
  <si>
    <t>rdc porte face</t>
  </si>
  <si>
    <t>01 48 73 50 25</t>
  </si>
  <si>
    <t>1 TABLEAU ELECTRIQUE</t>
  </si>
  <si>
    <t>RIVAUD</t>
  </si>
  <si>
    <t>EMILE</t>
  </si>
  <si>
    <t>96 rue de Thiers</t>
  </si>
  <si>
    <t>01 46 20 27 38</t>
  </si>
  <si>
    <t>SEGALE</t>
  </si>
  <si>
    <t>13 rue Daguerre</t>
  </si>
  <si>
    <t>6ème porte gauche bat 13</t>
  </si>
  <si>
    <t>ROSNY SOUS BOIS</t>
  </si>
  <si>
    <t>01 48 55 46 95</t>
  </si>
  <si>
    <t>TABL + REMISE EN CONF</t>
  </si>
  <si>
    <t>toilette pmr</t>
  </si>
  <si>
    <t>LARROCHE</t>
  </si>
  <si>
    <t>113 rue Malabry</t>
  </si>
  <si>
    <t xml:space="preserve">int 2et porte gauche </t>
  </si>
  <si>
    <t>LE PLESSIS ROBINSON</t>
  </si>
  <si>
    <t>01 46 60 17 86 // 06 81 69 40 80</t>
  </si>
  <si>
    <t>PAROIE VITREE</t>
  </si>
  <si>
    <t>LATAPIE</t>
  </si>
  <si>
    <t>8  residence du Val rue Alphonse Daudet</t>
  </si>
  <si>
    <t>2eme porte gauche</t>
  </si>
  <si>
    <t>01 88 27 03 10</t>
  </si>
  <si>
    <t>MASSON / MASSON</t>
  </si>
  <si>
    <t>wc pmr</t>
  </si>
  <si>
    <t>NICOLAI</t>
  </si>
  <si>
    <t>106 rue de Malabry</t>
  </si>
  <si>
    <t>bat b / RDC CODEB2831 INT</t>
  </si>
  <si>
    <t>01 47 02 25 11 // 06 61 15 96 61</t>
  </si>
  <si>
    <t>RENOVATION INTER</t>
  </si>
  <si>
    <t>DE SAINT GILLES</t>
  </si>
  <si>
    <t>93 rue Lecourbe</t>
  </si>
  <si>
    <t>4 etage porte droite code 76b92</t>
  </si>
  <si>
    <t>0140 56 31 64 // 06 80 58 29 35</t>
  </si>
  <si>
    <t>MORENO / MALDINI</t>
  </si>
  <si>
    <t>SOL ET SDB</t>
  </si>
  <si>
    <t>MACRAIGNE</t>
  </si>
  <si>
    <t xml:space="preserve">8 rue du Père Guerin </t>
  </si>
  <si>
    <t>5 porte droite code a69041</t>
  </si>
  <si>
    <t>01 45 81 26 18 / 06 38 34 41 53</t>
  </si>
  <si>
    <t>MASSON /NATHAN</t>
  </si>
  <si>
    <t>DESCHAMPS</t>
  </si>
  <si>
    <t>9 RUE DAGUERRE</t>
  </si>
  <si>
    <t>bat 9</t>
  </si>
  <si>
    <t>01 48 54 70 88</t>
  </si>
  <si>
    <t>FAURE</t>
  </si>
  <si>
    <t>PIERRE ANDREE</t>
  </si>
  <si>
    <t>33 avenue de la Sibelle</t>
  </si>
  <si>
    <t>batiment soutines code a1826 étage 1 porte 103</t>
  </si>
  <si>
    <t>01 45 80 36 90 // 06 38 32 52 20</t>
  </si>
  <si>
    <t>MALDINI/MASSON</t>
  </si>
  <si>
    <t>VON BERCKEFELDT</t>
  </si>
  <si>
    <t>30 rue Maurice Bokahowski</t>
  </si>
  <si>
    <t xml:space="preserve">bat droite / rdc </t>
  </si>
  <si>
    <t>01 47 33 48 06 // 06 87 79 75 14</t>
  </si>
  <si>
    <t>HUET</t>
  </si>
  <si>
    <t>77 bd Vaillant Couturier</t>
  </si>
  <si>
    <t>bat a 6 etage porte gauche</t>
  </si>
  <si>
    <t>01 48 57 95 15 /06 87 40 80 22</t>
  </si>
  <si>
    <t>PEINTURE ENTREE</t>
  </si>
  <si>
    <t>POUCHIN</t>
  </si>
  <si>
    <t>35 avenue Aristide Briand</t>
  </si>
  <si>
    <t>3796 bat a étage 3</t>
  </si>
  <si>
    <t>STAINS</t>
  </si>
  <si>
    <t xml:space="preserve">01 48 22 53 57 // 06 89 10 53 57 </t>
  </si>
  <si>
    <t>RENO SDB</t>
  </si>
  <si>
    <t>27A04 / 3 PORTE DROITE</t>
  </si>
  <si>
    <t>LIVOLSI</t>
  </si>
  <si>
    <t>4 rue Dranem</t>
  </si>
  <si>
    <t>bat 4 étage porte droite</t>
  </si>
  <si>
    <t>01 43 55 57 43 // 06 19 23 11 57</t>
  </si>
  <si>
    <t>DOUCHE SEURISEE</t>
  </si>
  <si>
    <t>cuisine pmr</t>
  </si>
  <si>
    <t>SYNTHESE MARS 2019</t>
  </si>
  <si>
    <t>BOITET</t>
  </si>
  <si>
    <t>ARMELLE</t>
  </si>
  <si>
    <t>10 rue des Dardanelle</t>
  </si>
  <si>
    <t>bat a étage 8 porte gauche CODE 98B57</t>
  </si>
  <si>
    <t>01 45 74 85 63 // 06 12 51 25 07</t>
  </si>
  <si>
    <t>HELLOT</t>
  </si>
  <si>
    <t xml:space="preserve">8 RUE DIDEROT </t>
  </si>
  <si>
    <t>bat a rdc pav</t>
  </si>
  <si>
    <t>01 30 53 26 64 // 06 36 66 14 48</t>
  </si>
  <si>
    <t>GUILLEMET</t>
  </si>
  <si>
    <t>58 rue de Belleville</t>
  </si>
  <si>
    <t>bat c RDC porte gauche CODE 4218B</t>
  </si>
  <si>
    <t>01 47 97 49 35</t>
  </si>
  <si>
    <t>KERSAUDY</t>
  </si>
  <si>
    <t>ROLAND</t>
  </si>
  <si>
    <t>5 rue Sebastien</t>
  </si>
  <si>
    <t>bat e etage b porte milieu</t>
  </si>
  <si>
    <t>01 45 77 68 72</t>
  </si>
  <si>
    <t>DORANGEON</t>
  </si>
  <si>
    <t>JENNY</t>
  </si>
  <si>
    <t xml:space="preserve">BAT A 4 porte gauche </t>
  </si>
  <si>
    <t>01 42 08 15 09</t>
  </si>
  <si>
    <t>SOUGY</t>
  </si>
  <si>
    <t>19 rue Gazan</t>
  </si>
  <si>
    <t>bat 1 /2 étage porte gauche code a9760</t>
  </si>
  <si>
    <t>01 48 88 43 05 // 06 74 00 79 50</t>
  </si>
  <si>
    <t>masson</t>
  </si>
  <si>
    <t>DEBENE</t>
  </si>
  <si>
    <t>41 bis rue Crozatier</t>
  </si>
  <si>
    <t>01 43 14 64 19 // 06 73 40 81 24</t>
  </si>
  <si>
    <t>DITROY</t>
  </si>
  <si>
    <t>AKOS</t>
  </si>
  <si>
    <t>10 rue Lacretelle</t>
  </si>
  <si>
    <t>01 42 50 18 61</t>
  </si>
  <si>
    <t>NATHAN/JAWAD</t>
  </si>
  <si>
    <t>SERVAJEAN</t>
  </si>
  <si>
    <t>PHILIP</t>
  </si>
  <si>
    <t>348 rue Lecourbe</t>
  </si>
  <si>
    <t>7 étage porte droite inter</t>
  </si>
  <si>
    <t xml:space="preserve">PARIS </t>
  </si>
  <si>
    <t>01 40 60 17 49 // 06 73 68 32 72</t>
  </si>
  <si>
    <t>RIVIERE / MORENO</t>
  </si>
  <si>
    <t>4 fenetres alu</t>
  </si>
  <si>
    <t>IMBS</t>
  </si>
  <si>
    <t>65 rue Javelot</t>
  </si>
  <si>
    <t>bat mexico / 1 étage inter</t>
  </si>
  <si>
    <t>01 45 85 10 80</t>
  </si>
  <si>
    <t>PHOSINE</t>
  </si>
  <si>
    <t>35 route de Garches</t>
  </si>
  <si>
    <t>bat d esc J /4 eme étage porte 310 int</t>
  </si>
  <si>
    <t>SARCELLES</t>
  </si>
  <si>
    <t>01 39 94 29 50 // 06 08 81 29 84</t>
  </si>
  <si>
    <t>DEC PEINTURE PAPIER LINO</t>
  </si>
  <si>
    <t>NIVET</t>
  </si>
  <si>
    <t>32 avenue de Chanzy</t>
  </si>
  <si>
    <t>1 ère à droite</t>
  </si>
  <si>
    <t>06 60 20 53 62</t>
  </si>
  <si>
    <t>OLGA</t>
  </si>
  <si>
    <t>8 avenue de Croissy</t>
  </si>
  <si>
    <t>int BAT RIMINI / 1ET PORTE 2015</t>
  </si>
  <si>
    <t>01 53 60 13 10 // 06 02 25 30 93</t>
  </si>
  <si>
    <t>COMBAS</t>
  </si>
  <si>
    <t>41 bis Boulevard Foch</t>
  </si>
  <si>
    <t>bat a /2 porte gauche</t>
  </si>
  <si>
    <t>01 48 72 85 58</t>
  </si>
  <si>
    <t>SLODZIAN</t>
  </si>
  <si>
    <t>9 square Port Royal</t>
  </si>
  <si>
    <t>bat a 7ème étage porte gauche</t>
  </si>
  <si>
    <t>01 40 44 84 30 / 06 63 91 13 69</t>
  </si>
  <si>
    <t xml:space="preserve">4 éme étage </t>
  </si>
  <si>
    <t>LOCHET</t>
  </si>
  <si>
    <t>SYLVIE</t>
  </si>
  <si>
    <t>41 rue de Romainville</t>
  </si>
  <si>
    <t>b esc c code 51369 etage 6 porte gauche</t>
  </si>
  <si>
    <t>01 42 87 64 88 // 06 86 51 75 43</t>
  </si>
  <si>
    <t>DEBERRE / GOETZ</t>
  </si>
  <si>
    <t xml:space="preserve">PEINTURE + STRAT </t>
  </si>
  <si>
    <t>MARQUET</t>
  </si>
  <si>
    <t>42 rue Pierre Larousse</t>
  </si>
  <si>
    <t>01 45 42 95 97</t>
  </si>
  <si>
    <t xml:space="preserve">STORES / 2 </t>
  </si>
  <si>
    <t>LAVAIVRE</t>
  </si>
  <si>
    <t>205 bis avenue Daumesnil</t>
  </si>
  <si>
    <t>code 2416 bat bis 5 porte droite</t>
  </si>
  <si>
    <t>01 43 07 91 22</t>
  </si>
  <si>
    <t>MASSON /JARRET</t>
  </si>
  <si>
    <t>LEMARIE</t>
  </si>
  <si>
    <t>3 rue Gazan</t>
  </si>
  <si>
    <t>bat a etage 12</t>
  </si>
  <si>
    <t>01 45 88 14 53</t>
  </si>
  <si>
    <t>MARO</t>
  </si>
  <si>
    <t>JOSEPHINE</t>
  </si>
  <si>
    <t>54 boulevard du Général Leclerc</t>
  </si>
  <si>
    <t>56ab7 / 5 porte gauche milieu</t>
  </si>
  <si>
    <t>01 42 70 95 48</t>
  </si>
  <si>
    <t xml:space="preserve">PORTE ANTI EFFRACTION </t>
  </si>
  <si>
    <t>MASSON/JAWAD/RIVERE</t>
  </si>
  <si>
    <t>MALDINI / NATHAN</t>
  </si>
  <si>
    <t>electricite</t>
  </si>
  <si>
    <t>code 64b05 bat a / 4 etage porte gauche</t>
  </si>
  <si>
    <t>01 42 52 05 84 // 06 11 48 07 83</t>
  </si>
  <si>
    <t>REN WC</t>
  </si>
  <si>
    <t>BACHLIN</t>
  </si>
  <si>
    <t>Batiment Beauside 1/2étage porte droite</t>
  </si>
  <si>
    <t>01 43 81 06 30</t>
  </si>
  <si>
    <t>DRUCKER</t>
  </si>
  <si>
    <t>14 rue  Choron</t>
  </si>
  <si>
    <t>3 étage interphone</t>
  </si>
  <si>
    <t>01 48 78 63 51</t>
  </si>
  <si>
    <t>GOETZ</t>
  </si>
  <si>
    <t xml:space="preserve">FENETRE SALLE DE BAIN </t>
  </si>
  <si>
    <t>11 allées des Joncquilles</t>
  </si>
  <si>
    <t>LA MORLAYE</t>
  </si>
  <si>
    <t>06 98 90 18 71</t>
  </si>
  <si>
    <t>TERRASSE</t>
  </si>
  <si>
    <t>PEINTURE +PARQUET</t>
  </si>
  <si>
    <t>SYNTHESE AVRIL 2019</t>
  </si>
  <si>
    <t>LONS</t>
  </si>
  <si>
    <t>8,6 av Sainte Marie</t>
  </si>
  <si>
    <t xml:space="preserve">code b2548 // 4eme étage </t>
  </si>
  <si>
    <t>SAINT MANDE</t>
  </si>
  <si>
    <t>01 43 74 79 44 // 06 29 05 09 33</t>
  </si>
  <si>
    <t>PAYET/DEBERRE</t>
  </si>
  <si>
    <t>KHAN /BAUDUIN</t>
  </si>
  <si>
    <t>MARIANNE</t>
  </si>
  <si>
    <t>93 rue de la Santé</t>
  </si>
  <si>
    <t>etage 3 porte gauche</t>
  </si>
  <si>
    <t>01 45 65 25 06 // 06 78 00 83 70 // 06 21 81 57 37</t>
  </si>
  <si>
    <t>TRAVAUX DE RENOVATION</t>
  </si>
  <si>
    <t>MEYNET</t>
  </si>
  <si>
    <t>LUCIEN</t>
  </si>
  <si>
    <t>55 Avenue Anatole France</t>
  </si>
  <si>
    <t>01 48 45 30 74 // 06 85 09 67 88</t>
  </si>
  <si>
    <t>BUA</t>
  </si>
  <si>
    <t>27 villa Curial</t>
  </si>
  <si>
    <t>code 3590 bat 27 8 étage code a375</t>
  </si>
  <si>
    <t>01 42 09 61 66 // 06 80 65 13 58</t>
  </si>
  <si>
    <t>MASSON/GATUSO</t>
  </si>
  <si>
    <t>SCHENMETZLER</t>
  </si>
  <si>
    <t>19 allée Louise Labé</t>
  </si>
  <si>
    <t>code 0237 8ème étage</t>
  </si>
  <si>
    <t>01 42 03 28 45</t>
  </si>
  <si>
    <t>REFONTE COMPLETE</t>
  </si>
  <si>
    <t>ELISOR</t>
  </si>
  <si>
    <t>60 avenue Philippe Auguste</t>
  </si>
  <si>
    <t>bat B CODE 5684  5684 RDC PORTE DROITE</t>
  </si>
  <si>
    <t>01 43 79 77 41 / 06 27 32 16 74</t>
  </si>
  <si>
    <t>SCHEIGOFFER</t>
  </si>
  <si>
    <t>bat a RDC PORTE GAUCHE</t>
  </si>
  <si>
    <t>01 47 80 53 45</t>
  </si>
  <si>
    <t xml:space="preserve">STORES </t>
  </si>
  <si>
    <t>REMISE EN CONF 50M²</t>
  </si>
  <si>
    <t>JESTIN</t>
  </si>
  <si>
    <t>19 rue des Vignerons</t>
  </si>
  <si>
    <t>1 étage porte gauche code 43a28</t>
  </si>
  <si>
    <t>01 43 65 38 02</t>
  </si>
  <si>
    <t>VR + PAE</t>
  </si>
  <si>
    <t>GUILLEMENOT</t>
  </si>
  <si>
    <t>2 bis Rue Leon Loiseau</t>
  </si>
  <si>
    <t xml:space="preserve">2 code 81629 </t>
  </si>
  <si>
    <t>01 48 70 02 26</t>
  </si>
  <si>
    <t>NATHAN / DEBERRE</t>
  </si>
  <si>
    <t>MARMIE</t>
  </si>
  <si>
    <t>36 rue Louis Braille</t>
  </si>
  <si>
    <t>1etage porte face code7908 1619</t>
  </si>
  <si>
    <t>01 43 44 50 11 //06 89 63 35 89</t>
  </si>
  <si>
    <t>DELANNOY</t>
  </si>
  <si>
    <t>LAURENCE</t>
  </si>
  <si>
    <t>1 bis avenue de la Dame Blanche</t>
  </si>
  <si>
    <t>2 étage porte droite code a9806</t>
  </si>
  <si>
    <t>06 80 63 90 20</t>
  </si>
  <si>
    <t>CLER</t>
  </si>
  <si>
    <t>MARIE GENEVIEVE</t>
  </si>
  <si>
    <t>1 rue Saint Goerges</t>
  </si>
  <si>
    <t xml:space="preserve">3eme étage </t>
  </si>
  <si>
    <t>01 43 96 17 15</t>
  </si>
  <si>
    <t>code 1501 étage 5 porte gauche</t>
  </si>
  <si>
    <t>01 48 56 04 08 // 06 82 06 05 71</t>
  </si>
  <si>
    <t>SALLE DE BAIN PMR</t>
  </si>
  <si>
    <t>6 rue citadelle</t>
  </si>
  <si>
    <t xml:space="preserve">7 eme étage </t>
  </si>
  <si>
    <t>remise en conformite éléctrique</t>
  </si>
  <si>
    <t>BONDOUX</t>
  </si>
  <si>
    <t>24 RUE BOILEAU</t>
  </si>
  <si>
    <t>3 eme étage porte gauche code 38b42 batiment B</t>
  </si>
  <si>
    <t>01 72 60 08 16 // 06 23 90 54 55</t>
  </si>
  <si>
    <t>RIVIERE/JARET</t>
  </si>
  <si>
    <t>MR/MME</t>
  </si>
  <si>
    <t>DEBIESSE</t>
  </si>
  <si>
    <t>JEANNE-RAYMONDE</t>
  </si>
  <si>
    <t>1 étage porte gauche inter</t>
  </si>
  <si>
    <t>THIERRY</t>
  </si>
  <si>
    <t>14 rue Alexandre Dumas</t>
  </si>
  <si>
    <t xml:space="preserve">3 eme étage porte gauche </t>
  </si>
  <si>
    <t>RIVIERE/MORENO</t>
  </si>
  <si>
    <t>2 eme etage code1:54979 code2:815</t>
  </si>
  <si>
    <t>RENOVATION CUISINE</t>
  </si>
  <si>
    <t>BARCAT</t>
  </si>
  <si>
    <t>2 A RUE DE LA CEINTURE</t>
  </si>
  <si>
    <t>RDC PORTE DROITE INTER</t>
  </si>
  <si>
    <t>01 39 53 31 21 / 06 01 72 17 95</t>
  </si>
  <si>
    <t>VITRIFICATION+PEINTURE</t>
  </si>
  <si>
    <t>NATHAN/MALDINI</t>
  </si>
  <si>
    <t>4 fenetres + 4 vr</t>
  </si>
  <si>
    <t>RICHY</t>
  </si>
  <si>
    <t>139 rue de picpus</t>
  </si>
  <si>
    <t>1 ER</t>
  </si>
  <si>
    <t>01 43 44 17 21</t>
  </si>
  <si>
    <t>NINO/RIVIERE</t>
  </si>
  <si>
    <t>3 FENETRES+EVIER+PLAQUE</t>
  </si>
  <si>
    <t>VANOOST</t>
  </si>
  <si>
    <t>139 RUE PELLEPORT</t>
  </si>
  <si>
    <t>7 EME ETAGE PORTE D BAT B CODE1:B095</t>
  </si>
  <si>
    <t>01 44 62 74 02</t>
  </si>
  <si>
    <t>SYNTHESE MAI 2019</t>
  </si>
  <si>
    <t>GUTIERREZ</t>
  </si>
  <si>
    <t>50 rue servan</t>
  </si>
  <si>
    <t>bat a / 2eme porte droite</t>
  </si>
  <si>
    <t>01 40 17 98 13</t>
  </si>
  <si>
    <t xml:space="preserve">FENETRES </t>
  </si>
  <si>
    <t>MR/MMET</t>
  </si>
  <si>
    <t>TASSERA</t>
  </si>
  <si>
    <t>FABIENNE / PIETRO10349</t>
  </si>
  <si>
    <t>1 RUE DES COURONNES</t>
  </si>
  <si>
    <t>1 ER PORTE D CODE1:b246/INTER</t>
  </si>
  <si>
    <t>01 47 97 87 41  // 06 30 72 49 80</t>
  </si>
  <si>
    <t>TEYSSONNIERES</t>
  </si>
  <si>
    <t>9 SQUARE SAINT GERMAIN</t>
  </si>
  <si>
    <t>BAT A 1 ER ETAGE  PORTE 154 INTER</t>
  </si>
  <si>
    <t>01 39 58 71 59 // 06 28 51 72 77</t>
  </si>
  <si>
    <t>8 RUE DIDEROT</t>
  </si>
  <si>
    <t>PAVILLON</t>
  </si>
  <si>
    <t>01 30 53 26 64 // 06 36 66 14 49</t>
  </si>
  <si>
    <t>BOUGHATENE</t>
  </si>
  <si>
    <t>9 TER RUE LUCIEN SAMPAIX</t>
  </si>
  <si>
    <t>BAT A 3 EME ETAGE PORTE GAUCHE INT</t>
  </si>
  <si>
    <t>01 42 39 03 68</t>
  </si>
  <si>
    <t>VALLET</t>
  </si>
  <si>
    <t xml:space="preserve">MARIE-CLAUDE </t>
  </si>
  <si>
    <t xml:space="preserve">32 RUE DE L'ERMITAGE </t>
  </si>
  <si>
    <t>2 EME ETAGE PORTE FOND</t>
  </si>
  <si>
    <t>01 43 66 24 06</t>
  </si>
  <si>
    <t>FENETRES  PVC</t>
  </si>
  <si>
    <t>WALTER</t>
  </si>
  <si>
    <t>MARIE CHRISTINE</t>
  </si>
  <si>
    <t>27  villa Croix Nivert</t>
  </si>
  <si>
    <t>bat b 9eme inter</t>
  </si>
  <si>
    <t>01 47 63 08 50 // 07 61 34 71 33</t>
  </si>
  <si>
    <t>GERBERT</t>
  </si>
  <si>
    <t>7 square Claude Debussy</t>
  </si>
  <si>
    <t>etage 3 porte g code a8169</t>
  </si>
  <si>
    <t>01 47 63 60 91</t>
  </si>
  <si>
    <t>2 fenetres pvc</t>
  </si>
  <si>
    <t>LEBLANC</t>
  </si>
  <si>
    <t>AURORE</t>
  </si>
  <si>
    <t>b258 rdc 1ère droite</t>
  </si>
  <si>
    <t>01 79 61 09 89 // 06 86 49 53 83</t>
  </si>
  <si>
    <t>6VR</t>
  </si>
  <si>
    <t>bat a étage 2 porte 15</t>
  </si>
  <si>
    <t>01 48 06 63 68 // 06 02 64 16 34</t>
  </si>
  <si>
    <t>FLEURY</t>
  </si>
  <si>
    <t>18 rue Fauvet</t>
  </si>
  <si>
    <t xml:space="preserve">étage 4 92b46 </t>
  </si>
  <si>
    <t>01 77 16 58 89</t>
  </si>
  <si>
    <t>BAT D 5EME ETAGE PORTE DROITE</t>
  </si>
  <si>
    <t>09 67 03 74 77</t>
  </si>
  <si>
    <t>SCHAAL</t>
  </si>
  <si>
    <t>27 villa de la Croix Nivert</t>
  </si>
  <si>
    <t>bat 27b+a 6ème étage porte gauche</t>
  </si>
  <si>
    <t>01 45 67 24 02 // 06 09 06 41 85</t>
  </si>
  <si>
    <t>GATUSSO</t>
  </si>
  <si>
    <t>PENNINGTON</t>
  </si>
  <si>
    <t>3 avenue president Roosevelt</t>
  </si>
  <si>
    <t>1 er étage code 17a20</t>
  </si>
  <si>
    <t>06 63 16 15 44</t>
  </si>
  <si>
    <t>FENETRES /VR</t>
  </si>
  <si>
    <t>GEORGE</t>
  </si>
  <si>
    <t>ARIANE</t>
  </si>
  <si>
    <t>45 rue de Levis</t>
  </si>
  <si>
    <t xml:space="preserve">bat rdc fond cour </t>
  </si>
  <si>
    <t>01 47 63 33 30 //06 31 07 12 23</t>
  </si>
  <si>
    <t>UN VELUX</t>
  </si>
  <si>
    <t>AUMONT</t>
  </si>
  <si>
    <t>17 place St Germain des Longs pres</t>
  </si>
  <si>
    <t>3étage porte droite bat 17</t>
  </si>
  <si>
    <t>01 46 09 00 33 // 06 63 46 00 25</t>
  </si>
  <si>
    <t>GENRIES</t>
  </si>
  <si>
    <t>233 rue de Charenton</t>
  </si>
  <si>
    <t>BAT 1 CODE 26A76 ETAGE 8</t>
  </si>
  <si>
    <t>06 19 35 41 28</t>
  </si>
  <si>
    <t>payet</t>
  </si>
  <si>
    <t>GEMINET</t>
  </si>
  <si>
    <t>10 place des Martyrs de l'Occupation</t>
  </si>
  <si>
    <t>2eme porte droite a1925</t>
  </si>
  <si>
    <t>01 47 37 14 54</t>
  </si>
  <si>
    <t>SYNTHESE JUIN 2019</t>
  </si>
  <si>
    <t>LAMOTTE</t>
  </si>
  <si>
    <t>bat b 4eme etage porte 136 esc e</t>
  </si>
  <si>
    <t>09 51 41 37 02 // 06 15 67 20 66</t>
  </si>
  <si>
    <t>DEC PEINTURECARRELAGE LINO</t>
  </si>
  <si>
    <t>STOUVENOT</t>
  </si>
  <si>
    <t>25 qua André Citroen</t>
  </si>
  <si>
    <t>bat sud étage 26 porte 2606</t>
  </si>
  <si>
    <t>01 45 79 04 95</t>
  </si>
  <si>
    <t>MASSON/NINO</t>
  </si>
  <si>
    <t>VERDIER</t>
  </si>
  <si>
    <t>3 avenue des Maronniers</t>
  </si>
  <si>
    <t>4 étage porte droite inter</t>
  </si>
  <si>
    <t>AVON</t>
  </si>
  <si>
    <t>01 64 69 02 82</t>
  </si>
  <si>
    <t>DESGRANGES</t>
  </si>
  <si>
    <t>ROBERT ET NICOLE</t>
  </si>
  <si>
    <t>132 rue de la Croix</t>
  </si>
  <si>
    <t>3étage porte gauche inter</t>
  </si>
  <si>
    <t>01 77 10 54 26 // 06 90 55 69 53</t>
  </si>
  <si>
    <t>CAMBROU</t>
  </si>
  <si>
    <t>SUZETTE</t>
  </si>
  <si>
    <t>4 rue Michelet</t>
  </si>
  <si>
    <t>bat 2 /2 eme étage porte gauche code 3191</t>
  </si>
  <si>
    <t>01 46 48 72 55</t>
  </si>
  <si>
    <t>TRAVERS</t>
  </si>
  <si>
    <t xml:space="preserve">7 rue de Lyon </t>
  </si>
  <si>
    <t>bat b étage porte droite</t>
  </si>
  <si>
    <t>01 43 46 00 08</t>
  </si>
  <si>
    <t>GENTILLE</t>
  </si>
  <si>
    <t>RENE REGINE</t>
  </si>
  <si>
    <t>12 rue Kennedy</t>
  </si>
  <si>
    <t>01 78 54 67 57</t>
  </si>
  <si>
    <t>LETOURNEUR</t>
  </si>
  <si>
    <t>77 rue Paul Vaillant Couturier</t>
  </si>
  <si>
    <t>bat b étage 3 porte face code 7786b</t>
  </si>
  <si>
    <t>01 48 59 11 77 / 07 71 26 80 19</t>
  </si>
  <si>
    <t>ARDUINI</t>
  </si>
  <si>
    <t>20 rue de l'Abbé Carton</t>
  </si>
  <si>
    <t>maison</t>
  </si>
  <si>
    <t>01 45 42 35 17</t>
  </si>
  <si>
    <t>PEINTURE SOLS</t>
  </si>
  <si>
    <t>bat b étage 1 porte gauche</t>
  </si>
  <si>
    <t>01 42 07 61 52</t>
  </si>
  <si>
    <t xml:space="preserve">REMISE EN CONFORMITE </t>
  </si>
  <si>
    <t>KAEPPELIN</t>
  </si>
  <si>
    <t>4 rue Maneau</t>
  </si>
  <si>
    <t>2étage porte gauche code 5a40</t>
  </si>
  <si>
    <t>01 45 80 35 26 // 06 83 82 20 03</t>
  </si>
  <si>
    <t>Vitrification</t>
  </si>
  <si>
    <t>VALERY</t>
  </si>
  <si>
    <t>34 rue Traversiere</t>
  </si>
  <si>
    <t>bat 1er étage porte face</t>
  </si>
  <si>
    <t>01 40 18 04 33 // 06 27 73 15 32</t>
  </si>
  <si>
    <t>PAYET/MORENO</t>
  </si>
  <si>
    <t>BOURQUELOT</t>
  </si>
  <si>
    <t>33 rue Pascal</t>
  </si>
  <si>
    <t>2eme maison à gauche</t>
  </si>
  <si>
    <t>01 45 35 87 19</t>
  </si>
  <si>
    <t>CHANTRAINE</t>
  </si>
  <si>
    <t>12 av st Foy</t>
  </si>
  <si>
    <t>bat a1 code 3428 code 2531</t>
  </si>
  <si>
    <t>01 46 24 01 89 // 06 62 10 01 89</t>
  </si>
  <si>
    <t>1 FENETRES</t>
  </si>
  <si>
    <t>POUSSET</t>
  </si>
  <si>
    <t>40 rue Pascal</t>
  </si>
  <si>
    <t>bat 13 rdc porte droite</t>
  </si>
  <si>
    <t>01 45 35 85 29 // 06 43 46 62 35</t>
  </si>
  <si>
    <t>SYNTHESE JUILLET 2019</t>
  </si>
  <si>
    <t>BRIGARDIS</t>
  </si>
  <si>
    <t>12 all Moille Bœuf</t>
  </si>
  <si>
    <t>int bat 12/1 er étage à gauche</t>
  </si>
  <si>
    <t>MOUILLE BŒUFS</t>
  </si>
  <si>
    <t>06 07 70 1 35 / 06 98 98 43 00</t>
  </si>
  <si>
    <t>PEINTURE + SOL</t>
  </si>
  <si>
    <t>WASHBURN</t>
  </si>
  <si>
    <t>FRANCES</t>
  </si>
  <si>
    <t>23 rue Meslay</t>
  </si>
  <si>
    <t xml:space="preserve">4 porte gauche </t>
  </si>
  <si>
    <t>01 42 77 23 59</t>
  </si>
  <si>
    <t>DAL FARRA</t>
  </si>
  <si>
    <t>4 avenue Antoine Quinson</t>
  </si>
  <si>
    <t xml:space="preserve">batiment 4 /6 etage porte </t>
  </si>
  <si>
    <t>01 43 65 41 42</t>
  </si>
  <si>
    <t>SYNTHESE AOUT 2019</t>
  </si>
  <si>
    <t>341 rue Lecourbe</t>
  </si>
  <si>
    <t xml:space="preserve">1er etage apt k </t>
  </si>
  <si>
    <t>09 80 99 18 05</t>
  </si>
  <si>
    <t>GAUTIER</t>
  </si>
  <si>
    <t>20 résidence La Gaillarderie</t>
  </si>
  <si>
    <t>3étage porte gauche bat 20</t>
  </si>
  <si>
    <t>NOISY LE ROI</t>
  </si>
  <si>
    <t>01 30 80 42 67</t>
  </si>
  <si>
    <t>RIVET</t>
  </si>
  <si>
    <t>LAFRANCE</t>
  </si>
  <si>
    <t>21 cités des Fleurs</t>
  </si>
  <si>
    <t>pav rdc</t>
  </si>
  <si>
    <t>01 42 29 56 33  // 06 63 38 11 04</t>
  </si>
  <si>
    <t>2 résidence des bords de Seine 30 rue prof calmette</t>
  </si>
  <si>
    <t>09 71 55 86 21</t>
  </si>
  <si>
    <t>4 VR PVC</t>
  </si>
  <si>
    <t>CASTANDER</t>
  </si>
  <si>
    <t>80 avenue Fernand Lefevre</t>
  </si>
  <si>
    <t>8ème bat racine</t>
  </si>
  <si>
    <t>poissy</t>
  </si>
  <si>
    <t>01 39 79 34 03</t>
  </si>
  <si>
    <t>PAUCHET</t>
  </si>
  <si>
    <t>6 allée des Troenes</t>
  </si>
  <si>
    <t>bat 6-c-rdc face</t>
  </si>
  <si>
    <t>L HAY LES ROSES</t>
  </si>
  <si>
    <t xml:space="preserve">09 63 60 38 81 </t>
  </si>
  <si>
    <t>3 VR</t>
  </si>
  <si>
    <t>REFONTE + WC</t>
  </si>
  <si>
    <t xml:space="preserve">DEBERRE </t>
  </si>
  <si>
    <t>KERMAREC</t>
  </si>
  <si>
    <t>27 avenue du Plessis</t>
  </si>
  <si>
    <t>3etage porte droite bat p</t>
  </si>
  <si>
    <t>CHATENAY MALABRY</t>
  </si>
  <si>
    <t>01 46 60 30 53 // 06 18 72 18 17</t>
  </si>
  <si>
    <t>LECESNE</t>
  </si>
  <si>
    <t xml:space="preserve">bat 8 * 4eme porte 2 droite </t>
  </si>
  <si>
    <t>YERRES</t>
  </si>
  <si>
    <t>01 69 48 83 86</t>
  </si>
  <si>
    <t>TRAVAUX DE DECO SDB</t>
  </si>
  <si>
    <t>BISSONNIER</t>
  </si>
  <si>
    <t>74 rue Dumois</t>
  </si>
  <si>
    <t xml:space="preserve">étage 11 porte 146 </t>
  </si>
  <si>
    <t>09 50 68 41 46 // 06 88 15 13 53</t>
  </si>
  <si>
    <t>CLAVAL</t>
  </si>
  <si>
    <t>45 avenue du Président Roosevelt</t>
  </si>
  <si>
    <t>b3 // rdc porte face code 25a47</t>
  </si>
  <si>
    <t>THIAIS</t>
  </si>
  <si>
    <t>01 48 53 27 23</t>
  </si>
  <si>
    <t xml:space="preserve">CHAUDIRE </t>
  </si>
  <si>
    <t>DAGUIN</t>
  </si>
  <si>
    <t>23 rue des Basses Blanches</t>
  </si>
  <si>
    <t>code 6281  bat a /2é étage porte droite</t>
  </si>
  <si>
    <t>VITRY SUR SEINE</t>
  </si>
  <si>
    <t>01 46 78 14 62 // 06 30 59 13 08</t>
  </si>
  <si>
    <t xml:space="preserve">CODE 60A74 / 1ER ETAGE DROITE </t>
  </si>
  <si>
    <t>CLAUDE JANINE</t>
  </si>
  <si>
    <t>32 rue Henri Barbusse</t>
  </si>
  <si>
    <t>4é etage porte doitre</t>
  </si>
  <si>
    <t>VILLEJUIF</t>
  </si>
  <si>
    <t>01 46 71 80 88</t>
  </si>
  <si>
    <t>PESQUET</t>
  </si>
  <si>
    <t xml:space="preserve">19 rue du 14 juillet </t>
  </si>
  <si>
    <t>1er code 563a</t>
  </si>
  <si>
    <t>KREMLIN BICETRE</t>
  </si>
  <si>
    <t>01 74 50 98 10</t>
  </si>
  <si>
    <t>THORET</t>
  </si>
  <si>
    <t>53 bd Robespierre</t>
  </si>
  <si>
    <t>5 fond droite</t>
  </si>
  <si>
    <t>01 30 65 82 37</t>
  </si>
  <si>
    <t>8 VR</t>
  </si>
  <si>
    <t>CODE b1515 ET PORTE GAUCHE</t>
  </si>
  <si>
    <t>peinture + sol</t>
  </si>
  <si>
    <t>COMBES</t>
  </si>
  <si>
    <t>47 avenue du Bac</t>
  </si>
  <si>
    <t xml:space="preserve">6250 // 5 porte droite </t>
  </si>
  <si>
    <t xml:space="preserve">01 48 83 98 34 </t>
  </si>
  <si>
    <t>1 PERSIENNE</t>
  </si>
  <si>
    <t>HANNEQUIN</t>
  </si>
  <si>
    <t>3 square des Peupliers</t>
  </si>
  <si>
    <t>bat 3 inter 2 porte gauche</t>
  </si>
  <si>
    <t>01 46 31 48 17</t>
  </si>
  <si>
    <t>1 JALOUSIE</t>
  </si>
  <si>
    <t>MACHUE</t>
  </si>
  <si>
    <t>19 rue d' Arceuil</t>
  </si>
  <si>
    <t>1 porte droite bat 19</t>
  </si>
  <si>
    <t>01 46 56 64 19 / 06 74 41 96 80</t>
  </si>
  <si>
    <t>PAPIER + PARQUET</t>
  </si>
  <si>
    <t>PLUS VALUE</t>
  </si>
  <si>
    <t>LAFFAITEUR</t>
  </si>
  <si>
    <t>1 clos Pérault</t>
  </si>
  <si>
    <t>1 etage porte droite inter</t>
  </si>
  <si>
    <t>ATHIS MONS</t>
  </si>
  <si>
    <t>01 69 38 71 07 / 06 11 17 66 03</t>
  </si>
  <si>
    <t>NATHAN/RIVIERE</t>
  </si>
  <si>
    <t>TABLEAU + PARQUET</t>
  </si>
  <si>
    <t>HERMON</t>
  </si>
  <si>
    <t>code 2803a rdc bat d</t>
  </si>
  <si>
    <t>09 53 05 37 80 // 06 18 31 27 90</t>
  </si>
  <si>
    <t>1 fenetre alu</t>
  </si>
  <si>
    <t>HUOT</t>
  </si>
  <si>
    <t>75 avenue de Verdun</t>
  </si>
  <si>
    <t>bat 11 // 12eme étage  porte 47 inter 47</t>
  </si>
  <si>
    <t>01 49 87 78 44</t>
  </si>
  <si>
    <t>TABLEAU ELEC + REMISE EN CONF</t>
  </si>
  <si>
    <t>LACOTE</t>
  </si>
  <si>
    <t>88 boulevard Saint Denis</t>
  </si>
  <si>
    <t>5ème porte gauche bat 88</t>
  </si>
  <si>
    <t>01 47 88 70 36</t>
  </si>
  <si>
    <t>1 tableau</t>
  </si>
  <si>
    <t>LEFEVRE</t>
  </si>
  <si>
    <t>7 rue du Docteur Blanche</t>
  </si>
  <si>
    <t>code a8al // 1étage porte face bat a</t>
  </si>
  <si>
    <t>06 03 26 93 58</t>
  </si>
  <si>
    <t>BEAU</t>
  </si>
  <si>
    <t>EMMANUEL</t>
  </si>
  <si>
    <t>102 rue Capital</t>
  </si>
  <si>
    <t>1er porte gauche</t>
  </si>
  <si>
    <t>01 47 58 57 96</t>
  </si>
  <si>
    <t xml:space="preserve">2 VR </t>
  </si>
  <si>
    <t>GARIN</t>
  </si>
  <si>
    <t>72 rue d'Alesia</t>
  </si>
  <si>
    <t>53b69</t>
  </si>
  <si>
    <t>01 45 42 08 38 // 06 06 56 54 54</t>
  </si>
  <si>
    <t>MACHTOU</t>
  </si>
  <si>
    <t xml:space="preserve">résidence mexico 7eme porte fond </t>
  </si>
  <si>
    <t>06 84 82 52 13</t>
  </si>
  <si>
    <t>ROSA</t>
  </si>
  <si>
    <t>7 rue Vergniaud</t>
  </si>
  <si>
    <t>8eme étage à droite</t>
  </si>
  <si>
    <t>01 45 65 14 59</t>
  </si>
  <si>
    <t>FENETRE PEINTURE</t>
  </si>
  <si>
    <t>BELLET</t>
  </si>
  <si>
    <t>40 rue de l'Avenir</t>
  </si>
  <si>
    <t>19b83 / 3 ème porte gauche</t>
  </si>
  <si>
    <t>01 72 61 95 23 // 06 03 20 27 59</t>
  </si>
  <si>
    <t>BLOCH</t>
  </si>
  <si>
    <t>MARIE BERTHE</t>
  </si>
  <si>
    <t>23 rue Volta prolongée</t>
  </si>
  <si>
    <t>5 porte face inter 16</t>
  </si>
  <si>
    <t>01 43 33 88 87</t>
  </si>
  <si>
    <t>COTTIN</t>
  </si>
  <si>
    <t>MARIE LAURE</t>
  </si>
  <si>
    <t>22 rue Jean de la Fontaine</t>
  </si>
  <si>
    <t>code 5732 // 1 er porte face bat a</t>
  </si>
  <si>
    <t>01 45 25 45 17</t>
  </si>
  <si>
    <t>DEBERRE/YOUNES</t>
  </si>
  <si>
    <t>DELAPORTE</t>
  </si>
  <si>
    <t>7 rue Brasserie st Roch</t>
  </si>
  <si>
    <t>3 étage porte facecode 3491a</t>
  </si>
  <si>
    <t>MANTES LA JOLIE</t>
  </si>
  <si>
    <t>09 50 78 93 50 // 06 95 30 96 60</t>
  </si>
  <si>
    <t>LACOUR</t>
  </si>
  <si>
    <t>BAT D 4 EME ETAGE PORTE DROITE</t>
  </si>
  <si>
    <t xml:space="preserve">01 46 60 50 68 </t>
  </si>
  <si>
    <t>MOQUETTE 12 M²</t>
  </si>
  <si>
    <t>MAKHLOUF</t>
  </si>
  <si>
    <t>bat d esc j /2ème étage porte droite PORTAIL 8346/PARKIN 866</t>
  </si>
  <si>
    <t>01 46 60 69 22</t>
  </si>
  <si>
    <t>LINO</t>
  </si>
  <si>
    <t>MONCHAU</t>
  </si>
  <si>
    <t>36  rue du Commandant Louis Bouchet</t>
  </si>
  <si>
    <t>bat a 6 etage porte droite</t>
  </si>
  <si>
    <t>01 48 26 80 49</t>
  </si>
  <si>
    <t>5 FENETRES PVC</t>
  </si>
  <si>
    <t>MORICEAU</t>
  </si>
  <si>
    <t>23 Allées du Val de Marne</t>
  </si>
  <si>
    <t>8944// 3 etage porte droite bat 23</t>
  </si>
  <si>
    <t>NEUILLY SUR MARNE</t>
  </si>
  <si>
    <t xml:space="preserve">01 43 08 83 29 </t>
  </si>
  <si>
    <t>REMISE EN CONF + FENETRE</t>
  </si>
  <si>
    <t>SAVELLI</t>
  </si>
  <si>
    <t>PIERRE YVES</t>
  </si>
  <si>
    <t>45 rue d'Alesia</t>
  </si>
  <si>
    <t>6ème étage porte d</t>
  </si>
  <si>
    <t>01 42 73 31 40 / 06 83 28 26 27</t>
  </si>
  <si>
    <t>1 fenetre en bois</t>
  </si>
  <si>
    <t>CALVIGNAC</t>
  </si>
  <si>
    <t>84 rue de la Cité Moderne</t>
  </si>
  <si>
    <t>bat gauche porte gauche</t>
  </si>
  <si>
    <t>01 46 60 18 99 // 06 86 84 37 17</t>
  </si>
  <si>
    <t>ISSARD</t>
  </si>
  <si>
    <t>3 rue de la Croix rouge</t>
  </si>
  <si>
    <t>01 39 69 37 57 // 06 74 04 29 80</t>
  </si>
  <si>
    <t>3695 a // 5étage porte droite</t>
  </si>
  <si>
    <t>01 48 56 04 08 // 06 82 06 05 72</t>
  </si>
  <si>
    <t>ETEVENEAU</t>
  </si>
  <si>
    <t>18 rue Chanteraine</t>
  </si>
  <si>
    <t>4eme etage porte face</t>
  </si>
  <si>
    <t>montreuil</t>
  </si>
  <si>
    <t>01 48 58 01 67 // 06 65 41 13 44</t>
  </si>
  <si>
    <t>deberre</t>
  </si>
  <si>
    <t xml:space="preserve">volet peinture </t>
  </si>
  <si>
    <t>SYNTHESE SEPT 2019</t>
  </si>
  <si>
    <t>AUTISSIER</t>
  </si>
  <si>
    <t>19 rue Croulebarbe</t>
  </si>
  <si>
    <t>rdc 1ere maison à droite</t>
  </si>
  <si>
    <t>01 48 74 35 06 // 06 07 25 72 03</t>
  </si>
  <si>
    <t>FENETRES PVC</t>
  </si>
  <si>
    <t>MALAQUIN</t>
  </si>
  <si>
    <t>64 rue Victor Dash</t>
  </si>
  <si>
    <t>01 48 90 77 20</t>
  </si>
  <si>
    <t>YOUNES</t>
  </si>
  <si>
    <t>CLAVIE</t>
  </si>
  <si>
    <t>14 rue Antoine Rouchet</t>
  </si>
  <si>
    <t>code 0621a /1ér étage porte g</t>
  </si>
  <si>
    <t>01 84 06 03 47</t>
  </si>
  <si>
    <t>6 FENETRES PVC</t>
  </si>
  <si>
    <t>FILLION</t>
  </si>
  <si>
    <t>9 rue Geoffroy st Hilaire</t>
  </si>
  <si>
    <t>bat a 7étage entre sol</t>
  </si>
  <si>
    <t>01 43 31 60 73</t>
  </si>
  <si>
    <t>37 avenue de la Redoute</t>
  </si>
  <si>
    <t>8 ème porte gauche</t>
  </si>
  <si>
    <t>01 47 98 08 47 // 06 63 37 59 79</t>
  </si>
  <si>
    <t>tableau elec</t>
  </si>
  <si>
    <t>LANDRY</t>
  </si>
  <si>
    <t>MARIE MADELEINE</t>
  </si>
  <si>
    <t>6 rue d'Auteuil</t>
  </si>
  <si>
    <t>code 426x6 // 4étage porte droite</t>
  </si>
  <si>
    <t>01 45 20 12 06</t>
  </si>
  <si>
    <t>SAVIDAN</t>
  </si>
  <si>
    <t>PIERRICK</t>
  </si>
  <si>
    <t>13 rue des Sorbiers</t>
  </si>
  <si>
    <t>12étage porte droite</t>
  </si>
  <si>
    <t>09 51 20 16 20</t>
  </si>
  <si>
    <t>FORTIN</t>
  </si>
  <si>
    <t>73 rue du Dome</t>
  </si>
  <si>
    <t>batiment droite /3ème étage porte droite</t>
  </si>
  <si>
    <t>01 49 10 91 87</t>
  </si>
  <si>
    <t>ANDRAULT</t>
  </si>
  <si>
    <t>16 rue de la Glaciere</t>
  </si>
  <si>
    <t>7eme étage porte en face</t>
  </si>
  <si>
    <t>01 43 31 38 01</t>
  </si>
  <si>
    <t>ASSEMART</t>
  </si>
  <si>
    <t>1 rue Maryse Bastié</t>
  </si>
  <si>
    <t>01 30 06 41 38 / 06 43 52 01 49</t>
  </si>
  <si>
    <t>3 fenetres</t>
  </si>
  <si>
    <t>GODEAU</t>
  </si>
  <si>
    <t>28 bis rue Mussel Burgh</t>
  </si>
  <si>
    <t>3178 / 1étage porte gauche</t>
  </si>
  <si>
    <t>01 47 06 40 77 /// 06 15 22 50 39</t>
  </si>
  <si>
    <t>DEBERRE/RIVET</t>
  </si>
  <si>
    <t>ROBINSON</t>
  </si>
  <si>
    <t>17 boulevard Picpus</t>
  </si>
  <si>
    <t>bat a /6 étage porte face code 0257b</t>
  </si>
  <si>
    <t>01 43 45 09 66 // 07 60 36 79 79</t>
  </si>
  <si>
    <t>CHODOSAS</t>
  </si>
  <si>
    <t>MAUPIL</t>
  </si>
  <si>
    <t>27 rue des Meuniers</t>
  </si>
  <si>
    <t>bat c 6eme étage</t>
  </si>
  <si>
    <t>01 46 28 60 14</t>
  </si>
  <si>
    <t>MALDINI / PAYET</t>
  </si>
  <si>
    <t>3tage porte droite inter</t>
  </si>
  <si>
    <t>01 69 48 06 25 // 06 03 93 95 54</t>
  </si>
  <si>
    <t>RENO CUISINE</t>
  </si>
  <si>
    <t>GRANCHET</t>
  </si>
  <si>
    <t>35 rue de la Glacière</t>
  </si>
  <si>
    <t>BAT 35 /7 ème étage porte g</t>
  </si>
  <si>
    <t>01 43 31 17 24</t>
  </si>
  <si>
    <t>BURGEAT</t>
  </si>
  <si>
    <t>8 BIS rue du Docteur Ledermann</t>
  </si>
  <si>
    <t>b5839 // 2étage porte droite</t>
  </si>
  <si>
    <t>01 45 34 09 30 // 06 74 21 69 58</t>
  </si>
  <si>
    <t>PEINTURE + TOILE DE VERRE</t>
  </si>
  <si>
    <t>CHERON</t>
  </si>
  <si>
    <t>7 rue Fosse</t>
  </si>
  <si>
    <t>MAISONS LAFITTE</t>
  </si>
  <si>
    <t>01 39 12 06 89</t>
  </si>
  <si>
    <t>RIVET/DEBERRE</t>
  </si>
  <si>
    <t>VR+ WC SECURISE</t>
  </si>
  <si>
    <t>MANDRILLON</t>
  </si>
  <si>
    <t>114 rue Danièl Casanova</t>
  </si>
  <si>
    <t xml:space="preserve">456 code // bat 114 5à gauche </t>
  </si>
  <si>
    <t>09 67 23 63 83</t>
  </si>
  <si>
    <t>VERGNAUD</t>
  </si>
  <si>
    <t>15 rue Nélaton</t>
  </si>
  <si>
    <t>bat 15 //8ème étage porte droite code 56a3 /a137</t>
  </si>
  <si>
    <t>01 71 73 47 90 // 06 28 09 86 99</t>
  </si>
  <si>
    <t>RIVET/MORENO</t>
  </si>
  <si>
    <t>SALLE DE BAIN FENETRE</t>
  </si>
  <si>
    <t>GEOFFRIAUD</t>
  </si>
  <si>
    <t>JEAN ARMELLE</t>
  </si>
  <si>
    <t>9 villa d'Este</t>
  </si>
  <si>
    <t>code 83a72  /bat mantoue 13eme étage porte 2134</t>
  </si>
  <si>
    <t>01 45 83 96 54</t>
  </si>
  <si>
    <t>MASSON/MALDINI</t>
  </si>
  <si>
    <t>BAIGNOIRE A PORTES</t>
  </si>
  <si>
    <t>LA POSTA</t>
  </si>
  <si>
    <t>30 rue Miollis</t>
  </si>
  <si>
    <t xml:space="preserve">bat 30 /4étage </t>
  </si>
  <si>
    <t>01 40 56 00 72 // 06 61 75 00 09</t>
  </si>
  <si>
    <t>NINO/YOUNES</t>
  </si>
  <si>
    <t>LE BOUBE</t>
  </si>
  <si>
    <t>11 rue d'Daguerre</t>
  </si>
  <si>
    <t>bat 11 // 5ème porte droite /634b1</t>
  </si>
  <si>
    <t>01 48 94 76 09</t>
  </si>
  <si>
    <t>MOUNET</t>
  </si>
  <si>
    <t>bat e 6eme étage porte gauche</t>
  </si>
  <si>
    <t>01 48 11 64 82 // 06 62 29 23 13</t>
  </si>
  <si>
    <t>LEGER</t>
  </si>
  <si>
    <t xml:space="preserve">bat 8 code 2450 </t>
  </si>
  <si>
    <t>01 43 56 18 09 /06 81 65 42 98</t>
  </si>
  <si>
    <t>ELEC + VITRIFICATION</t>
  </si>
  <si>
    <t>DUHAMEL</t>
  </si>
  <si>
    <t>96/98 avenue Paul Doumer</t>
  </si>
  <si>
    <t>8 ETAGE / CODEA1402</t>
  </si>
  <si>
    <t>01 46 47 79 46 // 06 10 81 79 89</t>
  </si>
  <si>
    <t>BAIGNOIRE A PORTES + PEINTURE</t>
  </si>
  <si>
    <t>bat 32 / 4ème étage /1ère droite</t>
  </si>
  <si>
    <t>PEDURAND</t>
  </si>
  <si>
    <t>FLORENCE</t>
  </si>
  <si>
    <t>35 rue Belliard</t>
  </si>
  <si>
    <t>01 42 55 47 02</t>
  </si>
  <si>
    <t>CORSET</t>
  </si>
  <si>
    <t>10 rue Gaston Monmousseau</t>
  </si>
  <si>
    <t xml:space="preserve">4eme porte droite batiment a </t>
  </si>
  <si>
    <t>09 71 32 92 49</t>
  </si>
  <si>
    <t xml:space="preserve">PEINTURE + BIBLIOTEQUE </t>
  </si>
  <si>
    <t>THIEBAUT</t>
  </si>
  <si>
    <t>38 rue Debordes VALMORE</t>
  </si>
  <si>
    <t xml:space="preserve">CODE 2A854 ETAGE 2 PORTE FACE </t>
  </si>
  <si>
    <t>01 45 04 32 76 // 06 87 65 70 27</t>
  </si>
  <si>
    <t>MALDINI/RIVET</t>
  </si>
  <si>
    <t>VAUDRON</t>
  </si>
  <si>
    <t>8 cours longs près</t>
  </si>
  <si>
    <t>bat 8/3 ème étage porte gauche code 19b40</t>
  </si>
  <si>
    <t>09 64 15 77 38</t>
  </si>
  <si>
    <t>WC  PMR + CARRELAGE</t>
  </si>
  <si>
    <t>GOUEFFON</t>
  </si>
  <si>
    <t>55 rue Stephenson</t>
  </si>
  <si>
    <t>code 3248 bat 55 /6 porte droite</t>
  </si>
  <si>
    <t>01 42 51 56 84</t>
  </si>
  <si>
    <t>1 VOLET + ELEC</t>
  </si>
  <si>
    <t>COUTURIER</t>
  </si>
  <si>
    <t>184 rue Marcel Hartmann</t>
  </si>
  <si>
    <t>5eme droite code b8193</t>
  </si>
  <si>
    <t>01 46 72 40 98 // 06 72 30 40 70</t>
  </si>
  <si>
    <t>RIVET/MASSON</t>
  </si>
  <si>
    <t>MASSON /DEBERRE</t>
  </si>
  <si>
    <t xml:space="preserve">LANGE </t>
  </si>
  <si>
    <t>25 avenue du Marechal Lyautey</t>
  </si>
  <si>
    <t xml:space="preserve">rdc porte droite // </t>
  </si>
  <si>
    <t>01 42 15 08 55 // 06 32 72 37 67</t>
  </si>
  <si>
    <t>SEBASTIEN</t>
  </si>
  <si>
    <t>67 boulevard Souchet</t>
  </si>
  <si>
    <t>code a4832</t>
  </si>
  <si>
    <t>01 42 24 61 59 // 06 30 85 88 57</t>
  </si>
  <si>
    <t>TABLEAU + REFONTE</t>
  </si>
  <si>
    <t>BLINDAGE DE PORTE</t>
  </si>
  <si>
    <t>MORPAIN</t>
  </si>
  <si>
    <t>32 av Daumesnil</t>
  </si>
  <si>
    <t xml:space="preserve">code 268a0 2/2ème étage porte droite </t>
  </si>
  <si>
    <t>01 46 28 56 94</t>
  </si>
  <si>
    <t>PIQUARD</t>
  </si>
  <si>
    <t>10 rue Planchat</t>
  </si>
  <si>
    <t>batiment 10 / code ba13</t>
  </si>
  <si>
    <t>01 43 70 97 03 // 06 12 41 50 90</t>
  </si>
  <si>
    <t>MORENO/RIVET</t>
  </si>
  <si>
    <t>DECORATION</t>
  </si>
  <si>
    <t>mr</t>
  </si>
  <si>
    <t>RAMPAL</t>
  </si>
  <si>
    <t>69 av paul Doumer</t>
  </si>
  <si>
    <t>code 25a3 // 3 eme porte droite interphone</t>
  </si>
  <si>
    <t>01 45 03 16 06</t>
  </si>
  <si>
    <t>PAYET /MALDINI</t>
  </si>
  <si>
    <t>fenetre</t>
  </si>
  <si>
    <t>BOUNIORT</t>
  </si>
  <si>
    <t>22 rue du Sergent Bauchat</t>
  </si>
  <si>
    <t>3étage porte 9</t>
  </si>
  <si>
    <t>01 46 28 76 52</t>
  </si>
  <si>
    <t>CROUZADE</t>
  </si>
  <si>
    <t>52 rue du Général Leclerc</t>
  </si>
  <si>
    <t>0215 code 1403</t>
  </si>
  <si>
    <t>01 49 35 95 65// 06 80 50 54 01</t>
  </si>
  <si>
    <t>STORE + PEINTURE</t>
  </si>
  <si>
    <t>DE MEDEIROS</t>
  </si>
  <si>
    <t>4étage porte fond à gauche</t>
  </si>
  <si>
    <t>01 39 65 50 18 // 06 20 77 71 61</t>
  </si>
  <si>
    <t>GRAFFARD</t>
  </si>
  <si>
    <t>80 bd de Reuilly</t>
  </si>
  <si>
    <t>code 3892 9ème étge porte droite</t>
  </si>
  <si>
    <t>01 43 47 17 09</t>
  </si>
  <si>
    <t>MASSON / MALDINI</t>
  </si>
  <si>
    <t>DE LA FUENTES</t>
  </si>
  <si>
    <t>15 R Cronstadt</t>
  </si>
  <si>
    <t>9 asc d d</t>
  </si>
  <si>
    <t>01 45 33 60 47</t>
  </si>
  <si>
    <t>LEMAISTRES</t>
  </si>
  <si>
    <t>9étage porte face</t>
  </si>
  <si>
    <t>01 45 1 12 89 // 06 11 01 14 50</t>
  </si>
  <si>
    <t>ANDREE</t>
  </si>
  <si>
    <t>36 rue du Commandant Bouchet</t>
  </si>
  <si>
    <t>6 ème étage porte 13 inter</t>
  </si>
  <si>
    <t>SARAZIN</t>
  </si>
  <si>
    <t>55 rue Diderot</t>
  </si>
  <si>
    <t>bat 13rdc porte droite</t>
  </si>
  <si>
    <t>01 47 06 99 10</t>
  </si>
  <si>
    <t>RENO WC</t>
  </si>
  <si>
    <t>BOUTEC</t>
  </si>
  <si>
    <t>5 rue Léon Jouhaux</t>
  </si>
  <si>
    <t>bat 5 /10ème étage porte droite</t>
  </si>
  <si>
    <t>01 43 02 01 79 // 06 28 59 12 70</t>
  </si>
  <si>
    <t>MASSON//RIVERE</t>
  </si>
  <si>
    <t>2 PAE</t>
  </si>
  <si>
    <t>SYNTHESE OCTOBRE 2019</t>
  </si>
  <si>
    <t>HUE</t>
  </si>
  <si>
    <t>23 rue de Soisy</t>
  </si>
  <si>
    <t>interphone bat a 4 étage</t>
  </si>
  <si>
    <t>EAUBONNE</t>
  </si>
  <si>
    <t>01 39 59 00 01</t>
  </si>
  <si>
    <t>FENETRES 5 PVC</t>
  </si>
  <si>
    <t>LLORENTE</t>
  </si>
  <si>
    <t>BAT 2 /5EME étage code 1972</t>
  </si>
  <si>
    <t>01 40 93 05 07</t>
  </si>
  <si>
    <t>ROCHE</t>
  </si>
  <si>
    <t>RACHEL</t>
  </si>
  <si>
    <t>93 chemin des Portes</t>
  </si>
  <si>
    <t>93 /1é étage</t>
  </si>
  <si>
    <t>LIVRY GARGAN</t>
  </si>
  <si>
    <t>06 20 90 57 32</t>
  </si>
  <si>
    <t>SAM</t>
  </si>
  <si>
    <t>CORNETTO</t>
  </si>
  <si>
    <t>14 rue des Meuniers</t>
  </si>
  <si>
    <t>BATIMENT B /2 étage porte droite</t>
  </si>
  <si>
    <t>01 43 44 05 60 / 06 61 89 34 87</t>
  </si>
  <si>
    <t>GISBERT</t>
  </si>
  <si>
    <t>bat r 1er étage à gauche</t>
  </si>
  <si>
    <t>01 46 60 38 97 // 06 88 16 11 35</t>
  </si>
  <si>
    <t>LAVALEY</t>
  </si>
  <si>
    <t>95 avenue Denfert Rochereau</t>
  </si>
  <si>
    <t>3 porte face code 147a</t>
  </si>
  <si>
    <t>01 46 33 98 79 // 06 85 61 49 29</t>
  </si>
  <si>
    <t>ROY</t>
  </si>
  <si>
    <t>12 rue de la Jonquere</t>
  </si>
  <si>
    <t>bat 12 2porte gauche code 3475</t>
  </si>
  <si>
    <t>01 42 63 28 02 / 07 89 28 34 43</t>
  </si>
  <si>
    <t>FENETRE + STORE</t>
  </si>
  <si>
    <t>22 rue du Parc Miraville</t>
  </si>
  <si>
    <t>code 15a02 //bat a 1étage porte gauche</t>
  </si>
  <si>
    <t>01 39 90 09 57</t>
  </si>
  <si>
    <t>DECARPIGNY</t>
  </si>
  <si>
    <t>3 rue Daguerre</t>
  </si>
  <si>
    <t>bat 3 5ème étage porte gauche code b9562</t>
  </si>
  <si>
    <t>01 72 40 19 33 // 06 31 91 36 41</t>
  </si>
  <si>
    <t>MASSON / DEBERRE</t>
  </si>
  <si>
    <t>1 TABL</t>
  </si>
  <si>
    <t xml:space="preserve">01 46 06 97 70 </t>
  </si>
  <si>
    <t>19 rue Bobillot</t>
  </si>
  <si>
    <t>inter 7 étage porte d int</t>
  </si>
  <si>
    <t>01 45 88 11 46 / 06 69 53 68 42</t>
  </si>
  <si>
    <t>TABLEAU</t>
  </si>
  <si>
    <t>CROISSIAUX</t>
  </si>
  <si>
    <t>68 rue du Moulin de la Pointe</t>
  </si>
  <si>
    <t>bat b 1er étage porte gauche code 19a62</t>
  </si>
  <si>
    <t>01 45 89 44 31 // 06 89 06 96 06</t>
  </si>
  <si>
    <t>SAINT PAUL</t>
  </si>
  <si>
    <t>8 allée Berlioz</t>
  </si>
  <si>
    <t>bat 8 RDC PORTE 202</t>
  </si>
  <si>
    <t xml:space="preserve"> 01 46 78 69 50 </t>
  </si>
  <si>
    <t>PEINTURE PLAFOND</t>
  </si>
  <si>
    <t>CHAPUIS</t>
  </si>
  <si>
    <t>7 rue Dobropol</t>
  </si>
  <si>
    <t>bat a 4ème étage porte droite</t>
  </si>
  <si>
    <t>01 45 72 47 65</t>
  </si>
  <si>
    <t>CONS</t>
  </si>
  <si>
    <t>223 rue de Lourmel</t>
  </si>
  <si>
    <t>bat 18 2ème étage porte 224</t>
  </si>
  <si>
    <t xml:space="preserve"> 01 44 26 17 85 // 06 11 99 30 36</t>
  </si>
  <si>
    <t>LE GAL</t>
  </si>
  <si>
    <t>16 rue Pierre Nicole</t>
  </si>
  <si>
    <t xml:space="preserve">3 étage porte droite </t>
  </si>
  <si>
    <t>01 72 60 47 37 // 06 07 26 83 45</t>
  </si>
  <si>
    <t>PIEDALLU</t>
  </si>
  <si>
    <t>JOSIANE</t>
  </si>
  <si>
    <t>3 allée Berlioz</t>
  </si>
  <si>
    <t>bat 3 1er étage porte droite</t>
  </si>
  <si>
    <t>01 46 78 68 99</t>
  </si>
  <si>
    <t>3 fenetres  alu</t>
  </si>
  <si>
    <t>PAJOT</t>
  </si>
  <si>
    <t>5 rue Lhomond</t>
  </si>
  <si>
    <t>bat b 4ème porte gauche</t>
  </si>
  <si>
    <t>09 70 92 08 62 //  06  64 32 96 21</t>
  </si>
  <si>
    <t>decoration</t>
  </si>
  <si>
    <t>1er étage porte gauche  code a95 12</t>
  </si>
  <si>
    <t>01 43 57 04 72</t>
  </si>
  <si>
    <t>MA HUNE</t>
  </si>
  <si>
    <t>17 avenue d'Italie</t>
  </si>
  <si>
    <t>code 241 19étage porte 241</t>
  </si>
  <si>
    <t>01 45 86 97 47</t>
  </si>
  <si>
    <t>FEN</t>
  </si>
  <si>
    <t>LECLERCQ</t>
  </si>
  <si>
    <t>bat gauche sous sol porte gauche</t>
  </si>
  <si>
    <t>09 54 11 80 14 // 06 30 45 80 14</t>
  </si>
  <si>
    <t>MASSON//MORENO</t>
  </si>
  <si>
    <t>CHARPATEAU</t>
  </si>
  <si>
    <t>9 Alleé des Orchidées</t>
  </si>
  <si>
    <t>bat 9 /8ème étage porte gauche</t>
  </si>
  <si>
    <t>BAGNEUX</t>
  </si>
  <si>
    <t>01 45 47 64 68</t>
  </si>
  <si>
    <t>LEFEVBRE ROYER</t>
  </si>
  <si>
    <t>98 bd Rosbespierre Le CLOS DE NOAILLE</t>
  </si>
  <si>
    <t>2519 BAT 98 / 1 ER  PORTE DROITE</t>
  </si>
  <si>
    <t>01 39 22 10 40</t>
  </si>
  <si>
    <t>LAZERGES</t>
  </si>
  <si>
    <t>82 bd de port Royal</t>
  </si>
  <si>
    <t>code 48a29 4ème étage porte g</t>
  </si>
  <si>
    <t>06 80 90 61 55 // 06  79 83 84 46</t>
  </si>
  <si>
    <t xml:space="preserve">LE PONT </t>
  </si>
  <si>
    <t>MICHEL EUGENE</t>
  </si>
  <si>
    <t>3 rue René Baschlet</t>
  </si>
  <si>
    <t>GAGNY</t>
  </si>
  <si>
    <t>01 43 81 38 89 // 06 07 79 92 38</t>
  </si>
  <si>
    <t>INSTALLATION DOUCHE A L ITALIENNE</t>
  </si>
  <si>
    <t>RAYNERT</t>
  </si>
  <si>
    <t>21 eme porte 338</t>
  </si>
  <si>
    <t>01 45 85 32 54</t>
  </si>
  <si>
    <t>DOUCHE A CRÉER</t>
  </si>
  <si>
    <t>CONTRE COLLE + CARRELAGE</t>
  </si>
  <si>
    <t>SYNTHESE NOV 2019</t>
  </si>
  <si>
    <t>5 rue Paul Bert</t>
  </si>
  <si>
    <t>09 73 12 89 62</t>
  </si>
  <si>
    <t>SALES</t>
  </si>
  <si>
    <t>19 rue Théodore Deck</t>
  </si>
  <si>
    <t xml:space="preserve">4ème étage porte gauche </t>
  </si>
  <si>
    <t>01 42 50 27 01</t>
  </si>
  <si>
    <t>CHOPIN</t>
  </si>
  <si>
    <t>116 bld de Belleville</t>
  </si>
  <si>
    <t>bat b 2eme étage porte droite</t>
  </si>
  <si>
    <t>01 40 33  60 83 CODE 1954</t>
  </si>
  <si>
    <t>2 FENETRES PVC</t>
  </si>
  <si>
    <t>CLOuIN</t>
  </si>
  <si>
    <t>54 rue Greneta</t>
  </si>
  <si>
    <t xml:space="preserve">3 eme porte  gauche </t>
  </si>
  <si>
    <t>01 42 33 10 91</t>
  </si>
  <si>
    <t>DEDDE</t>
  </si>
  <si>
    <t>LUCETTE</t>
  </si>
  <si>
    <t>bat 1 // 4eme étage porte droite</t>
  </si>
  <si>
    <t>01 48 83 49 42</t>
  </si>
  <si>
    <t>01 44 83 95 94 / 06 46 77 43 06</t>
  </si>
  <si>
    <t>PRUDHOMMEAU</t>
  </si>
  <si>
    <t>21  rue de Paray</t>
  </si>
  <si>
    <t>4eme etage porte d</t>
  </si>
  <si>
    <t>01 45 85 91 06</t>
  </si>
  <si>
    <t>8 FENETRES PVC</t>
  </si>
  <si>
    <t>10 avenue Paul Derouled</t>
  </si>
  <si>
    <t xml:space="preserve">1 porte face </t>
  </si>
  <si>
    <t>01 43 65 57 88 // 06 88 65 2313</t>
  </si>
  <si>
    <t>GUIGNARD</t>
  </si>
  <si>
    <t>PIERRE ODETTE</t>
  </si>
  <si>
    <t>69 avenue Daniel Csanova</t>
  </si>
  <si>
    <t>code 2890</t>
  </si>
  <si>
    <t>01 46 72 18 28</t>
  </si>
  <si>
    <t>PRADO GARCIA</t>
  </si>
  <si>
    <t>MARIA</t>
  </si>
  <si>
    <t>3 avenue du Président Rooswelt</t>
  </si>
  <si>
    <t>17a20 // rdc porte droite ascenseur</t>
  </si>
  <si>
    <t>06 99 21 98 93</t>
  </si>
  <si>
    <t>MASSON/RIVET</t>
  </si>
  <si>
    <t>BRAS</t>
  </si>
  <si>
    <t>7 rue Vouille</t>
  </si>
  <si>
    <t>7eme porte gauche code 61a9</t>
  </si>
  <si>
    <t>01 75 51 77 30 // 06 62 78 40 44</t>
  </si>
  <si>
    <t>CROGNIER</t>
  </si>
  <si>
    <t>92 boulevard Richard Lenoir</t>
  </si>
  <si>
    <t>9b45 1ère étage porte face</t>
  </si>
  <si>
    <t>06 52  31 44 69</t>
  </si>
  <si>
    <t>PARQUET + VITRIFICATION</t>
  </si>
  <si>
    <t>6ème porte gauche bat e</t>
  </si>
  <si>
    <t>DOUCHE A L  SEC</t>
  </si>
  <si>
    <t>19ème porte droite bat 16</t>
  </si>
  <si>
    <t>01 47 31 66 78 // 06 82 28 35 74</t>
  </si>
  <si>
    <t>MOTEUR VR</t>
  </si>
  <si>
    <t xml:space="preserve"> 47 avenue Jean Jaures</t>
  </si>
  <si>
    <t>bat 47 8eme étage à gauche</t>
  </si>
  <si>
    <t>L'ILE SAINT DENIS</t>
  </si>
  <si>
    <t>01 42 43 37 28</t>
  </si>
  <si>
    <t>RIVET/MALDINI</t>
  </si>
  <si>
    <t xml:space="preserve"> 2 PORTES FENETRES PVC</t>
  </si>
  <si>
    <t>code 4319 1er étage</t>
  </si>
  <si>
    <t>SYNTHESE DECEMBRE 2019</t>
  </si>
  <si>
    <t>DJIAN</t>
  </si>
  <si>
    <t>2 allée des Besançonnes</t>
  </si>
  <si>
    <t>bat 2 code int /2 étage porte droite</t>
  </si>
  <si>
    <t>01 39 69 21 73 // 06 63 69 45 68</t>
  </si>
  <si>
    <t>POULAIN</t>
  </si>
  <si>
    <t>4 avenue du Marechal Lannes</t>
  </si>
  <si>
    <t>bat 4 //2ème étage 3ème droite</t>
  </si>
  <si>
    <t>09 84 0240 52 // 06 04 49 32 52</t>
  </si>
  <si>
    <t>TABLEAU ELECTRIQUE</t>
  </si>
  <si>
    <t>10 rue Arthur Croquette</t>
  </si>
  <si>
    <t>bat a / 2ème à gauche code a017b</t>
  </si>
  <si>
    <t>01 48 93 05 24 // 06 77 95 60 29</t>
  </si>
  <si>
    <t xml:space="preserve">peinture + value dossier </t>
  </si>
  <si>
    <t>DAUPHIN</t>
  </si>
  <si>
    <t>20 parc de Mirauville</t>
  </si>
  <si>
    <t>bat 20 // rdc porte gauche</t>
  </si>
  <si>
    <t>01 39 33 66 02 // 06 26 38 44 59</t>
  </si>
  <si>
    <t>3VR</t>
  </si>
  <si>
    <t>FORNARI</t>
  </si>
  <si>
    <t>31 boulevard Karl Marx</t>
  </si>
  <si>
    <t>4ème porte gauche  code a2106</t>
  </si>
  <si>
    <t>01 39 61 58 66 // 06 83 59 09 62</t>
  </si>
  <si>
    <t>LANG</t>
  </si>
  <si>
    <t>148 boulevard Massena</t>
  </si>
  <si>
    <t>bat 148 9eme porte droite</t>
  </si>
  <si>
    <t>01 45 83 20 15</t>
  </si>
  <si>
    <t>POUTONNET</t>
  </si>
  <si>
    <t>SERGE</t>
  </si>
  <si>
    <t>19 rue Parent de Rosan</t>
  </si>
  <si>
    <t>01 46 51 19 07 // 06 20 89  50 83</t>
  </si>
  <si>
    <t>PORTE DE GARAGE</t>
  </si>
  <si>
    <t>GRELICHE</t>
  </si>
  <si>
    <t>35 rue Emile Zola</t>
  </si>
  <si>
    <t>bat a1 //1ère étage gauche par ascenseur</t>
  </si>
  <si>
    <t>01 48 93 66 59 // 06 82 43 77 26</t>
  </si>
  <si>
    <t>REMISE EN CONFORMITE 11M²</t>
  </si>
  <si>
    <t>SERRURIER</t>
  </si>
  <si>
    <t>9 rue Ernest Lacoste</t>
  </si>
  <si>
    <t>5ème étage porte d</t>
  </si>
  <si>
    <t>01 43 46 06 38</t>
  </si>
  <si>
    <t>5 B Quai de la République</t>
  </si>
  <si>
    <t>a 3464 bat b 3ème porte gauche</t>
  </si>
  <si>
    <t>01 43 68 25 13 // 06 67 91 80 26</t>
  </si>
  <si>
    <t>PLAFOND + STORES ENROULEMENT</t>
  </si>
  <si>
    <t>FEGER</t>
  </si>
  <si>
    <t>85 rue de l'Ourcq</t>
  </si>
  <si>
    <t>bat h 8étage porte droite code a724</t>
  </si>
  <si>
    <t>01 40 35 45 72 // 06 86 01 50 61</t>
  </si>
  <si>
    <t>PARQUET + CARRELAGE</t>
  </si>
  <si>
    <t>FORGET</t>
  </si>
  <si>
    <t>183 allée de Savoie</t>
  </si>
  <si>
    <t xml:space="preserve">8ème étage porte 183 </t>
  </si>
  <si>
    <t>01 34 13 65 71</t>
  </si>
  <si>
    <t>GRACIENT</t>
  </si>
  <si>
    <t>GEORGETTE</t>
  </si>
  <si>
    <t>2 allée residence Foch</t>
  </si>
  <si>
    <t>bat b2/2 étage porte gauche</t>
  </si>
  <si>
    <t>ERMONT</t>
  </si>
  <si>
    <t>01 34 15 10 75 //  02 32 34 89 21</t>
  </si>
  <si>
    <t>SANTUIS</t>
  </si>
  <si>
    <t>15 rue Brown Sequard</t>
  </si>
  <si>
    <t>2ème étage porte droite code 49b35</t>
  </si>
  <si>
    <t>01 43 20 84 73</t>
  </si>
  <si>
    <t>PAYET/MALDINI</t>
  </si>
  <si>
    <t>DURIS</t>
  </si>
  <si>
    <t>19 rue  des Cottages</t>
  </si>
  <si>
    <t>bat c rdc sureleve code 5862</t>
  </si>
  <si>
    <t>01 60 20 66 85</t>
  </si>
  <si>
    <t>NESTILE</t>
  </si>
  <si>
    <t>14 rue Louis Marchandise</t>
  </si>
  <si>
    <t>bat c /6ème étage porte c61</t>
  </si>
  <si>
    <t>01 46 80 58 20</t>
  </si>
  <si>
    <t>PITOIS</t>
  </si>
  <si>
    <t>14 allée des Dalhias</t>
  </si>
  <si>
    <t>bat 14/2ème étage porte gauche code 3756</t>
  </si>
  <si>
    <t>01 48 31 37 56 // 06 77 29 68 63</t>
  </si>
  <si>
    <t>JALOUSIES PVC</t>
  </si>
  <si>
    <t>SANSON</t>
  </si>
  <si>
    <t>133 rue Silly</t>
  </si>
  <si>
    <t>11étage porte gauche</t>
  </si>
  <si>
    <t>01 46 03 18 13 // 06 45 64 07 63</t>
  </si>
  <si>
    <t>1 vr</t>
  </si>
  <si>
    <t>BICHOT</t>
  </si>
  <si>
    <t>MARGUERITE</t>
  </si>
  <si>
    <t>10 rue Parent de Rosan</t>
  </si>
  <si>
    <t>code 6935 codea1969 bat b ou 2 1er étage à droite</t>
  </si>
  <si>
    <t>01 45 24 00 21</t>
  </si>
  <si>
    <t>DEBERRE / MALDINI</t>
  </si>
  <si>
    <t>COURTEL</t>
  </si>
  <si>
    <t>24 rue Claude Lorzain</t>
  </si>
  <si>
    <t>01 45 25 98 80</t>
  </si>
  <si>
    <t>paroi coulissante</t>
  </si>
  <si>
    <t>LECUYER</t>
  </si>
  <si>
    <t>4 allée d'Auvergne</t>
  </si>
  <si>
    <t>2ème à droite</t>
  </si>
  <si>
    <t>01 34 16 59 35</t>
  </si>
  <si>
    <t>2ème étage porte droite  inter</t>
  </si>
  <si>
    <t>ARMAND</t>
  </si>
  <si>
    <t>4 place Barcelone</t>
  </si>
  <si>
    <t xml:space="preserve">bat 4 à droite /3 étage à gauche </t>
  </si>
  <si>
    <t>01 45 25 10 01</t>
  </si>
  <si>
    <t>HOTTELART</t>
  </si>
  <si>
    <t>73 bd Victor Hugo</t>
  </si>
  <si>
    <t>bat 4 3ème étage porte gauche code a4382</t>
  </si>
  <si>
    <t>01 47 22 24 09 // 06 03 22 41 23</t>
  </si>
  <si>
    <t>4 rue Dumesnil</t>
  </si>
  <si>
    <t>2eme étage * 0513</t>
  </si>
  <si>
    <t>01 42 07 66 24 // 06 63 38 20 71</t>
  </si>
  <si>
    <t xml:space="preserve">3 FENETRES </t>
  </si>
  <si>
    <t>POISSON</t>
  </si>
  <si>
    <t>19 avenue de Choisy</t>
  </si>
  <si>
    <t>2050 batiment VERDI 13eme étage porte 4088</t>
  </si>
  <si>
    <t>09 62 52 96 87</t>
  </si>
  <si>
    <t>FRITIAU</t>
  </si>
  <si>
    <t>85 rue de la Solidarité</t>
  </si>
  <si>
    <t xml:space="preserve">bat c / 2ème étage porte gauche </t>
  </si>
  <si>
    <t xml:space="preserve">MONTREUIL </t>
  </si>
  <si>
    <t>01 48 57 83 44</t>
  </si>
  <si>
    <t>BOULE</t>
  </si>
  <si>
    <t>BLANDINE</t>
  </si>
  <si>
    <t xml:space="preserve">100 rue du 11 Novembre </t>
  </si>
  <si>
    <t>c6 // 2ème étage porte droite</t>
  </si>
  <si>
    <t>01 72 51 40 86 // 06 13 27 52 14</t>
  </si>
  <si>
    <t>SALLE DE BAIN + FENETRE</t>
  </si>
  <si>
    <t>CHARPACK</t>
  </si>
  <si>
    <t>5 cours des Julliottes</t>
  </si>
  <si>
    <t xml:space="preserve">6 ème </t>
  </si>
  <si>
    <t>01 43 68 84 88</t>
  </si>
  <si>
    <t>STOREs INTERIEUR</t>
  </si>
  <si>
    <t>MARECHAL</t>
  </si>
  <si>
    <t>20 clos Perault</t>
  </si>
  <si>
    <t>2ème étage porte gauche/</t>
  </si>
  <si>
    <t>01 69 84 06 17 // 06 18 31 58 05</t>
  </si>
  <si>
    <t>FENETRE+ PEINTURE</t>
  </si>
  <si>
    <t>PHUONG</t>
  </si>
  <si>
    <t>MARIE HELENE</t>
  </si>
  <si>
    <t>8 avenue de Choisy</t>
  </si>
  <si>
    <t>bat 8 / 2ème étage por 1021</t>
  </si>
  <si>
    <t>06 51 43 04 57</t>
  </si>
  <si>
    <t>REMISE EN CONFORMITE 90M²</t>
  </si>
  <si>
    <t xml:space="preserve"> 4 square Port Royal</t>
  </si>
  <si>
    <t>code 134b RDC</t>
  </si>
  <si>
    <t>06 65 05 35 74</t>
  </si>
  <si>
    <t>HASLAY</t>
  </si>
  <si>
    <t>12 rue Sablière</t>
  </si>
  <si>
    <t>4ème étage</t>
  </si>
  <si>
    <t>01 47 93 56 18</t>
  </si>
  <si>
    <t>LENOIR</t>
  </si>
  <si>
    <t xml:space="preserve">4 avenue de la Marne </t>
  </si>
  <si>
    <t>2ème étage code aa9692</t>
  </si>
  <si>
    <t>06 13 31 17 40 // 01 47 33 02 78</t>
  </si>
  <si>
    <t>MASSON / RIVET</t>
  </si>
  <si>
    <t>code a5680 porte 4 /3 ème étage</t>
  </si>
  <si>
    <t>06 28 03 55 51 / 01 83 96 54 09</t>
  </si>
  <si>
    <t>REMISE EN CONFORMITE ELEC</t>
  </si>
  <si>
    <t>SYNTHESE JANVIER 2020</t>
  </si>
  <si>
    <t>FOUGERON</t>
  </si>
  <si>
    <t>19 r Gazan</t>
  </si>
  <si>
    <t xml:space="preserve">3ème étage asc gauche code a9760 </t>
  </si>
  <si>
    <t>01 45 88 15 78 // 06 18 99 18 11</t>
  </si>
  <si>
    <t>PELOVSKA</t>
  </si>
  <si>
    <t>VESSELA</t>
  </si>
  <si>
    <t>69 71 rue Alexandre Dumas</t>
  </si>
  <si>
    <t>3ème  étage bat droite code 36b57</t>
  </si>
  <si>
    <t>06 82 90 04 37</t>
  </si>
  <si>
    <t>RENOVATION COMPLETE</t>
  </si>
  <si>
    <t>SAGET</t>
  </si>
  <si>
    <t>38 avenue Emile Zola</t>
  </si>
  <si>
    <t>1er étage bat d</t>
  </si>
  <si>
    <t>01 45 75 94 83</t>
  </si>
  <si>
    <t>KOURILSKY</t>
  </si>
  <si>
    <t>11 rue Tournefort</t>
  </si>
  <si>
    <t xml:space="preserve">rdc code29340 </t>
  </si>
  <si>
    <t>06 83 01 74 82 // 01 45 35 68 96</t>
  </si>
  <si>
    <t>1 PORTE FENETRE</t>
  </si>
  <si>
    <t xml:space="preserve">4 ème inter 4 </t>
  </si>
  <si>
    <t>01 70 00 33 99 // 06 13 86 40</t>
  </si>
  <si>
    <t>GOSSELIN</t>
  </si>
  <si>
    <t>15 rue du Docteur Goujon</t>
  </si>
  <si>
    <t>étage 3</t>
  </si>
  <si>
    <t>01 43 47 37 25</t>
  </si>
  <si>
    <t>CHARLY</t>
  </si>
  <si>
    <t>2 VANTAUX</t>
  </si>
  <si>
    <t>DOLLBERG</t>
  </si>
  <si>
    <t>19 rue Roye Calin</t>
  </si>
  <si>
    <t xml:space="preserve">4 étage code 3946b </t>
  </si>
  <si>
    <t>01 43 29 08 27</t>
  </si>
  <si>
    <t>3 STORES D INTERIEUR</t>
  </si>
  <si>
    <t>HABEGRE</t>
  </si>
  <si>
    <t>4 étage code 48a29</t>
  </si>
  <si>
    <t>09 54 21 68 65</t>
  </si>
  <si>
    <t>SALLES</t>
  </si>
  <si>
    <t xml:space="preserve">19 rue T </t>
  </si>
  <si>
    <t>06 71 33 05 79 // 01 42 50 27 01</t>
  </si>
  <si>
    <t>TOULET</t>
  </si>
  <si>
    <t>30 avenue Felix Faure</t>
  </si>
  <si>
    <t>b8412</t>
  </si>
  <si>
    <t xml:space="preserve">01 45 57 59 30 </t>
  </si>
  <si>
    <t>CHAPLART</t>
  </si>
  <si>
    <t>PATRICIA</t>
  </si>
  <si>
    <t>18 rue Connaton</t>
  </si>
  <si>
    <t xml:space="preserve">rdc 4319 9143 </t>
  </si>
  <si>
    <t>ARPAGON</t>
  </si>
  <si>
    <t>01 64 90 06 19 //06 16 74 15 91</t>
  </si>
  <si>
    <t>DEMARTIMPREY</t>
  </si>
  <si>
    <t>BENEDICTE</t>
  </si>
  <si>
    <t>4 rue Henri Du Chene</t>
  </si>
  <si>
    <t>6eme droite</t>
  </si>
  <si>
    <t>01 45 79  47 34 // 06 88 04 01 28</t>
  </si>
  <si>
    <t>7 rue Voville</t>
  </si>
  <si>
    <t xml:space="preserve">61a9 /7 étage </t>
  </si>
  <si>
    <t>06 62 78 40 44</t>
  </si>
  <si>
    <t>AMENAGEMENT CUISINE</t>
  </si>
  <si>
    <t>FEMENIA</t>
  </si>
  <si>
    <t>29 rue de Stalingrad</t>
  </si>
  <si>
    <t>5étage  code 2411</t>
  </si>
  <si>
    <t>PRES SAINT GERVAIS</t>
  </si>
  <si>
    <t xml:space="preserve">01 48 43 46 87 </t>
  </si>
  <si>
    <t>JACQUOT</t>
  </si>
  <si>
    <t xml:space="preserve">5ème interphone </t>
  </si>
  <si>
    <t>01 43 06 54 03 // 06 80 15 38 97</t>
  </si>
  <si>
    <t>CASTRO</t>
  </si>
  <si>
    <t>17 RUE LINNE</t>
  </si>
  <si>
    <t xml:space="preserve">ETAGE 5 /CODE 28A72 </t>
  </si>
  <si>
    <t>06 09 65 34 34 / 01 45 35 15 84</t>
  </si>
  <si>
    <t>LANCRY</t>
  </si>
  <si>
    <t>SCI EREL IMMO</t>
  </si>
  <si>
    <t>06 60 89 89 20</t>
  </si>
  <si>
    <t>nATHAN</t>
  </si>
  <si>
    <t>WC</t>
  </si>
  <si>
    <t>MINOIS</t>
  </si>
  <si>
    <t>8 rue des Blanc Bouleaux</t>
  </si>
  <si>
    <t xml:space="preserve">4eme éatge code gauche n </t>
  </si>
  <si>
    <t>01 42 37 68 19</t>
  </si>
  <si>
    <t>GOUE</t>
  </si>
  <si>
    <t>142 Bd Vincent Auriol</t>
  </si>
  <si>
    <t>2 étage code 14a09</t>
  </si>
  <si>
    <t>01 45 85 15 53 // 06 22 61 78 56</t>
  </si>
  <si>
    <t>DARLEY</t>
  </si>
  <si>
    <t>29 rue du Dr Finlay</t>
  </si>
  <si>
    <t>8ème inter</t>
  </si>
  <si>
    <t>01 45 77 00 12</t>
  </si>
  <si>
    <t>REMPLACEMENT FENETRES</t>
  </si>
  <si>
    <t>MOTTIN</t>
  </si>
  <si>
    <t>23 rue Hoche</t>
  </si>
  <si>
    <t>3etage code 3240b</t>
  </si>
  <si>
    <t>01 48 40 92 27 // 06 32 17 77 50</t>
  </si>
  <si>
    <t xml:space="preserve">1 PAE </t>
  </si>
  <si>
    <t>MADIE</t>
  </si>
  <si>
    <t>16 rue Raspail</t>
  </si>
  <si>
    <t>4ème code 74685</t>
  </si>
  <si>
    <t>09 52 84 13 45 // 06 24 08 57 57</t>
  </si>
  <si>
    <t>PORTE GARAGE + LINO</t>
  </si>
  <si>
    <t>VIDAL</t>
  </si>
  <si>
    <t>33 place des Ailes</t>
  </si>
  <si>
    <t>5ème code 0199 inter</t>
  </si>
  <si>
    <t>01 48 25 04 07 // 06 73 86 97 23</t>
  </si>
  <si>
    <t>AUGRAS</t>
  </si>
  <si>
    <t>21 rue Contant</t>
  </si>
  <si>
    <t>bat a /8ème porte gauche gauche</t>
  </si>
  <si>
    <t>01 43 81 29 92 / 07 70 94 52 33</t>
  </si>
  <si>
    <t>2450 - 1 ER</t>
  </si>
  <si>
    <t>06 81 65 42 98 // 01 43 36 18 09</t>
  </si>
  <si>
    <t>SANPONS</t>
  </si>
  <si>
    <t>CLAUDIE</t>
  </si>
  <si>
    <t>34  rue Henri Poincare</t>
  </si>
  <si>
    <t>code 7891b /4ème étage</t>
  </si>
  <si>
    <t>01 46 82 94 27</t>
  </si>
  <si>
    <t>DOASSANS</t>
  </si>
  <si>
    <t>14 avenue Docteur Antoine Lacroix</t>
  </si>
  <si>
    <t>2è code 24a68</t>
  </si>
  <si>
    <t xml:space="preserve">01 46 58 70 52 </t>
  </si>
  <si>
    <t>NATHAN/RIVET</t>
  </si>
  <si>
    <t>DOUCE</t>
  </si>
  <si>
    <t>44 rue de Lourmel</t>
  </si>
  <si>
    <t>3945a</t>
  </si>
  <si>
    <t>06 07 08 92 57</t>
  </si>
  <si>
    <t>PEINTURE +  SOL</t>
  </si>
  <si>
    <t>GELLE</t>
  </si>
  <si>
    <t>100006/10004</t>
  </si>
  <si>
    <t>3 BAT 8 CODE 2450</t>
  </si>
  <si>
    <t>06 31 23 58 47</t>
  </si>
  <si>
    <t>GIROUX</t>
  </si>
  <si>
    <t>3 rue Danton</t>
  </si>
  <si>
    <t>1er étage / 17875 130</t>
  </si>
  <si>
    <t>LE KREMLIN BICETRE</t>
  </si>
  <si>
    <t xml:space="preserve">01 46 58 65 43 </t>
  </si>
  <si>
    <t>41 rue Montparnasse</t>
  </si>
  <si>
    <t>6ème étage code 35371+1021</t>
  </si>
  <si>
    <t>01 77 32 99 46//06 88 95 69 84</t>
  </si>
  <si>
    <t>RENOVATION</t>
  </si>
  <si>
    <t>PIALAT</t>
  </si>
  <si>
    <t>JACK</t>
  </si>
  <si>
    <t>41 rue de la Fontaine Grelot</t>
  </si>
  <si>
    <t xml:space="preserve">3ème code gauche </t>
  </si>
  <si>
    <t>BOURG LE REINE</t>
  </si>
  <si>
    <t>06 72 31 31 53 // 01 47 02 17 48</t>
  </si>
  <si>
    <t>2 BANNETTES</t>
  </si>
  <si>
    <t>DELAPLACE</t>
  </si>
  <si>
    <t>17 rue de la plaine</t>
  </si>
  <si>
    <t xml:space="preserve">code1569 / 6ème </t>
  </si>
  <si>
    <t>01 43 73 48 33</t>
  </si>
  <si>
    <t>LATOUR</t>
  </si>
  <si>
    <t xml:space="preserve">31 rue Ravon </t>
  </si>
  <si>
    <t xml:space="preserve">bat 14 // 2ème étage </t>
  </si>
  <si>
    <t>09 80 32 73 35 // 06 28 32 12 87</t>
  </si>
  <si>
    <t>RELIQUET</t>
  </si>
  <si>
    <t>23 rue Madone</t>
  </si>
  <si>
    <t>5ème étage code 12a15+23b25</t>
  </si>
  <si>
    <t>01 77 13 65 32 // 06 13 14 34 14</t>
  </si>
  <si>
    <t>MICONNET</t>
  </si>
  <si>
    <t>75 boulevard Soult</t>
  </si>
  <si>
    <t>code 4809 / 2 étage</t>
  </si>
  <si>
    <t>01 44 87 05 24 // 06 81 74 65 90</t>
  </si>
  <si>
    <t>CLODIC</t>
  </si>
  <si>
    <t>PIERRE FRANCOISE</t>
  </si>
  <si>
    <t>16 avenue commune Paris</t>
  </si>
  <si>
    <t>a1379 asc 1456 /7ème étage</t>
  </si>
  <si>
    <t>07 78 26 72 07 // 01 46 81 44 86</t>
  </si>
  <si>
    <t xml:space="preserve">DECO </t>
  </si>
  <si>
    <t>10021/10022</t>
  </si>
  <si>
    <t xml:space="preserve">PARQUET CONTRE COLLE PEINTURE </t>
  </si>
  <si>
    <t>HARLAUT</t>
  </si>
  <si>
    <t>Christian</t>
  </si>
  <si>
    <t>9 rue Jean  Férrondé</t>
  </si>
  <si>
    <t xml:space="preserve">code 8172 a + inter /5 étage </t>
  </si>
  <si>
    <t>01 42 84 23 66 // 06 75 08 39 11</t>
  </si>
  <si>
    <t>MALDINI / CHARLY</t>
  </si>
  <si>
    <t>CONVERS</t>
  </si>
  <si>
    <t>4 rue Chereau</t>
  </si>
  <si>
    <t xml:space="preserve">int </t>
  </si>
  <si>
    <t>01 45 80 32 29</t>
  </si>
  <si>
    <t>VITRIF + REN SDB</t>
  </si>
  <si>
    <t>LAUNAIS</t>
  </si>
  <si>
    <t>Philippe</t>
  </si>
  <si>
    <t>6 bis avenue Mal de Lattre de Tassigny</t>
  </si>
  <si>
    <t>2ème code 81b26</t>
  </si>
  <si>
    <t>06 85 05 09 12 // 01 49 77 89 09</t>
  </si>
  <si>
    <t>RIVET / MASSON</t>
  </si>
  <si>
    <t>BAIE COULISSANTE</t>
  </si>
  <si>
    <t>RUELLAN</t>
  </si>
  <si>
    <t>Marie Charlotte</t>
  </si>
  <si>
    <t>70 rue Barrault</t>
  </si>
  <si>
    <t>2ème étage coe 269a</t>
  </si>
  <si>
    <t>01 45 81 54 28 // 06 88 23 14 25</t>
  </si>
  <si>
    <t>THIROUX</t>
  </si>
  <si>
    <t>15 rue Erard</t>
  </si>
  <si>
    <t>12ème étage code 4173a</t>
  </si>
  <si>
    <t xml:space="preserve">09 71 32 92 49 </t>
  </si>
  <si>
    <t>ChARLY</t>
  </si>
  <si>
    <t>TREUCHOT</t>
  </si>
  <si>
    <t>11 rue Carpeaux</t>
  </si>
  <si>
    <t>code 25a96 bat ports droite / 4 ème étage</t>
  </si>
  <si>
    <t xml:space="preserve">01 42 63 82 30 </t>
  </si>
  <si>
    <t>FENETRE+PORTE PVC</t>
  </si>
  <si>
    <t xml:space="preserve">4éme étage code 423a9 i,ter </t>
  </si>
  <si>
    <t>OUSSET</t>
  </si>
  <si>
    <t>40 rue bouret</t>
  </si>
  <si>
    <t xml:space="preserve">1er inter </t>
  </si>
  <si>
    <t>01 42 00 27 88</t>
  </si>
  <si>
    <t>DEZON</t>
  </si>
  <si>
    <t>15 rue de la petite Bapaume</t>
  </si>
  <si>
    <t>code 6813 // 5eme</t>
  </si>
  <si>
    <t>06 30 32 29 81 // 01 34 15 36 49</t>
  </si>
  <si>
    <t>MARION</t>
  </si>
  <si>
    <t>11 rue Franquet</t>
  </si>
  <si>
    <t>63b19 2ème</t>
  </si>
  <si>
    <t>06 83 28 39 68 // 01 45 33 32 91</t>
  </si>
  <si>
    <t>MATRULLO</t>
  </si>
  <si>
    <t>MICHEL / NADINE</t>
  </si>
  <si>
    <t xml:space="preserve">85 boulevard Brune </t>
  </si>
  <si>
    <t xml:space="preserve">ouvert / 2ème </t>
  </si>
  <si>
    <t>06 66 89 16 04 // 07 45 43 25 47</t>
  </si>
  <si>
    <t>MASSON / MORENO</t>
  </si>
  <si>
    <t>NISARD</t>
  </si>
  <si>
    <t>21 rue Rochechouart</t>
  </si>
  <si>
    <t>1er porte</t>
  </si>
  <si>
    <t>01 48 78 43 04</t>
  </si>
  <si>
    <t>COLLIN</t>
  </si>
  <si>
    <t>VIOLETTE</t>
  </si>
  <si>
    <t>14 boulevard de Vincennes</t>
  </si>
  <si>
    <t>inter / 2ème</t>
  </si>
  <si>
    <t>A REPRENDRE</t>
  </si>
  <si>
    <t xml:space="preserve">MASSON / RIVET </t>
  </si>
  <si>
    <t>SYNTHESE FEVRIER 2020</t>
  </si>
  <si>
    <t>CERNE</t>
  </si>
  <si>
    <t xml:space="preserve">01373 /8ème </t>
  </si>
  <si>
    <t xml:space="preserve">06 21 63 29 51 // 01 39 61 10 42 </t>
  </si>
  <si>
    <t>DEC DANS SALLE DE BAIN</t>
  </si>
  <si>
    <t>PAYET / MALDINI</t>
  </si>
  <si>
    <t>BUCILLAT</t>
  </si>
  <si>
    <t>20 rue de l'estapole</t>
  </si>
  <si>
    <t xml:space="preserve">code 2403 // étag 1 </t>
  </si>
  <si>
    <t>06 82 94 92 38 / 01 43 26 97 64</t>
  </si>
  <si>
    <t>DUTHEILLET</t>
  </si>
  <si>
    <t>Janine</t>
  </si>
  <si>
    <t xml:space="preserve">0b73//8ème </t>
  </si>
  <si>
    <t xml:space="preserve">01 39 61 54 01 </t>
  </si>
  <si>
    <t>RIVET /MALDINI</t>
  </si>
  <si>
    <t>10061+10171</t>
  </si>
  <si>
    <t>06 13 31 17 40 // 01 47 33 52 78</t>
  </si>
  <si>
    <t>RIVET / MALDINI</t>
  </si>
  <si>
    <t xml:space="preserve">BANNETTE </t>
  </si>
  <si>
    <t>PETEL</t>
  </si>
  <si>
    <t>14 rue du Petit Beaubourg</t>
  </si>
  <si>
    <t>rdc batiment droite</t>
  </si>
  <si>
    <t>SAINT MAUR</t>
  </si>
  <si>
    <t>01 48 85 61 84</t>
  </si>
  <si>
    <t xml:space="preserve">ROCHER </t>
  </si>
  <si>
    <t>Maurice</t>
  </si>
  <si>
    <t>1 rue Ariste Hemard</t>
  </si>
  <si>
    <t>inter // 3ème bat droite</t>
  </si>
  <si>
    <t>01 48 59 48 16</t>
  </si>
  <si>
    <t>7 rue de la Brasserie ST Roch</t>
  </si>
  <si>
    <t xml:space="preserve">4ème ode 3491a </t>
  </si>
  <si>
    <t>09 50 78 93 50</t>
  </si>
  <si>
    <t>code 42b15 /2ème étage</t>
  </si>
  <si>
    <t>01 45 48 39 71</t>
  </si>
  <si>
    <t>KIRENTZ</t>
  </si>
  <si>
    <t>25 rue de la Croix Nivert</t>
  </si>
  <si>
    <t>1er bat d cde 35b79</t>
  </si>
  <si>
    <t>01 40 65 90 77 // 06 83 86 19 43</t>
  </si>
  <si>
    <t>ROLL</t>
  </si>
  <si>
    <t>8 rue des Ecoles</t>
  </si>
  <si>
    <t xml:space="preserve">3étage / b5913 </t>
  </si>
  <si>
    <t>01 40 46 90 20 // 06 07 23 26 88/ 06 10 84 06 67</t>
  </si>
  <si>
    <t>BONNIFACE</t>
  </si>
  <si>
    <t>88 bis bd Port Royal</t>
  </si>
  <si>
    <t xml:space="preserve">code 1866 / 1er étage </t>
  </si>
  <si>
    <t>06 07 46 59 34</t>
  </si>
  <si>
    <t>DALLERY</t>
  </si>
  <si>
    <t>123 rue Houdan</t>
  </si>
  <si>
    <t xml:space="preserve">3eme code 3168 </t>
  </si>
  <si>
    <t>01 43 50 52 03 // 06 68 94 40 14</t>
  </si>
  <si>
    <t>BONAMI</t>
  </si>
  <si>
    <t>5 rue Vauquelin</t>
  </si>
  <si>
    <t xml:space="preserve">14a78 // bat a </t>
  </si>
  <si>
    <t>01 43 36 03 93 // 06 85 73 21 66</t>
  </si>
  <si>
    <t>DEBERRE / MORENO</t>
  </si>
  <si>
    <t>TOILE DE VERRE</t>
  </si>
  <si>
    <t>POUGET</t>
  </si>
  <si>
    <t>10 rue poincot</t>
  </si>
  <si>
    <t xml:space="preserve">code 1643 étage 4 </t>
  </si>
  <si>
    <t>01 42 18 12 60 // 06 63 14 29 46</t>
  </si>
  <si>
    <t>CHAMBRAULT</t>
  </si>
  <si>
    <t>3 allée de Malézieu</t>
  </si>
  <si>
    <t>4ème code inter</t>
  </si>
  <si>
    <t>01 43 50 11 25 // 06 38 21 17 19</t>
  </si>
  <si>
    <t>DEGAN</t>
  </si>
  <si>
    <t>1 avenue Clémence</t>
  </si>
  <si>
    <t>01 47 80 22 57</t>
  </si>
  <si>
    <t>pae</t>
  </si>
  <si>
    <t>plus valu dossier</t>
  </si>
  <si>
    <t>LALLIA</t>
  </si>
  <si>
    <t>14 rue Président Kennedy</t>
  </si>
  <si>
    <t>code 1943 + inter RDC</t>
  </si>
  <si>
    <t>01 43 71 81 50 // 06 80 91 02 85</t>
  </si>
  <si>
    <t>SDB plus value</t>
  </si>
  <si>
    <t xml:space="preserve">FATSA </t>
  </si>
  <si>
    <t>RAHMANI</t>
  </si>
  <si>
    <t>DOSS SAM</t>
  </si>
  <si>
    <t>35 avenue Carnot</t>
  </si>
  <si>
    <t>SAMIR</t>
  </si>
  <si>
    <t>SYNTHESE MARS 2020</t>
  </si>
  <si>
    <t>RACHID</t>
  </si>
  <si>
    <t>HOUAS</t>
  </si>
  <si>
    <t>59 boulevard Jean Jaures</t>
  </si>
  <si>
    <t>VOLETS ROULANTS ALU</t>
  </si>
  <si>
    <t>DISTINGUIN</t>
  </si>
  <si>
    <t>4 rue de Rivoli</t>
  </si>
  <si>
    <t>code 295b étage 5</t>
  </si>
  <si>
    <t>06 81 64 62 60 //  01 48 87 74 30</t>
  </si>
  <si>
    <t>DUQuESNE</t>
  </si>
  <si>
    <t>MALDINI / MASSON</t>
  </si>
  <si>
    <t>POIRIER</t>
  </si>
  <si>
    <t>HUBERT</t>
  </si>
  <si>
    <t>109 rue France</t>
  </si>
  <si>
    <t>71a06</t>
  </si>
  <si>
    <t>07 83 21 08 78</t>
  </si>
  <si>
    <t>DOUCHETTE DE WC</t>
  </si>
  <si>
    <t>ANTOINE</t>
  </si>
  <si>
    <t>164 rue de Lourmel</t>
  </si>
  <si>
    <t>code 54a07 x2 /1 étage</t>
  </si>
  <si>
    <t>06 73 67 11 31</t>
  </si>
  <si>
    <t>PEINTURE SDB CUISINE</t>
  </si>
  <si>
    <t>BOURDY</t>
  </si>
  <si>
    <t>CLOTILDE</t>
  </si>
  <si>
    <t>61 rue Philippe Auguste</t>
  </si>
  <si>
    <t>6ème étage code 49a23</t>
  </si>
  <si>
    <t>01 43 71 98 64</t>
  </si>
  <si>
    <t>1 FFENETRE 2 VANTAUX PVC</t>
  </si>
  <si>
    <t>19 rue Teodore DECK</t>
  </si>
  <si>
    <t>PEINTURE + PORTE VERRIERE</t>
  </si>
  <si>
    <t xml:space="preserve">DONNAT </t>
  </si>
  <si>
    <t>CORINNE</t>
  </si>
  <si>
    <t>15 rue Gazan</t>
  </si>
  <si>
    <t>5ème étage code 1789a</t>
  </si>
  <si>
    <t>01 53 62 97 34 // 06 81 60 56 84</t>
  </si>
  <si>
    <t>1 VR ROULANT EN BOIS</t>
  </si>
  <si>
    <t>MORLIERE</t>
  </si>
  <si>
    <t>98 rue de la Tour</t>
  </si>
  <si>
    <t>5ème étage code 3b597</t>
  </si>
  <si>
    <t>06 31 49 31 76 // 01 45 04 77 18</t>
  </si>
  <si>
    <t>DEC RENO</t>
  </si>
  <si>
    <t xml:space="preserve"> FENETRES PVC</t>
  </si>
  <si>
    <t>evier cuisine</t>
  </si>
  <si>
    <t>JOLIBOIS</t>
  </si>
  <si>
    <t>18 allée Pierre Marin</t>
  </si>
  <si>
    <t>1er étage code 000+ inter</t>
  </si>
  <si>
    <t>VIGNEUX SUR SEINE</t>
  </si>
  <si>
    <t>01 70 58 12 68</t>
  </si>
  <si>
    <t>CABINE DE DOUCHE</t>
  </si>
  <si>
    <t>NOEL</t>
  </si>
  <si>
    <t>35 rue le Marois</t>
  </si>
  <si>
    <t>4 étage bat 2</t>
  </si>
  <si>
    <t xml:space="preserve"> 06 26 78 33 11 // 01 40 71 92 88</t>
  </si>
  <si>
    <t>robinet</t>
  </si>
  <si>
    <t>TAPISSERIE</t>
  </si>
  <si>
    <t>STORE BANN</t>
  </si>
  <si>
    <t>GESLIN</t>
  </si>
  <si>
    <t>bat a / 2 étage porte gauche</t>
  </si>
  <si>
    <t>01 39 69 26 01 // 06 89 86 67 56</t>
  </si>
  <si>
    <t>PEINTURE WC</t>
  </si>
  <si>
    <t>MAIA</t>
  </si>
  <si>
    <t>16 rue Fagon</t>
  </si>
  <si>
    <t>1 ETAGE</t>
  </si>
  <si>
    <t>01 45 84 10 79 // 06 75 28 87 32</t>
  </si>
  <si>
    <t>1 étage interphone</t>
  </si>
  <si>
    <t>06 75 28 87 32 // 01 45 84 10 79</t>
  </si>
  <si>
    <t>PIAT</t>
  </si>
  <si>
    <t>59 avenue d'Argenteuil</t>
  </si>
  <si>
    <t>code 236458 / /2eme étage</t>
  </si>
  <si>
    <t>01 40 86 37 16</t>
  </si>
  <si>
    <t>MOTORISATION VR</t>
  </si>
  <si>
    <t>DAIRE</t>
  </si>
  <si>
    <t>12 rue René Salle</t>
  </si>
  <si>
    <t>6ème inter bat 4 à  droite</t>
  </si>
  <si>
    <t>06 30 93 49 08 // 01 64 29 20 03</t>
  </si>
  <si>
    <t>11 rue du Lieutenant Heitz</t>
  </si>
  <si>
    <t>01 43 28 53 93 // 07 68 92 71 90</t>
  </si>
  <si>
    <t xml:space="preserve">2 vr </t>
  </si>
  <si>
    <t>SEURRE</t>
  </si>
  <si>
    <t>19 rue de Dantzig</t>
  </si>
  <si>
    <t>2eme étage</t>
  </si>
  <si>
    <t>01 73 71 51 17 // 06 34 69 37 52</t>
  </si>
  <si>
    <t>CHARLY /  RIVET</t>
  </si>
  <si>
    <t>RENOVATION PEINTURE</t>
  </si>
  <si>
    <t>BUHLER</t>
  </si>
  <si>
    <t>FABIEN</t>
  </si>
  <si>
    <t>15 avenue Simon Bolivar</t>
  </si>
  <si>
    <t>CODE 21A67 /2467/2005 //4 EME ETAGE</t>
  </si>
  <si>
    <t>01 53 72 98 40 // 06 24 58 46 56</t>
  </si>
  <si>
    <t>IMBERT</t>
  </si>
  <si>
    <t>22 avenue Rueille</t>
  </si>
  <si>
    <t>code 1638 b /2 ème étage</t>
  </si>
  <si>
    <t>01 45 88 38 41 // 06 68 11 08 55</t>
  </si>
  <si>
    <t>JOUNIAUX</t>
  </si>
  <si>
    <t>53 Avenue Gambetta</t>
  </si>
  <si>
    <t>01 46 63 71 17 // 06 28 42 28 00</t>
  </si>
  <si>
    <t>LAMICHE</t>
  </si>
  <si>
    <t>115 rue Houdan</t>
  </si>
  <si>
    <t>4ème inter</t>
  </si>
  <si>
    <t>01 43 50 00 84</t>
  </si>
  <si>
    <t>DEBERRE / RIVET</t>
  </si>
  <si>
    <t>douche à l'italienne</t>
  </si>
  <si>
    <t>DEMAR</t>
  </si>
  <si>
    <t>99 rue de Brancion</t>
  </si>
  <si>
    <t>4ème code 39a17</t>
  </si>
  <si>
    <t>06 07 04 02 41 / 01 45 33 91 97</t>
  </si>
  <si>
    <t>PORTE FENETRE PVC</t>
  </si>
  <si>
    <t>LOGASSI</t>
  </si>
  <si>
    <t>1 place Hermitage</t>
  </si>
  <si>
    <t>int code 1060 a /étage 2</t>
  </si>
  <si>
    <t>01 48 21 99 84 // 06 16 76 30 40</t>
  </si>
  <si>
    <t>DEBERRE / RIVET / MASSON</t>
  </si>
  <si>
    <t>CHAMBOST</t>
  </si>
  <si>
    <t>58 rue de la Boestie</t>
  </si>
  <si>
    <t xml:space="preserve">01 45 63 45 72 // </t>
  </si>
  <si>
    <t>FENETR  PVC</t>
  </si>
  <si>
    <t>peinture couloir</t>
  </si>
  <si>
    <t>UUDS</t>
  </si>
  <si>
    <t>12 rue Meunier</t>
  </si>
  <si>
    <t>ROISSY</t>
  </si>
  <si>
    <t>06 10 99 74 32</t>
  </si>
  <si>
    <t xml:space="preserve">LEFEVRE </t>
  </si>
  <si>
    <t>30 rue du Plateau</t>
  </si>
  <si>
    <t>01 82 10 37 87</t>
  </si>
  <si>
    <t>SYNTHESE MAI 2020</t>
  </si>
  <si>
    <t>ROUX</t>
  </si>
  <si>
    <t>27 avenue d'Italie</t>
  </si>
  <si>
    <t>06 17 20 65 20 // 01 45 86 79 43</t>
  </si>
  <si>
    <t>WC PMR + PEINTURE</t>
  </si>
  <si>
    <t>LACROUTS</t>
  </si>
  <si>
    <t>42 rue de la Quintinie</t>
  </si>
  <si>
    <t xml:space="preserve">1er étage </t>
  </si>
  <si>
    <t>01 45 33 99 08 // 06 82 49 73 76</t>
  </si>
  <si>
    <t>LAVAYSSIERE</t>
  </si>
  <si>
    <t>FABIENNE</t>
  </si>
  <si>
    <t>53 B route Reine</t>
  </si>
  <si>
    <t>code 9812a / 6ème bat a</t>
  </si>
  <si>
    <t>01 48 25 35 55</t>
  </si>
  <si>
    <t>DECO PEINTURE + PAPIER PEINT</t>
  </si>
  <si>
    <t>GREGORY</t>
  </si>
  <si>
    <t>19 rue de la Croix Nivert</t>
  </si>
  <si>
    <t>06 83  66 24 29</t>
  </si>
  <si>
    <t>BAIE + VR</t>
  </si>
  <si>
    <t>BRISSAUD</t>
  </si>
  <si>
    <t>REMI</t>
  </si>
  <si>
    <t>19 rue de Stalingrad</t>
  </si>
  <si>
    <t>07 61 61 08 03</t>
  </si>
  <si>
    <t>1 FENETRE+1 STORE</t>
  </si>
  <si>
    <t>CHARLE</t>
  </si>
  <si>
    <t>10 allée Berlioz</t>
  </si>
  <si>
    <t>4ème étage 2 fois à droite</t>
  </si>
  <si>
    <t>01 47 26 85 45</t>
  </si>
  <si>
    <t>IONESCU</t>
  </si>
  <si>
    <t>EUGENIA</t>
  </si>
  <si>
    <t>29 résidence l'orée de Marly</t>
  </si>
  <si>
    <t xml:space="preserve">1ER </t>
  </si>
  <si>
    <t>09 50 45 21 44 // 06 95 09 00 18</t>
  </si>
  <si>
    <t>peinture wc</t>
  </si>
  <si>
    <t>COLLAR</t>
  </si>
  <si>
    <t>MIREILLE - AIME</t>
  </si>
  <si>
    <t>27  rue Bezout</t>
  </si>
  <si>
    <t>7462b</t>
  </si>
  <si>
    <t>01 43 27 53 55</t>
  </si>
  <si>
    <t>GUICHARD</t>
  </si>
  <si>
    <t>code a9382</t>
  </si>
  <si>
    <t>01 43 76 10 81</t>
  </si>
  <si>
    <t>CHAMPEAU</t>
  </si>
  <si>
    <t>RENEE-JEAN</t>
  </si>
  <si>
    <t>14 rue des Bleuets</t>
  </si>
  <si>
    <t xml:space="preserve">3 étage </t>
  </si>
  <si>
    <t>BURES SUR YVETTE</t>
  </si>
  <si>
    <t>01 69 07 20 69</t>
  </si>
  <si>
    <t>LEGAULT</t>
  </si>
  <si>
    <t>26 rue de Savigny</t>
  </si>
  <si>
    <t>MORSANG SUR ORGE</t>
  </si>
  <si>
    <t>MALET</t>
  </si>
  <si>
    <t>JULIETTE</t>
  </si>
  <si>
    <t>3 B rue Général Leclerc</t>
  </si>
  <si>
    <t>int</t>
  </si>
  <si>
    <t>montgeron</t>
  </si>
  <si>
    <t>01 69 40 99 09 // 06 80 05 56 75</t>
  </si>
  <si>
    <t>DOUCHE + BIDET</t>
  </si>
  <si>
    <t>OUELLETTE</t>
  </si>
  <si>
    <t>10073+10031+10044</t>
  </si>
  <si>
    <t>76 rue de la Jarry</t>
  </si>
  <si>
    <t>code 6587b</t>
  </si>
  <si>
    <t>01 43 74 30 15 / 06 17 39 33 61</t>
  </si>
  <si>
    <t>RENOVATION DE LA CUISINE</t>
  </si>
  <si>
    <t>BEKIERMAN</t>
  </si>
  <si>
    <t>CHARLES</t>
  </si>
  <si>
    <t>15 rue Durantin</t>
  </si>
  <si>
    <t>01 42 64 53 73 // 07 55 16 75 08</t>
  </si>
  <si>
    <t>CORNUAULT</t>
  </si>
  <si>
    <t>22 BD KIELERMANN</t>
  </si>
  <si>
    <t xml:space="preserve">25 INT </t>
  </si>
  <si>
    <t>01 53 80 21 29 // 06 18 18 19 46</t>
  </si>
  <si>
    <t>DARNAUD</t>
  </si>
  <si>
    <t>23 rue Mirabeau</t>
  </si>
  <si>
    <t>2ème code 94a23</t>
  </si>
  <si>
    <t>01 48 08 56 19</t>
  </si>
  <si>
    <t>RIVET /MORENO</t>
  </si>
  <si>
    <t>DE MONTPREVILLE</t>
  </si>
  <si>
    <t>4173a</t>
  </si>
  <si>
    <t>01 43 44 14 94 // 01 44 76 01</t>
  </si>
  <si>
    <t>remise en conformité</t>
  </si>
  <si>
    <t>PEINTURE TERRASSE</t>
  </si>
  <si>
    <t>LACOSTE</t>
  </si>
  <si>
    <t>12 rue Ernest Renan</t>
  </si>
  <si>
    <t xml:space="preserve">1er </t>
  </si>
  <si>
    <t xml:space="preserve">MEUDON </t>
  </si>
  <si>
    <t>01 45 34 45 10</t>
  </si>
  <si>
    <t>REFECTION DU PLAFOND</t>
  </si>
  <si>
    <t>MALGOUYRES</t>
  </si>
  <si>
    <t>871A15</t>
  </si>
  <si>
    <t>91 avenue Félix Faure</t>
  </si>
  <si>
    <t>5ème à droite</t>
  </si>
  <si>
    <t>06 36 67 92 98</t>
  </si>
  <si>
    <t>116 rue Jean Pierre Timbaud</t>
  </si>
  <si>
    <t>peinture</t>
  </si>
  <si>
    <t>BOURDERY</t>
  </si>
  <si>
    <t>34 avenue de Strasbourg</t>
  </si>
  <si>
    <t>01 43 28 85 57 // 06 30 82 27 24</t>
  </si>
  <si>
    <t>14 BIS RUE CAMBRAI</t>
  </si>
  <si>
    <t>06 65 49 05 25</t>
  </si>
  <si>
    <t xml:space="preserve">3 VOLETS ROULANTS </t>
  </si>
  <si>
    <t>IVANOV</t>
  </si>
  <si>
    <t>25 rue du Terrage</t>
  </si>
  <si>
    <t>code a b981a / a 32b56</t>
  </si>
  <si>
    <t>01 70 44 98 69</t>
  </si>
  <si>
    <t>BOURRET</t>
  </si>
  <si>
    <t>170 cours d'Aquitaine</t>
  </si>
  <si>
    <t>01 46 08 19 87</t>
  </si>
  <si>
    <t>DEBERE / PAYET</t>
  </si>
  <si>
    <t>douche itaalienne pmr</t>
  </si>
  <si>
    <t>COTTET</t>
  </si>
  <si>
    <t>8 rue Gambetta</t>
  </si>
  <si>
    <t>6ème inter droite</t>
  </si>
  <si>
    <t>06 35 90 74 26 // 01 47 33 15 31</t>
  </si>
  <si>
    <t>7ème</t>
  </si>
  <si>
    <t>06 06 56 54 54</t>
  </si>
  <si>
    <t>GENESTAL</t>
  </si>
  <si>
    <t>162 avenue d'Italie</t>
  </si>
  <si>
    <t>code 84a05 / 2 eme étage</t>
  </si>
  <si>
    <t>09 79 67 11 54 // 06 71 29 57 98</t>
  </si>
  <si>
    <t>1 VOLET ROULANT</t>
  </si>
  <si>
    <t>CABLAGE</t>
  </si>
  <si>
    <t>OMBROUCK</t>
  </si>
  <si>
    <t xml:space="preserve">PIERRE ANNE </t>
  </si>
  <si>
    <t>74 rue de la Colonnie</t>
  </si>
  <si>
    <t>a1593</t>
  </si>
  <si>
    <t>01 45 88 29 35 // 06 77 71 83 97</t>
  </si>
  <si>
    <t xml:space="preserve">FLORENCE </t>
  </si>
  <si>
    <t>27 rue Ballu</t>
  </si>
  <si>
    <t>06 70 90 50 28 // 09 51 31 11 39</t>
  </si>
  <si>
    <t>FENETRE PORTE FENETRE</t>
  </si>
  <si>
    <t>MORENO / DEBERRE</t>
  </si>
  <si>
    <t>JUBIER</t>
  </si>
  <si>
    <t>49 rue de Chatenay</t>
  </si>
  <si>
    <t>code inter</t>
  </si>
  <si>
    <t>01 42 37 68 14</t>
  </si>
  <si>
    <t>REMISE EN CONF +STORE</t>
  </si>
  <si>
    <t>COULONDRE</t>
  </si>
  <si>
    <t>VIOLAINE</t>
  </si>
  <si>
    <t>6 rue de l'essai</t>
  </si>
  <si>
    <t>3156 bat a / 6étage</t>
  </si>
  <si>
    <t>01 45 35 16 34 // 06 74 10 18 96</t>
  </si>
  <si>
    <t>PLOMBERIE+ FENETRE</t>
  </si>
  <si>
    <t>HABICHER</t>
  </si>
  <si>
    <t>MARGHERITE</t>
  </si>
  <si>
    <t>60 rue de Bauricourt</t>
  </si>
  <si>
    <t>4eme inter</t>
  </si>
  <si>
    <t>01 88 87 33 95</t>
  </si>
  <si>
    <t>RIVET / MORENO</t>
  </si>
  <si>
    <t xml:space="preserve">DECORATION </t>
  </si>
  <si>
    <t>KAKTZ</t>
  </si>
  <si>
    <t>PAULINE</t>
  </si>
  <si>
    <t>873A15</t>
  </si>
  <si>
    <t>9 rue Falguiere</t>
  </si>
  <si>
    <t>bat a /2ème gauche</t>
  </si>
  <si>
    <t>04 95 20 01 20 // 01 48 42 11 70</t>
  </si>
  <si>
    <t>2 VOLETS BOIS</t>
  </si>
  <si>
    <t>21 BIS RUE JEAN LECLAIRE</t>
  </si>
  <si>
    <t>65A3</t>
  </si>
  <si>
    <t>01 42 29 28 15</t>
  </si>
  <si>
    <t>43 rue des Charmettes</t>
  </si>
  <si>
    <t>clamart</t>
  </si>
  <si>
    <t>06 81 90 06 24 / 01 46 31 90 83</t>
  </si>
  <si>
    <t>salle de bain securisee</t>
  </si>
  <si>
    <t>CUISINE/ machine à laver</t>
  </si>
  <si>
    <t>PLUS VALUE DOSSIER</t>
  </si>
  <si>
    <t>ESCALIER</t>
  </si>
  <si>
    <t>MOQUETTE IVOIRE</t>
  </si>
  <si>
    <t>DUPRAZ</t>
  </si>
  <si>
    <t>19 rue Frederic Clavel</t>
  </si>
  <si>
    <t>3étage code inter</t>
  </si>
  <si>
    <t>SURESNES</t>
  </si>
  <si>
    <t>01 47 72 54 42</t>
  </si>
  <si>
    <t>PAYET  / RIVET</t>
  </si>
  <si>
    <t>PORTE FENETRE ALU</t>
  </si>
  <si>
    <t>JANY</t>
  </si>
  <si>
    <t>3 rue de la Roche</t>
  </si>
  <si>
    <t>RUEIL MALMAISON</t>
  </si>
  <si>
    <t>01 47 32 07 96 // 06 28 37 69 42</t>
  </si>
  <si>
    <t>TABL + PARQUET</t>
  </si>
  <si>
    <t>SYNTHESE JUIN 2020</t>
  </si>
  <si>
    <t>SALLE DE BAIN / CUISINE</t>
  </si>
  <si>
    <t>PLUS VALUE DOSSIER * FENETRE</t>
  </si>
  <si>
    <t>MASSON / NATHAN</t>
  </si>
  <si>
    <t>SECHE SERVIETTE</t>
  </si>
  <si>
    <t>BANNETE PROJECTION+PERSIENNE</t>
  </si>
  <si>
    <t>CUISINE PMR</t>
  </si>
  <si>
    <t>MOREAU</t>
  </si>
  <si>
    <t>871A17</t>
  </si>
  <si>
    <t>47 avenue de st Ouen</t>
  </si>
  <si>
    <t>3 code 2510a</t>
  </si>
  <si>
    <t>06 24 86 16 68</t>
  </si>
  <si>
    <t xml:space="preserve">PEINTURE //  </t>
  </si>
  <si>
    <t>PLUS VALUE DOSSIER 1025</t>
  </si>
  <si>
    <t>CHERRIER</t>
  </si>
  <si>
    <t>bat 1 /5 ème étage</t>
  </si>
  <si>
    <t>01 45 25 55 45</t>
  </si>
  <si>
    <t>FARGETTE</t>
  </si>
  <si>
    <t>ANNA</t>
  </si>
  <si>
    <t>23 rue Lappe</t>
  </si>
  <si>
    <t>1 er</t>
  </si>
  <si>
    <t>01 49 28 08 90 // 06 61 24 95 07</t>
  </si>
  <si>
    <t>HAUTE CŒUR BABIN</t>
  </si>
  <si>
    <t>bat c code 5781 /3 ème étage</t>
  </si>
  <si>
    <t>01 53 62 08 92 // 06 14 89 15 40</t>
  </si>
  <si>
    <t>PECOSTE</t>
  </si>
  <si>
    <t xml:space="preserve">5 eme </t>
  </si>
  <si>
    <t>01 46 72 88 41 // 06 46 55 91 37</t>
  </si>
  <si>
    <t>RAVIER</t>
  </si>
  <si>
    <t>BORIS</t>
  </si>
  <si>
    <t>3 rue Reculette</t>
  </si>
  <si>
    <t>3 etage 2642 inter</t>
  </si>
  <si>
    <t>02 47 07 49 95 // 06 14 80 02 88</t>
  </si>
  <si>
    <t>1 FENETRE COULISSANTE</t>
  </si>
  <si>
    <t>PEINTURE CHAMBRE CUISINE</t>
  </si>
  <si>
    <t>fenetre pvc</t>
  </si>
  <si>
    <t>PERREY</t>
  </si>
  <si>
    <t>83 bis boulevard Richard Lenoir</t>
  </si>
  <si>
    <t>2 étage code b075</t>
  </si>
  <si>
    <t>01 48 06 24 80</t>
  </si>
  <si>
    <t>1VR</t>
  </si>
  <si>
    <t>refection peinture</t>
  </si>
  <si>
    <t>code 15a02 //bat a 1étage porte gauche CODE 34B67</t>
  </si>
  <si>
    <t>PEINTURE RENO CUISINE</t>
  </si>
  <si>
    <t>LANFRANCHI</t>
  </si>
  <si>
    <t>73 avenue philippe Auguste</t>
  </si>
  <si>
    <t>01 43712242/06 95 90 96 35</t>
  </si>
  <si>
    <t>ELEC CUISINE</t>
  </si>
  <si>
    <t>BOURDIN</t>
  </si>
  <si>
    <t>LAETITIA</t>
  </si>
  <si>
    <t>47 rue d'Alleray</t>
  </si>
  <si>
    <t>7eme</t>
  </si>
  <si>
    <t>01 42 50 74 66 // 06 11 69 61 71</t>
  </si>
  <si>
    <t>SYNTHESE JUILLET 2020</t>
  </si>
  <si>
    <t>VOLETS ELEC ALU</t>
  </si>
  <si>
    <t>VERNA</t>
  </si>
  <si>
    <t>GILBERTE</t>
  </si>
  <si>
    <t>1 allée Ile de France</t>
  </si>
  <si>
    <t>06 41 90 06 43 / 01 39 59 99 56</t>
  </si>
  <si>
    <t>PEINTURE CHAMBRE</t>
  </si>
  <si>
    <t>MESTRALLET</t>
  </si>
  <si>
    <t>3 rue Thiroux d'arconville</t>
  </si>
  <si>
    <t>b2</t>
  </si>
  <si>
    <t>01 69 48 30 10</t>
  </si>
  <si>
    <t>RIVET / DEBERRE</t>
  </si>
  <si>
    <t>1 VR ALU</t>
  </si>
  <si>
    <t>THANH</t>
  </si>
  <si>
    <t>TRINH</t>
  </si>
  <si>
    <t>871AA15</t>
  </si>
  <si>
    <t>61 avenue de lutterbach</t>
  </si>
  <si>
    <t>MULHOUSE</t>
  </si>
  <si>
    <t>06 22 60 47 77</t>
  </si>
  <si>
    <t>AMENAGEMENT DES COMBLES</t>
  </si>
  <si>
    <t>SYNTHESE AOUT 2020</t>
  </si>
  <si>
    <t>DEDIEU</t>
  </si>
  <si>
    <t>ANNE LAURE</t>
  </si>
  <si>
    <t>DEVIS</t>
  </si>
  <si>
    <t>156 cours d'Acquitaine</t>
  </si>
  <si>
    <t>09 72 92 44 82 // 06 64 63 96 77</t>
  </si>
  <si>
    <t>2 VR</t>
  </si>
  <si>
    <t>01 46 71 71 22 / 06 51 96 09 33</t>
  </si>
  <si>
    <t xml:space="preserve">peinture TOILE DE VERRE/PARquet </t>
  </si>
  <si>
    <t>PICHET</t>
  </si>
  <si>
    <t>15 résidence Beau Site</t>
  </si>
  <si>
    <t>LAGNY SUR MARNE</t>
  </si>
  <si>
    <t>01 60 07 19 90 // 07 77 34 72 76</t>
  </si>
  <si>
    <t>MALAPRADE</t>
  </si>
  <si>
    <t>10 rue des Lyonnais</t>
  </si>
  <si>
    <t>0 43 25 44 06 / 1 43 25 44 06</t>
  </si>
  <si>
    <t>plus value</t>
  </si>
  <si>
    <t>ROYER</t>
  </si>
  <si>
    <t xml:space="preserve">98 bd Rosbespierre </t>
  </si>
  <si>
    <t>1 code 2519</t>
  </si>
  <si>
    <t>01 39 22 10 40 // 06 01 28 05 67</t>
  </si>
  <si>
    <t>MALDINI / RIVET</t>
  </si>
  <si>
    <t>BONNET</t>
  </si>
  <si>
    <t>27 rue Louise agae crette</t>
  </si>
  <si>
    <t>Vitry sur seine</t>
  </si>
  <si>
    <t>01 46 81 51 48</t>
  </si>
  <si>
    <t>DE SEVRES</t>
  </si>
  <si>
    <t xml:space="preserve">105 rue Leblanc </t>
  </si>
  <si>
    <t>12 étage esc1</t>
  </si>
  <si>
    <t>01 45 58 46 83</t>
  </si>
  <si>
    <t xml:space="preserve">1VR </t>
  </si>
  <si>
    <t>11 rue des Lyonnais</t>
  </si>
  <si>
    <t>01 43 25 44 06 / 1 43 25 44 06</t>
  </si>
  <si>
    <t>COGNARD</t>
  </si>
  <si>
    <t>56 rue Beregovoy</t>
  </si>
  <si>
    <t>0615618296/01 47 39 87 66</t>
  </si>
  <si>
    <t>DOUCHE A L ITALIENNE + CARRELAGE+FENETRE</t>
  </si>
  <si>
    <t xml:space="preserve">JOSEPH </t>
  </si>
  <si>
    <t>DE30</t>
  </si>
  <si>
    <t>6 rue Lamartine</t>
  </si>
  <si>
    <t>06 73 00 31 58</t>
  </si>
  <si>
    <t>REN INTERIEURE</t>
  </si>
  <si>
    <t>COUPRY</t>
  </si>
  <si>
    <t>1987A14</t>
  </si>
  <si>
    <t>18/20 bld Edgar Quinet</t>
  </si>
  <si>
    <t>code 6825 bat a /9 ème étage</t>
  </si>
  <si>
    <t>01 43 21 44 86</t>
  </si>
  <si>
    <t>REMISE EN  CONFORMITE</t>
  </si>
  <si>
    <t>BARABANT</t>
  </si>
  <si>
    <t>47 rue des Saules</t>
  </si>
  <si>
    <t>étge cour à a7515</t>
  </si>
  <si>
    <t>01 42 54 20 14</t>
  </si>
  <si>
    <t>PAYET / RIVET</t>
  </si>
  <si>
    <t>refonte</t>
  </si>
  <si>
    <t>PRAT</t>
  </si>
  <si>
    <t>MARIE ANGE</t>
  </si>
  <si>
    <t>100 rue  Croix Nivert</t>
  </si>
  <si>
    <t>3ème étagecode 74a36</t>
  </si>
  <si>
    <t>01 77 18 93 09 // 06 16 65 65 10</t>
  </si>
  <si>
    <t>elec</t>
  </si>
  <si>
    <t>FABRE</t>
  </si>
  <si>
    <t>167 avenue Jean Jaures</t>
  </si>
  <si>
    <t>b0167 étage 50</t>
  </si>
  <si>
    <t>01 46 44 15 25 // 06 43 09 00 54</t>
  </si>
  <si>
    <t>2 VR ELECTRIQUES  ALU</t>
  </si>
  <si>
    <t>LEFEBVRE</t>
  </si>
  <si>
    <t>LEILA</t>
  </si>
  <si>
    <t>3 rue Marcel Dubois</t>
  </si>
  <si>
    <t xml:space="preserve">rdc inter </t>
  </si>
  <si>
    <t>01 43 07 39 02</t>
  </si>
  <si>
    <t>NATHAN / LEILA</t>
  </si>
  <si>
    <t>PEINTURE TOLLENS</t>
  </si>
  <si>
    <t>PENNELLE</t>
  </si>
  <si>
    <t>RENAUD</t>
  </si>
  <si>
    <t>52 rue Palonceau</t>
  </si>
  <si>
    <t>78b36 / 1er</t>
  </si>
  <si>
    <t xml:space="preserve">06 98 15 89 88 </t>
  </si>
  <si>
    <t>RENOVATION DES WC</t>
  </si>
  <si>
    <t>GUERIN</t>
  </si>
  <si>
    <t>26 avenue de St Germain</t>
  </si>
  <si>
    <t>3g inter</t>
  </si>
  <si>
    <t>01 39 16 87 96 // 06 82 83 44 75</t>
  </si>
  <si>
    <t>LOEVEN / DE MALAFOSSE</t>
  </si>
  <si>
    <t>196 avenue Jean L'Olive</t>
  </si>
  <si>
    <t>pantin</t>
  </si>
  <si>
    <t>01 48 58 90 36 / 06 89 81 72 63</t>
  </si>
  <si>
    <t>HIBOS</t>
  </si>
  <si>
    <t>FLORIAN</t>
  </si>
  <si>
    <t>SCI LVMH*18 rue des Volontaires</t>
  </si>
  <si>
    <t>06 73 38 52 77</t>
  </si>
  <si>
    <t>KELLER</t>
  </si>
  <si>
    <t>René</t>
  </si>
  <si>
    <t>THIBAULT</t>
  </si>
  <si>
    <t>88 boulevard Bonne Nouvelle</t>
  </si>
  <si>
    <t>5048 droite esc a</t>
  </si>
  <si>
    <t>01 48 24 52 67 // 06 78 34 04 81</t>
  </si>
  <si>
    <t>QUESNE</t>
  </si>
  <si>
    <t xml:space="preserve">6ème int </t>
  </si>
  <si>
    <t>01 46 78 65 67</t>
  </si>
  <si>
    <t>871A16</t>
  </si>
  <si>
    <t>285 rue Vaugirard</t>
  </si>
  <si>
    <t>7 73 38 52 77</t>
  </si>
  <si>
    <t>BARBOUTH</t>
  </si>
  <si>
    <t>35 rue Vauvenargues</t>
  </si>
  <si>
    <t>étage 1 code 3563</t>
  </si>
  <si>
    <t>01 42 26 45 60 // 06 81 08 37 38</t>
  </si>
  <si>
    <t>CHARLY / MALDINI</t>
  </si>
  <si>
    <t>BONJOUR</t>
  </si>
  <si>
    <t>71 rue Louise Michelle</t>
  </si>
  <si>
    <t>3946 - 1er étage bat a</t>
  </si>
  <si>
    <t>06 33 17 06 91</t>
  </si>
  <si>
    <t>SALLE DE BAIN SECURISEE</t>
  </si>
  <si>
    <t>1 fenetre 1vr</t>
  </si>
  <si>
    <t>Viviane</t>
  </si>
  <si>
    <t>BATA A7410</t>
  </si>
  <si>
    <t>01 46 70 30 43 / 06 31 21 64 66</t>
  </si>
  <si>
    <t>PEINTURE / UNE PRISE DE SALON</t>
  </si>
  <si>
    <t>DARCY</t>
  </si>
  <si>
    <t>KEVIN</t>
  </si>
  <si>
    <t>163 avenue Victor HUGO</t>
  </si>
  <si>
    <t>01 40 68 06 22</t>
  </si>
  <si>
    <t>PAYET / THIBAULT</t>
  </si>
  <si>
    <t>MORGE</t>
  </si>
  <si>
    <t>GISELLE</t>
  </si>
  <si>
    <t xml:space="preserve"> 84 rue Pelleport</t>
  </si>
  <si>
    <t>5 étage  / code 97a52</t>
  </si>
  <si>
    <t>01 40 31 78 08</t>
  </si>
  <si>
    <t>PENASSE</t>
  </si>
  <si>
    <t>103 rue Didot</t>
  </si>
  <si>
    <t>3ème gauche 7v18</t>
  </si>
  <si>
    <t>01 45 41 06 39</t>
  </si>
  <si>
    <t>CIRY</t>
  </si>
  <si>
    <t>27 rue Gay Lussac</t>
  </si>
  <si>
    <t>01 42 72 60 08 // 06 60 47 25 40</t>
  </si>
  <si>
    <t>MASSON / THIBAULT TE</t>
  </si>
  <si>
    <t>FENETRE CUISINE</t>
  </si>
  <si>
    <t>BOINET</t>
  </si>
  <si>
    <t>39 boulevard Charonne</t>
  </si>
  <si>
    <t>4ème interphone</t>
  </si>
  <si>
    <t xml:space="preserve">01 43 70 44 70 </t>
  </si>
  <si>
    <t>MONTAUDY</t>
  </si>
  <si>
    <t>14 rue Chappe</t>
  </si>
  <si>
    <t>4ème étage code 83b57</t>
  </si>
  <si>
    <t>06 36 32 84 05 // 09 84 25 54 14</t>
  </si>
  <si>
    <t>JALOUSIE PVC+FENETRES  PVC</t>
  </si>
  <si>
    <t>FERRER</t>
  </si>
  <si>
    <t>Rene</t>
  </si>
  <si>
    <t>7 rue Sarette</t>
  </si>
  <si>
    <t>code 1962 étage 6</t>
  </si>
  <si>
    <t>01 43 22 89 66 // 06 24 54 69 27</t>
  </si>
  <si>
    <t>JOBKES</t>
  </si>
  <si>
    <t>103 avenue Philippe Auguste</t>
  </si>
  <si>
    <t>2879A + B 36946</t>
  </si>
  <si>
    <t>01 43 71 51 44 // 06 82 46 03 92</t>
  </si>
  <si>
    <t>MALDINI / TIBAULT TE</t>
  </si>
  <si>
    <t>11 rue du Pressoir</t>
  </si>
  <si>
    <t>code 2738 /4eme</t>
  </si>
  <si>
    <t>09 83 36 80 80 // 06 43 52 65 37</t>
  </si>
  <si>
    <t>NATHAN /RIVET</t>
  </si>
  <si>
    <t xml:space="preserve">CHAUFFE EAU </t>
  </si>
  <si>
    <t>10075+10075</t>
  </si>
  <si>
    <t>5 code 64b05</t>
  </si>
  <si>
    <t xml:space="preserve">SOUFFLOT </t>
  </si>
  <si>
    <t>3 rue Thibaud</t>
  </si>
  <si>
    <t>01 45 41 78 85 // 06 75 09 21 38</t>
  </si>
  <si>
    <t>10094+10026</t>
  </si>
  <si>
    <t>MASSON /MALDINI</t>
  </si>
  <si>
    <t xml:space="preserve">SOL PEINTURE </t>
  </si>
  <si>
    <t xml:space="preserve">DEILHOU </t>
  </si>
  <si>
    <t>FARID</t>
  </si>
  <si>
    <t>19 rue Lasson</t>
  </si>
  <si>
    <t>1ere inter</t>
  </si>
  <si>
    <t>01 46 28 23 06 // 06 13 62 83 29</t>
  </si>
  <si>
    <t>PAYET/ FARID TE</t>
  </si>
  <si>
    <t>BIE COULISSANTE ALU</t>
  </si>
  <si>
    <t>FAUQUET</t>
  </si>
  <si>
    <t>25 avenue Gabriel Peri</t>
  </si>
  <si>
    <t>3EME CODE 86B75</t>
  </si>
  <si>
    <t>SAINT OUEN</t>
  </si>
  <si>
    <t>06 12 02 81 89</t>
  </si>
  <si>
    <t>FARID TE/ DEBERRE / RIVET</t>
  </si>
  <si>
    <t>JOFFRE</t>
  </si>
  <si>
    <t>4ème / 86b75</t>
  </si>
  <si>
    <t>01 40 11 92 69</t>
  </si>
  <si>
    <t>RIVET / FARID TE</t>
  </si>
  <si>
    <t>TRAVAUX ELEC</t>
  </si>
  <si>
    <t>Guy</t>
  </si>
  <si>
    <t>117 rue de Reuilly</t>
  </si>
  <si>
    <t>1er bat a  face ascenseur</t>
  </si>
  <si>
    <t>01 46 28 28 31</t>
  </si>
  <si>
    <t>BRUNAUX</t>
  </si>
  <si>
    <t>code 74685 / 3 eme</t>
  </si>
  <si>
    <t>01 47 82 77 14</t>
  </si>
  <si>
    <t xml:space="preserve">NATHAN </t>
  </si>
  <si>
    <t>STORE A BRAS</t>
  </si>
  <si>
    <t>DUVERGER</t>
  </si>
  <si>
    <t>46 boulevard Richard Lenoir</t>
  </si>
  <si>
    <t>code 378a/49a26 /3eme etage</t>
  </si>
  <si>
    <t>01 48 06 07 56</t>
  </si>
  <si>
    <t>SYNTHESE SEPT 2020</t>
  </si>
  <si>
    <t>BASCHET</t>
  </si>
  <si>
    <t>10011-10023</t>
  </si>
  <si>
    <t>65 rue de la Tombe Issoire</t>
  </si>
  <si>
    <t xml:space="preserve">9eme étage </t>
  </si>
  <si>
    <t>01 43 27 61 41  / 06 08 88 00 47</t>
  </si>
  <si>
    <t>STORE VENITIEN + 1 FENETRE ALU</t>
  </si>
  <si>
    <t>LEVY</t>
  </si>
  <si>
    <t>75 boulevard Richard Lenoir</t>
  </si>
  <si>
    <t>3eme interphone</t>
  </si>
  <si>
    <t>01  43 57 82 53</t>
  </si>
  <si>
    <t xml:space="preserve">peinture </t>
  </si>
  <si>
    <t>MERABET</t>
  </si>
  <si>
    <t>5 rue Pierre Curie</t>
  </si>
  <si>
    <t>LE BOURGET</t>
  </si>
  <si>
    <t>06 17 27 41 81</t>
  </si>
  <si>
    <t>DE DREUILLE</t>
  </si>
  <si>
    <t>884A61</t>
  </si>
  <si>
    <t>60 boulevard Saint Marcel</t>
  </si>
  <si>
    <t xml:space="preserve">4étage </t>
  </si>
  <si>
    <t>01 43 36 98 34</t>
  </si>
  <si>
    <t>CORTEY</t>
  </si>
  <si>
    <t xml:space="preserve">9 rue de Fournier </t>
  </si>
  <si>
    <t xml:space="preserve">4ème droite </t>
  </si>
  <si>
    <t>01 47 31 97 36 // 06 80 63 65 60</t>
  </si>
  <si>
    <t>57 avenue Paul doumer</t>
  </si>
  <si>
    <t>36018 /5ème étage</t>
  </si>
  <si>
    <t>paris</t>
  </si>
  <si>
    <t>09 53 22 90 59 // 0768663974</t>
  </si>
  <si>
    <t>1 VR 1 FENETRE</t>
  </si>
  <si>
    <t>RIVET / PAYET</t>
  </si>
  <si>
    <t>BOUDET</t>
  </si>
  <si>
    <t>Bernard</t>
  </si>
  <si>
    <t>6 rue des Chantiers</t>
  </si>
  <si>
    <t>sur rue</t>
  </si>
  <si>
    <t>01 43 07 54 40</t>
  </si>
  <si>
    <t>TABLEAU + 3 PRISE</t>
  </si>
  <si>
    <t>TACHE</t>
  </si>
  <si>
    <t>Joel</t>
  </si>
  <si>
    <t>14 parc de Miraville</t>
  </si>
  <si>
    <t>étage 1 code 34b67</t>
  </si>
  <si>
    <t>06 16 15 49 52 //01 34 38 03 31</t>
  </si>
  <si>
    <t>DESROCHES</t>
  </si>
  <si>
    <t>Annie</t>
  </si>
  <si>
    <t>1 rue Gustave Flaubert</t>
  </si>
  <si>
    <t xml:space="preserve">2eme gauche </t>
  </si>
  <si>
    <t>06 85 08 17 41 // 01 47 51 04 83</t>
  </si>
  <si>
    <t>MOL</t>
  </si>
  <si>
    <t>Denise</t>
  </si>
  <si>
    <t>185 Boulevard Vincent Auriol</t>
  </si>
  <si>
    <t xml:space="preserve">bat 36 /8ème étage </t>
  </si>
  <si>
    <t>01 45 85 67 46 // 06 50 40 01 42</t>
  </si>
  <si>
    <t>SETA</t>
  </si>
  <si>
    <t>Jean Dominique</t>
  </si>
  <si>
    <t>13 av du Château</t>
  </si>
  <si>
    <t>1 etage int</t>
  </si>
  <si>
    <t>09 43 74 80 89 // 06 19 86 05 15</t>
  </si>
  <si>
    <t>DEBERRE / REGONESI</t>
  </si>
  <si>
    <t xml:space="preserve">BALLON EAU </t>
  </si>
  <si>
    <t>LAVOUE</t>
  </si>
  <si>
    <t>Nicole</t>
  </si>
  <si>
    <t>BAT A2 Résidence La Boisselle rue des Prés</t>
  </si>
  <si>
    <t>01  60 83 27 94 // 06 83 34 31 98</t>
  </si>
  <si>
    <t>SALLE DE BAIN RENO</t>
  </si>
  <si>
    <t>MAURER</t>
  </si>
  <si>
    <t xml:space="preserve">2 rue St Yves </t>
  </si>
  <si>
    <t>code 58ba // rdc</t>
  </si>
  <si>
    <t xml:space="preserve">01 40 47 01 97 // </t>
  </si>
  <si>
    <t>1  FENETRE PVC</t>
  </si>
  <si>
    <t>WC + PEINTURE</t>
  </si>
  <si>
    <t xml:space="preserve">SOL </t>
  </si>
  <si>
    <t>OVAL</t>
  </si>
  <si>
    <t xml:space="preserve">9eme inter </t>
  </si>
  <si>
    <t>01 45 82 74 85</t>
  </si>
  <si>
    <t>BINDGELLI</t>
  </si>
  <si>
    <t xml:space="preserve">10 rue Alibert </t>
  </si>
  <si>
    <t>code 6138 asc 86510</t>
  </si>
  <si>
    <t>ANDRE,BINGELLI@GMAIL.COM</t>
  </si>
  <si>
    <t>YANICE / DEBERRE</t>
  </si>
  <si>
    <t>BAIE ALU + FENETRE ALU</t>
  </si>
  <si>
    <t>DECOMBE</t>
  </si>
  <si>
    <t>Jeanne</t>
  </si>
  <si>
    <t>1 rue Leneveu</t>
  </si>
  <si>
    <t>code 2972ba</t>
  </si>
  <si>
    <t>01 45 40 69 92</t>
  </si>
  <si>
    <t>5 FENETRES OVC</t>
  </si>
  <si>
    <t>Mme</t>
  </si>
  <si>
    <t>FREOA</t>
  </si>
  <si>
    <t>Evelyne</t>
  </si>
  <si>
    <t>4 rue des Couronnes</t>
  </si>
  <si>
    <t>1478b et inter/entre sol</t>
  </si>
  <si>
    <t>01 47 97 90 89 // 06 60 67 56 47</t>
  </si>
  <si>
    <t>12 rue Charles d'Ivry</t>
  </si>
  <si>
    <t>code 236b +214A 5ETAGE</t>
  </si>
  <si>
    <t>01 45 45 77 83 // 06 83 65 78 03</t>
  </si>
  <si>
    <t>NATHAN/ REGONESI</t>
  </si>
  <si>
    <t>2 FENETRES EN BOIS</t>
  </si>
  <si>
    <t>Mr</t>
  </si>
  <si>
    <t>AINADJIAN</t>
  </si>
  <si>
    <t>1 Place du Sad</t>
  </si>
  <si>
    <t xml:space="preserve">demande ps sécurite  </t>
  </si>
  <si>
    <t>PUTEAUX</t>
  </si>
  <si>
    <t>01 71 00 51 11</t>
  </si>
  <si>
    <t>MARIE HELENE/ERIC</t>
  </si>
  <si>
    <t>01 43 21 63 91 / 06 21 72 29 91</t>
  </si>
  <si>
    <t>VR 2 BATTANTS</t>
  </si>
  <si>
    <t>POSE D UN FAUX PLAFOND+ PEINTURE</t>
  </si>
  <si>
    <t>KERHORNOU</t>
  </si>
  <si>
    <t>1 av Jean Jaures</t>
  </si>
  <si>
    <t>1er g / 24 76b</t>
  </si>
  <si>
    <t>06 67 46 69 72 // 01 46 54 34 98</t>
  </si>
  <si>
    <t>KOCH</t>
  </si>
  <si>
    <t>5 rue Marbeau</t>
  </si>
  <si>
    <t>inter /2 étage porte face</t>
  </si>
  <si>
    <t>01 45 00 28 77 / 06 11 77 52 67</t>
  </si>
  <si>
    <t>2 VR PVC</t>
  </si>
  <si>
    <t>peinture cuiine mur plafond</t>
  </si>
  <si>
    <t>stores bann</t>
  </si>
  <si>
    <t>CUISINES</t>
  </si>
  <si>
    <t>VERLET</t>
  </si>
  <si>
    <t>ETIENNE</t>
  </si>
  <si>
    <t>230+10076</t>
  </si>
  <si>
    <t>5 rue Charles Dickens</t>
  </si>
  <si>
    <t xml:space="preserve">code 19b38 + inter /6 ème </t>
  </si>
  <si>
    <t>01 46 47 80 53 // 06 71 15 14 81</t>
  </si>
  <si>
    <t>MALDINI / LEILA TE</t>
  </si>
  <si>
    <t xml:space="preserve">BOUILLOT </t>
  </si>
  <si>
    <t>22 bd de Belleville</t>
  </si>
  <si>
    <t>bat a / 7 eme</t>
  </si>
  <si>
    <t>06 85 01 24 06</t>
  </si>
  <si>
    <t>DEC SOL PARQUET MOQUET CARRELAGE</t>
  </si>
  <si>
    <t xml:space="preserve">plus value </t>
  </si>
  <si>
    <t>GUILLAUME</t>
  </si>
  <si>
    <t>28 rue de Savigny</t>
  </si>
  <si>
    <t xml:space="preserve">int / /3 ème </t>
  </si>
  <si>
    <t>01 69 04 72 11</t>
  </si>
  <si>
    <t>GUILLERET</t>
  </si>
  <si>
    <t>7 rue Franquet</t>
  </si>
  <si>
    <t>5 code 42b02</t>
  </si>
  <si>
    <t>09 63 55 11 14 // 06 83 27 03 55</t>
  </si>
  <si>
    <t>FENETRE COULISSANTE</t>
  </si>
  <si>
    <t>LOUVEL</t>
  </si>
  <si>
    <t>189 rue Legendre</t>
  </si>
  <si>
    <t>5eme étage</t>
  </si>
  <si>
    <t>01 42 28 65 30</t>
  </si>
  <si>
    <t>BUFFET</t>
  </si>
  <si>
    <t>15 rue Jussieu</t>
  </si>
  <si>
    <t>3eme étage inter</t>
  </si>
  <si>
    <t>01 45 35 85 70 // 06 52 56 53 00</t>
  </si>
  <si>
    <t>SYNTHESE OCTOBRE 2020</t>
  </si>
  <si>
    <t>vr</t>
  </si>
  <si>
    <t>01 45 48 39 71 // 06 03 71 10 60</t>
  </si>
  <si>
    <t>MASSON /RIVET</t>
  </si>
  <si>
    <t>renov wc</t>
  </si>
  <si>
    <t>PEINTURE + SHAMPOOING MOQUETTE</t>
  </si>
  <si>
    <t>TOILE DE VERRE  + PEINTURE</t>
  </si>
  <si>
    <t>2ème code 2864</t>
  </si>
  <si>
    <t>BOUVIER</t>
  </si>
  <si>
    <t>1ER</t>
  </si>
  <si>
    <t>06 86 79 80 79 // 01 44 40 20 54</t>
  </si>
  <si>
    <t>WC PEINTURE</t>
  </si>
  <si>
    <t>LE GOASTER</t>
  </si>
  <si>
    <t>JEAN MARIE</t>
  </si>
  <si>
    <t>56 rue Pierre Beregovoy</t>
  </si>
  <si>
    <t>28605 //3eme escalier 1</t>
  </si>
  <si>
    <t>06 52 27 55 28</t>
  </si>
  <si>
    <t>LELONG</t>
  </si>
  <si>
    <t xml:space="preserve">27 rue Alibert </t>
  </si>
  <si>
    <t>01 45 85 47 99</t>
  </si>
  <si>
    <t>ROGNON</t>
  </si>
  <si>
    <t>JAQUELINE</t>
  </si>
  <si>
    <t>70-74 avenue Aristride Briand</t>
  </si>
  <si>
    <t>1er étage inter</t>
  </si>
  <si>
    <t>01 47 35 38 28</t>
  </si>
  <si>
    <t>NATHAN / CHARLY/PAYET</t>
  </si>
  <si>
    <t>25 quai André Citroen</t>
  </si>
  <si>
    <t>01 45 79 04 95 /06 75 66 30 22</t>
  </si>
  <si>
    <t>27 rue Bezout</t>
  </si>
  <si>
    <t>VR X 3</t>
  </si>
  <si>
    <t>MAGNANT</t>
  </si>
  <si>
    <t>5 avenue de Saint Ouen</t>
  </si>
  <si>
    <t>code 05 a 17 // 2294</t>
  </si>
  <si>
    <t>01 44 90 97 60</t>
  </si>
  <si>
    <t>RIVET / KEVIN</t>
  </si>
  <si>
    <t>27 rue des Boulets</t>
  </si>
  <si>
    <t>code 92b94 /1er étage bat 1</t>
  </si>
  <si>
    <t>06 33 15 98 25 / 01 77 10 03 29</t>
  </si>
  <si>
    <t>PEITNURE</t>
  </si>
  <si>
    <t>DORIZON</t>
  </si>
  <si>
    <t>115 rue Oberkampf</t>
  </si>
  <si>
    <t>entree E  CODE A0896 + 07B37 /2EME ETAGE</t>
  </si>
  <si>
    <t>01 43 38 44 96</t>
  </si>
  <si>
    <t>CAYLA</t>
  </si>
  <si>
    <t>MICHEL COLETTTE</t>
  </si>
  <si>
    <t>code 2485b</t>
  </si>
  <si>
    <t>09 81 88 56 11 //06 84 05 74 06</t>
  </si>
  <si>
    <t>LEFORT</t>
  </si>
  <si>
    <t>69 rue Marx Dormoy</t>
  </si>
  <si>
    <t>10étage bat b inter</t>
  </si>
  <si>
    <t>PARIS 18</t>
  </si>
  <si>
    <t>01 46 07 67 07 // 06 72 99 60 15</t>
  </si>
  <si>
    <t>PEINTURE PLAFOND SALON</t>
  </si>
  <si>
    <t>LESSOUEY</t>
  </si>
  <si>
    <t>49 rue Chardon lagache</t>
  </si>
  <si>
    <t>etage 5 CODE B817A</t>
  </si>
  <si>
    <t>01 42 15 04 11 / 06 50 49 74 17</t>
  </si>
  <si>
    <t>VITRIFICATION SEJOUR</t>
  </si>
  <si>
    <t>01 40 93 05 07 /06 19 77 16 04</t>
  </si>
  <si>
    <t>STORE FELICIA</t>
  </si>
  <si>
    <t>2 pvc</t>
  </si>
  <si>
    <t>SEBAOUN</t>
  </si>
  <si>
    <t>103 rue Saint Charles</t>
  </si>
  <si>
    <t>58a74 /5ème étage</t>
  </si>
  <si>
    <t>01 45 78 17 32 // 06 88 97 08 49</t>
  </si>
  <si>
    <t>39 rue Sainte Croix de la Butonnerie</t>
  </si>
  <si>
    <t>4ème code 75004</t>
  </si>
  <si>
    <t>01 42 77 89 95</t>
  </si>
  <si>
    <t>PAYET / LEILA</t>
  </si>
  <si>
    <t xml:space="preserve">3 FENETRES PVC </t>
  </si>
  <si>
    <t>MASSON / PICARD</t>
  </si>
  <si>
    <t xml:space="preserve">1 TABL </t>
  </si>
  <si>
    <t>PEINTURE CUISINE + FAUX PLAFOND</t>
  </si>
  <si>
    <t>ONDERBEKE</t>
  </si>
  <si>
    <t>37 rue Collange</t>
  </si>
  <si>
    <t>code 7453 //4ème</t>
  </si>
  <si>
    <t>01 42 70 11 85 // 06 17 94 40 84</t>
  </si>
  <si>
    <t>PAYET/RIVET</t>
  </si>
  <si>
    <t>BESSI</t>
  </si>
  <si>
    <t>29 rue Tolbiac</t>
  </si>
  <si>
    <t xml:space="preserve">5 eme etage </t>
  </si>
  <si>
    <t>01 43 41 62 69</t>
  </si>
  <si>
    <t>2  FENETRE PVC</t>
  </si>
  <si>
    <t>SYNTHESE NOV 2020</t>
  </si>
  <si>
    <t>BETROM</t>
  </si>
  <si>
    <t>211 bis rue du Mesnil</t>
  </si>
  <si>
    <t>6 interphone</t>
  </si>
  <si>
    <t>01 47 94 98 38</t>
  </si>
  <si>
    <t>RIVET/RIVET</t>
  </si>
  <si>
    <t>1 PERSINENNE</t>
  </si>
  <si>
    <t>DE CHARNACE</t>
  </si>
  <si>
    <t>code 35b79 / 3 eme étage bat d</t>
  </si>
  <si>
    <t>09 81 04 97 91</t>
  </si>
  <si>
    <t>PEINTURES CUISINE CHAMBRE</t>
  </si>
  <si>
    <t>CHARLY/ MALDINI</t>
  </si>
  <si>
    <t>BLOUET</t>
  </si>
  <si>
    <t>63 rue Ramey</t>
  </si>
  <si>
    <t>01 42 57 21 09</t>
  </si>
  <si>
    <t>PEINTURE 228M²</t>
  </si>
  <si>
    <t>DESALOS</t>
  </si>
  <si>
    <t>21 rue de la Croix fer</t>
  </si>
  <si>
    <t>4eme interphone</t>
  </si>
  <si>
    <t>01 39 73 05 67 // 06 88 14 69 09</t>
  </si>
  <si>
    <t>PARQUET 34 M²</t>
  </si>
  <si>
    <t>HUGELE</t>
  </si>
  <si>
    <t>MARIE REINE</t>
  </si>
  <si>
    <t>42 allée Gambetta</t>
  </si>
  <si>
    <t>3ème inter</t>
  </si>
  <si>
    <t>01 43 81 30 49</t>
  </si>
  <si>
    <t>PEINTURE PAPIERS PEINTS</t>
  </si>
  <si>
    <t>STRAPON</t>
  </si>
  <si>
    <t>7 Villa Jean Godard</t>
  </si>
  <si>
    <t>5736a /5eme étage</t>
  </si>
  <si>
    <t>06 82 90 76 05</t>
  </si>
  <si>
    <t>DEWAVRIN</t>
  </si>
  <si>
    <t>56 avenue Paul Doumer</t>
  </si>
  <si>
    <t>89a56</t>
  </si>
  <si>
    <t>01 45 03 47 63</t>
  </si>
  <si>
    <t>LECOFFRE</t>
  </si>
  <si>
    <t>10 rue Jourdain</t>
  </si>
  <si>
    <t>5d gauche</t>
  </si>
  <si>
    <t>01 43 58 20 86</t>
  </si>
  <si>
    <t>PEINTURE VR+ FENETRE</t>
  </si>
  <si>
    <t>COUSQUER</t>
  </si>
  <si>
    <t>DAVID LAURENCE</t>
  </si>
  <si>
    <t>4 rue Le goff</t>
  </si>
  <si>
    <t>06 63 05 07 64 // 06 62 07 94 85</t>
  </si>
  <si>
    <t>FENETRES 17</t>
  </si>
  <si>
    <t>PLISSON</t>
  </si>
  <si>
    <t>67 avenue Segur</t>
  </si>
  <si>
    <t>01 47 83 22 53</t>
  </si>
  <si>
    <t>4 PVC</t>
  </si>
  <si>
    <t>SYNTHESE DECEMBRE 2020</t>
  </si>
  <si>
    <t xml:space="preserve">01 48 85 47 50 </t>
  </si>
  <si>
    <t>ELEC + SOL MURS</t>
  </si>
  <si>
    <t>ELECTRICITE REFONTE 85 M²</t>
  </si>
  <si>
    <t>1 FENETRE 2 VANTAUX</t>
  </si>
  <si>
    <t>VILA</t>
  </si>
  <si>
    <t>19 rue Montera</t>
  </si>
  <si>
    <t>06 48 59 22 03 // 01 43 47 55 71</t>
  </si>
  <si>
    <t>RIVET  / MASSON</t>
  </si>
  <si>
    <t>MOQUETTE 10M²</t>
  </si>
  <si>
    <t>RIVET/PICARD</t>
  </si>
  <si>
    <t>SAINT MARCOUX</t>
  </si>
  <si>
    <t xml:space="preserve">11 rue Boyer </t>
  </si>
  <si>
    <t>RDC DROITE  CODE 147 A  INT PAPILLON HERBIN</t>
  </si>
  <si>
    <t>07 78 18 80 39</t>
  </si>
  <si>
    <t>PEINTURE VITRIFICATION</t>
  </si>
  <si>
    <t>ZENOUN</t>
  </si>
  <si>
    <t>STEPHANIE</t>
  </si>
  <si>
    <t>77 avenue Philippe August</t>
  </si>
  <si>
    <t>06 11 84 20 06</t>
  </si>
  <si>
    <t>PV DOSSIER DECO</t>
  </si>
  <si>
    <t>PEINTURE COULOIR</t>
  </si>
  <si>
    <t>POMMIER</t>
  </si>
  <si>
    <t>VIANNEY</t>
  </si>
  <si>
    <t>38/50 quai Jemmapes</t>
  </si>
  <si>
    <t>06 21 80 69 59</t>
  </si>
  <si>
    <t>RENOVATION APT</t>
  </si>
  <si>
    <t xml:space="preserve">ARTHUR </t>
  </si>
  <si>
    <t>3 rue Général L'Arminat</t>
  </si>
  <si>
    <t>bat 3 etage 11</t>
  </si>
  <si>
    <t>09 54 36 25 71</t>
  </si>
  <si>
    <t>PEINTURE + PARQUET</t>
  </si>
  <si>
    <t>10088-10050</t>
  </si>
  <si>
    <t>102 rue CHAPTAL</t>
  </si>
  <si>
    <t>MASSON/RIVET/PAAYET</t>
  </si>
  <si>
    <t>TABL+ PEINTURE</t>
  </si>
  <si>
    <t>POTIER</t>
  </si>
  <si>
    <t>JEAN BAPTISTE</t>
  </si>
  <si>
    <t>rue Chazelle</t>
  </si>
  <si>
    <t>EDUARDO</t>
  </si>
  <si>
    <t>01 43 22 89 66 // 06 24 54 69 27 /// 01 60 82 38 56</t>
  </si>
  <si>
    <t>09 64 15 77 38 / 06 80 22 39 44</t>
  </si>
  <si>
    <t>01 42 37 68 14 // 06 67 84 97 45</t>
  </si>
  <si>
    <t xml:space="preserve">plus value dossier </t>
  </si>
  <si>
    <t>FROELICHER</t>
  </si>
  <si>
    <t>66 avenue Jean Jaures</t>
  </si>
  <si>
    <t>01 42 41 21 39</t>
  </si>
  <si>
    <t>PAYET  / GUILLAUME</t>
  </si>
  <si>
    <t>PEINTURE CUISINE + WC</t>
  </si>
  <si>
    <t>RIVET  / MASSO / PAYET</t>
  </si>
  <si>
    <t>ELECTRICITE REMISE EN CONF</t>
  </si>
  <si>
    <t>MOREL</t>
  </si>
  <si>
    <t xml:space="preserve">2eme étage bat 17 </t>
  </si>
  <si>
    <t>01 45 89 23 13</t>
  </si>
  <si>
    <t>VOLET BATTANT</t>
  </si>
  <si>
    <t>DEBERRE /PICARD</t>
  </si>
  <si>
    <t>REMISE EN CON + TABL</t>
  </si>
  <si>
    <t>PIED NOIR</t>
  </si>
  <si>
    <t>18 place Raoult Follereau</t>
  </si>
  <si>
    <t>bat c bat 18 / 3 étage</t>
  </si>
  <si>
    <t xml:space="preserve">09 61 29 07 23 / 06 34 45 60 59 </t>
  </si>
  <si>
    <t>MASSON / ARMEL</t>
  </si>
  <si>
    <t>01 34 13 65 71  / 06 58 12 21 33 // 06 61 23 73 15</t>
  </si>
  <si>
    <t>MASSON RIVET</t>
  </si>
  <si>
    <t>PEINTURE + ETAGERES SDB</t>
  </si>
  <si>
    <t>SZYNKARSKI</t>
  </si>
  <si>
    <t>bat c 4etae</t>
  </si>
  <si>
    <t>01 46 36 71 93</t>
  </si>
  <si>
    <t>RICHARD</t>
  </si>
  <si>
    <t>101 rue des moines</t>
  </si>
  <si>
    <t>01 42 29 41 98</t>
  </si>
  <si>
    <t>FENETRES ALUX3</t>
  </si>
  <si>
    <t>SAINT ANDRE</t>
  </si>
  <si>
    <t>68 rue de Montreuil</t>
  </si>
  <si>
    <t>code 94a6 / 18b07</t>
  </si>
  <si>
    <t>01 43 73 52 23</t>
  </si>
  <si>
    <t>PEINTURE DE LA CUISINE  + CHAMBRE</t>
  </si>
  <si>
    <t>HARGOUS</t>
  </si>
  <si>
    <t>37 rue de Rothembourg</t>
  </si>
  <si>
    <t>01 43 40 58 63 // 06 23 76 72 54</t>
  </si>
  <si>
    <t>RIVET / GUILLAUME</t>
  </si>
  <si>
    <t>3 PORTES FENETRES ALU</t>
  </si>
  <si>
    <t>POISARD</t>
  </si>
  <si>
    <t>51 rue des Prairies</t>
  </si>
  <si>
    <t>09 52 14 13 42 // 06 82 28 95 91</t>
  </si>
  <si>
    <t>MASSON  / ARMEL</t>
  </si>
  <si>
    <t>TILMONT</t>
  </si>
  <si>
    <t>59 bd Soult</t>
  </si>
  <si>
    <t>8 porte droite</t>
  </si>
  <si>
    <t>01 43 43 68 15 // 06 86 02 96 40</t>
  </si>
  <si>
    <t>RIVET  / GUILLAUME</t>
  </si>
  <si>
    <t>SYNTHESE JANV 2021</t>
  </si>
  <si>
    <t>2 rue de Fontenay</t>
  </si>
  <si>
    <t>06 10 15 89 56 // 01 48 76 14 22</t>
  </si>
  <si>
    <t>PEINTURES / SOL</t>
  </si>
  <si>
    <t xml:space="preserve">6 avenue Liberté </t>
  </si>
  <si>
    <t>NANTERRE</t>
  </si>
  <si>
    <t>06 45 88 92 42</t>
  </si>
  <si>
    <t>SOL + PAROI</t>
  </si>
  <si>
    <t>6 avenue de la liberté</t>
  </si>
  <si>
    <t>fenêtres</t>
  </si>
  <si>
    <t xml:space="preserve">RIVET  / PAYET /MASSON </t>
  </si>
  <si>
    <t>IMPERIALI</t>
  </si>
  <si>
    <t>36/38 Mathurin Moreau</t>
  </si>
  <si>
    <t>6 bat 199</t>
  </si>
  <si>
    <t>01 40 18 51 60</t>
  </si>
  <si>
    <t>RIVET / ARMEL</t>
  </si>
  <si>
    <t>ROUBINE</t>
  </si>
  <si>
    <t>118 avenue Général Leclerc</t>
  </si>
  <si>
    <t>09 80 47 05 45</t>
  </si>
  <si>
    <t>FENETRES /VOLETS</t>
  </si>
  <si>
    <t>FOLIOT</t>
  </si>
  <si>
    <t>1er étage code 7a963</t>
  </si>
  <si>
    <t>06 60 95 81 46</t>
  </si>
  <si>
    <t>DEBERRE / MARIANI</t>
  </si>
  <si>
    <t>FENETRE  + VR</t>
  </si>
  <si>
    <t>JOUANNE</t>
  </si>
  <si>
    <t>154 rue de Paris</t>
  </si>
  <si>
    <t>6ème code acces 2147a</t>
  </si>
  <si>
    <t>01 48 93 05 19</t>
  </si>
  <si>
    <t>MASSON / GUILLAUME</t>
  </si>
  <si>
    <t>MICHAUD</t>
  </si>
  <si>
    <t>815 avenue du General Leclerc</t>
  </si>
  <si>
    <t>06 60 12 78 25 / 09 83 24 78 93</t>
  </si>
  <si>
    <t>RIVET / GUITTET</t>
  </si>
  <si>
    <t>DETTLING</t>
  </si>
  <si>
    <t>93 rue Belliard</t>
  </si>
  <si>
    <t>bat b  / 4 ème</t>
  </si>
  <si>
    <t>01 42 62 91 88</t>
  </si>
  <si>
    <t>DEBERRE / ARMEL</t>
  </si>
  <si>
    <t>LEBORGNE</t>
  </si>
  <si>
    <t>7 rue Viroflay</t>
  </si>
  <si>
    <t>01 45 30 90 72</t>
  </si>
  <si>
    <t>MERCIER</t>
  </si>
  <si>
    <t xml:space="preserve">PAYET </t>
  </si>
  <si>
    <t>DEBOHER</t>
  </si>
  <si>
    <t>MARIE LUCE</t>
  </si>
  <si>
    <t>79 avenue Philippe Auguste</t>
  </si>
  <si>
    <t>01 43 71 29 87</t>
  </si>
  <si>
    <t>136 rue Championnet</t>
  </si>
  <si>
    <t>code 9930 bat 1</t>
  </si>
  <si>
    <t>01 42 51 11 97 // 06 83 58 45 15</t>
  </si>
  <si>
    <t>NOINVILLE</t>
  </si>
  <si>
    <t>7ème code 24b8</t>
  </si>
  <si>
    <t>06 81 01 24 67 / 01 43 74 56 43</t>
  </si>
  <si>
    <t>DUBOIS</t>
  </si>
  <si>
    <t>MARCELLE</t>
  </si>
  <si>
    <t>9 BIS Villa Saint Mande</t>
  </si>
  <si>
    <t>01 46 28 72 83</t>
  </si>
  <si>
    <t>PEINTURE SALON SALLE DE BAIN</t>
  </si>
  <si>
    <t>KEPPY</t>
  </si>
  <si>
    <t>NADINE</t>
  </si>
  <si>
    <t>156 rue Mercadet</t>
  </si>
  <si>
    <t>01 42 55 80 88</t>
  </si>
  <si>
    <t xml:space="preserve">VILLA </t>
  </si>
  <si>
    <t>CHERBITE</t>
  </si>
  <si>
    <t>11 rue Rungis</t>
  </si>
  <si>
    <t xml:space="preserve">01 82 09 13 51 </t>
  </si>
  <si>
    <t>PARQUET STRATIFIE</t>
  </si>
  <si>
    <t>POURTSIDIS</t>
  </si>
  <si>
    <t>35 rue George Mederic</t>
  </si>
  <si>
    <t>6eme gauche inter</t>
  </si>
  <si>
    <t>01 43 78 13 34 // 06 26 25 56 98</t>
  </si>
  <si>
    <t>89 rue Belliard</t>
  </si>
  <si>
    <t>bat b / 2 eme étage</t>
  </si>
  <si>
    <t>09 53 37 30 38</t>
  </si>
  <si>
    <t>ROZEMBERG</t>
  </si>
  <si>
    <t>code 1478+1479 5eme etage</t>
  </si>
  <si>
    <t>01 43 45 81 62 // 06 22 16 68 30</t>
  </si>
  <si>
    <t>161 bld Alsace Lorraine</t>
  </si>
  <si>
    <t>01 48 72 31 74</t>
  </si>
  <si>
    <t>DELAME</t>
  </si>
  <si>
    <t>146 rue Croix Nivert</t>
  </si>
  <si>
    <t>code 1593b</t>
  </si>
  <si>
    <t>01 73 75 96 62 / 06 09 94 36 70</t>
  </si>
  <si>
    <t>MASSON / ANTUNES</t>
  </si>
  <si>
    <t>FENETRES 6 PVC</t>
  </si>
  <si>
    <t>CLAUDE ANNICK</t>
  </si>
  <si>
    <t>114 av Philippe Auguste</t>
  </si>
  <si>
    <t>01 43 67 89 16</t>
  </si>
  <si>
    <t>MASSON  / RIVET</t>
  </si>
  <si>
    <t>BOURDAIN</t>
  </si>
  <si>
    <t>1 rue Lucien Piron</t>
  </si>
  <si>
    <t>17 emr bat 1 code 43b95</t>
  </si>
  <si>
    <t xml:space="preserve">01 45 28 18 44 </t>
  </si>
  <si>
    <t>GITENAY</t>
  </si>
  <si>
    <t>50 rue Pierre Loti</t>
  </si>
  <si>
    <t>2 bat droite</t>
  </si>
  <si>
    <t>01 69 48 89 72 // 06 24 71 48 45</t>
  </si>
  <si>
    <t>PAYET / MASSON/ RIVET</t>
  </si>
  <si>
    <t>DOUCHE + BAIGNOIRE SECURISEE</t>
  </si>
  <si>
    <t>3 BAIES ALU</t>
  </si>
  <si>
    <t>ROUSSELLE</t>
  </si>
  <si>
    <t>LUCIEN JEANNINE</t>
  </si>
  <si>
    <t>150 bd Massena</t>
  </si>
  <si>
    <t>01 45 83 25 38 // 06 25 49 53 81</t>
  </si>
  <si>
    <t>MASSON / MERCIER</t>
  </si>
  <si>
    <t>PARQUET + CUISINE</t>
  </si>
  <si>
    <t>BORDELAIS</t>
  </si>
  <si>
    <t>23 avenue Henri Dumont</t>
  </si>
  <si>
    <t>VILLIERS SUR MARNE</t>
  </si>
  <si>
    <t>09 80 37 83 47</t>
  </si>
  <si>
    <t>ANTUNES</t>
  </si>
  <si>
    <t>WC  + PEINTURE</t>
  </si>
  <si>
    <t>HASSLER</t>
  </si>
  <si>
    <t>34 rue Miollis</t>
  </si>
  <si>
    <t>b1856 /13 droite</t>
  </si>
  <si>
    <t>06 22 96 93 29 // 09 71 29 63 68</t>
  </si>
  <si>
    <t>SOL PARQUET</t>
  </si>
  <si>
    <t>JULIEN</t>
  </si>
  <si>
    <t>32 rue Miollis</t>
  </si>
  <si>
    <t xml:space="preserve">8 étage bat 32 </t>
  </si>
  <si>
    <t>06 64 65 94 47</t>
  </si>
  <si>
    <t>SALON CUISINE  + 2 LUM</t>
  </si>
  <si>
    <t>BLIN</t>
  </si>
  <si>
    <t>4 rue Saint Paul</t>
  </si>
  <si>
    <t>01 47 57 97 69</t>
  </si>
  <si>
    <t xml:space="preserve">TUTIN </t>
  </si>
  <si>
    <t>10078+10231</t>
  </si>
  <si>
    <t>5197a //5eme étage  bat b asc millieu</t>
  </si>
  <si>
    <t>01 43 79 74 70 // 07 63 19 48 38</t>
  </si>
  <si>
    <t>MASSON / GUITTET</t>
  </si>
  <si>
    <t>VR  + TABLEAU</t>
  </si>
  <si>
    <t>LEGIER</t>
  </si>
  <si>
    <t>20 chemin Boulareine</t>
  </si>
  <si>
    <t>01 47 41 75 14</t>
  </si>
  <si>
    <t>BRISSET</t>
  </si>
  <si>
    <t>31 rue Poliveau</t>
  </si>
  <si>
    <t>rdc / code a561</t>
  </si>
  <si>
    <t>06 50 73 81 40 / 06 50 50 14 60</t>
  </si>
  <si>
    <t>COULON</t>
  </si>
  <si>
    <t>3 rue Puits de l'Hermite</t>
  </si>
  <si>
    <t>rdc code 7438</t>
  </si>
  <si>
    <t xml:space="preserve">01 43 31 53 56 </t>
  </si>
  <si>
    <t>GUITTET</t>
  </si>
  <si>
    <t>SYNTHESE FEVRIER 2021</t>
  </si>
  <si>
    <t>tableau electrique</t>
  </si>
  <si>
    <t>PERSIENNES + STORE</t>
  </si>
  <si>
    <t>PARGNY</t>
  </si>
  <si>
    <t>15 rue de la présentation</t>
  </si>
  <si>
    <t>3 etage 76b01 /15ab75</t>
  </si>
  <si>
    <t>01 43 38 14 13</t>
  </si>
  <si>
    <t>DEBERRE / BELMOND</t>
  </si>
  <si>
    <t>POSTEC</t>
  </si>
  <si>
    <t>1 rue Versigny</t>
  </si>
  <si>
    <t>65b83</t>
  </si>
  <si>
    <t>01 42 54 37 14 / 07 61 57 36 24</t>
  </si>
  <si>
    <t xml:space="preserve">3 ouvert + bat a </t>
  </si>
  <si>
    <t>01 45 83 25 38 / 06 28 49 53 81</t>
  </si>
  <si>
    <t>SEGERER</t>
  </si>
  <si>
    <t>CHRISTOPHE</t>
  </si>
  <si>
    <t>17 bd Richard Lenoir</t>
  </si>
  <si>
    <t>code 367</t>
  </si>
  <si>
    <t>01 43 55 82 79</t>
  </si>
  <si>
    <t>STADIEU</t>
  </si>
  <si>
    <t>1 allée des Dahlia</t>
  </si>
  <si>
    <t>bat 1 /2ème étage</t>
  </si>
  <si>
    <t>01 48 30 52 12</t>
  </si>
  <si>
    <t>RIVET  / DEBERRE</t>
  </si>
  <si>
    <t>PEINTURE SDB</t>
  </si>
  <si>
    <t>STREICHENBERGER</t>
  </si>
  <si>
    <t>56 boulevard Victor Hugo</t>
  </si>
  <si>
    <t>bat milieu / 2</t>
  </si>
  <si>
    <t>01 47 45 00 07 / 06 03 02 20 99</t>
  </si>
  <si>
    <t>GAGNOR</t>
  </si>
  <si>
    <t>109 rue Garibaldi</t>
  </si>
  <si>
    <t xml:space="preserve">01 48 86 60 43 </t>
  </si>
  <si>
    <t>THEVENEAU</t>
  </si>
  <si>
    <t>10171-1091</t>
  </si>
  <si>
    <t>231 bd Pereire</t>
  </si>
  <si>
    <t>4eme bat cour + a934</t>
  </si>
  <si>
    <t>01 40 68 76 22 // 06 07 69 54 85</t>
  </si>
  <si>
    <t>SOLS + FENETRES</t>
  </si>
  <si>
    <t>THIBAUD</t>
  </si>
  <si>
    <t xml:space="preserve">73 rue Brillard Savarin </t>
  </si>
  <si>
    <t>OZOG</t>
  </si>
  <si>
    <t>30-32 rue Mathurin Moreau</t>
  </si>
  <si>
    <t>1er porte 16</t>
  </si>
  <si>
    <t xml:space="preserve">01 48 06 76 74 // 06 06 95 11 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</si>
  <si>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VILLA / RIVET</t>
  </si>
  <si>
    <t>14 rue Jean Baptiste Potin</t>
  </si>
  <si>
    <t xml:space="preserve">7ème étage  / bat a code acces </t>
  </si>
  <si>
    <t>01 46 44 59 25</t>
  </si>
  <si>
    <t>6 PERSIENNES</t>
  </si>
  <si>
    <t>RAYNAUD POUR MME SIARI</t>
  </si>
  <si>
    <t>9 rue des Bergers</t>
  </si>
  <si>
    <t>SALLE DE BAINS</t>
  </si>
  <si>
    <t>AMENAGEMENT SDB</t>
  </si>
  <si>
    <t>PEINTUR SALON / SALLE A MANGER / COULOIR</t>
  </si>
  <si>
    <t>MERIGLIER</t>
  </si>
  <si>
    <t>54 avenue Philippe Auguste</t>
  </si>
  <si>
    <t>12 bat a  code a624b</t>
  </si>
  <si>
    <t>06 12 66 78 18</t>
  </si>
  <si>
    <t>VERT</t>
  </si>
  <si>
    <t>DE43</t>
  </si>
  <si>
    <t>881 Cours d'Aquitaine</t>
  </si>
  <si>
    <t>01 46 20 18 91</t>
  </si>
  <si>
    <t>PORTE D ENTREE</t>
  </si>
  <si>
    <t>COGHLAN</t>
  </si>
  <si>
    <t>12 rue des Bluets</t>
  </si>
  <si>
    <t xml:space="preserve">1er apl </t>
  </si>
  <si>
    <t>01 48 07 35 44 / 06 28 63 93 00</t>
  </si>
  <si>
    <t>MASSON / BELMOND</t>
  </si>
  <si>
    <t>18 rue Pierre Massin</t>
  </si>
  <si>
    <t>01 69 42 47 11</t>
  </si>
  <si>
    <t>DE SENNEVILLE</t>
  </si>
  <si>
    <t xml:space="preserve">37 square Saint Charles </t>
  </si>
  <si>
    <t>7 app 75</t>
  </si>
  <si>
    <t>01 43 45 24 06 // 06 45 16 93 84</t>
  </si>
  <si>
    <t>DELAFOSSE</t>
  </si>
  <si>
    <t>5 rue Maurice Courderchet</t>
  </si>
  <si>
    <t>2 code 2409a</t>
  </si>
  <si>
    <t>01 48 76 46 91</t>
  </si>
  <si>
    <t>BELMOND / DEBERRE</t>
  </si>
  <si>
    <t>ROBLIN</t>
  </si>
  <si>
    <t>69 avenue Daniel Casanova</t>
  </si>
  <si>
    <t>5 bat b code 2890</t>
  </si>
  <si>
    <t>01 46 72 34 29</t>
  </si>
  <si>
    <t>1 fenetre pvc</t>
  </si>
  <si>
    <t>BOUCOMONT</t>
  </si>
  <si>
    <t>28 rue Colonel Rozanoff</t>
  </si>
  <si>
    <t>3 eme étage / bat 28 inter</t>
  </si>
  <si>
    <t>07 82 47 88 96</t>
  </si>
  <si>
    <t>6 FENETRES EN ALU</t>
  </si>
  <si>
    <t>LEGUEVEL</t>
  </si>
  <si>
    <t>130 avenue de Verdun</t>
  </si>
  <si>
    <t>bat a /3ème</t>
  </si>
  <si>
    <t>06 85 91 01 12 - 01 55 95 77 65</t>
  </si>
  <si>
    <t>sarl BOUTCHOU</t>
  </si>
  <si>
    <t>22 rue Brey</t>
  </si>
  <si>
    <t>06 59 60 88 70</t>
  </si>
  <si>
    <t>RENOVATION DE L AGENCE</t>
  </si>
  <si>
    <t>SATOR</t>
  </si>
  <si>
    <t>5 Square Port Royal</t>
  </si>
  <si>
    <t>01 47 07 14 65</t>
  </si>
  <si>
    <t>VILLIERE</t>
  </si>
  <si>
    <t>LUCIE</t>
  </si>
  <si>
    <t>DE</t>
  </si>
  <si>
    <t>67 rue Belliard</t>
  </si>
  <si>
    <t>06 81 11 49 18</t>
  </si>
  <si>
    <t>BIENABE</t>
  </si>
  <si>
    <t>VALERIE</t>
  </si>
  <si>
    <t>151 boulevard de Charonne</t>
  </si>
  <si>
    <t>code b7a12 / 1er à droite /2eme etage</t>
  </si>
  <si>
    <t>06 45 16 25 38</t>
  </si>
  <si>
    <t>25 rue de la  Croix Nivert</t>
  </si>
  <si>
    <t>MASSON/deberre</t>
  </si>
  <si>
    <t>GROS</t>
  </si>
  <si>
    <t>2 av du Maréchal Maunoury</t>
  </si>
  <si>
    <t>bat b 3</t>
  </si>
  <si>
    <t>01 48 94 51 97 // 06 76 95 93 96</t>
  </si>
  <si>
    <t>RIVET / BELMOND</t>
  </si>
  <si>
    <t>LEGRAND</t>
  </si>
  <si>
    <t>Pierre</t>
  </si>
  <si>
    <t>8 place Charles de Gaulle</t>
  </si>
  <si>
    <t xml:space="preserve">13 étae code inter </t>
  </si>
  <si>
    <t>Saint gratien</t>
  </si>
  <si>
    <t>06 20 35 37 93 // 01 39 89 59 11</t>
  </si>
  <si>
    <t>VILLA</t>
  </si>
  <si>
    <t xml:space="preserve">sol + peinture </t>
  </si>
  <si>
    <t>ROUSSON</t>
  </si>
  <si>
    <t>1000+10032</t>
  </si>
  <si>
    <t>5 bis rue Emile Allez</t>
  </si>
  <si>
    <t>2 et code 1909</t>
  </si>
  <si>
    <t>06 03 57 43 13</t>
  </si>
  <si>
    <t>VILLA / DEBERRE</t>
  </si>
  <si>
    <t>MILLOT</t>
  </si>
  <si>
    <t>3 eme b / inter</t>
  </si>
  <si>
    <t>01 47 00 69 11</t>
  </si>
  <si>
    <t>SICOT</t>
  </si>
  <si>
    <t>4 rue de la Plaine</t>
  </si>
  <si>
    <t>2 inter asc 1593</t>
  </si>
  <si>
    <t>01 43 73 09 96</t>
  </si>
  <si>
    <t>PAYET / MERCIER</t>
  </si>
  <si>
    <t>MASSON/RIVET/PAYET</t>
  </si>
  <si>
    <t>BERTHELOT</t>
  </si>
  <si>
    <t>70 D rue du Point du jour</t>
  </si>
  <si>
    <t>1er bat d code 99270a</t>
  </si>
  <si>
    <t>01 46 08 10 48</t>
  </si>
  <si>
    <t>3 FENETRES PVC PLAXE</t>
  </si>
  <si>
    <t>BOVE</t>
  </si>
  <si>
    <t>15 rue des Meuniers</t>
  </si>
  <si>
    <t>code 654 ab / 2 apl 23</t>
  </si>
  <si>
    <t>06 18 32 04 59 / 01 48 08 69 33</t>
  </si>
  <si>
    <t>MALLET</t>
  </si>
  <si>
    <t>AUDREY</t>
  </si>
  <si>
    <t>1 rue Faidherbe</t>
  </si>
  <si>
    <t>01 48 08 69 33</t>
  </si>
  <si>
    <t>RIO</t>
  </si>
  <si>
    <t>3 rue du Faubourg  saint Martin</t>
  </si>
  <si>
    <t>2 bat b code 7648b</t>
  </si>
  <si>
    <t>01 42 03 58 75</t>
  </si>
  <si>
    <t>FENETRE  / STORE</t>
  </si>
  <si>
    <t>44 rue des 3 territoires</t>
  </si>
  <si>
    <t>code 5763 / bat 203 /2eme étage</t>
  </si>
  <si>
    <t>01 43 74 04 26</t>
  </si>
  <si>
    <t>POURCHERON</t>
  </si>
  <si>
    <t>LAURA</t>
  </si>
  <si>
    <t>203 rue Lafayette</t>
  </si>
  <si>
    <t xml:space="preserve">6 eme code b1572 </t>
  </si>
  <si>
    <t>06 75 17 15 43</t>
  </si>
  <si>
    <t>RENOV SOL PEINTURE</t>
  </si>
  <si>
    <t>SYNTHESE MARS 2021</t>
  </si>
  <si>
    <t>BUFFELAN</t>
  </si>
  <si>
    <t>YVAINE</t>
  </si>
  <si>
    <t>49 rue Montmartre</t>
  </si>
  <si>
    <t>fond cour</t>
  </si>
  <si>
    <t>01 73 71 15 85</t>
  </si>
  <si>
    <t>D AMBRIERES</t>
  </si>
  <si>
    <t>10235/10011</t>
  </si>
  <si>
    <t>17 rue Listfranc</t>
  </si>
  <si>
    <t xml:space="preserve">3eme étage code 4961 </t>
  </si>
  <si>
    <t>01 43 66 81 54</t>
  </si>
  <si>
    <t>FEN 3 ALU + 2 VR</t>
  </si>
  <si>
    <t>GODOT</t>
  </si>
  <si>
    <t>BERNARDETTE</t>
  </si>
  <si>
    <t>01 45 39 63 96 // 06 78 84 46 79</t>
  </si>
  <si>
    <t>01 69 42 47 11 / 06 65 51 33 43</t>
  </si>
  <si>
    <t>wc</t>
  </si>
  <si>
    <t>MARQUIS</t>
  </si>
  <si>
    <t>204 rue de Vaugirard</t>
  </si>
  <si>
    <t xml:space="preserve">bat b 2eme </t>
  </si>
  <si>
    <t>01 40 65 05 13</t>
  </si>
  <si>
    <t>SESE</t>
  </si>
  <si>
    <t>TERESE</t>
  </si>
  <si>
    <t>30 rue Leon Maurice Nordmann</t>
  </si>
  <si>
    <t>6 eme * 9281</t>
  </si>
  <si>
    <t>01 47 85 31 64</t>
  </si>
  <si>
    <t>PEINTURE 30 M</t>
  </si>
  <si>
    <t>LACROIX</t>
  </si>
  <si>
    <t>A</t>
  </si>
  <si>
    <t>148 rue de Montmartre</t>
  </si>
  <si>
    <t>bat 1 4eme étage code 7596b</t>
  </si>
  <si>
    <t>01 7 17 49 53 // 06 77 42 30 66</t>
  </si>
  <si>
    <t xml:space="preserve">PB BAIGNOIRE PORTE </t>
  </si>
  <si>
    <t>REMISE EN CONF ELEC</t>
  </si>
  <si>
    <t>QUERTELET</t>
  </si>
  <si>
    <t>150 boulevard Massena</t>
  </si>
  <si>
    <t>6eme étage bat b</t>
  </si>
  <si>
    <t>01 73 74 07 04 / 06 49 95 28 67</t>
  </si>
  <si>
    <t>TONNARD</t>
  </si>
  <si>
    <t>29 rue des Boulets</t>
  </si>
  <si>
    <t xml:space="preserve">4eme porte j </t>
  </si>
  <si>
    <t xml:space="preserve">01 47 00 59 46 // 06 16 76 39 10 </t>
  </si>
  <si>
    <t xml:space="preserve">decoration </t>
  </si>
  <si>
    <t>CHUANG</t>
  </si>
  <si>
    <t>DE871A15</t>
  </si>
  <si>
    <t>317 Faubourg Saint Antoine</t>
  </si>
  <si>
    <t>3  bat 1</t>
  </si>
  <si>
    <t>06 34 29 88 62</t>
  </si>
  <si>
    <t>masson / RIVET</t>
  </si>
  <si>
    <t>moquette</t>
  </si>
  <si>
    <t>DE49</t>
  </si>
  <si>
    <t>15 avenue Gallieni</t>
  </si>
  <si>
    <t>06 83 31 19 25</t>
  </si>
  <si>
    <t>01 48 06 76 74</t>
  </si>
  <si>
    <t>REST PRATOLINA</t>
  </si>
  <si>
    <t>11 boulevard bonne nouvelle</t>
  </si>
  <si>
    <t>REF DES SOLS</t>
  </si>
  <si>
    <t>10187 + 110100</t>
  </si>
  <si>
    <t>PURIFICATEUR D AIR</t>
  </si>
  <si>
    <t>WINTER</t>
  </si>
  <si>
    <t>9 rue Général Blaise</t>
  </si>
  <si>
    <t>06 74 88 18 16</t>
  </si>
  <si>
    <t>CAMUS TAYLOR</t>
  </si>
  <si>
    <t>45 rue des Bergers</t>
  </si>
  <si>
    <t>2eme étage code 85a61 int 9</t>
  </si>
  <si>
    <t>01 40 60 68 16</t>
  </si>
  <si>
    <t>3 PORTE FENETRE</t>
  </si>
  <si>
    <t xml:space="preserve"> TABL PAE EN REMPLACEMENT REFONTE</t>
  </si>
  <si>
    <t>VANNES ACS</t>
  </si>
  <si>
    <t>PAYET / J DEBERRE</t>
  </si>
  <si>
    <t>MORIO</t>
  </si>
  <si>
    <t>GERMAINE</t>
  </si>
  <si>
    <t>6eme g / b 1789</t>
  </si>
  <si>
    <t>01 48 08 57 55</t>
  </si>
  <si>
    <t>POTTIER</t>
  </si>
  <si>
    <t>142 bd massena</t>
  </si>
  <si>
    <t>16 etage  batiment PALERME</t>
  </si>
  <si>
    <t>01 45 53 77 80</t>
  </si>
  <si>
    <t>BRINGUIER</t>
  </si>
  <si>
    <t>15 place d'Aligre</t>
  </si>
  <si>
    <t xml:space="preserve">1 er </t>
  </si>
  <si>
    <t>01 43 45 74 29</t>
  </si>
  <si>
    <t>PEINTURE 11 M²</t>
  </si>
  <si>
    <t>FERNIOT</t>
  </si>
  <si>
    <t>TERRY</t>
  </si>
  <si>
    <t>bat c 2ème étage</t>
  </si>
  <si>
    <t>01 44 93 93 46</t>
  </si>
  <si>
    <t>FOUQUET</t>
  </si>
  <si>
    <t>10178/10242</t>
  </si>
  <si>
    <t>10 rue Emile Landrin</t>
  </si>
  <si>
    <t>2étage b code 14a50</t>
  </si>
  <si>
    <t>01 47 97 61 09</t>
  </si>
  <si>
    <t>PEINTURE  +VR</t>
  </si>
  <si>
    <t>BIRON</t>
  </si>
  <si>
    <t>MARIE PIERRE</t>
  </si>
  <si>
    <t xml:space="preserve">39 rue Anatole France </t>
  </si>
  <si>
    <t xml:space="preserve">2eme inter code 07 </t>
  </si>
  <si>
    <t>01 47 50 31 01 // 02 33 24 74 97</t>
  </si>
  <si>
    <t>RIVET / MASSON / ARMEL</t>
  </si>
  <si>
    <t>JALOUSIE PVC</t>
  </si>
  <si>
    <t>FRANCHON</t>
  </si>
  <si>
    <t>103 boulevard Poniatowski</t>
  </si>
  <si>
    <t>code 1689/5629 1er esc gauche</t>
  </si>
  <si>
    <t>01 06 79 26 29 04 // 01 43 45 00 10</t>
  </si>
  <si>
    <t>MASSON / MARC</t>
  </si>
  <si>
    <t>PV</t>
  </si>
  <si>
    <t xml:space="preserve">VR  + PURIFICATEUR </t>
  </si>
  <si>
    <t>SYNTHESE AVRIL 2021</t>
  </si>
  <si>
    <t xml:space="preserve">FREUND </t>
  </si>
  <si>
    <t>DE52</t>
  </si>
  <si>
    <t>8 rue Emile Gilbert</t>
  </si>
  <si>
    <t>06 27 30 56 30</t>
  </si>
  <si>
    <t>RENOVATON</t>
  </si>
  <si>
    <t>MOQUETTTE PEINTURE</t>
  </si>
  <si>
    <t>MILLS</t>
  </si>
  <si>
    <t>8  rue Geoffroy saint Hilaire</t>
  </si>
  <si>
    <t>3 d</t>
  </si>
  <si>
    <t>01 45 35 16 00</t>
  </si>
  <si>
    <t>SCI LES ATELIERS FM</t>
  </si>
  <si>
    <t>DE50</t>
  </si>
  <si>
    <t>VR BLOC BAIE</t>
  </si>
  <si>
    <t>BERANGER</t>
  </si>
  <si>
    <t>57 rue des Marthyres</t>
  </si>
  <si>
    <t>4 eme b81a47</t>
  </si>
  <si>
    <t>01 48 78 07 87 // 06 14 12 74 53</t>
  </si>
  <si>
    <t>RIVET/MARC</t>
  </si>
  <si>
    <t>DOUCHE ELEC</t>
  </si>
  <si>
    <t>SANCHEZ</t>
  </si>
  <si>
    <t>24 rue Leon Frost</t>
  </si>
  <si>
    <t>9 à gauche</t>
  </si>
  <si>
    <t>01 43 70 95 55</t>
  </si>
  <si>
    <t>BELMOND</t>
  </si>
  <si>
    <t>JEANFRANCOIS</t>
  </si>
  <si>
    <t>DEBERRE / MARC</t>
  </si>
  <si>
    <t>PORTEMER</t>
  </si>
  <si>
    <t xml:space="preserve">CHRISTINE </t>
  </si>
  <si>
    <t>39 rue de Lourmel</t>
  </si>
  <si>
    <t>etage 6</t>
  </si>
  <si>
    <t>01 45 75 48 18</t>
  </si>
  <si>
    <t>SCHNUNT</t>
  </si>
  <si>
    <t>85 bis avenue Foch</t>
  </si>
  <si>
    <t>1er ouvert + inter</t>
  </si>
  <si>
    <t>06 81 27 84 36 // 01 48 86 56 50</t>
  </si>
  <si>
    <t>PEINTURE SALON CHAMBRE X2</t>
  </si>
  <si>
    <t>CORDINA</t>
  </si>
  <si>
    <t>ANNY</t>
  </si>
  <si>
    <t>55 bd Charonne</t>
  </si>
  <si>
    <t>3 code xa9531</t>
  </si>
  <si>
    <t>06 78 95 49 19 / 01 43 17 39 79</t>
  </si>
  <si>
    <t>GUITTET / BELMOND</t>
  </si>
  <si>
    <t>NOIREZ</t>
  </si>
  <si>
    <t>100201+10130</t>
  </si>
  <si>
    <t>26 rue des Mouettes</t>
  </si>
  <si>
    <t>5 étage code 241626</t>
  </si>
  <si>
    <t>09 51 07 49 14</t>
  </si>
  <si>
    <t>CUISINE +WC</t>
  </si>
  <si>
    <t>ARCOUTEIL</t>
  </si>
  <si>
    <t>971 cours d'Aquitaine</t>
  </si>
  <si>
    <t>bat 971 2eme</t>
  </si>
  <si>
    <t>06 19 39 32 13</t>
  </si>
  <si>
    <t>VILLETARD</t>
  </si>
  <si>
    <t>22 boulevard Kellerman</t>
  </si>
  <si>
    <t>8étage int</t>
  </si>
  <si>
    <t>01 53 62 17 09</t>
  </si>
  <si>
    <t>BOBLETER</t>
  </si>
  <si>
    <t>34 rue du Docteur Blanche</t>
  </si>
  <si>
    <t xml:space="preserve">7 ème etage / esc 11 </t>
  </si>
  <si>
    <t>01 42 2464 53</t>
  </si>
  <si>
    <t>payet / rivet</t>
  </si>
  <si>
    <t>2 stores</t>
  </si>
  <si>
    <t>REMISE EN CONF 27M²</t>
  </si>
  <si>
    <t xml:space="preserve">GAULIER </t>
  </si>
  <si>
    <t>38 rue de l Ouest</t>
  </si>
  <si>
    <t>42b15</t>
  </si>
  <si>
    <t>CUISINE EQUIPEE SECURISEE</t>
  </si>
  <si>
    <t>COM SUP</t>
  </si>
  <si>
    <t>SULTAN</t>
  </si>
  <si>
    <t>56 rue Fondary</t>
  </si>
  <si>
    <t>1049b/7982b-6eme d BAT A</t>
  </si>
  <si>
    <t>01 45 75 13 93 // 06 81 90 49 67</t>
  </si>
  <si>
    <t>FERRAN</t>
  </si>
  <si>
    <t>9 rue de la Voie Poissoniere</t>
  </si>
  <si>
    <t>1er étage bat e</t>
  </si>
  <si>
    <t>01 30 53 03 11</t>
  </si>
  <si>
    <t>PEINTURE CHAMBRE ENTREE COULOR</t>
  </si>
  <si>
    <t>JEGOUZO</t>
  </si>
  <si>
    <t>34 boulevard Beaumarchais</t>
  </si>
  <si>
    <t>3 EME CODE 7354</t>
  </si>
  <si>
    <t>01 48 05 10 74 / 06 33 27 54 68</t>
  </si>
  <si>
    <t>OLLO</t>
  </si>
  <si>
    <t>37 rue de Sevres</t>
  </si>
  <si>
    <t xml:space="preserve">3 étage code 2309b </t>
  </si>
  <si>
    <t>01 42 78 43 79</t>
  </si>
  <si>
    <t>VOLET RENO</t>
  </si>
  <si>
    <t>SAHEB</t>
  </si>
  <si>
    <t>YAMINA</t>
  </si>
  <si>
    <t>CODE 1789A / CODE 0611449402</t>
  </si>
  <si>
    <t>06 11 44 94 02</t>
  </si>
  <si>
    <t>RENOV APPART</t>
  </si>
  <si>
    <t xml:space="preserve">D ABRIGEON </t>
  </si>
  <si>
    <t>46 avenue de Flandre</t>
  </si>
  <si>
    <t>12a07 /7</t>
  </si>
  <si>
    <t>01 40 36 25 82 / 06 37 88 23 83</t>
  </si>
  <si>
    <t>SAVARIT</t>
  </si>
  <si>
    <t>PORTE FENETRE + SOUFFLET</t>
  </si>
  <si>
    <t>CORSI</t>
  </si>
  <si>
    <t>BARBERINE</t>
  </si>
  <si>
    <t>28 Boulevard Aristide Briand</t>
  </si>
  <si>
    <t>1er ba f 4f</t>
  </si>
  <si>
    <t>01 48 58 29 38</t>
  </si>
  <si>
    <t>RIVET /PAYET</t>
  </si>
  <si>
    <t>MAUREL</t>
  </si>
  <si>
    <t>06 82 47 34 48 // 01 42 37 39 71</t>
  </si>
  <si>
    <t>LIAUBET</t>
  </si>
  <si>
    <t>39 rue de Chanzy</t>
  </si>
  <si>
    <t xml:space="preserve">4ed </t>
  </si>
  <si>
    <t>01 43 71 91 48</t>
  </si>
  <si>
    <t>STORES</t>
  </si>
  <si>
    <t>ANTUNES / RIVET / DEBERRE</t>
  </si>
  <si>
    <t>GAMBIER</t>
  </si>
  <si>
    <t>103 bd Richard Lenoir</t>
  </si>
  <si>
    <t>a1037 / 1037a / 1er étage</t>
  </si>
  <si>
    <t>01 48 05 95 10 / 06 87 53 47 62</t>
  </si>
  <si>
    <t>6 RADIATEURS</t>
  </si>
  <si>
    <t>LAGARDE</t>
  </si>
  <si>
    <t>232 rue de Bercy</t>
  </si>
  <si>
    <t>01 43 07 85 34</t>
  </si>
  <si>
    <t>STORE BANNE</t>
  </si>
  <si>
    <t>SYNTHESE MAI 2021</t>
  </si>
  <si>
    <t>FLERIAG</t>
  </si>
  <si>
    <t>7 clos Perrault</t>
  </si>
  <si>
    <t>rdj inter</t>
  </si>
  <si>
    <t>0 69 38 93 89 // 06 74 33 09 22</t>
  </si>
  <si>
    <t>FARNEL</t>
  </si>
  <si>
    <t>25 rue des Fêtes</t>
  </si>
  <si>
    <t>etage 12</t>
  </si>
  <si>
    <t>01 42 03 07 01</t>
  </si>
  <si>
    <t>1 STORE CUISINE</t>
  </si>
  <si>
    <t>ROY CAMILLE</t>
  </si>
  <si>
    <t>67 boulevard Richard Lenoir</t>
  </si>
  <si>
    <t>,7ème étage</t>
  </si>
  <si>
    <t>06 03 87 99 75 // 09 53 84 96 77</t>
  </si>
  <si>
    <t>CLAVAUD</t>
  </si>
  <si>
    <t>6 rue du Crespin du Gast</t>
  </si>
  <si>
    <t>5  et à droite</t>
  </si>
  <si>
    <t>01 49 29 03 39</t>
  </si>
  <si>
    <t xml:space="preserve">LATOUR </t>
  </si>
  <si>
    <t>41 avenue de Clichy</t>
  </si>
  <si>
    <t>3 batiment a</t>
  </si>
  <si>
    <t>01 47 42 80 05</t>
  </si>
  <si>
    <t>MORIZE</t>
  </si>
  <si>
    <t>6 rue Crespin du Gast</t>
  </si>
  <si>
    <t>5 et à droite</t>
  </si>
  <si>
    <t xml:space="preserve">01 43 57 20 07 </t>
  </si>
  <si>
    <t>PEINTURE / CARRELAGE</t>
  </si>
  <si>
    <t>douche sécurisée</t>
  </si>
  <si>
    <t>13 villa Curial</t>
  </si>
  <si>
    <t xml:space="preserve">01 75 57 55 83 </t>
  </si>
  <si>
    <t>DRAGYN</t>
  </si>
  <si>
    <t>131 rue Haxo</t>
  </si>
  <si>
    <t>1 BAT 131 INT</t>
  </si>
  <si>
    <t xml:space="preserve">01 40 35 38 38 </t>
  </si>
  <si>
    <t>ROMERO</t>
  </si>
  <si>
    <t>13 rue des Ormeaux</t>
  </si>
  <si>
    <t xml:space="preserve">code 1805 étage 1 </t>
  </si>
  <si>
    <t xml:space="preserve">01 43 73 22 76 // </t>
  </si>
  <si>
    <t xml:space="preserve">REYNAUD </t>
  </si>
  <si>
    <t>62 rue Etienne Dolet</t>
  </si>
  <si>
    <t>BONDY</t>
  </si>
  <si>
    <t>06 12 79 51 26 // 01 48 47 19 88</t>
  </si>
  <si>
    <t>BURGUIERE</t>
  </si>
  <si>
    <t>cod 2150 bat b etage 1</t>
  </si>
  <si>
    <t>06 76 67 06 46</t>
  </si>
  <si>
    <t>DELVAL</t>
  </si>
  <si>
    <t>etage 30</t>
  </si>
  <si>
    <t>01 45 85 76 70</t>
  </si>
  <si>
    <t>RIVET  / MASSON / PAYET</t>
  </si>
  <si>
    <t>PAE  + STORE SAV</t>
  </si>
  <si>
    <t>ROLLAND</t>
  </si>
  <si>
    <t>1 rue Morillons</t>
  </si>
  <si>
    <t>bat 1 etage 1</t>
  </si>
  <si>
    <t>01 39 80 10 04</t>
  </si>
  <si>
    <t>PAYET/MERCIER</t>
  </si>
  <si>
    <t>GOFFLOT</t>
  </si>
  <si>
    <t>54 rue des Meuniers</t>
  </si>
  <si>
    <t xml:space="preserve">code 8 ème droite  code 6987 a </t>
  </si>
  <si>
    <t>01 43 42 05 04</t>
  </si>
  <si>
    <t>ANTUNES / PAYET</t>
  </si>
  <si>
    <t>PORTE FENETRE + VR</t>
  </si>
  <si>
    <t>CHALTIEL</t>
  </si>
  <si>
    <t xml:space="preserve">34 rue Claude Decaen </t>
  </si>
  <si>
    <t>et 13 bat 7</t>
  </si>
  <si>
    <t>01 49 28 96 98 // 06 60 58 96 98</t>
  </si>
  <si>
    <t xml:space="preserve">STORE </t>
  </si>
  <si>
    <t>CHAUMET</t>
  </si>
  <si>
    <t>122 rue Pelleport</t>
  </si>
  <si>
    <t>etage 5</t>
  </si>
  <si>
    <t xml:space="preserve">01 43 61 58 21 </t>
  </si>
  <si>
    <t>6 FENETRES</t>
  </si>
  <si>
    <t>JEAN LAURENT</t>
  </si>
  <si>
    <t>DE57</t>
  </si>
  <si>
    <t>32 rue de la Fontaine</t>
  </si>
  <si>
    <t>01 43 42 05 04 / 07  82 27 76 50</t>
  </si>
  <si>
    <t>ERIC</t>
  </si>
  <si>
    <t>83 rue de l'Ourcq</t>
  </si>
  <si>
    <t>8 etage</t>
  </si>
  <si>
    <t>06 87 10 16 53</t>
  </si>
  <si>
    <t>ROUET</t>
  </si>
  <si>
    <t>2 avenue du Marechal Maunoury</t>
  </si>
  <si>
    <t>bat g / 4 étage</t>
  </si>
  <si>
    <t xml:space="preserve">ROSNY </t>
  </si>
  <si>
    <t>01 48 54 81 79</t>
  </si>
  <si>
    <t>7 et 67</t>
  </si>
  <si>
    <t>06 03 87 99 75</t>
  </si>
  <si>
    <t>4  FENETRES ALU</t>
  </si>
  <si>
    <t>JOUET</t>
  </si>
  <si>
    <t>5 rue des Nanettes</t>
  </si>
  <si>
    <t>6 code 1b3a7</t>
  </si>
  <si>
    <t>06 30 97 19 35 // 01 45 78 83 29</t>
  </si>
  <si>
    <t>FENETRE + CHAUDIERE</t>
  </si>
  <si>
    <t>BARBIER</t>
  </si>
  <si>
    <t>113 résidence Elysée 2</t>
  </si>
  <si>
    <t xml:space="preserve">6 étage </t>
  </si>
  <si>
    <t>la celle st Cloud</t>
  </si>
  <si>
    <t>01 39 69 63 78</t>
  </si>
  <si>
    <t>PAYET /VILLA</t>
  </si>
  <si>
    <t>CLOCHARD</t>
  </si>
  <si>
    <t>Henri</t>
  </si>
  <si>
    <t>b esc 5 etage 4</t>
  </si>
  <si>
    <t xml:space="preserve">06 10 69 46 56 </t>
  </si>
  <si>
    <t>DELATOUR</t>
  </si>
  <si>
    <t>3 avenue Boudon</t>
  </si>
  <si>
    <t>01 45 27 31 02</t>
  </si>
  <si>
    <t>RICORDEAU</t>
  </si>
  <si>
    <t>MICHEL / Marie Noelle</t>
  </si>
  <si>
    <t>37 rue de la plaine</t>
  </si>
  <si>
    <t>bat  b2</t>
  </si>
  <si>
    <t>06 78 11 24 58 // 01 43 73 37 14</t>
  </si>
  <si>
    <t>ROSSI</t>
  </si>
  <si>
    <t>01 48 42 11 70</t>
  </si>
  <si>
    <t>DUTERTRE</t>
  </si>
  <si>
    <t>4 rue Leon de la grange</t>
  </si>
  <si>
    <t>esc 6 code 69317 /10eme</t>
  </si>
  <si>
    <t>01 48 28 99 49</t>
  </si>
  <si>
    <t>STORE EXT</t>
  </si>
  <si>
    <t>THEVENET</t>
  </si>
  <si>
    <t>Annick</t>
  </si>
  <si>
    <t>code b1256 / bâtiment AUBEPINES 1ER</t>
  </si>
  <si>
    <t xml:space="preserve">06 59 60 88 70 / 06 87 91 55 69 </t>
  </si>
  <si>
    <t>SDB / PEINTURE</t>
  </si>
  <si>
    <t>SAVARIT / PAYET</t>
  </si>
  <si>
    <t>NETTOYAGE DOUCHE</t>
  </si>
  <si>
    <t>SCI</t>
  </si>
  <si>
    <t xml:space="preserve">SCI RESIDENCE </t>
  </si>
  <si>
    <t>CO Mrs Masn Stéphane ou Olivier ORDENER - CLOYS</t>
  </si>
  <si>
    <t>MASSON / VILLA</t>
  </si>
  <si>
    <t>SANQUER</t>
  </si>
  <si>
    <t>70 avenue des Gresillons</t>
  </si>
  <si>
    <t>06 44 18 36 90</t>
  </si>
  <si>
    <t>PEINTURE CARRELAGE WC</t>
  </si>
  <si>
    <t>10 rue du Père Talvas</t>
  </si>
  <si>
    <t>01 47 31 04 78</t>
  </si>
  <si>
    <t>ELECTRICITE + SHAMPOINAGE</t>
  </si>
  <si>
    <t>CODE 21A57</t>
  </si>
  <si>
    <t>BARREYRE / STIEGHER</t>
  </si>
  <si>
    <t>14 rue des Pirandellos</t>
  </si>
  <si>
    <t>06 75 41 82 57</t>
  </si>
  <si>
    <t>AP A RENOVER</t>
  </si>
  <si>
    <t>GINOLIN</t>
  </si>
  <si>
    <t>30 Route de Champigny</t>
  </si>
  <si>
    <t>bat 3</t>
  </si>
  <si>
    <t>0149304635</t>
  </si>
  <si>
    <t>HARFIELD</t>
  </si>
  <si>
    <t>63 rue du 19 Janvier</t>
  </si>
  <si>
    <t>bat valencay</t>
  </si>
  <si>
    <t>GARCHES</t>
  </si>
  <si>
    <t>06 78 11 44 93</t>
  </si>
  <si>
    <t>12 rue Emile Dubois</t>
  </si>
  <si>
    <t>01 48 89 23 13</t>
  </si>
  <si>
    <t>DEC PARQUET</t>
  </si>
  <si>
    <t>PIOT</t>
  </si>
  <si>
    <t>01 45 50 26 61</t>
  </si>
  <si>
    <t>DEBERRE / ANTUNES</t>
  </si>
  <si>
    <t xml:space="preserve">ROUET FILS </t>
  </si>
  <si>
    <t>9 place Corneilles</t>
  </si>
  <si>
    <t>06 72 68 41 82</t>
  </si>
  <si>
    <t>2 STORES  + PAE</t>
  </si>
  <si>
    <t>RUSSO</t>
  </si>
  <si>
    <t>44 rue de Fecamp</t>
  </si>
  <si>
    <t>bat 44</t>
  </si>
  <si>
    <t>09 83 21 72 86</t>
  </si>
  <si>
    <t>SAINT LEGER</t>
  </si>
  <si>
    <t>34 rue de la Vega</t>
  </si>
  <si>
    <t>SCHAEFFER</t>
  </si>
  <si>
    <t>31, domaine du Château</t>
  </si>
  <si>
    <t>6 CLES</t>
  </si>
  <si>
    <t>10173+10111</t>
  </si>
  <si>
    <t>PEINTURE 142 M2+LINO</t>
  </si>
  <si>
    <t>GENDREAU</t>
  </si>
  <si>
    <t>55 bd charonne</t>
  </si>
  <si>
    <t>etage 1 code A9531</t>
  </si>
  <si>
    <t>06 85 58 49 43</t>
  </si>
  <si>
    <t>MIZRAKI</t>
  </si>
  <si>
    <t>4 rue Auguste Perret</t>
  </si>
  <si>
    <t>7eme bat 6</t>
  </si>
  <si>
    <t>01 71 70 97 86 /06 10 34 03 31</t>
  </si>
  <si>
    <t>BROCHARD</t>
  </si>
  <si>
    <t>9 rue de Romainville</t>
  </si>
  <si>
    <t>7eme face gauche</t>
  </si>
  <si>
    <t>01 48 58 35 29 / 06 61 76 35 29</t>
  </si>
  <si>
    <t>VIGNEAU</t>
  </si>
  <si>
    <t>183 rue des Pyrenées</t>
  </si>
  <si>
    <t xml:space="preserve">bat b </t>
  </si>
  <si>
    <t>06 03 06 20 78 /01 46 36 81 16</t>
  </si>
  <si>
    <t>ARIZZI</t>
  </si>
  <si>
    <t>208 avenue du Maine</t>
  </si>
  <si>
    <t>5 etage code 5a913</t>
  </si>
  <si>
    <t>01 45 40 63 25</t>
  </si>
  <si>
    <t>2 FENETRE PVC</t>
  </si>
  <si>
    <t>PEINTURE CUISINE + ENTREE</t>
  </si>
  <si>
    <t>IZORGE</t>
  </si>
  <si>
    <t>41 bd Foch</t>
  </si>
  <si>
    <t>3 int</t>
  </si>
  <si>
    <t>01 48 71 39 45</t>
  </si>
  <si>
    <t xml:space="preserve">ROGER </t>
  </si>
  <si>
    <t>10229 / 10192</t>
  </si>
  <si>
    <t>70 av Aristide Briand</t>
  </si>
  <si>
    <t>3 code 3540</t>
  </si>
  <si>
    <t>06 82 15 51 87 // 01 46 56 69 95</t>
  </si>
  <si>
    <t>DOUCHE A L ITALIENNE + PEINTURE CUISINE</t>
  </si>
  <si>
    <t>2 et code 1909/2423</t>
  </si>
  <si>
    <t>06 03 57 43 13 / 01 43 58 24 72</t>
  </si>
  <si>
    <t>BOZZI</t>
  </si>
  <si>
    <t xml:space="preserve">117 av de chanzy </t>
  </si>
  <si>
    <t>5 étage code  25a02</t>
  </si>
  <si>
    <t>01 45 83 66 52</t>
  </si>
  <si>
    <t>01 43 63 71 17 // 06 28 42 28 00</t>
  </si>
  <si>
    <t xml:space="preserve">LOCQUE </t>
  </si>
  <si>
    <t>CARINE</t>
  </si>
  <si>
    <t>16 avenue de République</t>
  </si>
  <si>
    <t>06 60 63 51 82</t>
  </si>
  <si>
    <t>LEGALL</t>
  </si>
  <si>
    <t>14 rue l'Ecuyer</t>
  </si>
  <si>
    <t xml:space="preserve">HOUDART </t>
  </si>
  <si>
    <t>18 rue des Pressoirs</t>
  </si>
  <si>
    <t>RDC G</t>
  </si>
  <si>
    <t>06 24 64 77 49 // 01 43 66 48 91</t>
  </si>
  <si>
    <t>BELMOND / MASSON</t>
  </si>
  <si>
    <t>SAINT MARC</t>
  </si>
  <si>
    <t>38 rue Petion</t>
  </si>
  <si>
    <t>3eme court code 37b24 / 19b68</t>
  </si>
  <si>
    <t>01 47 00 64 05 // 06 57 11 70 45</t>
  </si>
  <si>
    <t>FAUX PLAFOND</t>
  </si>
  <si>
    <t>CAMBRON</t>
  </si>
  <si>
    <t>257 rue du Faubourg st Martin</t>
  </si>
  <si>
    <t>étage 5</t>
  </si>
  <si>
    <t>01 40 35 95 84</t>
  </si>
  <si>
    <t xml:space="preserve">PAYET /ARMEL </t>
  </si>
  <si>
    <t>2 BAIE COULISSANTES ALU</t>
  </si>
  <si>
    <t>batiment bleuets / 3 etage</t>
  </si>
  <si>
    <t>01 43 70 58 24</t>
  </si>
  <si>
    <t xml:space="preserve">AMENAGMENT CUISINE </t>
  </si>
  <si>
    <t>884a61</t>
  </si>
  <si>
    <t>MELAMEDE</t>
  </si>
  <si>
    <t>14 avenue Jeanne</t>
  </si>
  <si>
    <t>06 66 58 59 74</t>
  </si>
  <si>
    <t>DEBERRE/VILLA</t>
  </si>
  <si>
    <t>PAE + TABLEAU</t>
  </si>
  <si>
    <t>CHABANNE</t>
  </si>
  <si>
    <t>4 place Pierre Semard</t>
  </si>
  <si>
    <t>3eg</t>
  </si>
  <si>
    <t>01 48 73 61 74 // 06 36 63 47 33</t>
  </si>
  <si>
    <t>MEUBLE + PEINTURE</t>
  </si>
  <si>
    <t>LEPONT</t>
  </si>
  <si>
    <t>3 rue René Baschet</t>
  </si>
  <si>
    <t>1etage</t>
  </si>
  <si>
    <t>01 43 81 38 89</t>
  </si>
  <si>
    <t xml:space="preserve">sdb + peinture </t>
  </si>
  <si>
    <t>SZPEKER</t>
  </si>
  <si>
    <t>8 avenue Foch</t>
  </si>
  <si>
    <t>3  étage bat B4</t>
  </si>
  <si>
    <t>01 48 73 53 92</t>
  </si>
  <si>
    <t>BAUVAIS</t>
  </si>
  <si>
    <t>136 rue de Noisy le Sec</t>
  </si>
  <si>
    <t xml:space="preserve">bat A </t>
  </si>
  <si>
    <t>01 43 63 62 04</t>
  </si>
  <si>
    <t>BEMONT</t>
  </si>
  <si>
    <t>21 rue Henri Murger</t>
  </si>
  <si>
    <t xml:space="preserve">bat 1 / etage 1 </t>
  </si>
  <si>
    <t xml:space="preserve">01 42 39 61 58 </t>
  </si>
  <si>
    <t>HSIN-TIEN</t>
  </si>
  <si>
    <t>PVALUE</t>
  </si>
  <si>
    <t>MARTY</t>
  </si>
  <si>
    <t>Alain et Marie Chantal</t>
  </si>
  <si>
    <t>16 avenue Maurice Thorez</t>
  </si>
  <si>
    <t>6ème à droite 87047</t>
  </si>
  <si>
    <t>01 46 58 18 71</t>
  </si>
  <si>
    <t>5 FENETRES DB VANTAUX PVC</t>
  </si>
  <si>
    <t>2 bis rue Pasteur</t>
  </si>
  <si>
    <t>VILLEMOMBLES</t>
  </si>
  <si>
    <t>01 45 28 95 99 -- 0 52 11 5 83</t>
  </si>
  <si>
    <t xml:space="preserve">5 FENETRES PVC </t>
  </si>
  <si>
    <t>1 FENETRE 1VR</t>
  </si>
  <si>
    <t>OLLIVIER</t>
  </si>
  <si>
    <t>15 rue Crussol</t>
  </si>
  <si>
    <t>2ème étage</t>
  </si>
  <si>
    <t>06 30 87 87 86</t>
  </si>
  <si>
    <t>CASTET</t>
  </si>
  <si>
    <t>72 rue Saint Charles</t>
  </si>
  <si>
    <t xml:space="preserve">inter </t>
  </si>
  <si>
    <t>01 45 77 57 00</t>
  </si>
  <si>
    <t>MALDINI / LEILA</t>
  </si>
  <si>
    <t xml:space="preserve">   </t>
  </si>
  <si>
    <t>FERENC</t>
  </si>
  <si>
    <t>1 place Corneille</t>
  </si>
  <si>
    <t>01 46 09 09 63</t>
  </si>
  <si>
    <t>MAIER</t>
  </si>
  <si>
    <t>1 bis avenue Outrebon</t>
  </si>
  <si>
    <t>4eme code droite 718a</t>
  </si>
  <si>
    <t>VILLEMONBLE</t>
  </si>
  <si>
    <t>06 51 76 96 63 / 01 45 28 87 72</t>
  </si>
  <si>
    <t>BELMOND / RIVET</t>
  </si>
  <si>
    <t>3 ème étage</t>
  </si>
  <si>
    <t>RENO SOL ET MURS</t>
  </si>
  <si>
    <t>CARRE</t>
  </si>
  <si>
    <t>9 rue de Houilles</t>
  </si>
  <si>
    <t>HOUILLES</t>
  </si>
  <si>
    <t>EPSILUIM</t>
  </si>
  <si>
    <t>15 rue Traversiere</t>
  </si>
  <si>
    <t>GOHIER</t>
  </si>
  <si>
    <t>JEREMY</t>
  </si>
  <si>
    <t>94 Chemin de Chelles</t>
  </si>
  <si>
    <t>2 rue de Reims</t>
  </si>
  <si>
    <t>MASSON / RIVET  / PAYET</t>
  </si>
  <si>
    <t>SCI OMBRAGE</t>
  </si>
  <si>
    <t>sis 80 boulevard Leader</t>
  </si>
  <si>
    <t>CANNES</t>
  </si>
  <si>
    <t>O6150</t>
  </si>
  <si>
    <t>PLU VALUE</t>
  </si>
  <si>
    <t>PEINTURE 100M²</t>
  </si>
  <si>
    <t>RIVET / ANTUNES</t>
  </si>
  <si>
    <t>REFECTION PARTIELLE CUISINE</t>
  </si>
  <si>
    <t>EYCKEN</t>
  </si>
  <si>
    <t>CLAUDETTE</t>
  </si>
  <si>
    <t>7 rue Henri Dunant</t>
  </si>
  <si>
    <t>01 43 24 25 35 // 06 76 04 22 19</t>
  </si>
  <si>
    <t>BOUCHOUX</t>
  </si>
  <si>
    <t>ROSEL</t>
  </si>
  <si>
    <t>1 rue du Général de l'Arminat</t>
  </si>
  <si>
    <t>inter 9ème à gauche</t>
  </si>
  <si>
    <t xml:space="preserve">01 43 99 93 82 </t>
  </si>
  <si>
    <t>2 PVC</t>
  </si>
  <si>
    <t>DUPRAT</t>
  </si>
  <si>
    <t>9 rue Chantecoq</t>
  </si>
  <si>
    <t>6eme étage inter</t>
  </si>
  <si>
    <t>01 47 67 06 43 // 06 52 94 35 17</t>
  </si>
  <si>
    <t>MASSON/ RIVET</t>
  </si>
  <si>
    <t>PEINTURE  + CARRELAGE</t>
  </si>
  <si>
    <t>pv sur dossier 10200</t>
  </si>
  <si>
    <t>MAS</t>
  </si>
  <si>
    <t>19 rue du Mont Valérien</t>
  </si>
  <si>
    <t>x 4eme étage</t>
  </si>
  <si>
    <t>06 59 42 31 63 // 01 47 71 63 30</t>
  </si>
  <si>
    <t xml:space="preserve">GUITTET </t>
  </si>
  <si>
    <t>1 bannette projection</t>
  </si>
  <si>
    <t>TAQUET</t>
  </si>
  <si>
    <t>6b rue de Clignancourt</t>
  </si>
  <si>
    <t>3 code 97b28/5498/3b45a</t>
  </si>
  <si>
    <t>01 42 64 99 29</t>
  </si>
  <si>
    <t>SANIBROYEUR</t>
  </si>
  <si>
    <t>chauffe eau</t>
  </si>
  <si>
    <t>RIVET / PAYET/MASSON</t>
  </si>
  <si>
    <t>RIVET / DEBERRE / REGONESI</t>
  </si>
  <si>
    <t>ELEC + CHAUDIERE</t>
  </si>
  <si>
    <t>GAUVIN</t>
  </si>
  <si>
    <t>8 allée Henri Wallon</t>
  </si>
  <si>
    <t xml:space="preserve">11 g </t>
  </si>
  <si>
    <t>06 72 21 75 73 // 01 30 25 01 09</t>
  </si>
  <si>
    <t>PAYET / RIVET / MASSON</t>
  </si>
  <si>
    <t>MONTENOISE</t>
  </si>
  <si>
    <t>12 allée Berlioz</t>
  </si>
  <si>
    <t>7eme inter</t>
  </si>
  <si>
    <t>01 70 13 56 36 // 06 69 16 79 22</t>
  </si>
  <si>
    <t>2 PORTES COULISSANTES ALU</t>
  </si>
  <si>
    <t>TAILLEFER</t>
  </si>
  <si>
    <t>Jacques</t>
  </si>
  <si>
    <t>7 rue Linvingstone</t>
  </si>
  <si>
    <t>bat b/3 étage</t>
  </si>
  <si>
    <t xml:space="preserve">01 77 19 96 92 / 06 41 25 57 41 </t>
  </si>
  <si>
    <t>LAPALU</t>
  </si>
  <si>
    <t>17 rue du colonel Oudot</t>
  </si>
  <si>
    <t>rdc bat f</t>
  </si>
  <si>
    <t>01 83 92 02 52</t>
  </si>
  <si>
    <t>MERCIER / DEBERRE</t>
  </si>
  <si>
    <t>RADIATEUR</t>
  </si>
  <si>
    <t>COMPANYS</t>
  </si>
  <si>
    <t>4 rue Paul langevin</t>
  </si>
  <si>
    <t>17eme étage</t>
  </si>
  <si>
    <t>01 48 75 08 47</t>
  </si>
  <si>
    <t>LAPIERRE</t>
  </si>
  <si>
    <t>20 étge droite</t>
  </si>
  <si>
    <t>01 45 88 041 73 // 06 70 58 39 70</t>
  </si>
  <si>
    <t>PEINTURE DECO + EVIER</t>
  </si>
  <si>
    <t>CODE 1897B 7ETAGE</t>
  </si>
  <si>
    <t>NELZI</t>
  </si>
  <si>
    <t>06 41 71 15 44</t>
  </si>
  <si>
    <t xml:space="preserve">1 PVC PLAXEE </t>
  </si>
  <si>
    <t>GODBARGE</t>
  </si>
  <si>
    <t>9 avenue de Minerve</t>
  </si>
  <si>
    <t>7 étage / batiment 9 inter</t>
  </si>
  <si>
    <t>06 16 37 67 50 // 01 69 24 98 81</t>
  </si>
  <si>
    <t xml:space="preserve">DECO VINYL </t>
  </si>
  <si>
    <t>ROQUESSALANE</t>
  </si>
  <si>
    <t>74 bd Pasteur</t>
  </si>
  <si>
    <t>1 er g code 5365</t>
  </si>
  <si>
    <t>01 46 68 32 29</t>
  </si>
  <si>
    <t>ANTUNES / VILLA</t>
  </si>
  <si>
    <t>MOUSSIN</t>
  </si>
  <si>
    <t>23 rue Molière</t>
  </si>
  <si>
    <t>2me code b 84 26 //4213</t>
  </si>
  <si>
    <t>01 42 96 21 29 // 06 09 18 00 06</t>
  </si>
  <si>
    <t>2 STORES A ENR</t>
  </si>
  <si>
    <t>MELKI</t>
  </si>
  <si>
    <t>JEAN - PIERRE</t>
  </si>
  <si>
    <t>3 étage asc a1407</t>
  </si>
  <si>
    <t>06 10 48 39 75 // 01 48 41 47 02</t>
  </si>
  <si>
    <t>BELLE</t>
  </si>
  <si>
    <t>JACQUES SIMONE</t>
  </si>
  <si>
    <t>76 bd Arago</t>
  </si>
  <si>
    <t>1er étage porte 4139 porte gauche</t>
  </si>
  <si>
    <t>01 45 87 29 89</t>
  </si>
  <si>
    <t>1 TABLEA ELEC</t>
  </si>
  <si>
    <t>4ème droite  PORTE DROITE 1953A</t>
  </si>
  <si>
    <t>06 21 51 16 48-06 80 60 60 77</t>
  </si>
  <si>
    <t>6 FENETRES BOIS</t>
  </si>
  <si>
    <t>peinture  +carrelage + eletro menanger</t>
  </si>
  <si>
    <t xml:space="preserve">REMISE EN CONF </t>
  </si>
  <si>
    <t>SCHERMESSER</t>
  </si>
  <si>
    <t>1 rue Duvergier</t>
  </si>
  <si>
    <t>06 08 85 61 05 / 01 40 36 78 89</t>
  </si>
  <si>
    <t>6 FENETRES ALU</t>
  </si>
  <si>
    <t>PERSONNE</t>
  </si>
  <si>
    <t>RT0001</t>
  </si>
  <si>
    <t>6 rue du Bas Huet</t>
  </si>
  <si>
    <t>01 30 61 98 06</t>
  </si>
  <si>
    <t>AQUILINA</t>
  </si>
  <si>
    <t>4 avenue Jean Jaures</t>
  </si>
  <si>
    <t>CODE 2834B + INTER BAT GAUCHE</t>
  </si>
  <si>
    <t>01 43 68 74 77 // 07 83 94 54 49</t>
  </si>
  <si>
    <t>6 PORTES FENETRES</t>
  </si>
  <si>
    <t>HUREL</t>
  </si>
  <si>
    <t>10137/10171/10219</t>
  </si>
  <si>
    <t>30 avenue de la Paix</t>
  </si>
  <si>
    <t>3 porte gauche bat 30</t>
  </si>
  <si>
    <t>01 46 68 68 54 // 06 19 65 03 93</t>
  </si>
  <si>
    <t>1 TABLEAU  + RENO CUISINE</t>
  </si>
  <si>
    <t>DECALF</t>
  </si>
  <si>
    <t>81 rue Marcadet</t>
  </si>
  <si>
    <t>8eme code 87</t>
  </si>
  <si>
    <t>06 16 13 07 79/01 42 52 71 02</t>
  </si>
  <si>
    <t>DEBERRE / VILLA</t>
  </si>
  <si>
    <t>01 43 38 33 51 / 06 74 22 18 59</t>
  </si>
  <si>
    <t>NINET</t>
  </si>
  <si>
    <t>14 rue des pavillons</t>
  </si>
  <si>
    <t xml:space="preserve">6 eme </t>
  </si>
  <si>
    <t>01 77 51 55 34</t>
  </si>
  <si>
    <t>93 rue de Choisy</t>
  </si>
  <si>
    <t>bat a</t>
  </si>
  <si>
    <t>07 85 32 13 25</t>
  </si>
  <si>
    <t>GERVAIS</t>
  </si>
  <si>
    <t>4 avenue Verdun</t>
  </si>
  <si>
    <t>01 46 42 10 19 /06 43 68 04 27</t>
  </si>
  <si>
    <t>PEINTURE  + PAPIER PEINT</t>
  </si>
  <si>
    <t>etage 7 code 1745a</t>
  </si>
  <si>
    <t>GUITTET/PAYET</t>
  </si>
  <si>
    <t>3 place du President Kennedy</t>
  </si>
  <si>
    <t>01 47 36 16 75</t>
  </si>
  <si>
    <t>MANGIN</t>
  </si>
  <si>
    <t>6 rue Pelee</t>
  </si>
  <si>
    <t>6/3eme etage</t>
  </si>
  <si>
    <t>01 40 21 85 49</t>
  </si>
  <si>
    <t xml:space="preserve">PLUS VALUE DOSSIER SUITE A MODIF *** </t>
  </si>
  <si>
    <t>PLUS VALUE 10108</t>
  </si>
  <si>
    <t>CABIROL</t>
  </si>
  <si>
    <t>12 rue Jean Baptiste Potin</t>
  </si>
  <si>
    <t>4 étage  bat a</t>
  </si>
  <si>
    <t>01 46 42 40 58</t>
  </si>
  <si>
    <t>PAYET / GUITTET</t>
  </si>
  <si>
    <t>06 61 55 45 61 // 06 07 58 90 58</t>
  </si>
  <si>
    <t>2 FENETRES PVC PLAXEE</t>
  </si>
  <si>
    <t>73 rue Brillat Saurin</t>
  </si>
  <si>
    <t>INTER</t>
  </si>
  <si>
    <t>01 45 88 99 53</t>
  </si>
  <si>
    <t>6 347,27€</t>
  </si>
  <si>
    <t>57 rue des MARTYRS</t>
  </si>
  <si>
    <t>B81A47</t>
  </si>
  <si>
    <t>06 14 12 74 53</t>
  </si>
  <si>
    <t>PEINTURE/DOUCHE/ELEC</t>
  </si>
  <si>
    <t>9 982€</t>
  </si>
  <si>
    <t>9 461,62€</t>
  </si>
  <si>
    <t>1049B/7982B</t>
  </si>
  <si>
    <t>06 81 90 49 67</t>
  </si>
  <si>
    <t>13 582€</t>
  </si>
  <si>
    <t>12 345,45€</t>
  </si>
  <si>
    <t>REYNAUD</t>
  </si>
  <si>
    <t>06 12 79 51 26</t>
  </si>
  <si>
    <t>PORTE GARAGE</t>
  </si>
  <si>
    <t>4 400€</t>
  </si>
  <si>
    <t>3 886,26€</t>
  </si>
  <si>
    <t xml:space="preserve">4  avenue Jean Jaures </t>
  </si>
  <si>
    <t>CHARETON-LE-PONT</t>
  </si>
  <si>
    <t>07 83 94 54 49</t>
  </si>
  <si>
    <t>4 982€</t>
  </si>
  <si>
    <t>4 722,27€</t>
  </si>
  <si>
    <t>74 boulevard Pasteur</t>
  </si>
  <si>
    <t>6 382€</t>
  </si>
  <si>
    <t>6 049,29€</t>
  </si>
  <si>
    <t>29 rue Des Boulets</t>
  </si>
  <si>
    <t>B 1256 BLEUETS</t>
  </si>
  <si>
    <t>06 16 76 39 10</t>
  </si>
  <si>
    <t>FENETRE/DECORATION</t>
  </si>
  <si>
    <t>6 950€</t>
  </si>
  <si>
    <t>6 318,18€</t>
  </si>
  <si>
    <t>9 rue De Romainville</t>
  </si>
  <si>
    <t>06 61 76 35 29.</t>
  </si>
  <si>
    <t>12 500€</t>
  </si>
  <si>
    <t>11 848,35€</t>
  </si>
  <si>
    <t>COUVREUR</t>
  </si>
  <si>
    <t>YANICK</t>
  </si>
  <si>
    <t>1434 / 1063</t>
  </si>
  <si>
    <t>74 boulevard Voltaire</t>
  </si>
  <si>
    <t>06 73 35 76 43</t>
  </si>
  <si>
    <t>FENETRES/ VOLETS</t>
  </si>
  <si>
    <t>6 491€</t>
  </si>
  <si>
    <t>6 133,99€</t>
  </si>
  <si>
    <t>BAUER</t>
  </si>
  <si>
    <t>8 rue paul langevin</t>
  </si>
  <si>
    <t>FONTENAY-SOUS-BOIS</t>
  </si>
  <si>
    <t>06 76 15 57 51</t>
  </si>
  <si>
    <t>10 000€</t>
  </si>
  <si>
    <t>10 550 €</t>
  </si>
  <si>
    <t>FENNER</t>
  </si>
  <si>
    <t>7 rue Sanette</t>
  </si>
  <si>
    <t>01 60 82 38 56</t>
  </si>
  <si>
    <t>8 982€</t>
  </si>
  <si>
    <t>8 165,46€</t>
  </si>
  <si>
    <t>10073/10076</t>
  </si>
  <si>
    <t>77 avenue Philipe August</t>
  </si>
  <si>
    <t>Q137</t>
  </si>
  <si>
    <t>VOLET/FENETRE</t>
  </si>
  <si>
    <t>4 700€</t>
  </si>
  <si>
    <t>4 454, 98€</t>
  </si>
  <si>
    <t>10236/10094</t>
  </si>
  <si>
    <t>2 Bis rue Pasteur</t>
  </si>
  <si>
    <t>06 52 11 50 83</t>
  </si>
  <si>
    <t>FENETRE PVC/VOLETS</t>
  </si>
  <si>
    <t>9 500€</t>
  </si>
  <si>
    <t>9 004,74€</t>
  </si>
  <si>
    <t>MNE</t>
  </si>
  <si>
    <t>10 rue Du Pere Taivas</t>
  </si>
  <si>
    <t>06 36 78 52 51</t>
  </si>
  <si>
    <t>PORTE ANTI-EFFRACTION</t>
  </si>
  <si>
    <t>8 682€</t>
  </si>
  <si>
    <t>14 A50</t>
  </si>
  <si>
    <t>ELEC CONFORMITE</t>
  </si>
  <si>
    <t>10 800€</t>
  </si>
  <si>
    <t>12 000€</t>
  </si>
  <si>
    <t>13 rue Des Ormeaux</t>
  </si>
  <si>
    <t>06 12 65 48 46</t>
  </si>
  <si>
    <t>4 482€</t>
  </si>
  <si>
    <t>4 248,34€</t>
  </si>
  <si>
    <t>44 rue des 3 Territoires</t>
  </si>
  <si>
    <t>B 5763</t>
  </si>
  <si>
    <t>12 165,45€</t>
  </si>
  <si>
    <t>13 382,00€</t>
  </si>
  <si>
    <t>7 Clos Perrault</t>
  </si>
  <si>
    <t>01 69 38 93 89</t>
  </si>
  <si>
    <t>6 618,01€</t>
  </si>
  <si>
    <t>6 982€</t>
  </si>
  <si>
    <t>ANNE-MARIE</t>
  </si>
  <si>
    <t>5 avenue De Saint Ouen</t>
  </si>
  <si>
    <t>05 A17/2294</t>
  </si>
  <si>
    <t>VITRIFICATION D4UN PARQUET</t>
  </si>
  <si>
    <t>3 950€</t>
  </si>
  <si>
    <t>3 590,91€</t>
  </si>
  <si>
    <t>8 rue Geoffroy</t>
  </si>
  <si>
    <t>73 rue Brillat Savarin</t>
  </si>
  <si>
    <t>57 rue Des Martyrs</t>
  </si>
  <si>
    <t>B81 A47</t>
  </si>
  <si>
    <t>01 48 78 07 87</t>
  </si>
  <si>
    <t>SALLE DE BAIN/ELEC/PEINTURE</t>
  </si>
  <si>
    <t>9 461,61€</t>
  </si>
  <si>
    <t>JEAN-PAUL</t>
  </si>
  <si>
    <t>24 rue Leon Frot</t>
  </si>
  <si>
    <t>MARIE-CLAUDE</t>
  </si>
  <si>
    <t>49 avenue Chatenay</t>
  </si>
  <si>
    <t>01 42 37 39 71</t>
  </si>
  <si>
    <t>ARNAUD</t>
  </si>
  <si>
    <t>3 rue Bagno à Ripoli</t>
  </si>
  <si>
    <t>esc G</t>
  </si>
  <si>
    <t>01 43 50 06 13</t>
  </si>
  <si>
    <t>14 882€</t>
  </si>
  <si>
    <t>12 401,67€</t>
  </si>
  <si>
    <t>MONIQUE JEAN</t>
  </si>
  <si>
    <t>BAT B</t>
  </si>
  <si>
    <t>01 46 07 67 07</t>
  </si>
  <si>
    <t>6 000€</t>
  </si>
  <si>
    <t>5 687,20€</t>
  </si>
  <si>
    <t>CAILLARD</t>
  </si>
  <si>
    <t>204 boulevard de Creteil</t>
  </si>
  <si>
    <t>01 42 83 45 10</t>
  </si>
  <si>
    <t>3 850€</t>
  </si>
  <si>
    <t>3 650€</t>
  </si>
  <si>
    <t>RT 001</t>
  </si>
  <si>
    <t>6 rue Bas Huet</t>
  </si>
  <si>
    <t>ST GERMAIN</t>
  </si>
  <si>
    <t>2 700€</t>
  </si>
  <si>
    <t>LAPAIN</t>
  </si>
  <si>
    <t>17 rue Du Colonel Oudot</t>
  </si>
  <si>
    <t>DEBERRE /MARIANI</t>
  </si>
  <si>
    <t>RADIATEUR ELEC</t>
  </si>
  <si>
    <t>1 974€</t>
  </si>
  <si>
    <t>1 871,09€</t>
  </si>
  <si>
    <t>BROSPRETRE</t>
  </si>
  <si>
    <t>4 Bis rue D'onsel</t>
  </si>
  <si>
    <t>A751+6382</t>
  </si>
  <si>
    <t>01 42 55 57 88</t>
  </si>
  <si>
    <t>3 774,41€</t>
  </si>
  <si>
    <t>MR/MNE</t>
  </si>
  <si>
    <t>FREISZ</t>
  </si>
  <si>
    <t>CHARLE ET MAUD</t>
  </si>
  <si>
    <t>8 rue Du Moulin D'amboise</t>
  </si>
  <si>
    <t>SUCY</t>
  </si>
  <si>
    <t>01 45 90 03 01</t>
  </si>
  <si>
    <t>REVETEMENT MURAUX</t>
  </si>
  <si>
    <t>4 000€</t>
  </si>
  <si>
    <t>3 636,36€</t>
  </si>
  <si>
    <t>14 Bis rue Frederic</t>
  </si>
  <si>
    <t>34 A68</t>
  </si>
  <si>
    <t>01 43 58 25 15</t>
  </si>
  <si>
    <t>PEINTURE+CARRELAGE</t>
  </si>
  <si>
    <t>13 393€</t>
  </si>
  <si>
    <t>8 482</t>
  </si>
  <si>
    <t>8 039,81</t>
  </si>
  <si>
    <t>ELINE</t>
  </si>
  <si>
    <t>3 982€</t>
  </si>
  <si>
    <t>3 620€</t>
  </si>
  <si>
    <t>131 boulevard De Charonne</t>
  </si>
  <si>
    <t>1059B</t>
  </si>
  <si>
    <t>5 982€</t>
  </si>
  <si>
    <t>31 Domaine Du Chateau</t>
  </si>
  <si>
    <t>Gauche</t>
  </si>
  <si>
    <t>CHILLY</t>
  </si>
  <si>
    <t>01 64 54 92 55</t>
  </si>
  <si>
    <t>1 900€</t>
  </si>
  <si>
    <t>1 800,95€</t>
  </si>
  <si>
    <t>CLOVIN</t>
  </si>
  <si>
    <t>54 rue Pierre Greneta</t>
  </si>
  <si>
    <t>RDC</t>
  </si>
  <si>
    <t>01 43 63 38 30/06 87 09 11 31</t>
  </si>
  <si>
    <t>FENETRE/PORTE FENETRE</t>
  </si>
  <si>
    <t>19 rue Paul Bert</t>
  </si>
  <si>
    <t>01 43 67 09 66</t>
  </si>
  <si>
    <t>VELUX/HOTTE</t>
  </si>
  <si>
    <t>1 834</t>
  </si>
  <si>
    <t>1 558</t>
  </si>
  <si>
    <t>POSTEL</t>
  </si>
  <si>
    <t xml:space="preserve">1 rue Versigny </t>
  </si>
  <si>
    <t>65B83</t>
  </si>
  <si>
    <t>01 42 54 37 14</t>
  </si>
  <si>
    <t>7 480€</t>
  </si>
  <si>
    <t>CHERY</t>
  </si>
  <si>
    <t>JEAN-LOUIS</t>
  </si>
  <si>
    <t>30 rue Mussellargh</t>
  </si>
  <si>
    <t>APPELER</t>
  </si>
  <si>
    <t>CHAMPIGNY</t>
  </si>
  <si>
    <t>01 45 16 97 28</t>
  </si>
  <si>
    <t>FENETRE DEUX VANTAUX</t>
  </si>
  <si>
    <t>5 782€</t>
  </si>
  <si>
    <t>5 480,57€</t>
  </si>
  <si>
    <t xml:space="preserve">93 rue Belliard </t>
  </si>
  <si>
    <t>A2150</t>
  </si>
  <si>
    <t>09 51 0145 96/ 06 76 67 06 46</t>
  </si>
  <si>
    <t>PORTE COUPE FEU</t>
  </si>
  <si>
    <t>MARC-ANNE</t>
  </si>
  <si>
    <t>14 rue Gabriel</t>
  </si>
  <si>
    <t>48B91</t>
  </si>
  <si>
    <t>01 40 84 00 25</t>
  </si>
  <si>
    <t>VOLETS ROULANT</t>
  </si>
  <si>
    <t>PAMERLON</t>
  </si>
  <si>
    <t xml:space="preserve">10190+10056               </t>
  </si>
  <si>
    <t>34 avenue des Falonnières</t>
  </si>
  <si>
    <t>BAT3 ESCI</t>
  </si>
  <si>
    <t>01 48 83 88 37</t>
  </si>
  <si>
    <t>SALLE DE BAIN+VOLET ROULANT</t>
  </si>
  <si>
    <t xml:space="preserve">27 avenue de la croix de fer </t>
  </si>
  <si>
    <t>ST-GERMAIN EN LAYE</t>
  </si>
  <si>
    <t>09 51 59 28 28</t>
  </si>
  <si>
    <t>RIVET/PAYET</t>
  </si>
  <si>
    <t xml:space="preserve">FENETRE  </t>
  </si>
  <si>
    <t>01 45 78 83 29</t>
  </si>
  <si>
    <t>FENETRE+STORE</t>
  </si>
  <si>
    <t>MARGHARITA</t>
  </si>
  <si>
    <t>60 rue Pauticourt</t>
  </si>
  <si>
    <t>01 83 87 33 95</t>
  </si>
  <si>
    <t>PAYET/MASSON/RIVET</t>
  </si>
  <si>
    <t>1 VOLET ROULANT ELECTRIQUE</t>
  </si>
  <si>
    <t xml:space="preserve">TECHENE </t>
  </si>
  <si>
    <t>2 route de Bethemont</t>
  </si>
  <si>
    <t>TAVERNY</t>
  </si>
  <si>
    <t>01 87 63 49 42</t>
  </si>
  <si>
    <t>10174/10159</t>
  </si>
  <si>
    <t>MASSON / ARMEL/RIVET</t>
  </si>
  <si>
    <t xml:space="preserve">LOISEAU </t>
  </si>
  <si>
    <t xml:space="preserve">40 rue Eduard Vaillant </t>
  </si>
  <si>
    <t>etage 13 code a753</t>
  </si>
  <si>
    <t>01 42 87 51 19 / 06 84 21 83 16</t>
  </si>
  <si>
    <t>LANES</t>
  </si>
  <si>
    <t xml:space="preserve">17 rue Lemercier </t>
  </si>
  <si>
    <t>3 ETAGE CODE 45B78</t>
  </si>
  <si>
    <t xml:space="preserve">PARIS17EME </t>
  </si>
  <si>
    <t>01 43 87 39 74 // 06 47 79 61 47</t>
  </si>
  <si>
    <t>PAYET/ MASSON / ANTUNES</t>
  </si>
  <si>
    <t>CORTI</t>
  </si>
  <si>
    <t>43 rue Jean Jaures</t>
  </si>
  <si>
    <t>06 87 39 39 49 / 01 48 80 30 68</t>
  </si>
  <si>
    <t xml:space="preserve">5 bis rue du Viaduc </t>
  </si>
  <si>
    <t>5 étage code 47ab</t>
  </si>
  <si>
    <t>01 48 71 38 05 //06 85 06 48 75</t>
  </si>
  <si>
    <t>VILLA/DEBERRE</t>
  </si>
  <si>
    <t>JASSON</t>
  </si>
  <si>
    <t>ALEXANDRE</t>
  </si>
  <si>
    <t>3 rue Voltaire</t>
  </si>
  <si>
    <t>06 11 39 72 31</t>
  </si>
  <si>
    <t>COUCKE / SAADE</t>
  </si>
  <si>
    <t>27 rue du sergent Godefroy</t>
  </si>
  <si>
    <t>PEYRARD</t>
  </si>
  <si>
    <t>janine</t>
  </si>
  <si>
    <t>9 rue Breteuil</t>
  </si>
  <si>
    <t>01 48 85 41 45</t>
  </si>
  <si>
    <t>code 39a17 *4eme étage inter</t>
  </si>
  <si>
    <t>01 45 33 91 97</t>
  </si>
  <si>
    <t>LE CLOS DU PARC</t>
  </si>
  <si>
    <t>HOMBURGER</t>
  </si>
  <si>
    <t>10367/101109</t>
  </si>
  <si>
    <t>30 rue Henri Crette</t>
  </si>
  <si>
    <t>bat 30 étage 2</t>
  </si>
  <si>
    <t>CHEVILLY LA RUE</t>
  </si>
  <si>
    <t>01 70 13 53 69</t>
  </si>
  <si>
    <t>5 FENETRES ALU / 3 VR</t>
  </si>
  <si>
    <t>28 rue Saint Fargeau</t>
  </si>
  <si>
    <t>étage 6</t>
  </si>
  <si>
    <t>1 PAE</t>
  </si>
  <si>
    <t>CAMILLE PATRICK</t>
  </si>
  <si>
    <t>23 rue Augustini Vitu</t>
  </si>
  <si>
    <t>48b 7 / 5</t>
  </si>
  <si>
    <t>WC + FAIENCE</t>
  </si>
  <si>
    <t>RIVET/MASSON/DEBERRE</t>
  </si>
  <si>
    <t xml:space="preserve">PEINTURE DECO </t>
  </si>
  <si>
    <t>LANCELOT</t>
  </si>
  <si>
    <t>175 rue Tolbiac</t>
  </si>
  <si>
    <t>2em code 13a175</t>
  </si>
  <si>
    <t>01 45 65 40 66 --06 76 36 54 17</t>
  </si>
  <si>
    <t>VIGNAUD</t>
  </si>
  <si>
    <t>etage 11 x bat les érables</t>
  </si>
  <si>
    <t>01 43 57 03 92 / 06 03 66 29 78</t>
  </si>
  <si>
    <t>87A15</t>
  </si>
  <si>
    <t>SLIMISOL</t>
  </si>
  <si>
    <t>ROTHMAN</t>
  </si>
  <si>
    <t>39 rue Sedaine</t>
  </si>
  <si>
    <t>SDB + FENETRE</t>
  </si>
  <si>
    <t>SIRE</t>
  </si>
  <si>
    <t>133 rue de Silly</t>
  </si>
  <si>
    <t>9eme étage code a645+3158</t>
  </si>
  <si>
    <t>06 87 76 45 01 // 01 46 03 18 34</t>
  </si>
  <si>
    <t>LECLERC</t>
  </si>
  <si>
    <t>19 rue de la Voute</t>
  </si>
  <si>
    <t>01 46 28 44 15</t>
  </si>
  <si>
    <t>MOULIN</t>
  </si>
  <si>
    <t>VERONIQUE</t>
  </si>
  <si>
    <t>20 bd de Creteil</t>
  </si>
  <si>
    <t>7etage bat droite</t>
  </si>
  <si>
    <t>01 88 29 90 33 / 07 78 78 65 51</t>
  </si>
  <si>
    <t>DUCHENE</t>
  </si>
  <si>
    <t>FREDERIC</t>
  </si>
  <si>
    <t>208 rue Saint Maur</t>
  </si>
  <si>
    <t>06 60 98 89 54 // 01 40 40 09 67</t>
  </si>
  <si>
    <t>STANIERO</t>
  </si>
  <si>
    <t>55 boulevard de Charonne</t>
  </si>
  <si>
    <t>bat fresne /5 étage code a9531//</t>
  </si>
  <si>
    <t>01 40 09 83 31 // 06 63 68 78 17</t>
  </si>
  <si>
    <t>BELMOND / GUITTET</t>
  </si>
  <si>
    <t>16 allee Alsace</t>
  </si>
  <si>
    <t>01 46 75 09 45 / 06 25 04 88 82</t>
  </si>
  <si>
    <t>SLIMANI</t>
  </si>
  <si>
    <t>FERYEL</t>
  </si>
  <si>
    <t>31 bd Aristide Briand</t>
  </si>
  <si>
    <t>07 68 09 27 04</t>
  </si>
  <si>
    <t>DECO PEINTURE</t>
  </si>
  <si>
    <t>01 43 20 93 45/MASSON</t>
  </si>
  <si>
    <t>10265/10426</t>
  </si>
  <si>
    <t>RENO</t>
  </si>
  <si>
    <t>CAILLAT</t>
  </si>
  <si>
    <t>95 avenue du Général Leclerc</t>
  </si>
  <si>
    <t>6 étage bat b</t>
  </si>
  <si>
    <t>01 40 44 91 08</t>
  </si>
  <si>
    <t xml:space="preserve">LEGRAND </t>
  </si>
  <si>
    <t xml:space="preserve">8 place  Charles de Gaulle </t>
  </si>
  <si>
    <t>ST GRATIEN</t>
  </si>
  <si>
    <t>09 40 61 70 01</t>
  </si>
  <si>
    <t xml:space="preserve">BENA </t>
  </si>
  <si>
    <t>MARIE GEORGE</t>
  </si>
  <si>
    <t xml:space="preserve">8 rue Jean Pierre Garibaldi </t>
  </si>
  <si>
    <t>rdc étage 8</t>
  </si>
  <si>
    <t>06 46 15 31 13</t>
  </si>
  <si>
    <t>PERSIENNES EN FER</t>
  </si>
  <si>
    <t>FARGUES</t>
  </si>
  <si>
    <t>116 rue Pelleport</t>
  </si>
  <si>
    <t>4 à droite</t>
  </si>
  <si>
    <t>01 43 63 06 86</t>
  </si>
  <si>
    <t>VILLA / CHALAL</t>
  </si>
  <si>
    <t>248 rue de Stalingrad</t>
  </si>
  <si>
    <t>3eme gauche / bat e code 94a1</t>
  </si>
  <si>
    <t>01 46 75 39 69</t>
  </si>
  <si>
    <t>96 avenue du Général Leclerc</t>
  </si>
  <si>
    <t>esc 4 rdc</t>
  </si>
  <si>
    <t>01 43 76 20 58</t>
  </si>
  <si>
    <t>DJANIKAN</t>
  </si>
  <si>
    <t>135 avenue Gabriel Péri</t>
  </si>
  <si>
    <t>01 43 24 21 01</t>
  </si>
  <si>
    <t>REMISE EN CONF ELEC+ TABLEAU</t>
  </si>
  <si>
    <t>DEMARTEAU - POTOT</t>
  </si>
  <si>
    <t>GUILLEMETTE</t>
  </si>
  <si>
    <t xml:space="preserve">21 rue du Poteau </t>
  </si>
  <si>
    <t>code a1287 code 23 rdc 2 coure</t>
  </si>
  <si>
    <t>01 83 96 26 00 // 06 27 56 51 13</t>
  </si>
  <si>
    <t>10275/110144</t>
  </si>
  <si>
    <t>SALLE DE BAIN / SOLS</t>
  </si>
  <si>
    <t>DAULCLE</t>
  </si>
  <si>
    <t>26 avenue Anatol France</t>
  </si>
  <si>
    <t>4 étage int</t>
  </si>
  <si>
    <t>01 48 44 97 43</t>
  </si>
  <si>
    <t xml:space="preserve">1 FENETRE 1 VANTAIL </t>
  </si>
  <si>
    <t>MORON</t>
  </si>
  <si>
    <t>132 rue Boucicaut</t>
  </si>
  <si>
    <t xml:space="preserve">b0784 / 1er </t>
  </si>
  <si>
    <t>01 46 60 53 34 // 06 85 43 98 70</t>
  </si>
  <si>
    <t>MONTGROLLE REDMAN</t>
  </si>
  <si>
    <t>ELIZABETH PHILIP</t>
  </si>
  <si>
    <t>23 rue Richelieu</t>
  </si>
  <si>
    <t>code 962a1</t>
  </si>
  <si>
    <t>01 42 96 68 08</t>
  </si>
  <si>
    <t>PEINTURE TT APPARTEMENT</t>
  </si>
  <si>
    <t>LITIGE</t>
  </si>
  <si>
    <t>MASSON/DEBERRE/rivet</t>
  </si>
  <si>
    <t>JASZ</t>
  </si>
  <si>
    <t>10488+10116</t>
  </si>
  <si>
    <t>20 rue des annelets</t>
  </si>
  <si>
    <t>étage 6 / a3</t>
  </si>
  <si>
    <t>06 70 91 74 27</t>
  </si>
  <si>
    <t>CHAZAL / DEBERRE</t>
  </si>
  <si>
    <t>2 FENETRES + 1 VR</t>
  </si>
  <si>
    <t>24 rue Honoré Etienne d'orves</t>
  </si>
  <si>
    <t>b77913</t>
  </si>
  <si>
    <t>LE PRES SAINT GERvais</t>
  </si>
  <si>
    <t>06 87 84 52 86 // 01 48 44 82 54</t>
  </si>
  <si>
    <t>ANTUNES /DEBERRE</t>
  </si>
  <si>
    <t>BECRET</t>
  </si>
  <si>
    <t>285 rue des Pyrénées</t>
  </si>
  <si>
    <t>09 84 22 19 27</t>
  </si>
  <si>
    <t>VILLAR</t>
  </si>
  <si>
    <t>25 rue de Fontarbie</t>
  </si>
  <si>
    <t>etage 10 code 1789a</t>
  </si>
  <si>
    <t>01 43 71 65 10/06 76 27 23 86</t>
  </si>
  <si>
    <t>O149304635</t>
  </si>
  <si>
    <t>STRATIFIE</t>
  </si>
  <si>
    <t>ANTUNES / RIVET</t>
  </si>
  <si>
    <t>DESBARRIERES</t>
  </si>
  <si>
    <t>47 rue Val d'or</t>
  </si>
  <si>
    <t>01 46 02 26 11</t>
  </si>
  <si>
    <t>BRICOTEAUX</t>
  </si>
  <si>
    <t>8 bd bonne Nouvelle</t>
  </si>
  <si>
    <t>9327 int 55</t>
  </si>
  <si>
    <t>06 81 38 03 31</t>
  </si>
  <si>
    <t>PAULMIER</t>
  </si>
  <si>
    <t>120 rue Daniel Casanova</t>
  </si>
  <si>
    <t>inter 37</t>
  </si>
  <si>
    <t>06 80 54 25 03 // 01 43 52 25 31</t>
  </si>
  <si>
    <t>GUITTET / DEBERRE</t>
  </si>
  <si>
    <t>TOKARSKI</t>
  </si>
  <si>
    <t>JAKI</t>
  </si>
  <si>
    <t>6 étage bat a</t>
  </si>
  <si>
    <t>06 61 94 07 70</t>
  </si>
  <si>
    <t>DEBERRE / GUITTET</t>
  </si>
  <si>
    <t>CALVET</t>
  </si>
  <si>
    <t>MARIE DOMINIQUE</t>
  </si>
  <si>
    <t>50 grande rue Charles de Gaulle</t>
  </si>
  <si>
    <t xml:space="preserve">code 5637 / 4 étage </t>
  </si>
  <si>
    <t>01 48 73 23 41 // 06 86 77 23 41</t>
  </si>
  <si>
    <t>FERQUEL</t>
  </si>
  <si>
    <t>2 rue Pierre de Coubertin</t>
  </si>
  <si>
    <t>4 code inter</t>
  </si>
  <si>
    <t>06 14 55 12 32 // 09 50 15 06 30</t>
  </si>
  <si>
    <t>VR ALU</t>
  </si>
  <si>
    <t>LACHARPAGNE</t>
  </si>
  <si>
    <t>33 rue Foucher Lepelletier</t>
  </si>
  <si>
    <t>bat 33 /1er droite</t>
  </si>
  <si>
    <t>01 46 48 77 27</t>
  </si>
  <si>
    <t>DEBERRE / MASSON / RIVET</t>
  </si>
  <si>
    <t>10044+10259</t>
  </si>
  <si>
    <t>1 FENETRE + 1 JALOUSIE + 1 FENETRES</t>
  </si>
  <si>
    <t>GLIKSON</t>
  </si>
  <si>
    <t>61 avenue  Foch</t>
  </si>
  <si>
    <t>01 48 08 38 68</t>
  </si>
  <si>
    <t>10173/10220</t>
  </si>
  <si>
    <t>sol peinture elec reno</t>
  </si>
  <si>
    <t>34 rue Picpus</t>
  </si>
  <si>
    <t>b1 étage 2</t>
  </si>
  <si>
    <t>01 46 28 87 21</t>
  </si>
  <si>
    <t>RIVET / payet /chazal</t>
  </si>
  <si>
    <t>BARTHET</t>
  </si>
  <si>
    <t>200 rue de la Jarry</t>
  </si>
  <si>
    <t>bat 200 &amp;t</t>
  </si>
  <si>
    <t>01 43 74 24 79</t>
  </si>
  <si>
    <t>8 place  Charles de Gaulle</t>
  </si>
  <si>
    <t>crédence</t>
  </si>
  <si>
    <t>10122/10249</t>
  </si>
  <si>
    <t>PAE + MEUBLE SUR MESURE</t>
  </si>
  <si>
    <t xml:space="preserve">BRIN </t>
  </si>
  <si>
    <t>18 rue Pierre Loti</t>
  </si>
  <si>
    <t>bat 18 rdc 1357</t>
  </si>
  <si>
    <t>01 47 02 54 50</t>
  </si>
  <si>
    <t>LAVILLAUREIX</t>
  </si>
  <si>
    <t>1 rue de la Convention</t>
  </si>
  <si>
    <t xml:space="preserve">1er étage / bat 1 </t>
  </si>
  <si>
    <t xml:space="preserve">01 48 43 80 60 </t>
  </si>
  <si>
    <t>DONNART</t>
  </si>
  <si>
    <t>4 rue Jean Jaures</t>
  </si>
  <si>
    <t>2 etage</t>
  </si>
  <si>
    <t>01 46 44 29 15//06 99 36 11 50</t>
  </si>
  <si>
    <t xml:space="preserve">CLAYETTE </t>
  </si>
  <si>
    <t>6 residence De la theullerie</t>
  </si>
  <si>
    <t>6 etage bat 6</t>
  </si>
  <si>
    <t>RIS ORANGIS</t>
  </si>
  <si>
    <t>09 50 90 88 76</t>
  </si>
  <si>
    <t>2 RADIATEUERS</t>
  </si>
  <si>
    <t>SAMPIETROU</t>
  </si>
  <si>
    <t>64 rue d'Enfert Rochereau</t>
  </si>
  <si>
    <t>01 46 04 40 67</t>
  </si>
  <si>
    <t>RENOVATION pv</t>
  </si>
  <si>
    <t>DEBARRE</t>
  </si>
  <si>
    <t>12 rue Honoré Fragonard</t>
  </si>
  <si>
    <t>inter /6eme étage</t>
  </si>
  <si>
    <t>01 40 95 04 96 / 06 76 40 01 04</t>
  </si>
  <si>
    <t>RIVET/ PAYET</t>
  </si>
  <si>
    <t>SDB + WC</t>
  </si>
  <si>
    <t>DANGIN</t>
  </si>
  <si>
    <t>22 rue Mousset Robert</t>
  </si>
  <si>
    <t>7 g code 753a bat c</t>
  </si>
  <si>
    <t>01 75 50 59 62</t>
  </si>
  <si>
    <t>POTIN</t>
  </si>
  <si>
    <t>134 rue Saint Denis</t>
  </si>
  <si>
    <t>4ème bat 4</t>
  </si>
  <si>
    <t>01 48 51 32 83 // 06 13 59 57 91</t>
  </si>
  <si>
    <t>PEINTURE REFECTION DE LA CUISINE</t>
  </si>
  <si>
    <t>PEINTURE PLAFOND SALON COULOIR ENTREE WC COMPLET</t>
  </si>
  <si>
    <t xml:space="preserve">4 CODE 26901 </t>
  </si>
  <si>
    <t>01 42 29 41 98 // 07 88 13 12 95</t>
  </si>
  <si>
    <t>1 FENETRE + 4 MOTEURS</t>
  </si>
  <si>
    <t>MENNETRET</t>
  </si>
  <si>
    <t>440 av de la Division Leclerc</t>
  </si>
  <si>
    <t>bat i étage 4</t>
  </si>
  <si>
    <t>01 46 31 04 76</t>
  </si>
  <si>
    <t>PAYET / ANTUNES</t>
  </si>
  <si>
    <t>11 residence Tournemir</t>
  </si>
  <si>
    <t>code a247b /1 er étage bat 11</t>
  </si>
  <si>
    <t>06 78 15 92 30 // 01 69 07 81 18</t>
  </si>
  <si>
    <t xml:space="preserve"> 4 FENETRES VC PLAXEE</t>
  </si>
  <si>
    <t>01 43 70 87 88 // 06 51 74 65 75</t>
  </si>
  <si>
    <t>1 tabl</t>
  </si>
  <si>
    <t>01 45 33 91 97 06 07 04 02 41</t>
  </si>
  <si>
    <t xml:space="preserve">CUISINE </t>
  </si>
  <si>
    <t>TREMOIS</t>
  </si>
  <si>
    <t>13 rue Alexandre Fleming</t>
  </si>
  <si>
    <t>rdc / code a13a91</t>
  </si>
  <si>
    <t>ORSAY</t>
  </si>
  <si>
    <t>06 74 77 13 82 // 01 64 46 62 11</t>
  </si>
  <si>
    <t xml:space="preserve">REAL ESCAPE </t>
  </si>
  <si>
    <t xml:space="preserve">18 avenue Parmentier </t>
  </si>
  <si>
    <t xml:space="preserve">MASSON / </t>
  </si>
  <si>
    <t>BOHL</t>
  </si>
  <si>
    <t>MARIE JOSE</t>
  </si>
  <si>
    <t>16 rue Moreau Vauthier</t>
  </si>
  <si>
    <t>01 48 25 09 17 //06 08 04 99 17</t>
  </si>
  <si>
    <t>GUITTET / PAYET</t>
  </si>
  <si>
    <t>STORE PROJECTION</t>
  </si>
  <si>
    <t>01 87 63 49 42 // 06 38 03 72 07</t>
  </si>
  <si>
    <t>1 fenêtre PVC plaxeé</t>
  </si>
  <si>
    <t>D/CODE 68097</t>
  </si>
  <si>
    <t xml:space="preserve">06 73 67 11 31 </t>
  </si>
  <si>
    <t>CLOISON + BALLON + VASQUE</t>
  </si>
  <si>
    <t>DESMAZIERES</t>
  </si>
  <si>
    <t>42 allée du Mail</t>
  </si>
  <si>
    <t xml:space="preserve">9 étage </t>
  </si>
  <si>
    <t>01 46 31 10 37 // 06 80 77 86 61</t>
  </si>
  <si>
    <t>rdc BAT J</t>
  </si>
  <si>
    <t>GUITTET / RIVET</t>
  </si>
  <si>
    <t>01 46 44 59 25/06 62 82 19 37</t>
  </si>
  <si>
    <t>GUITTET/ RIVET</t>
  </si>
  <si>
    <t>GIRON</t>
  </si>
  <si>
    <t>63 rue Lauriston</t>
  </si>
  <si>
    <t>06 14 72 54 06</t>
  </si>
  <si>
    <t>MAURY</t>
  </si>
  <si>
    <t xml:space="preserve">LES FRESNES 3ETAGE </t>
  </si>
  <si>
    <t>01 43 70 67 82 //06 45 01 31 44</t>
  </si>
  <si>
    <t>PEINTURE + MOQUETTE</t>
  </si>
  <si>
    <t>PAYET /RIVET</t>
  </si>
  <si>
    <t>01 46 58 18 71 / 06 71 99 55 19 /06 89 74 89 38</t>
  </si>
  <si>
    <t>NAZIGHIAN</t>
  </si>
  <si>
    <t>Colette</t>
  </si>
  <si>
    <t>1 passage Stendhal</t>
  </si>
  <si>
    <t xml:space="preserve">11 int </t>
  </si>
  <si>
    <t>01 43 66 19 68 // 06 67 79 99 19</t>
  </si>
  <si>
    <t>1 PERSIENNE + CARRELAGE</t>
  </si>
  <si>
    <t>BAIGNOIRE + MACHINE A LAVER</t>
  </si>
  <si>
    <t>09 84 22 13 27 // 07 66 23 91 28</t>
  </si>
  <si>
    <t>GUITTET/RIVET</t>
  </si>
  <si>
    <t>GORJUX</t>
  </si>
  <si>
    <t>Cécile</t>
  </si>
  <si>
    <t>6 bis rue de Clignancourt</t>
  </si>
  <si>
    <t>1er face code 3b456 98b28</t>
  </si>
  <si>
    <t>01 77 16 00 05 / 06 89 60 14 34</t>
  </si>
  <si>
    <t>RIVET /DEBERRE</t>
  </si>
  <si>
    <t>VR +STORE</t>
  </si>
  <si>
    <t>MEINNIER</t>
  </si>
  <si>
    <t>14 rue Jean baptiste Dumas</t>
  </si>
  <si>
    <t>6286 /3 etage</t>
  </si>
  <si>
    <t>06 15 74 65 33 // 01 44 09 88 27</t>
  </si>
  <si>
    <t>4 étage  bat a 1745A</t>
  </si>
  <si>
    <t xml:space="preserve">01 46 42 40 58 </t>
  </si>
  <si>
    <t>MONTILLAUD</t>
  </si>
  <si>
    <t>23 rue des Grands champs</t>
  </si>
  <si>
    <t>3816 étage 6</t>
  </si>
  <si>
    <t>06 14 56 21 69</t>
  </si>
  <si>
    <t>ALBAN</t>
  </si>
  <si>
    <t>10132+10282</t>
  </si>
  <si>
    <t>11 rue de Plaisance</t>
  </si>
  <si>
    <t xml:space="preserve">1 CODE 26901 </t>
  </si>
  <si>
    <t xml:space="preserve"> 07 85 58 25 25 </t>
  </si>
  <si>
    <t>1 fenetre + 1 porte</t>
  </si>
  <si>
    <t>PEINTURE PAROI</t>
  </si>
  <si>
    <t>MEDER</t>
  </si>
  <si>
    <t>26 rue Dagoro</t>
  </si>
  <si>
    <t>BAT E 1789+</t>
  </si>
  <si>
    <t>01 83 95 33 64 / 06 61 87 99 19</t>
  </si>
  <si>
    <t>PAYET / BELMOND</t>
  </si>
  <si>
    <t>01 48 24 52 67 // 06 78 34 04 81 06 78 34 07 81</t>
  </si>
  <si>
    <t xml:space="preserve">PORTE </t>
  </si>
  <si>
    <t>SAVRY</t>
  </si>
  <si>
    <t>14 bis avenue Saint Mandé</t>
  </si>
  <si>
    <t>75c/oro</t>
  </si>
  <si>
    <t>01 43 41 04 26 // 06 78 54 18 73</t>
  </si>
  <si>
    <t>VITRIFICATON DU PARQUET</t>
  </si>
  <si>
    <t>06 61 76 35 29 / 01 48 85 35 29</t>
  </si>
  <si>
    <t>5 STORES</t>
  </si>
  <si>
    <t>01 43 38 33 51 / 06 74 22 19 39</t>
  </si>
  <si>
    <t>PEINTURE SALON</t>
  </si>
  <si>
    <t xml:space="preserve">DA COSTA PAUL </t>
  </si>
  <si>
    <t>PAUL JOSETTE</t>
  </si>
  <si>
    <t>5 allées residence Foch</t>
  </si>
  <si>
    <t>06 56 85 90 98</t>
  </si>
  <si>
    <t>PAYET / VILLA</t>
  </si>
  <si>
    <t>10122+10310</t>
  </si>
  <si>
    <t>ELEC / FENETRES PVC 2</t>
  </si>
  <si>
    <t>75 quai de la Seine</t>
  </si>
  <si>
    <t>asc 1 etage 16</t>
  </si>
  <si>
    <t>01 40 38 36 57</t>
  </si>
  <si>
    <t>PICQUE</t>
  </si>
  <si>
    <t>16 rue Bernard Gante</t>
  </si>
  <si>
    <t>41b61/par le 14</t>
  </si>
  <si>
    <t>09 86 51 74 96</t>
  </si>
  <si>
    <t>COTTON</t>
  </si>
  <si>
    <t>3 rue de Douai</t>
  </si>
  <si>
    <t>2 code 3710</t>
  </si>
  <si>
    <t>01 45 26 89 14 // 06 85 25 43 49</t>
  </si>
  <si>
    <t>2 STORES + 1 VR</t>
  </si>
  <si>
    <t>OLIEU</t>
  </si>
  <si>
    <t>10 avenue de la Fayette</t>
  </si>
  <si>
    <t>1er batiment b code 0620</t>
  </si>
  <si>
    <t>06 09 44 03 45 // 01 75 26 10 49</t>
  </si>
  <si>
    <t>5 FENETRES BOIS</t>
  </si>
  <si>
    <t>3 étage  code 1623</t>
  </si>
  <si>
    <t>WC + CARRELAGE</t>
  </si>
  <si>
    <t>MEDIONI</t>
  </si>
  <si>
    <t>9 impasse Denis Dulac</t>
  </si>
  <si>
    <t>3945 bat a</t>
  </si>
  <si>
    <t>01 43 78 33 92</t>
  </si>
  <si>
    <t xml:space="preserve">BORDE </t>
  </si>
  <si>
    <t>Gabrielle</t>
  </si>
  <si>
    <t>53 boulevard Villette</t>
  </si>
  <si>
    <t>bat a 2 code 072/7592</t>
  </si>
  <si>
    <t>06 51 96 67 69 / 09 54 43 24 62</t>
  </si>
  <si>
    <t>BOURY</t>
  </si>
  <si>
    <t>6 allées des platanes</t>
  </si>
  <si>
    <t>2eme d</t>
  </si>
  <si>
    <t>01 46 66 06 21 // 06 78 23 28 04</t>
  </si>
  <si>
    <t>09 67 03 74 77 // 06 60 49 74 33</t>
  </si>
  <si>
    <t>climateurs</t>
  </si>
  <si>
    <t>CHEVOJON</t>
  </si>
  <si>
    <t>16 rue la Bruyere</t>
  </si>
  <si>
    <t xml:space="preserve">code 65a24 </t>
  </si>
  <si>
    <t>01 48 74 15 44 // 07 69 75 24 95</t>
  </si>
  <si>
    <t>PEINTURE DE LA CUISINE  + MEUBLES</t>
  </si>
  <si>
    <t>2 FENETRE PVC+ELEC REFONTE</t>
  </si>
  <si>
    <t>CLAUZEL</t>
  </si>
  <si>
    <t>10 rue du Dr Finlay</t>
  </si>
  <si>
    <t>09 83 54 70 23 -01 73 20 81 12</t>
  </si>
  <si>
    <t xml:space="preserve"> FENETRE PVC</t>
  </si>
  <si>
    <t>VARRE</t>
  </si>
  <si>
    <t>28 rue Jean Jaures</t>
  </si>
  <si>
    <t>2ème gauche 7v18</t>
  </si>
  <si>
    <t xml:space="preserve">0 41 94 17 15 / </t>
  </si>
  <si>
    <t>PV SALLE DE BAIN</t>
  </si>
  <si>
    <t>29 rue Jean Jaures</t>
  </si>
  <si>
    <t xml:space="preserve">01 41 94 17 15 / </t>
  </si>
  <si>
    <t>BAYLART / CHANDLER</t>
  </si>
  <si>
    <t>7 rue Eugene Ringuet</t>
  </si>
  <si>
    <t>2 étage</t>
  </si>
  <si>
    <t>EMMANUEL/claude</t>
  </si>
  <si>
    <t>06 65 49 05 25 / 09 51 50 86 84</t>
  </si>
  <si>
    <t>2 vr +refonte elec</t>
  </si>
  <si>
    <t>OTSETSUI</t>
  </si>
  <si>
    <t>DIANE</t>
  </si>
  <si>
    <t>106 rue Petit</t>
  </si>
  <si>
    <t>code0457-11 étage bat 12</t>
  </si>
  <si>
    <t>06 50 00 19 81</t>
  </si>
  <si>
    <t>SDB RENO + CHAMBRE+ SALON PEINTURE</t>
  </si>
  <si>
    <t>01 43 63 06 86 /  06 04 40 53 70</t>
  </si>
  <si>
    <t>CHALAL</t>
  </si>
  <si>
    <t>2PVC PLAXEES</t>
  </si>
  <si>
    <t>CUGINI</t>
  </si>
  <si>
    <t>1 avenue  Walwein</t>
  </si>
  <si>
    <t>2. /2 eme code 359a*asc a953</t>
  </si>
  <si>
    <t>01 48 35 95 93-06 89 90 30 53</t>
  </si>
  <si>
    <t>PAYET/BELMONT</t>
  </si>
  <si>
    <t>MENNIER</t>
  </si>
  <si>
    <t>14 rue Jean Baptiste Dumas</t>
  </si>
  <si>
    <t>code 6286+étage 3</t>
  </si>
  <si>
    <t>01 44 09 88 27/06 62 20 76 13</t>
  </si>
  <si>
    <t xml:space="preserve">TOURNIER </t>
  </si>
  <si>
    <t>4 rue Auguste Renoir</t>
  </si>
  <si>
    <t>1er etage</t>
  </si>
  <si>
    <t xml:space="preserve">09 54 55 26 70 </t>
  </si>
  <si>
    <t>SDB COMPLETE</t>
  </si>
  <si>
    <t>BENZADON</t>
  </si>
  <si>
    <t>STEPHANE</t>
  </si>
  <si>
    <t>76 rue des Vignoles</t>
  </si>
  <si>
    <t>06 59 46 46 79</t>
  </si>
  <si>
    <t>VINCENDEAU</t>
  </si>
  <si>
    <t>25 bis rue Contant</t>
  </si>
  <si>
    <t>bat a inter</t>
  </si>
  <si>
    <t>01 43 02 06 65 // 06 31 78 05 71</t>
  </si>
  <si>
    <t>LOGLISCI</t>
  </si>
  <si>
    <t>VIRGINIE</t>
  </si>
  <si>
    <t>4 rue Marche Popincourt</t>
  </si>
  <si>
    <t>PICARD / MASSON /DEBERRE</t>
  </si>
  <si>
    <t>RENOVATION PARTIELLE AP</t>
  </si>
  <si>
    <t>LAFITTE</t>
  </si>
  <si>
    <t>etage 12 inter</t>
  </si>
  <si>
    <t>SAINT GRATIEN</t>
  </si>
  <si>
    <t>06 62 10 25 26 // 06 50 02 15 67</t>
  </si>
  <si>
    <t>4 BAIES ALU</t>
  </si>
  <si>
    <t>SHAMPOINAGE MOQUETTE</t>
  </si>
  <si>
    <t>COQUELLE</t>
  </si>
  <si>
    <t>20 rue Croix des Petits Champs</t>
  </si>
  <si>
    <t xml:space="preserve">4eme </t>
  </si>
  <si>
    <t>09 82 29 59 27</t>
  </si>
  <si>
    <t>VILLA / REGONESI</t>
  </si>
  <si>
    <t>2 FENETRES / 2 STORES</t>
  </si>
  <si>
    <t>01 49 30 46 35</t>
  </si>
  <si>
    <t>LORIN</t>
  </si>
  <si>
    <t>25 rue Camille Blanc</t>
  </si>
  <si>
    <t>etage 4</t>
  </si>
  <si>
    <t>01 46 81 91 66</t>
  </si>
  <si>
    <t>ANTUNES / GUITTET</t>
  </si>
  <si>
    <t>Danielle</t>
  </si>
  <si>
    <t>3616 ETAGE 6</t>
  </si>
  <si>
    <t>PARQUET SALON</t>
  </si>
  <si>
    <t>ISSALY</t>
  </si>
  <si>
    <t>1 square du Maine</t>
  </si>
  <si>
    <t>3e</t>
  </si>
  <si>
    <t>MAUREPAS</t>
  </si>
  <si>
    <t>06 81 73 65 60/ 01 30 50 26 31</t>
  </si>
  <si>
    <t>CUISINE WC SDB</t>
  </si>
  <si>
    <t>SDB PV</t>
  </si>
  <si>
    <t>SCI ORDENER CLOYS</t>
  </si>
  <si>
    <t>171 rue Ordener</t>
  </si>
  <si>
    <t>06 31 97 34 07</t>
  </si>
  <si>
    <t>DEBERRE /RIVET /PAYET</t>
  </si>
  <si>
    <t>TABLEAU+PEINTURE+PLOMBERIE</t>
  </si>
  <si>
    <t>MAIGRET</t>
  </si>
  <si>
    <t xml:space="preserve">105 rue de Rosny </t>
  </si>
  <si>
    <t>01 48 58 71 85</t>
  </si>
  <si>
    <t>4 STORES BANNETTES</t>
  </si>
  <si>
    <t>peinture plafond</t>
  </si>
  <si>
    <t>01 45 28 18 44 /07 53 07 85 49</t>
  </si>
  <si>
    <t>DUMOUTIER</t>
  </si>
  <si>
    <t>a109/2648</t>
  </si>
  <si>
    <t>01 46 04 07 27 / 06 88 96 31 09</t>
  </si>
  <si>
    <t>GALLARD</t>
  </si>
  <si>
    <t>12 rue Danton</t>
  </si>
  <si>
    <t>code 36547 +421asc 1914</t>
  </si>
  <si>
    <t>01 53 14 32 70 // 06 83 43 98 58</t>
  </si>
  <si>
    <t>BLEULER</t>
  </si>
  <si>
    <t>30 grande rue Charles de Gaulle</t>
  </si>
  <si>
    <t>int /3ème étage</t>
  </si>
  <si>
    <t>01 48 75 79 76</t>
  </si>
  <si>
    <t xml:space="preserve">POIGNANT DUPONT </t>
  </si>
  <si>
    <t>DANIELL</t>
  </si>
  <si>
    <t xml:space="preserve">5eme étage </t>
  </si>
  <si>
    <t>06 62 64 34 26</t>
  </si>
  <si>
    <t>PAYET /REGO / MASSON</t>
  </si>
  <si>
    <t>SALLE DE BAIN /PEINTURE/SOL</t>
  </si>
  <si>
    <t>DIDON</t>
  </si>
  <si>
    <t>48 avenue Diderot</t>
  </si>
  <si>
    <t>2ème  étage code droite</t>
  </si>
  <si>
    <t>01 48 86 30 56</t>
  </si>
  <si>
    <t xml:space="preserve">VILLA / RIVET </t>
  </si>
  <si>
    <t>3 FENETRES +3 VR</t>
  </si>
  <si>
    <t>10512+10310</t>
  </si>
  <si>
    <t>PERSIENNES +PEINTURE CHAMBRE</t>
  </si>
  <si>
    <t>BONNOT</t>
  </si>
  <si>
    <t>3 avenue du Colonnel Fabien</t>
  </si>
  <si>
    <t>4eme gauche</t>
  </si>
  <si>
    <t>01 46 81 61 60 //07 81 16 41 41</t>
  </si>
  <si>
    <t>CAMOUSEIGHT</t>
  </si>
  <si>
    <t>19 rue de la Marne</t>
  </si>
  <si>
    <t>bat b 2 étage</t>
  </si>
  <si>
    <t>06 63 46 28 20 // 01 48 72 82 73</t>
  </si>
  <si>
    <t>JALOUSIE/VR</t>
  </si>
  <si>
    <t>SAUTRE</t>
  </si>
  <si>
    <t>8 rue Louis Marchandise</t>
  </si>
  <si>
    <t>bat 8 2 étage</t>
  </si>
  <si>
    <t>01 46 81 53 18</t>
  </si>
  <si>
    <t>ANTUNES / RIVET / MASSON / GUITTET</t>
  </si>
  <si>
    <t xml:space="preserve">CHOTIN </t>
  </si>
  <si>
    <t>8 rue de Seine</t>
  </si>
  <si>
    <t>bat 8</t>
  </si>
  <si>
    <t>LE PECQ</t>
  </si>
  <si>
    <t>01 34 80 94 28</t>
  </si>
  <si>
    <t>RIVET /  PAYET</t>
  </si>
  <si>
    <t>4 avenue de Verdun</t>
  </si>
  <si>
    <t>01 46 42 10 19 // 06 43 68 04 27</t>
  </si>
  <si>
    <t>REFECTION PEINTURE SDB</t>
  </si>
  <si>
    <t xml:space="preserve">01 43 57 04 72 // 06 71 38 00 86 </t>
  </si>
  <si>
    <t xml:space="preserve"> refection intégrale de la cuisine</t>
  </si>
  <si>
    <t>BLONDEAU</t>
  </si>
  <si>
    <t>290 avenue Napoleon Bonaparte</t>
  </si>
  <si>
    <t>01 47 32 33 49</t>
  </si>
  <si>
    <t>REFONTE AVEC TABLEAU</t>
  </si>
  <si>
    <t xml:space="preserve">JANICOT </t>
  </si>
  <si>
    <t>86 bd de la République</t>
  </si>
  <si>
    <t>351b bat a 2étage</t>
  </si>
  <si>
    <t>01 46 20 09 18</t>
  </si>
  <si>
    <t>DESBROSSES</t>
  </si>
  <si>
    <t>4 allée Maurice Ravel</t>
  </si>
  <si>
    <t>bat 4 etage 2</t>
  </si>
  <si>
    <t>NOISY LE GRAND</t>
  </si>
  <si>
    <t>01 43 05 65 91</t>
  </si>
  <si>
    <t>GIOVANANGELI</t>
  </si>
  <si>
    <t>9 étage interphone</t>
  </si>
  <si>
    <t>01 46 45 07 92 /</t>
  </si>
  <si>
    <t>ABOGHALY MAI TAHA</t>
  </si>
  <si>
    <t>MAI TAHA</t>
  </si>
  <si>
    <t>79 route de la Reine</t>
  </si>
  <si>
    <t>ab021</t>
  </si>
  <si>
    <t>07 86 26 80 30</t>
  </si>
  <si>
    <t xml:space="preserve">DEDIEU </t>
  </si>
  <si>
    <t>10188+10424</t>
  </si>
  <si>
    <t>01 46 75 39 69 //06 76 56 72 98</t>
  </si>
  <si>
    <t>ELEC+FENETRES</t>
  </si>
  <si>
    <t>MASSON / RIVET / DEBERRE</t>
  </si>
  <si>
    <t>ELEC REFONTE SANS TABLEAU</t>
  </si>
  <si>
    <t>TORRENS</t>
  </si>
  <si>
    <t>TATIANA</t>
  </si>
  <si>
    <t>61 rue des Morillons</t>
  </si>
  <si>
    <t>7 etage  bat a2</t>
  </si>
  <si>
    <t xml:space="preserve">06 80 67 42 66 </t>
  </si>
  <si>
    <t>REMPLACEMENT BAIGNOIRE</t>
  </si>
  <si>
    <t>RAUSKI</t>
  </si>
  <si>
    <t>code 95381 bat b2 2étage</t>
  </si>
  <si>
    <t>01 43 41 93 68</t>
  </si>
  <si>
    <t>ANTUNES / RIVET/ PAYET</t>
  </si>
  <si>
    <t>SCHRODER</t>
  </si>
  <si>
    <t>10423 / 10180</t>
  </si>
  <si>
    <t>46 rue des Pyrénées</t>
  </si>
  <si>
    <t>01 43 67 16 89</t>
  </si>
  <si>
    <t>BAIGNOIRE A PORTE + 2 FENETRES</t>
  </si>
  <si>
    <t>10 rue Emile Landin</t>
  </si>
  <si>
    <t>KAMENCIC</t>
  </si>
  <si>
    <t>15 rue Cepre</t>
  </si>
  <si>
    <t>code b5497a</t>
  </si>
  <si>
    <t>01 45 67 54 85</t>
  </si>
  <si>
    <t>2 FENETRES COULISSANTES ALU</t>
  </si>
  <si>
    <t>LAUGA</t>
  </si>
  <si>
    <t>58 rue Franklin</t>
  </si>
  <si>
    <t>SOL SLIMISOL</t>
  </si>
  <si>
    <t>HAGMAN</t>
  </si>
  <si>
    <t>14 rue Envierges</t>
  </si>
  <si>
    <t>MASSON / PAYET / RIVET</t>
  </si>
  <si>
    <t xml:space="preserve">CHAUVIN </t>
  </si>
  <si>
    <t>39 rue de Champigny</t>
  </si>
  <si>
    <t>10a96 5étage</t>
  </si>
  <si>
    <t>01 49 30 49 06</t>
  </si>
  <si>
    <t>BELMOND / DEBERRE / RIVET</t>
  </si>
  <si>
    <t>RIVET / PAYET /DEBERRE</t>
  </si>
  <si>
    <t>ABIDHOUSSEN</t>
  </si>
  <si>
    <t>AELA</t>
  </si>
  <si>
    <t>32 rue des Envierges</t>
  </si>
  <si>
    <t>BAT TURESNES</t>
  </si>
  <si>
    <t>06 68 43 72 50</t>
  </si>
  <si>
    <t xml:space="preserve">871A15 </t>
  </si>
  <si>
    <t>SDB +PEINTURE +DEBARRAS</t>
  </si>
  <si>
    <t>BRAQUET</t>
  </si>
  <si>
    <t>31 bd Villette</t>
  </si>
  <si>
    <t>39a bat c étage 3</t>
  </si>
  <si>
    <t>01 42 00 36 73</t>
  </si>
  <si>
    <t>PAE+ISOLER DES COFFRAGES</t>
  </si>
  <si>
    <t>DECORATION WC</t>
  </si>
  <si>
    <t>ANNULE DCD</t>
  </si>
  <si>
    <t>BERTHOLET</t>
  </si>
  <si>
    <t>33 bd raymond</t>
  </si>
  <si>
    <t>01 47 95 15 61</t>
  </si>
  <si>
    <t>REGONESI / DEBERRE</t>
  </si>
  <si>
    <t>MIALOU MARSH</t>
  </si>
  <si>
    <t>29 rue Miollis</t>
  </si>
  <si>
    <t>39B57</t>
  </si>
  <si>
    <t>09 52 07 21 53</t>
  </si>
  <si>
    <t>BAHLOUL</t>
  </si>
  <si>
    <t>NEILA</t>
  </si>
  <si>
    <t>35 Villa Curial</t>
  </si>
  <si>
    <t>a2501 2 étage</t>
  </si>
  <si>
    <t>06 83 45 03 66</t>
  </si>
  <si>
    <t>sdb douche</t>
  </si>
  <si>
    <t>ROTTEMBOURG</t>
  </si>
  <si>
    <t>800 residence des eaux vives</t>
  </si>
  <si>
    <t>int 2</t>
  </si>
  <si>
    <t>06 20 74 65 24</t>
  </si>
  <si>
    <t>ROFFI</t>
  </si>
  <si>
    <t>JEAN MARC</t>
  </si>
  <si>
    <t>10 rue Concorde</t>
  </si>
  <si>
    <t>pav</t>
  </si>
  <si>
    <t>06 20 78 02 29</t>
  </si>
  <si>
    <t>2 VR ALU ELEC</t>
  </si>
  <si>
    <t>RENOVATION PEINTURE CELLIER + am sdb</t>
  </si>
  <si>
    <t>3ème étagecode 67B25</t>
  </si>
  <si>
    <t>pAYET</t>
  </si>
  <si>
    <t xml:space="preserve">vitrIFICATION </t>
  </si>
  <si>
    <t>LIOT</t>
  </si>
  <si>
    <t>SYLVIA</t>
  </si>
  <si>
    <t>12D INTER 04</t>
  </si>
  <si>
    <t>06 99 32 08 12</t>
  </si>
  <si>
    <t>1 FENETRE PVC PLAXEE</t>
  </si>
  <si>
    <t xml:space="preserve">01 40 44 91 08 / 06 82 31 58 20 </t>
  </si>
  <si>
    <t>WC PMR+ PEINTURE</t>
  </si>
  <si>
    <t>10163 /10306/10334</t>
  </si>
  <si>
    <t>PEINTURE SOL SDB</t>
  </si>
  <si>
    <t>06 16 46 87 22/ 01 43 73 38 87</t>
  </si>
  <si>
    <t>PEINTURE SEJOUR MURS PLAFONDS</t>
  </si>
  <si>
    <t xml:space="preserve">JALOUSIE PVC </t>
  </si>
  <si>
    <t>LANIESSE</t>
  </si>
  <si>
    <t>7 villa Astrid</t>
  </si>
  <si>
    <t>VOISINS LE BRETONNEUX</t>
  </si>
  <si>
    <t>06 72 50 59 24 / 01 30 48 94 69</t>
  </si>
  <si>
    <t>SALLES DE BAINS</t>
  </si>
  <si>
    <t>GUITTET / MASSON</t>
  </si>
  <si>
    <t>ISOLATION TT APPARTEMENT</t>
  </si>
  <si>
    <t>TRAITEMENT PUNAISE DE LITS</t>
  </si>
  <si>
    <t>BRAN</t>
  </si>
  <si>
    <t>3 rue du général de Larminat</t>
  </si>
  <si>
    <t>BAT 3 ETAGE 16</t>
  </si>
  <si>
    <t>01 49 80 08 61 / 06 86 86 51 75</t>
  </si>
  <si>
    <t>PEINTURE + CARRELAGE</t>
  </si>
  <si>
    <t>2EME</t>
  </si>
  <si>
    <t xml:space="preserve">01 46 44 29 15 /  06 99 36 11 50 </t>
  </si>
  <si>
    <t>FAYOLLE BORRON</t>
  </si>
  <si>
    <t>17 avenue Jean Jaures</t>
  </si>
  <si>
    <t>4 EME 42A27</t>
  </si>
  <si>
    <t>01 48 03 06 16 / 06 76 76 92 94</t>
  </si>
  <si>
    <t>ANTUNES / DEBERRE</t>
  </si>
  <si>
    <t>2 4 rue du commandeur</t>
  </si>
  <si>
    <t>01 43 22 22 03</t>
  </si>
  <si>
    <t>JAUBERT</t>
  </si>
  <si>
    <t>7 rue Bausset</t>
  </si>
  <si>
    <t>code 24B79 2TAGE 2</t>
  </si>
  <si>
    <t xml:space="preserve">01 45 32 87 74 </t>
  </si>
  <si>
    <t>PAYET / VILLA / DEBERRE</t>
  </si>
  <si>
    <t>MAILLET</t>
  </si>
  <si>
    <t>TRISTANT</t>
  </si>
  <si>
    <t>16 rue de la Bruyere</t>
  </si>
  <si>
    <t>VILLA / MASSON</t>
  </si>
  <si>
    <t>CHOKO</t>
  </si>
  <si>
    <t xml:space="preserve">160 162 rue de Silly </t>
  </si>
  <si>
    <t>code 19A13</t>
  </si>
  <si>
    <t xml:space="preserve"> 06 27 76 42 52 01 41 31 28 28</t>
  </si>
  <si>
    <t>PEINTURE CARRELAGE BALCON</t>
  </si>
  <si>
    <t>LITZER</t>
  </si>
  <si>
    <t>26 rue d'estienne d'Orves</t>
  </si>
  <si>
    <t>06 43 72 17 46 // 01 47 35 00 84</t>
  </si>
  <si>
    <t>SOULA</t>
  </si>
  <si>
    <t>5  square Port Royal</t>
  </si>
  <si>
    <t>12076 3EME BAT 5</t>
  </si>
  <si>
    <t>01 45 35 17 08 / 06 70 30 07 75</t>
  </si>
  <si>
    <t>BRAILLON</t>
  </si>
  <si>
    <t>63 rue des Tricots</t>
  </si>
  <si>
    <t>3eme inter</t>
  </si>
  <si>
    <t>06 77 07 46 77 / 01 46 44 56 08</t>
  </si>
  <si>
    <t>LIOTE</t>
  </si>
  <si>
    <t>DATTICARRE</t>
  </si>
  <si>
    <t>6 rue Henri Dubouillon</t>
  </si>
  <si>
    <t>code B958A 5 FACE</t>
  </si>
  <si>
    <t xml:space="preserve">06 67 82 34 83 / 01 40 31 08 75 </t>
  </si>
  <si>
    <t>VILLA /MASSON / RIVET</t>
  </si>
  <si>
    <t>PEINTURE 63 M2</t>
  </si>
  <si>
    <t>3 STORES ENROULEMENT</t>
  </si>
  <si>
    <t>01 42 37 68 19 / 02 33 39 14 01</t>
  </si>
  <si>
    <t>PEINTURE MURS SALON</t>
  </si>
  <si>
    <t>PEINTURE DE TOUTE LA CUISINE</t>
  </si>
  <si>
    <t>20 rue Ecole</t>
  </si>
  <si>
    <t>code 24A97 CODE 2846B</t>
  </si>
  <si>
    <t xml:space="preserve"> 01 43 25 50 79</t>
  </si>
  <si>
    <t>ELE 1 TABLEAU</t>
  </si>
  <si>
    <t>RAYNAULT</t>
  </si>
  <si>
    <t>MARIE CATHERINE</t>
  </si>
  <si>
    <t>12 rue Bezout</t>
  </si>
  <si>
    <t>1246 ' etge bat 12</t>
  </si>
  <si>
    <t>09 54 03 73 27 / 06 71 00 08 50</t>
  </si>
  <si>
    <t>BOYER</t>
  </si>
  <si>
    <t xml:space="preserve">29 bld de la Chapelle </t>
  </si>
  <si>
    <t>1er code A9753 ET. B8642</t>
  </si>
  <si>
    <t>01 42 09 83 36</t>
  </si>
  <si>
    <t>ELEC TABLEAU</t>
  </si>
  <si>
    <t>CODE 2497 7ETAGE</t>
  </si>
  <si>
    <t xml:space="preserve">CRENEAU </t>
  </si>
  <si>
    <t>41 reu des plantes</t>
  </si>
  <si>
    <t>code 1407B 3 ETAGE</t>
  </si>
  <si>
    <t>01 45 42 38 54</t>
  </si>
  <si>
    <t>JACQUET</t>
  </si>
  <si>
    <t>8 ETAGE</t>
  </si>
  <si>
    <t>01 41 24 01 50</t>
  </si>
  <si>
    <t>PAYET / RIVET / MASSON / REGONESI</t>
  </si>
  <si>
    <t>EGLOFF</t>
  </si>
  <si>
    <t>JEANETTE</t>
  </si>
  <si>
    <t>48 quai Alphonse Le Gallo</t>
  </si>
  <si>
    <t>5 ETAGE INTER</t>
  </si>
  <si>
    <t>01 46 03 17 93</t>
  </si>
  <si>
    <t>LESAGE</t>
  </si>
  <si>
    <t>1 Square Yves du Manoir</t>
  </si>
  <si>
    <t>inter 4 étage bat &amp; a droite</t>
  </si>
  <si>
    <t>MASSY</t>
  </si>
  <si>
    <t>06 60 65 71 02 / 01 83 50 40 61</t>
  </si>
  <si>
    <t>59 bld Soutt</t>
  </si>
  <si>
    <t>8 étage code 32586</t>
  </si>
  <si>
    <t>06 86 02 96 40 / 01 43 43 68 15</t>
  </si>
  <si>
    <t>REMISE EN CONF 66 M2</t>
  </si>
  <si>
    <t>BESSEYRE</t>
  </si>
  <si>
    <t>9 rue du télégraphe</t>
  </si>
  <si>
    <t>5 2TAGE BAT A</t>
  </si>
  <si>
    <t>01 40 30 21 61 / 06 28 41 16 42</t>
  </si>
  <si>
    <t xml:space="preserve">MASSON / GUITTET </t>
  </si>
  <si>
    <t>FENETRE ALU MEUBLE EVIER</t>
  </si>
  <si>
    <t>TAUVERON</t>
  </si>
  <si>
    <t>18 16 Rue du Pressoir</t>
  </si>
  <si>
    <t>inter 2ème étge</t>
  </si>
  <si>
    <t>01 71 50 11 70 / 06 07 39 20 87</t>
  </si>
  <si>
    <t>RIVET / MASSON / ANTUNES</t>
  </si>
  <si>
    <t>4 FENETRESPVC</t>
  </si>
  <si>
    <t>ERRECART</t>
  </si>
  <si>
    <t>3 rue Leon Jouniaux</t>
  </si>
  <si>
    <t>11 EME C CODE BEATRICE</t>
  </si>
  <si>
    <t>01 43 08 04 73 06 16 61 12 21</t>
  </si>
  <si>
    <t>PEINTURE DECO 95 M2</t>
  </si>
  <si>
    <t>DEVERICOURT</t>
  </si>
  <si>
    <t>GUITHEMETTE</t>
  </si>
  <si>
    <t xml:space="preserve">37 rue Geoffroy </t>
  </si>
  <si>
    <t>bat 37 ETAGE  6</t>
  </si>
  <si>
    <t>SAINT HILAIRE</t>
  </si>
  <si>
    <t>01 47 07 63 02 / 06 09 35 33 36</t>
  </si>
  <si>
    <t>96 rue de la Fontaine au Roi</t>
  </si>
  <si>
    <t>batiment gauche</t>
  </si>
  <si>
    <t>01 47 00 39 38</t>
  </si>
  <si>
    <t>01 45 05 52 01 / 06 82 60 20 46</t>
  </si>
  <si>
    <t>COMBIER</t>
  </si>
  <si>
    <t>26 boulevard Jules Guesde</t>
  </si>
  <si>
    <t>3 ème code face</t>
  </si>
  <si>
    <t xml:space="preserve">01 48 81 37 71 </t>
  </si>
  <si>
    <t>10213+10164</t>
  </si>
  <si>
    <t>PORTE + PEINTURE</t>
  </si>
  <si>
    <t>Jean Pierre</t>
  </si>
  <si>
    <t>3 ETAGE A GAUCHE</t>
  </si>
  <si>
    <t>01 44 91 97 17</t>
  </si>
  <si>
    <t>DE MAREUIL</t>
  </si>
  <si>
    <t>74 avenue d'Enghien</t>
  </si>
  <si>
    <t>4 ET</t>
  </si>
  <si>
    <t>09 72 94 27 27</t>
  </si>
  <si>
    <t>3 STORES A ENROULEMENT</t>
  </si>
  <si>
    <t>10242/10321/10255</t>
  </si>
  <si>
    <t>PAE+VERRIERE+CARRELAGE CUISINE</t>
  </si>
  <si>
    <t>DABOSVILLE</t>
  </si>
  <si>
    <t>69 route des gardes</t>
  </si>
  <si>
    <t>code A3 2EME /3 ETAGE</t>
  </si>
  <si>
    <t>01 49 66 15 73</t>
  </si>
  <si>
    <t>BOUILLY</t>
  </si>
  <si>
    <t>code inter étage 11 APT 4</t>
  </si>
  <si>
    <t xml:space="preserve"> 06 82 36 44 25</t>
  </si>
  <si>
    <t>LINO CLIPSABLE</t>
  </si>
  <si>
    <t>MASSON / RIVET / PAYET</t>
  </si>
  <si>
    <t>SHAMPOINAGE MOQUETTE + PAE</t>
  </si>
  <si>
    <t>GUITTET/REGONESI /MASSON</t>
  </si>
  <si>
    <t>1 FENETRE PVC RIDEAU REMPAILLAGE</t>
  </si>
  <si>
    <t>FERRY</t>
  </si>
  <si>
    <t>113 bd Bessieres</t>
  </si>
  <si>
    <t>79B82 ETAGE 8EME</t>
  </si>
  <si>
    <t>01 42 28 51 67</t>
  </si>
  <si>
    <t>PV SUR TRAVAUX</t>
  </si>
  <si>
    <t>DANET</t>
  </si>
  <si>
    <t>3 rue Moscou</t>
  </si>
  <si>
    <t>rdc bat b</t>
  </si>
  <si>
    <t>01 69 53 10 40</t>
  </si>
  <si>
    <t>VILLA /DEBERRE</t>
  </si>
  <si>
    <t xml:space="preserve">1 PVC </t>
  </si>
  <si>
    <t>BERTHELET</t>
  </si>
  <si>
    <t>126 rue Maurice Deneux</t>
  </si>
  <si>
    <t>3 inT</t>
  </si>
  <si>
    <t>01 46 54 25 03 / 06 73 59 25 03</t>
  </si>
  <si>
    <t>ANTUNES / MASSON / RIVET</t>
  </si>
  <si>
    <t>PEINTURE DES PLAFONDS</t>
  </si>
  <si>
    <t>2 STORES ELECTRIQUES</t>
  </si>
  <si>
    <t>MEUWLI</t>
  </si>
  <si>
    <t>LOCATAIRE MME ALBEROLA</t>
  </si>
  <si>
    <t>90 RUE QUICAMPOIX</t>
  </si>
  <si>
    <t>2EME ETG BAT B CODE 06A44 + 18B05</t>
  </si>
  <si>
    <t>01 30 07 41 82</t>
  </si>
  <si>
    <t>MASSON/VILLA</t>
  </si>
  <si>
    <t>3 FENETRES PVC +VMR</t>
  </si>
  <si>
    <t>FINANCEMENT</t>
  </si>
  <si>
    <t>8 rue du Tertre</t>
  </si>
  <si>
    <t xml:space="preserve">1 étage </t>
  </si>
  <si>
    <t>01 47 72 97 25</t>
  </si>
  <si>
    <t>COLBERT</t>
  </si>
  <si>
    <t>22 rue Choron</t>
  </si>
  <si>
    <t>5ème porte 2 9542B</t>
  </si>
  <si>
    <t xml:space="preserve"> 01 42 81 11 94 </t>
  </si>
  <si>
    <t>PEINTURE SALLE DE BAIN + INT PLACARD</t>
  </si>
  <si>
    <t>CASIMIRO</t>
  </si>
  <si>
    <t>étage 4 C1</t>
  </si>
  <si>
    <t xml:space="preserve"> 01 69 48 06 44</t>
  </si>
  <si>
    <t>5 JALOUSIES</t>
  </si>
  <si>
    <t>SCIBILIA</t>
  </si>
  <si>
    <t>111 rue Jean Bleuzen</t>
  </si>
  <si>
    <t>8 ETAGE CODE 1459</t>
  </si>
  <si>
    <t>01 45 29 09 89</t>
  </si>
  <si>
    <t xml:space="preserve">DESTRUEL </t>
  </si>
  <si>
    <t>39 rue Bobillot</t>
  </si>
  <si>
    <t>6 ème code 1657 ET B548</t>
  </si>
  <si>
    <t>01 45 86 52 54</t>
  </si>
  <si>
    <t>KORNAT</t>
  </si>
  <si>
    <t>MARIE JOSEE</t>
  </si>
  <si>
    <t>27 avenue de la Redoute</t>
  </si>
  <si>
    <t>7 EME ETAGE</t>
  </si>
  <si>
    <t>01 47 92 22 90</t>
  </si>
  <si>
    <t>COUT CREDIT 91€</t>
  </si>
  <si>
    <t>68 rue Damrémont</t>
  </si>
  <si>
    <t>5B32 1 BAT GAUCHE 3EME ETAGE</t>
  </si>
  <si>
    <t>01 42 51 46 15 / 06 32  20 66 13</t>
  </si>
  <si>
    <t>BRESSLER</t>
  </si>
  <si>
    <t>37 rue de la Plaine</t>
  </si>
  <si>
    <t>GUITTET/MASSON</t>
  </si>
  <si>
    <t>KODITUWAKKU</t>
  </si>
  <si>
    <t>8 residence Tournemire</t>
  </si>
  <si>
    <t>07 68 44 95 72 // 01 69 28 31 67</t>
  </si>
  <si>
    <t xml:space="preserve">DOSSIER FINANCEMENT + REPORT 6MOIS </t>
  </si>
  <si>
    <t>BELMOND / RIVET / DEBERRE</t>
  </si>
  <si>
    <t>CROIZET</t>
  </si>
  <si>
    <t>133 quater rue de Paris</t>
  </si>
  <si>
    <t>135B/7 3G</t>
  </si>
  <si>
    <t xml:space="preserve"> 01 43 75 91 96</t>
  </si>
  <si>
    <t xml:space="preserve">2 STORES ELEC </t>
  </si>
  <si>
    <t>MORDAQUE</t>
  </si>
  <si>
    <t>46 rue Henri Cretté</t>
  </si>
  <si>
    <t>15B94 15B940</t>
  </si>
  <si>
    <t>06 88 97 99 66 / 01 77 23 19 46</t>
  </si>
  <si>
    <t>RODRIGUEZ/RAMIRO</t>
  </si>
  <si>
    <t>ENCARNATION</t>
  </si>
  <si>
    <t>20 boulevard de la republique</t>
  </si>
  <si>
    <t>b1312 ASC 4634</t>
  </si>
  <si>
    <t>01 70 19 66 97 / 06 85 38 00 74</t>
  </si>
  <si>
    <t>FAIENCE</t>
  </si>
  <si>
    <t>BOISSELIER</t>
  </si>
  <si>
    <t>6 rue Claude Matrat</t>
  </si>
  <si>
    <t xml:space="preserve">5 BAT DROITE </t>
  </si>
  <si>
    <t>06 74 88 71 23 / 01 46 42 45 74</t>
  </si>
  <si>
    <t>GGG</t>
  </si>
  <si>
    <t>MASSON / ANTUNES / GUITTET</t>
  </si>
  <si>
    <t>WC SURELEVE</t>
  </si>
  <si>
    <t>AERATEURS</t>
  </si>
  <si>
    <t>LARGER</t>
  </si>
  <si>
    <t>72 rue Velpeau</t>
  </si>
  <si>
    <t>A25/2B RDC</t>
  </si>
  <si>
    <t>01 42 37 73 14</t>
  </si>
  <si>
    <t>RIVET / ANTUNES / DEBERRE</t>
  </si>
  <si>
    <t>CHARBIT</t>
  </si>
  <si>
    <t>13 rue du 11 Novembre 1918</t>
  </si>
  <si>
    <t xml:space="preserve">4 DROITE </t>
  </si>
  <si>
    <t>ORLY</t>
  </si>
  <si>
    <t>06 23 22 75 81 // 01 48 52 39 77</t>
  </si>
  <si>
    <t>3 JALOUSIES</t>
  </si>
  <si>
    <t>PEINTURE DECO40 M2</t>
  </si>
  <si>
    <t>16 EME</t>
  </si>
  <si>
    <t>06 30 58 53 45</t>
  </si>
  <si>
    <t>1 VOLET EN ALU</t>
  </si>
  <si>
    <t>PAYET / DEBERRRE</t>
  </si>
  <si>
    <t>MASSON / RIVET / VILLA</t>
  </si>
  <si>
    <t>IMPOSTE</t>
  </si>
  <si>
    <t>PORTE DE CAVE</t>
  </si>
  <si>
    <t>SOULLARD</t>
  </si>
  <si>
    <t>104 rue Richelieu</t>
  </si>
  <si>
    <t>étage &amp; bat a</t>
  </si>
  <si>
    <t xml:space="preserve">01 42 97 54 51 </t>
  </si>
  <si>
    <t>FONTAINE / DEBERRE</t>
  </si>
  <si>
    <t>MASSON / RIVET/ DEBERRE</t>
  </si>
  <si>
    <t>pae: 1 jalousie</t>
  </si>
  <si>
    <t>3 étage code inter</t>
  </si>
  <si>
    <t>06 87 84 52 86 / 01 48 44 82 54</t>
  </si>
  <si>
    <t>PEZERIL</t>
  </si>
  <si>
    <t>155 chaussée Jules César</t>
  </si>
  <si>
    <t>96A83/74B81</t>
  </si>
  <si>
    <t>BEAUCHAMPS</t>
  </si>
  <si>
    <t xml:space="preserve"> 06 61 50 90 36 / 09 52 10 73 43</t>
  </si>
  <si>
    <t>REA</t>
  </si>
  <si>
    <t>CATERINA</t>
  </si>
  <si>
    <t>7 rue Turenne</t>
  </si>
  <si>
    <t>VOIR MASSON</t>
  </si>
  <si>
    <t>GODIARD</t>
  </si>
  <si>
    <t>14 rue des Sablons</t>
  </si>
  <si>
    <t>7 BAT 9</t>
  </si>
  <si>
    <t>01 47 27 32 78</t>
  </si>
  <si>
    <t>HURE</t>
  </si>
  <si>
    <t>279 rue du Faubourg Saint Antoine</t>
  </si>
  <si>
    <t>84B16 1ER</t>
  </si>
  <si>
    <t>01 43 72 07 90</t>
  </si>
  <si>
    <t>MASSON / DEBERRE / RIVET</t>
  </si>
  <si>
    <t>REMISE EN CONF AVC TABLEAU</t>
  </si>
  <si>
    <t>2 FENETRES STORES INTEGRE</t>
  </si>
  <si>
    <t>3 GAUCHE INTER</t>
  </si>
  <si>
    <t>06 60 81 69 71 / 01 42 83 03 92</t>
  </si>
  <si>
    <t>VILLA / RIVET/ DAMIEN</t>
  </si>
  <si>
    <t>BARILLET</t>
  </si>
  <si>
    <t>01 43 38 33 51 / 06 77 22 18 39 / 06 64 27 18 39</t>
  </si>
  <si>
    <t>RIVET /DEBERRE / BELMOND</t>
  </si>
  <si>
    <t xml:space="preserve">4 square Sainte Irenee </t>
  </si>
  <si>
    <t>3 CODE 7236</t>
  </si>
  <si>
    <t>06 80 05 20 44 / 01 43 55 83 56</t>
  </si>
  <si>
    <t>RIVET  / BELMOND</t>
  </si>
  <si>
    <t>WC + MOQUETTE</t>
  </si>
  <si>
    <t>BORDIER</t>
  </si>
  <si>
    <t xml:space="preserve"> bat a </t>
  </si>
  <si>
    <t xml:space="preserve"> 06 76 57 94 22/01 45 43 32 97</t>
  </si>
  <si>
    <t>3 place de la Goelette</t>
  </si>
  <si>
    <t>2 inter</t>
  </si>
  <si>
    <t>CHENNEVIERES SUR MARNE</t>
  </si>
  <si>
    <t xml:space="preserve"> 06 07 38 16 29 / 01 45 93 15 51</t>
  </si>
  <si>
    <t>MAURIN</t>
  </si>
  <si>
    <t>12 rue de la ferme</t>
  </si>
  <si>
    <t>&amp;etage</t>
  </si>
  <si>
    <t>SOICY SOUS MONTMORENCY</t>
  </si>
  <si>
    <t>06 09 55 15 98</t>
  </si>
  <si>
    <t>FAIENCE CARRELAGE DOUCHE ET BALCON</t>
  </si>
  <si>
    <t>DEGOUTTES</t>
  </si>
  <si>
    <t>23 rue du Commandant Réné Mouchotte</t>
  </si>
  <si>
    <t>1 ER G B2</t>
  </si>
  <si>
    <t>09 51 49 65 31</t>
  </si>
  <si>
    <t>2 PERSIENNES</t>
  </si>
  <si>
    <t>19257B</t>
  </si>
  <si>
    <t>01 45 48 39 71 /06 03 71 10 60</t>
  </si>
  <si>
    <t>2 RADIATEURS</t>
  </si>
  <si>
    <t>GRAVIERE</t>
  </si>
  <si>
    <t>110 avenue Président Wilson</t>
  </si>
  <si>
    <t>A porte droite</t>
  </si>
  <si>
    <t>01 42 87 06 95 / 06 87 97 03 87</t>
  </si>
  <si>
    <t>A0692</t>
  </si>
  <si>
    <t xml:space="preserve"> 01 43 41 14 38 / 06 49 48 29 17</t>
  </si>
  <si>
    <t>BOURGEOIS</t>
  </si>
  <si>
    <t>80 rue Doudeauville</t>
  </si>
  <si>
    <t>09 50 63 92 38 / 06 62 77 30 31</t>
  </si>
  <si>
    <t>AZIZ / PAYET</t>
  </si>
  <si>
    <t>BAILET</t>
  </si>
  <si>
    <t>PIERRE PAUL</t>
  </si>
  <si>
    <t>11 place Adolphe Chérioux</t>
  </si>
  <si>
    <t>code 9235A</t>
  </si>
  <si>
    <t>01 43 70 18 77 // 06 43 17 98 70</t>
  </si>
  <si>
    <t>SOUCHON</t>
  </si>
  <si>
    <t>41 rue de Passy</t>
  </si>
  <si>
    <t>CODE 7549</t>
  </si>
  <si>
    <t>06 22 33 68 12 / 01 45 25 14 50</t>
  </si>
  <si>
    <t>RIVET / DEBERRE / GUITTET</t>
  </si>
  <si>
    <t>AMENAGEMENT SDB AMENAGEMENT SDB</t>
  </si>
  <si>
    <t>LESAULNIER</t>
  </si>
  <si>
    <t>74 rue Fondary</t>
  </si>
  <si>
    <t>50A44</t>
  </si>
  <si>
    <t xml:space="preserve">01 45 75 40 78 </t>
  </si>
  <si>
    <t>ANTUNES / FONTAINE</t>
  </si>
  <si>
    <t>01 43 28 80 36 / 06 58 69 35 35</t>
  </si>
  <si>
    <t>MOQUETTE / PEINTURE</t>
  </si>
  <si>
    <t>BLANC</t>
  </si>
  <si>
    <t>ARIELLE</t>
  </si>
  <si>
    <t>48 50 Avenue de la Dame Blanche</t>
  </si>
  <si>
    <t>a 505</t>
  </si>
  <si>
    <t>01 48 73 50 77 / 06 95 60 62 58</t>
  </si>
  <si>
    <t xml:space="preserve">VOLETS + PEINTURE TABLIER </t>
  </si>
  <si>
    <t>PERRIGAUT</t>
  </si>
  <si>
    <t>29 rue Saint Amand</t>
  </si>
  <si>
    <t>étage 13</t>
  </si>
  <si>
    <t>01 56 08 07 45 / 09 79 01 11 52</t>
  </si>
  <si>
    <t>DEBERRE / FONTAINE</t>
  </si>
  <si>
    <t>LEWITA</t>
  </si>
  <si>
    <t>47 rue Guy Moquet</t>
  </si>
  <si>
    <t>01 89 60 10 52 / 07 88 79 17 05</t>
  </si>
  <si>
    <t>DEBERRE / RIVET / PAYET /MASSON</t>
  </si>
  <si>
    <t xml:space="preserve">ISOLATION </t>
  </si>
  <si>
    <t>FLEURETTE</t>
  </si>
  <si>
    <t>8 residence du Val</t>
  </si>
  <si>
    <t xml:space="preserve">bat  '4 EME </t>
  </si>
  <si>
    <t>06 64 13 31 64</t>
  </si>
  <si>
    <t>RIVET / DEBERRE / MASSON</t>
  </si>
  <si>
    <t>RDC BAT 61</t>
  </si>
  <si>
    <t>SALLE DE BAI N SEC</t>
  </si>
  <si>
    <t>BONNIN</t>
  </si>
  <si>
    <t>43 rue du Val d'or</t>
  </si>
  <si>
    <t>01 47 71 30 70</t>
  </si>
  <si>
    <t>4 bis Allée Florent Schmitt</t>
  </si>
  <si>
    <t>1 ER PORTE GAUCHE</t>
  </si>
  <si>
    <t>01 46 02 78 25</t>
  </si>
  <si>
    <t>MASSON / FONTAINE</t>
  </si>
  <si>
    <t>DARCILLON</t>
  </si>
  <si>
    <t>20 allée de la Foret</t>
  </si>
  <si>
    <t xml:space="preserve">6EME BAT DROITE </t>
  </si>
  <si>
    <t>01 46 30 68 18</t>
  </si>
  <si>
    <t>2  PERSIENNES PVC</t>
  </si>
  <si>
    <t>GUITTET / RIVET/ MASSON</t>
  </si>
  <si>
    <t>BRIERE</t>
  </si>
  <si>
    <t>3 avenue Clichy</t>
  </si>
  <si>
    <t xml:space="preserve">1537 6 ETAGE </t>
  </si>
  <si>
    <t>01 43 87 81 70</t>
  </si>
  <si>
    <t>DUBERT</t>
  </si>
  <si>
    <t xml:space="preserve">7 rue du 4 Septembre </t>
  </si>
  <si>
    <t>92A92</t>
  </si>
  <si>
    <t>06 22 71 45 64 / 01 46 42 54 49</t>
  </si>
  <si>
    <t>JARRY</t>
  </si>
  <si>
    <t>25 rue Lucien Piron</t>
  </si>
  <si>
    <t xml:space="preserve">16EME </t>
  </si>
  <si>
    <t>01 73 55 56 52</t>
  </si>
  <si>
    <t>PARQUET RENO</t>
  </si>
  <si>
    <t>TARPIN</t>
  </si>
  <si>
    <t>60 rue Albert Garry</t>
  </si>
  <si>
    <t>LIMEIL BREVANNES</t>
  </si>
  <si>
    <t>06 85 99 25 71 / 01 72 50 29 94</t>
  </si>
  <si>
    <t>RENOV CUISINE</t>
  </si>
  <si>
    <t>BUCOURT</t>
  </si>
  <si>
    <t>26 rue Anatole France</t>
  </si>
  <si>
    <t>01 49 91 09 65</t>
  </si>
  <si>
    <t>PEINTURE PARQUET</t>
  </si>
  <si>
    <t>SAINT MARTIN</t>
  </si>
  <si>
    <t>283 rue Lecourbe</t>
  </si>
  <si>
    <t>01 45 58 55 42</t>
  </si>
  <si>
    <t>BELMOND  / MASSON</t>
  </si>
  <si>
    <t>MAZY</t>
  </si>
  <si>
    <t xml:space="preserve">123 residence Elysée 2 </t>
  </si>
  <si>
    <t>01 39 69 68 93 / 06 48 65 04 46</t>
  </si>
  <si>
    <t>BAR</t>
  </si>
  <si>
    <t>139 rue Alesia</t>
  </si>
  <si>
    <t>4 CODE 3258</t>
  </si>
  <si>
    <t>01 45 40 53 93</t>
  </si>
  <si>
    <t>STORE ELEC</t>
  </si>
  <si>
    <t xml:space="preserve">12 rue Verignaud </t>
  </si>
  <si>
    <t>5G</t>
  </si>
  <si>
    <t>FOHRER</t>
  </si>
  <si>
    <t>11 rue Marguerin</t>
  </si>
  <si>
    <t>01 45 43 16 90/06 89 55 22 51</t>
  </si>
  <si>
    <t>PEINTURE CONTRE COLLE</t>
  </si>
  <si>
    <t>VEAUGOIS</t>
  </si>
  <si>
    <t>5 rue de Crimée</t>
  </si>
  <si>
    <t>01 71 50 49 08 / 06 18 92 14 91</t>
  </si>
  <si>
    <t>GUITTET / FONTAINE</t>
  </si>
  <si>
    <t>VOLETS + FENETRES</t>
  </si>
  <si>
    <t>RIVET / MASSON / DEBERRE</t>
  </si>
  <si>
    <t>PEINTURE DE LA CUISINE</t>
  </si>
  <si>
    <t>2 PORTES FENETRES ALU</t>
  </si>
  <si>
    <t>5ETAGE</t>
  </si>
  <si>
    <t>06 09 85 06 18</t>
  </si>
  <si>
    <t>PEINTURE + PLACARD</t>
  </si>
  <si>
    <t>DE STADIEU</t>
  </si>
  <si>
    <t>1 allée des Dahlias</t>
  </si>
  <si>
    <t>RIVET  / DEBERRE / VILLA</t>
  </si>
  <si>
    <t xml:space="preserve">DUFRESNES </t>
  </si>
  <si>
    <t>MAURICETTE</t>
  </si>
  <si>
    <t>10004 / 10536</t>
  </si>
  <si>
    <t xml:space="preserve">1 rue d'Ajaccio </t>
  </si>
  <si>
    <t>etage 1</t>
  </si>
  <si>
    <t>01 69 05 52 36</t>
  </si>
  <si>
    <t>MASSON/VILLA/DEBERRE</t>
  </si>
  <si>
    <t>2 VOLETS ALU / PAE</t>
  </si>
  <si>
    <t>PEINTURE VITRIF</t>
  </si>
  <si>
    <t>MASSON / DEBERRE / FONTAINE</t>
  </si>
  <si>
    <t>3 PORTES FENETRES</t>
  </si>
  <si>
    <t>BOURACHOT</t>
  </si>
  <si>
    <t>1 avenue du Chemin de Presles ( résidence les Jardins d'Arcadie</t>
  </si>
  <si>
    <t>2 ETAGE</t>
  </si>
  <si>
    <t>01 45 11 86 89</t>
  </si>
  <si>
    <t>étage 5 CODE 5831 4A379</t>
  </si>
  <si>
    <t>PAYET / ARMEL / RIVET</t>
  </si>
  <si>
    <t>PEINTURE DEC</t>
  </si>
  <si>
    <t>STRANIERO</t>
  </si>
  <si>
    <t>5 ETAGE LES FRESNES</t>
  </si>
  <si>
    <t>01 40 09 83 31</t>
  </si>
  <si>
    <t>CLIM MOBILE</t>
  </si>
  <si>
    <t>DERAEDT</t>
  </si>
  <si>
    <t>48 avenue Minimes</t>
  </si>
  <si>
    <t>06 43 52 70 39</t>
  </si>
  <si>
    <t>PAYET / RIVET / REGONESI</t>
  </si>
  <si>
    <t>PV DOSSIER</t>
  </si>
  <si>
    <t>HEDOUIN</t>
  </si>
  <si>
    <t>10313/10273</t>
  </si>
  <si>
    <t xml:space="preserve">06 76 93 75 93 </t>
  </si>
  <si>
    <t>3 STORES + REMPAILLAGE CHAISES</t>
  </si>
  <si>
    <t>BIENAIME</t>
  </si>
  <si>
    <t>7 rue Etienne Dolet</t>
  </si>
  <si>
    <t>72A46</t>
  </si>
  <si>
    <t>01 48 37 69 05 / 06 84 19 84 69</t>
  </si>
  <si>
    <t>3 PORTES  ALU</t>
  </si>
  <si>
    <t>DEZAFIT</t>
  </si>
  <si>
    <t>2 rue de la Convention</t>
  </si>
  <si>
    <t>2438 4EME DROITE BAT F</t>
  </si>
  <si>
    <t>01 45 79 13 44</t>
  </si>
  <si>
    <t>10276/10164</t>
  </si>
  <si>
    <t>15 avenue Ernest Renan</t>
  </si>
  <si>
    <t>bat b étage 2</t>
  </si>
  <si>
    <t>01 42 87 87 17 / 07 50 51 72 54</t>
  </si>
  <si>
    <t>DEBERRE / RIVET /MASSON</t>
  </si>
  <si>
    <t>CUISINE TRAVAUX SUP PEINTURE CUISINE</t>
  </si>
  <si>
    <t>8210A</t>
  </si>
  <si>
    <t xml:space="preserve">SALLE DE BAIN COMPLETE </t>
  </si>
  <si>
    <t>FOURREAU</t>
  </si>
  <si>
    <t>12 rue Victor Letalle</t>
  </si>
  <si>
    <t>45A18</t>
  </si>
  <si>
    <t>01 47 97 38 44</t>
  </si>
  <si>
    <t>SOL PVC</t>
  </si>
  <si>
    <t>FONLUPT</t>
  </si>
  <si>
    <t>22 BD KELERMANN</t>
  </si>
  <si>
    <t>8EME ETAGE</t>
  </si>
  <si>
    <t>07 61 57 21 09</t>
  </si>
  <si>
    <t>ROTHMAN SCI ROQUETTE</t>
  </si>
  <si>
    <t>12 RUE DES PETITS CARREAUX</t>
  </si>
  <si>
    <t>VMC / RADIATEURS/ OUVERTURE DE PORTE</t>
  </si>
  <si>
    <t>CHOCAT</t>
  </si>
  <si>
    <t>180 avenue de Choisy</t>
  </si>
  <si>
    <t>porte 107 étage 1</t>
  </si>
  <si>
    <t>01 45 86 16 88</t>
  </si>
  <si>
    <t xml:space="preserve">RIVET / ANTUNES </t>
  </si>
  <si>
    <t>33 allée des Battues</t>
  </si>
  <si>
    <t>rdc int</t>
  </si>
  <si>
    <t>01 75 48 03 36 / 06 31 99 24 18</t>
  </si>
  <si>
    <t>BOUILLON</t>
  </si>
  <si>
    <t>10314/10148</t>
  </si>
  <si>
    <t>71 rue du Pont de Creteil</t>
  </si>
  <si>
    <t>4 2TAGE CODE 9350</t>
  </si>
  <si>
    <t>06 11 23 43 98</t>
  </si>
  <si>
    <t>PAYET / GUITTET  / DEBERRE</t>
  </si>
  <si>
    <t>PEINTURE + ELEC</t>
  </si>
  <si>
    <t>2307A</t>
  </si>
  <si>
    <t>06 88 04 01 28 / 01 45 79 47 34</t>
  </si>
  <si>
    <t>07 88 13 12 95</t>
  </si>
  <si>
    <t>4 STORES ELEC</t>
  </si>
  <si>
    <t>75013B</t>
  </si>
  <si>
    <t xml:space="preserve">24 RUE VOLTAIRE </t>
  </si>
  <si>
    <t>4 FENETRES EN BOIS</t>
  </si>
  <si>
    <t xml:space="preserve">AUBIN </t>
  </si>
  <si>
    <t>CAROLINE</t>
  </si>
  <si>
    <t>16 rue  la Bruyere</t>
  </si>
  <si>
    <t>06 64 83 90 92</t>
  </si>
  <si>
    <t>CHIA JUNG KUO</t>
  </si>
  <si>
    <t>ALICE</t>
  </si>
  <si>
    <t>73 rue Saint Charles</t>
  </si>
  <si>
    <t>06 88 67 14 15</t>
  </si>
  <si>
    <t xml:space="preserve">FENETRES PVC / VMC/PAE/ISOLATION LAINE DE BOIS / CHAUFFE EAU </t>
  </si>
  <si>
    <t>53 rue Fontaine au Roi</t>
  </si>
  <si>
    <t>LOCATAIRE 06 48 73 10 34</t>
  </si>
  <si>
    <t>DOSSIER RENO</t>
  </si>
  <si>
    <t>PEINTURE TRAV COMPL 11M2</t>
  </si>
  <si>
    <t>45 rue des Boulets</t>
  </si>
  <si>
    <t>75A11 ET 45A11 *5 ETAGE BAT A</t>
  </si>
  <si>
    <t>01 43 71 41 07 // 06 83 32 75 61</t>
  </si>
  <si>
    <t>SYLVIANE</t>
  </si>
  <si>
    <t>01 48 81 26 29 - 06 86 64 71 58</t>
  </si>
  <si>
    <t>CHAIX</t>
  </si>
  <si>
    <t>28 avenue de l'Europe</t>
  </si>
  <si>
    <t>4EME INTER</t>
  </si>
  <si>
    <t>06 08 66 07 28 / 01 39 16 26 78</t>
  </si>
  <si>
    <t>1 FENETRE ALU 2 VANTAUX</t>
  </si>
  <si>
    <t>PESTEL</t>
  </si>
  <si>
    <t>LUC</t>
  </si>
  <si>
    <t>83 avenue d'Italie</t>
  </si>
  <si>
    <t>etage 11</t>
  </si>
  <si>
    <t>09 71 99 74 36 // 01 80 06 48 36</t>
  </si>
  <si>
    <t>7 avenue Trudaine</t>
  </si>
  <si>
    <t>01 48 78 46 79 // 06 47 21 78 80</t>
  </si>
  <si>
    <t>PAYET / FONTAINE</t>
  </si>
  <si>
    <t>06 76 93 75 03</t>
  </si>
  <si>
    <t>4 STORES 1 VOLET PERSIENNE</t>
  </si>
  <si>
    <t xml:space="preserve">2 STORES ENROULEMENT BLANC </t>
  </si>
  <si>
    <t>RENOU</t>
  </si>
  <si>
    <t>MARIE MAGDELAINE</t>
  </si>
  <si>
    <t>18 avenue Nationale</t>
  </si>
  <si>
    <t>int 2 EME ETAG</t>
  </si>
  <si>
    <t xml:space="preserve">01 69 20 81 86 </t>
  </si>
  <si>
    <t>peinture plafond cuisine</t>
  </si>
  <si>
    <t>POUPART</t>
  </si>
  <si>
    <t>11 rue Spontini</t>
  </si>
  <si>
    <t xml:space="preserve">code 2694 / 6A921 </t>
  </si>
  <si>
    <t>01 42 56 82 66</t>
  </si>
  <si>
    <t>GIRAUD LAIGNEAU</t>
  </si>
  <si>
    <t>VALENTINE</t>
  </si>
  <si>
    <t>7500F</t>
  </si>
  <si>
    <t xml:space="preserve">FENETRES PVC /  BOIS </t>
  </si>
  <si>
    <t>ROUFFIANGES</t>
  </si>
  <si>
    <t>194 rue Château des Rentiers</t>
  </si>
  <si>
    <t>FORNELLI</t>
  </si>
  <si>
    <t>pARIS</t>
  </si>
  <si>
    <t>ANTUNES / MASSON / PAYET</t>
  </si>
  <si>
    <t xml:space="preserve">3 FENETRE PVC </t>
  </si>
  <si>
    <t>PV MEUBLE BIBLIOTHEQUE</t>
  </si>
  <si>
    <t>SERRE</t>
  </si>
  <si>
    <t>23 rue de Choisy</t>
  </si>
  <si>
    <t xml:space="preserve">droite BATC </t>
  </si>
  <si>
    <t>06 60 23 02 38</t>
  </si>
  <si>
    <t>47 rue du Garde Chasse</t>
  </si>
  <si>
    <t xml:space="preserve">BELMOND/ GUITTET </t>
  </si>
  <si>
    <t>12 rue Martin Bernard</t>
  </si>
  <si>
    <t>01 47 70 38 02 /07 82 07 66 94</t>
  </si>
  <si>
    <t>PENNEQUIN</t>
  </si>
  <si>
    <t>7 rue Oscar Roty</t>
  </si>
  <si>
    <t xml:space="preserve">6 ETAGE </t>
  </si>
  <si>
    <t>01 40 60 61 95</t>
  </si>
  <si>
    <t>1 PORTE FENETRE / 1 BAIE COULISSANTE</t>
  </si>
  <si>
    <t>DUREY</t>
  </si>
  <si>
    <t>147 rue de Charonne</t>
  </si>
  <si>
    <t>bat b code 98A45</t>
  </si>
  <si>
    <t>06 88 67 55 54</t>
  </si>
  <si>
    <t>FENETRE PVC + RENOVATION</t>
  </si>
  <si>
    <t>VILLA / PAYET</t>
  </si>
  <si>
    <t>BIBLIOTHEQUE SUR MESURE + LIT ESCAMOTABLE</t>
  </si>
  <si>
    <t xml:space="preserve">LARSABAL </t>
  </si>
  <si>
    <t>4 ETAGE</t>
  </si>
  <si>
    <t>06 80 20 32 78</t>
  </si>
  <si>
    <t>1 FENETRE EN BOIS</t>
  </si>
  <si>
    <t>LANOE</t>
  </si>
  <si>
    <t>41 rue Domremy</t>
  </si>
  <si>
    <t>06 71 86 74 93</t>
  </si>
  <si>
    <t>chez la locataire</t>
  </si>
  <si>
    <t>A RENS</t>
  </si>
  <si>
    <t xml:space="preserve">2 FENETRES PVC 1 CHAUFFAGE </t>
  </si>
  <si>
    <t>LEGOASTER</t>
  </si>
  <si>
    <t>appartement principal</t>
  </si>
  <si>
    <t>06 52 57 55 28</t>
  </si>
  <si>
    <t xml:space="preserve">1 FENETRE WC AP </t>
  </si>
  <si>
    <t>STUDIO</t>
  </si>
  <si>
    <t>21 rue Poteau</t>
  </si>
  <si>
    <t>rdc code 35B29/23</t>
  </si>
  <si>
    <t>06 27 56 51 13</t>
  </si>
  <si>
    <t>PEINTURE ET LAINE DE ROCHE</t>
  </si>
  <si>
    <t>PASQUET</t>
  </si>
  <si>
    <t>SERGE/CHANTAL</t>
  </si>
  <si>
    <t>6 rue Copreaux</t>
  </si>
  <si>
    <t xml:space="preserve">9614 3ETAGE </t>
  </si>
  <si>
    <t>07 61 56 84 93</t>
  </si>
  <si>
    <t>BOURRIE</t>
  </si>
  <si>
    <t>FRANCOSE</t>
  </si>
  <si>
    <t>76 bd Richard Wallace</t>
  </si>
  <si>
    <t xml:space="preserve">2 DROITE </t>
  </si>
  <si>
    <t>01 47 72 71 07</t>
  </si>
  <si>
    <t>PV SUP</t>
  </si>
  <si>
    <t>MANDIN</t>
  </si>
  <si>
    <t>16 rue Alfred Couturier</t>
  </si>
  <si>
    <t>rdc c code 15</t>
  </si>
  <si>
    <t>06 42 03 07 44 // 01 39 16 19 16</t>
  </si>
  <si>
    <t>STORE INTERIEUR</t>
  </si>
  <si>
    <t>ANGELE</t>
  </si>
  <si>
    <t>5 rue Maillard</t>
  </si>
  <si>
    <t>4 DIGICODE 06 81 77 10 65</t>
  </si>
  <si>
    <t>01 43 21 44 86 // 06 81 77 10 65</t>
  </si>
  <si>
    <t>RAMBAUD</t>
  </si>
  <si>
    <t>10 allée Johannes Kepler</t>
  </si>
  <si>
    <t>4 EME D CODE 327</t>
  </si>
  <si>
    <t>TREMBLAY</t>
  </si>
  <si>
    <t>07 83 67 56 59 / 09 53 01 56 95</t>
  </si>
  <si>
    <t>BOULLEROT</t>
  </si>
  <si>
    <t>76 boulevard de Chanzy</t>
  </si>
  <si>
    <t>3 ETAGE 76B39</t>
  </si>
  <si>
    <t>09 53 82 53 28</t>
  </si>
  <si>
    <t>BELMOND  / FONTAINE</t>
  </si>
  <si>
    <t>1 PAE ET CLES SUPP</t>
  </si>
  <si>
    <t>THORIN</t>
  </si>
  <si>
    <t>8 rue du Tintoret</t>
  </si>
  <si>
    <t>rdc code 2211</t>
  </si>
  <si>
    <t>01 47 33 57 19</t>
  </si>
  <si>
    <t>GOUDET</t>
  </si>
  <si>
    <t>3 rue Rosenwald</t>
  </si>
  <si>
    <t>code A15115 / AP J CODE A2012</t>
  </si>
  <si>
    <t>06 63 82 46 93 / 01 45 31 27 63</t>
  </si>
  <si>
    <t>1 STORE ELEC</t>
  </si>
  <si>
    <t xml:space="preserve">9 rue Fournier </t>
  </si>
  <si>
    <t>01 53 62 17 09 / 07 66 05 22 26</t>
  </si>
  <si>
    <t>BURGOS</t>
  </si>
  <si>
    <t>3 EME ETAGE CODE 6341 / 6342 / 3EME ASC</t>
  </si>
  <si>
    <t>01 43 48 99 53 / 07 77 82 48 03</t>
  </si>
  <si>
    <t>10309/1063</t>
  </si>
  <si>
    <t>06 12 65 48 46 / 01 43 73 22 76</t>
  </si>
  <si>
    <t>FONTAINE / PAYET / GUITTET</t>
  </si>
  <si>
    <t>70 rue du Pont du Jour</t>
  </si>
  <si>
    <t>6 ETAG INT</t>
  </si>
  <si>
    <t>01 49 10 08 88</t>
  </si>
  <si>
    <t>MASSON / PAYET / BELMOND</t>
  </si>
  <si>
    <t>HAYS</t>
  </si>
  <si>
    <t xml:space="preserve">6 rue des Beaux art </t>
  </si>
  <si>
    <t>01 46 33 76 01</t>
  </si>
  <si>
    <t>MENDEZ</t>
  </si>
  <si>
    <t>12 avenue Marechal Leclerc</t>
  </si>
  <si>
    <t>1 ER CODE INT</t>
  </si>
  <si>
    <t xml:space="preserve">06 81 61 49 29 </t>
  </si>
  <si>
    <t>ANTUNES / FONTAINE / DEBERRE</t>
  </si>
  <si>
    <t>PEINTURE VMC JOINTS</t>
  </si>
  <si>
    <t>3 ETAGE INTER</t>
  </si>
  <si>
    <t>06 48 65 04 46 / 01 39 69 68 93</t>
  </si>
  <si>
    <t>CICCONE</t>
  </si>
  <si>
    <t>55 rue Alexandre Dumas</t>
  </si>
  <si>
    <t xml:space="preserve">3 ETAGE </t>
  </si>
  <si>
    <t>06 74 53 21 32  / 01 43 79 76 62</t>
  </si>
  <si>
    <t>FONTAINE  / VILLA</t>
  </si>
  <si>
    <t>MILLER</t>
  </si>
  <si>
    <t>MARGER</t>
  </si>
  <si>
    <t>112 boulevard Voltaire</t>
  </si>
  <si>
    <t xml:space="preserve">2eme </t>
  </si>
  <si>
    <t>06 62 82 09 96</t>
  </si>
  <si>
    <t>01 70 13 56 36 // 06 65 16 79 22</t>
  </si>
  <si>
    <t>STORES + 2 BRAS</t>
  </si>
  <si>
    <t>5ème code AB105</t>
  </si>
  <si>
    <t>SAINT MAURE</t>
  </si>
  <si>
    <t>01 42 83 45 88 / 06 86 71 95 96</t>
  </si>
  <si>
    <t>GEERSTMANN</t>
  </si>
  <si>
    <t>52 avenue Pasteur</t>
  </si>
  <si>
    <t>6 ETAGE</t>
  </si>
  <si>
    <t>01 72 59 24 70</t>
  </si>
  <si>
    <t>93  rue Monge</t>
  </si>
  <si>
    <t>01 43 37 82 59</t>
  </si>
  <si>
    <t>10 PVC PLAXEES</t>
  </si>
  <si>
    <t>PAE939405</t>
  </si>
  <si>
    <t>TUTIN</t>
  </si>
  <si>
    <t>16 avenue de Laumiere</t>
  </si>
  <si>
    <t>bat A / 3 ETAGE G</t>
  </si>
  <si>
    <t xml:space="preserve">01 49 29 06 24 / 07 63 19 48 38 </t>
  </si>
  <si>
    <t>ANTUNES  / MASSON</t>
  </si>
  <si>
    <t>LEBOUBE</t>
  </si>
  <si>
    <t>11 rue Daguerre</t>
  </si>
  <si>
    <t>09 77 72 06 23 / 06 74 23 47 30</t>
  </si>
  <si>
    <t xml:space="preserve">CHEVE </t>
  </si>
  <si>
    <t>25 rue Vauvenargues</t>
  </si>
  <si>
    <t>CODE 2916 BAT B  ETAGE 2</t>
  </si>
  <si>
    <t>01 42 29 46 14 / 06 81 95 34 89</t>
  </si>
  <si>
    <t>FONTAINE / BELMOND</t>
  </si>
  <si>
    <t>1 STORE 1 BAIE COULISSANTE</t>
  </si>
  <si>
    <t>BRIGAUD</t>
  </si>
  <si>
    <t>11 rue Malebranche</t>
  </si>
  <si>
    <t xml:space="preserve">01 46 33 07 75 </t>
  </si>
  <si>
    <t>3 FENETRES EN BOIS</t>
  </si>
  <si>
    <t>CODE 246A# 9 A DROITE</t>
  </si>
  <si>
    <t>3 FENETRES ALU + 1 PORTE FENETRE ALU COFFRAGE A ISOLER</t>
  </si>
  <si>
    <t>4 STORES A ENROULEMENT</t>
  </si>
  <si>
    <t>1 FENETRE PVC SALON</t>
  </si>
  <si>
    <t>4 allée de la Toison d'or</t>
  </si>
  <si>
    <t xml:space="preserve">01 78 68 36 43 / 06 16 73 48 40 </t>
  </si>
  <si>
    <t>3 FENETRES EN ALU</t>
  </si>
  <si>
    <t>VAIMAN</t>
  </si>
  <si>
    <t>25 boulevard Arago</t>
  </si>
  <si>
    <t>01 73 70 37 14 // 06 10 59 13 92</t>
  </si>
  <si>
    <t>ANTUNES / MASSON  / RIVET</t>
  </si>
  <si>
    <t>2 BAIES 2 STORES</t>
  </si>
  <si>
    <t>FERRE</t>
  </si>
  <si>
    <t>40 rue de Provence</t>
  </si>
  <si>
    <t>01 48 74 62 79</t>
  </si>
  <si>
    <t>NEE</t>
  </si>
  <si>
    <t>BEATRICE</t>
  </si>
  <si>
    <t>129 rue Lavoisier</t>
  </si>
  <si>
    <t>étage 1 CODE 4287</t>
  </si>
  <si>
    <t>06 15 53 17 14</t>
  </si>
  <si>
    <t>DEBERRE /RIVET / MASSON</t>
  </si>
  <si>
    <t>PAE 2 VANTAUX</t>
  </si>
  <si>
    <t>SAUVAN</t>
  </si>
  <si>
    <t>11 rue Saint Ambroise</t>
  </si>
  <si>
    <t>16A85+2417 **1ER ETAGE</t>
  </si>
  <si>
    <t>01 44 73 40 92 PROPRIO / LOCATAIRE 06 20 61 09 65</t>
  </si>
  <si>
    <t>10598/10309</t>
  </si>
  <si>
    <t>RIVET / DEBERRE  / BELMOND</t>
  </si>
  <si>
    <t>2 FENETRES PARQUET</t>
  </si>
  <si>
    <t>10606 /101084</t>
  </si>
  <si>
    <t>7 square Ornano</t>
  </si>
  <si>
    <t>5 BAT C</t>
  </si>
  <si>
    <t>01 71 70 17 79</t>
  </si>
  <si>
    <t>VILLA / FONTAINE</t>
  </si>
  <si>
    <t>1 FENETRE PLAXEE 1 VR</t>
  </si>
  <si>
    <t xml:space="preserve">SOARES </t>
  </si>
  <si>
    <t>MARTINS</t>
  </si>
  <si>
    <t>10354 / 10004</t>
  </si>
  <si>
    <t>22 rue Leon Frot</t>
  </si>
  <si>
    <t xml:space="preserve">10 BAT 10 </t>
  </si>
  <si>
    <t>09 87 33 64 41 / 06 61 90 76 06</t>
  </si>
  <si>
    <t>3 BAIES COULISSANTES 1 FENETRE 2 STORES</t>
  </si>
  <si>
    <t>10 rue Ferdinand Flocon</t>
  </si>
  <si>
    <t>bat b 6ème étage code 78A25</t>
  </si>
  <si>
    <t>06 81 66 30 60</t>
  </si>
  <si>
    <t>2 BANN PROJECTION</t>
  </si>
  <si>
    <t>SANGLAR</t>
  </si>
  <si>
    <t>357MB</t>
  </si>
  <si>
    <t>10 rue Meynedier</t>
  </si>
  <si>
    <t>CODE 139</t>
  </si>
  <si>
    <t>105 cours de Vincennes</t>
  </si>
  <si>
    <t>CODE 320 / 3 EME. ETAGE</t>
  </si>
  <si>
    <t>01 43 72 64 09 / 06 25 58 43 85</t>
  </si>
  <si>
    <t>DUCORNET</t>
  </si>
  <si>
    <t>126 rue Maurice Arnoux</t>
  </si>
  <si>
    <t>3 INTER</t>
  </si>
  <si>
    <t xml:space="preserve">06 07 35 29 85 / 01 42 53 17 15 </t>
  </si>
  <si>
    <t>MASSON / RIVET / ANTUNES</t>
  </si>
  <si>
    <t>REF SDB ET CHAMBRE</t>
  </si>
  <si>
    <t>FERRON</t>
  </si>
  <si>
    <t xml:space="preserve">19 rue du Calvaire </t>
  </si>
  <si>
    <t>bat b porte 116 CODE 3721</t>
  </si>
  <si>
    <t xml:space="preserve">06 03 17 57 06 / 01 71 22 75 62 </t>
  </si>
  <si>
    <t>DEBERRE  / RIVET / FONTAINE</t>
  </si>
  <si>
    <t>DEFFAUD</t>
  </si>
  <si>
    <t>EDGARD</t>
  </si>
  <si>
    <t>91 rue Saint Fargeau</t>
  </si>
  <si>
    <t>rdc code 89B8 91A5</t>
  </si>
  <si>
    <t>01 40 27 80 05 // 06 95 48 42 15</t>
  </si>
  <si>
    <t>3 FENETRES ALLU</t>
  </si>
  <si>
    <t>MAISTRE</t>
  </si>
  <si>
    <t>LIONEL</t>
  </si>
  <si>
    <t>bat AULNES A7  ETAGE 12</t>
  </si>
  <si>
    <t>01 43 56  61 28 // 06 04 14 91 79</t>
  </si>
  <si>
    <t>REF SDB ET CHAMBRE PV</t>
  </si>
  <si>
    <t>TRAVUX SUPP</t>
  </si>
  <si>
    <t xml:space="preserve">1 FENETRE PVC </t>
  </si>
  <si>
    <t>VIMARD</t>
  </si>
  <si>
    <t>8 rue de Verdun</t>
  </si>
  <si>
    <t>rdc bat 3</t>
  </si>
  <si>
    <t>06 88 22 23 30 / 01 48 86 24 03</t>
  </si>
  <si>
    <t>LE GRILL</t>
  </si>
  <si>
    <t>R 75013</t>
  </si>
  <si>
    <t>11 rue de Reims</t>
  </si>
  <si>
    <t>bat de gauche</t>
  </si>
  <si>
    <t xml:space="preserve">06 41 97 37 69 </t>
  </si>
  <si>
    <t>RENO COMPLETE</t>
  </si>
  <si>
    <t>CH92110</t>
  </si>
  <si>
    <t>06 73 67 11 31 / 06 67 81 21 01</t>
  </si>
  <si>
    <t>1 FENETRE ALU  1 VR</t>
  </si>
  <si>
    <t xml:space="preserve">ZANARDO </t>
  </si>
  <si>
    <t>16 rue du 11 Novembre 1918</t>
  </si>
  <si>
    <t>01 49 30 19 06</t>
  </si>
  <si>
    <t>ANTUNES  / RIVET</t>
  </si>
  <si>
    <t>PV TRAVAUX</t>
  </si>
  <si>
    <t>CROSNIER LECOMTE</t>
  </si>
  <si>
    <t>ANNE France</t>
  </si>
  <si>
    <t>71 rue de Saussure</t>
  </si>
  <si>
    <t>8596 ETAGE 8</t>
  </si>
  <si>
    <t>06 47 07 74 13 / 01 47 66 24 04</t>
  </si>
  <si>
    <t>WC PMR PEINTURE</t>
  </si>
  <si>
    <t>5 VOLETS + 18 VITRES SECURE</t>
  </si>
  <si>
    <t>3 BAIES 1 FIXES</t>
  </si>
  <si>
    <t>FOUCHER</t>
  </si>
  <si>
    <t>11 rue de la Jonquere</t>
  </si>
  <si>
    <t>code A0903 A7542</t>
  </si>
  <si>
    <t>09 85 09 18 56 / 06 95 30 37 60</t>
  </si>
  <si>
    <t>CADET</t>
  </si>
  <si>
    <t>MILLET</t>
  </si>
  <si>
    <t>EVE LAURE</t>
  </si>
  <si>
    <t>31 rue Marcel Bourdarias</t>
  </si>
  <si>
    <t>06 22 87 16 02 / 09 52 19 85 43</t>
  </si>
  <si>
    <t>FICHEN</t>
  </si>
  <si>
    <t>YVON</t>
  </si>
  <si>
    <t>3-7 rue Friant</t>
  </si>
  <si>
    <t xml:space="preserve">bat c </t>
  </si>
  <si>
    <t>06 20 39 82 73 / 01 45 45 04 00</t>
  </si>
  <si>
    <t>VILLA  / RIVET</t>
  </si>
  <si>
    <t>THURET</t>
  </si>
  <si>
    <t>MOVITA</t>
  </si>
  <si>
    <t>31 quai de l'Ourcq</t>
  </si>
  <si>
    <t>RDC 2119 INTER</t>
  </si>
  <si>
    <t>09 67 20 88 82 / 06 30 12 19 92</t>
  </si>
  <si>
    <t>VILLARD</t>
  </si>
  <si>
    <t>SEGUILLON</t>
  </si>
  <si>
    <t>1 avenue du Général Larminat</t>
  </si>
  <si>
    <t>code 1004</t>
  </si>
  <si>
    <t>01 49 80 32 37 / 06 13 58 87 85</t>
  </si>
  <si>
    <t xml:space="preserve">1 TABLEAU  </t>
  </si>
  <si>
    <t>VACHET</t>
  </si>
  <si>
    <t>30 rue Moret</t>
  </si>
  <si>
    <t>01 42 72 18 17 / 06 88 35 88 86</t>
  </si>
  <si>
    <t>ERNECQ</t>
  </si>
  <si>
    <t>14 rue Pierre Brossolette</t>
  </si>
  <si>
    <t>06 62 39 59 62 / 09 67 48 26 51</t>
  </si>
  <si>
    <t>ANTUNES  / RIVET / MASSON</t>
  </si>
  <si>
    <t>DELGOULET</t>
  </si>
  <si>
    <t>5 rue de Breteuil</t>
  </si>
  <si>
    <t>bat ac etage 3</t>
  </si>
  <si>
    <t>01 48 85 93 58 / 06 71 68 59 21</t>
  </si>
  <si>
    <t>BRUNET</t>
  </si>
  <si>
    <t>GUYZENE</t>
  </si>
  <si>
    <t>code 231813 / 3864A</t>
  </si>
  <si>
    <t>06 08 96 00 27</t>
  </si>
  <si>
    <t xml:space="preserve">BAIE COULISSANTE </t>
  </si>
  <si>
    <t>09 80 47 05 45 / 06 13 21 15 32</t>
  </si>
  <si>
    <t>BAIE COULISSANTE ALU</t>
  </si>
  <si>
    <t>POUSSE</t>
  </si>
  <si>
    <t>119  rue Lamarck</t>
  </si>
  <si>
    <t>01 46 27 24 94</t>
  </si>
  <si>
    <t>ROBINET X3</t>
  </si>
  <si>
    <t>BUISSON</t>
  </si>
  <si>
    <t>135 rue du Mont Cenis</t>
  </si>
  <si>
    <t>01 42 54 66 12 /  06 61 50 45 98</t>
  </si>
  <si>
    <t>1 bis square du Gosset</t>
  </si>
  <si>
    <t>6 ETAGE DROITE</t>
  </si>
  <si>
    <t>06 23 22 75 81 / 01 71 56 99 60</t>
  </si>
  <si>
    <t xml:space="preserve">HENRI </t>
  </si>
  <si>
    <t>71 boulevard Arago</t>
  </si>
  <si>
    <t>rc</t>
  </si>
  <si>
    <t>01 43 36 24 37</t>
  </si>
  <si>
    <t>SAINSON</t>
  </si>
  <si>
    <t>14 allée Berliot</t>
  </si>
  <si>
    <t>01 46 78 50 16 / 06 87 74 65 62</t>
  </si>
  <si>
    <t>1 STORE BANN</t>
  </si>
  <si>
    <t>DRILHON</t>
  </si>
  <si>
    <t>82 BLD Saint Denis</t>
  </si>
  <si>
    <t>bat c 1109B / 8516B</t>
  </si>
  <si>
    <t>06 68 39 84 52 / 01 47 88 88 15</t>
  </si>
  <si>
    <t>VORMERINGER</t>
  </si>
  <si>
    <t>48 rue Monsieur le PRINCE</t>
  </si>
  <si>
    <t>ENTRE SOL CODE 48B06</t>
  </si>
  <si>
    <t>06 86 79 33 35 / 01 46 33 98 51</t>
  </si>
  <si>
    <t>PEINTURE 41 M2</t>
  </si>
  <si>
    <t>CHARRIERE</t>
  </si>
  <si>
    <t>28 rue de la Resistance</t>
  </si>
  <si>
    <t>5 EME CODE 0495</t>
  </si>
  <si>
    <t xml:space="preserve">01 42 87 66 01 </t>
  </si>
  <si>
    <t>REMISE EN CONF 90M</t>
  </si>
  <si>
    <t>CHARRETTE</t>
  </si>
  <si>
    <t>CRISTIENE</t>
  </si>
  <si>
    <t>bat b inter</t>
  </si>
  <si>
    <t>01 43 71 20  81</t>
  </si>
  <si>
    <t xml:space="preserve">BELMOND </t>
  </si>
  <si>
    <t>1 VOLET ELECTRIQUE</t>
  </si>
  <si>
    <t>FERRAND DE LA CONTE</t>
  </si>
  <si>
    <t>RE93500</t>
  </si>
  <si>
    <t xml:space="preserve">67 rue Victor Hugo </t>
  </si>
  <si>
    <t>code a3862 + B7036</t>
  </si>
  <si>
    <t>06 21 00 44 72 / 06 99 54 82 66</t>
  </si>
  <si>
    <t xml:space="preserve">MASSON / DEBERRE </t>
  </si>
  <si>
    <t xml:space="preserve">MOUTIER </t>
  </si>
  <si>
    <t>2 rue Erard</t>
  </si>
  <si>
    <t xml:space="preserve">01 43 43 34 08 </t>
  </si>
  <si>
    <t xml:space="preserve">6 CODE 6024 </t>
  </si>
  <si>
    <t>SARRAZIN</t>
  </si>
  <si>
    <t>9 square Couperin</t>
  </si>
  <si>
    <t>4D CODE 10</t>
  </si>
  <si>
    <t>06 75 45 60 71 / 01 30 64 95 93</t>
  </si>
  <si>
    <t>ANTUNES  / PAYET</t>
  </si>
  <si>
    <t>PEINTURE PAPIER PEINT</t>
  </si>
  <si>
    <t>BLONDET</t>
  </si>
  <si>
    <t>REN75015</t>
  </si>
  <si>
    <t>25 rue Croix Nivert</t>
  </si>
  <si>
    <t xml:space="preserve">code 8241 + 28B35 BAT C / 2 PORTE GAUCHE ESCALIER </t>
  </si>
  <si>
    <t>GARDIENNE 06 16 77 64 80 NUM CLIENTE 06 20 87 34 89</t>
  </si>
  <si>
    <t>DOSSIER ISO FENETRE</t>
  </si>
  <si>
    <t>ETAGE 5</t>
  </si>
  <si>
    <t>RIVET / MASSON / FONTAINE</t>
  </si>
  <si>
    <t>FORRE</t>
  </si>
  <si>
    <t>85 boulevard Jean Jaures</t>
  </si>
  <si>
    <t>1 PORTE G</t>
  </si>
  <si>
    <t xml:space="preserve">01 46 04 58 90 </t>
  </si>
  <si>
    <t>2 VR ELECTRIQUE</t>
  </si>
  <si>
    <t xml:space="preserve">GICQUERE </t>
  </si>
  <si>
    <t xml:space="preserve">2 ETAGE BATIMENT B CODE 98A45 </t>
  </si>
  <si>
    <t>01 46 59 14 55</t>
  </si>
  <si>
    <t>4 ETAGE BATIMENT 10</t>
  </si>
  <si>
    <t>6 ETAGE CODE 06B 17 ET 1625B</t>
  </si>
  <si>
    <t>4 PERSIENNES</t>
  </si>
  <si>
    <t>VILLA / MASSON / RIVET</t>
  </si>
  <si>
    <t>3 FENETRES PVC / DEBLAYAGE</t>
  </si>
  <si>
    <t>BC357F</t>
  </si>
  <si>
    <t>code 37B14 GAUCHE 4EME ETAGE</t>
  </si>
  <si>
    <t>CLIMATISATION</t>
  </si>
  <si>
    <t>MILLY</t>
  </si>
  <si>
    <t>59 bis rue du Mont</t>
  </si>
  <si>
    <t>6 EME G CODE 35B12</t>
  </si>
  <si>
    <t xml:space="preserve">01 42 54 00 81 / 09 52 50 65 07 </t>
  </si>
  <si>
    <t xml:space="preserve">GUTTER </t>
  </si>
  <si>
    <t>10 rue Povoa de Varzim</t>
  </si>
  <si>
    <t>2 étage bat a</t>
  </si>
  <si>
    <t>01 69 40 13 97 / 06 95 08 41 59</t>
  </si>
  <si>
    <t>1 FENETRE ALU ANGLE</t>
  </si>
  <si>
    <t xml:space="preserve">CHAINTRIER </t>
  </si>
  <si>
    <t xml:space="preserve">8 rue des mariniers </t>
  </si>
  <si>
    <t>12 ETAGE</t>
  </si>
  <si>
    <t>01 45 42 44 57 / 06 09 03 87 56</t>
  </si>
  <si>
    <t>REMISE EN  CONFORMITE AVEC TABLEAU</t>
  </si>
  <si>
    <t>2 CLIMATISEURS MOBILE  DEPOSE STORE</t>
  </si>
  <si>
    <t xml:space="preserve">PENOT </t>
  </si>
  <si>
    <t>14 rue de Sèvres</t>
  </si>
  <si>
    <t>1ER ESC 4</t>
  </si>
  <si>
    <t>01 46 05 81 25</t>
  </si>
  <si>
    <t>RBST</t>
  </si>
  <si>
    <t>59 bd Corneille</t>
  </si>
  <si>
    <t>01 48 89 18 73</t>
  </si>
  <si>
    <t>ANTUNES / VILLA / ANTUNES</t>
  </si>
  <si>
    <t>VITHLINGUM</t>
  </si>
  <si>
    <t>10620 / 10217</t>
  </si>
  <si>
    <t>5 avenue du Docteur Lannelongue</t>
  </si>
  <si>
    <t>rc bat A3 CODE 5812</t>
  </si>
  <si>
    <t>01 47 35 76 40 / 06 87 83 88 39</t>
  </si>
  <si>
    <t>4 FENETRES ALU + 4 VOLETS PVC</t>
  </si>
  <si>
    <t>MASSON / ANTUNES/FONTAINE</t>
  </si>
  <si>
    <t>01 42 03 28 45 / 06 59 24 17 62</t>
  </si>
  <si>
    <t>FONTAINE / RIVET / MASSON</t>
  </si>
  <si>
    <t>rdc BAT 91A65</t>
  </si>
  <si>
    <t>1 VR ELEC DANS LE SEJOUR</t>
  </si>
  <si>
    <t>REST ACOMPTE</t>
  </si>
  <si>
    <t xml:space="preserve">BRISSARD </t>
  </si>
  <si>
    <t>2 rue de la République</t>
  </si>
  <si>
    <t>06 70 19 54 38 / 01 47 06 05 41</t>
  </si>
  <si>
    <t>NATHALIE</t>
  </si>
  <si>
    <t>06 16 67 42 96</t>
  </si>
  <si>
    <t>PAYET / VILLA / RIVET</t>
  </si>
  <si>
    <t>PEINTURE DU BUREAU</t>
  </si>
  <si>
    <t>OSWALD</t>
  </si>
  <si>
    <t>JEAN MANUEL</t>
  </si>
  <si>
    <t>25 bis rue Contant residence du Parc B7</t>
  </si>
  <si>
    <t>1 ETAGE BA B</t>
  </si>
  <si>
    <t>007 50 07 61 55</t>
  </si>
  <si>
    <t>SOARES FILS</t>
  </si>
  <si>
    <t>MANCINELLI / ISTRIA</t>
  </si>
  <si>
    <t>SANDRINO / LAURE</t>
  </si>
  <si>
    <t>8 ETAGE BAT DROITE DROITE</t>
  </si>
  <si>
    <t>06 16 29 38 83</t>
  </si>
  <si>
    <t>1 BC ALU</t>
  </si>
  <si>
    <t>ROVEDA GAUDENZIO</t>
  </si>
  <si>
    <t>GAUDENZIO</t>
  </si>
  <si>
    <t>ELEC75004</t>
  </si>
  <si>
    <t>4 place des Vosges</t>
  </si>
  <si>
    <t xml:space="preserve">2 ETAGE </t>
  </si>
  <si>
    <t xml:space="preserve"> + 39 366 506 19 47</t>
  </si>
  <si>
    <t xml:space="preserve">2 CLIMATISEURS MOBILE  </t>
  </si>
  <si>
    <t>FONTAINE / ANTUNES/ RIVET</t>
  </si>
  <si>
    <t>KISIELEWSKI</t>
  </si>
  <si>
    <t>17 rue des Marguettes</t>
  </si>
  <si>
    <t>8456 BAT E</t>
  </si>
  <si>
    <t>01 46 28 83 40 / 06 37 10 08 69</t>
  </si>
  <si>
    <t>LANVIN</t>
  </si>
  <si>
    <t>REMISE EN  CONFORMITE SANS TABLEAU</t>
  </si>
  <si>
    <t>Moulin du Perat 58 ROUTE DE ST BENIN D ASIE</t>
  </si>
  <si>
    <t>03 86 50 56 92 / 06 07 74 08 92</t>
  </si>
  <si>
    <t>RENOVATION SOLS PARQUET CARRELAGE</t>
  </si>
  <si>
    <t>ANNULE ET RBST</t>
  </si>
  <si>
    <t>01 43 55 57 43 // 06 19 25 11 57</t>
  </si>
  <si>
    <t>DEBERRE/RIVET/ PAYET /MASSON</t>
  </si>
  <si>
    <t>MASSON / VILLA / DEBERRE</t>
  </si>
  <si>
    <t xml:space="preserve">DUNY </t>
  </si>
  <si>
    <t>7 allée des Vergers</t>
  </si>
  <si>
    <t>CODE 69AB54</t>
  </si>
  <si>
    <t>01 43 07 07 20 / 06 36 47 15 64</t>
  </si>
  <si>
    <t>REMISE  EN CONFORMITE ELECTRIQUE</t>
  </si>
  <si>
    <t>code 2119 INTER RDC</t>
  </si>
  <si>
    <t>06 30 12 19 92 / 09 67 20 88 82</t>
  </si>
  <si>
    <t>LARCHER</t>
  </si>
  <si>
    <t>10397 + 10656</t>
  </si>
  <si>
    <t>4 allée des Champs Fleuris</t>
  </si>
  <si>
    <t>bat e porte f étage 1</t>
  </si>
  <si>
    <t>01 46 71 58 02 / 06 95 22 35 34</t>
  </si>
  <si>
    <t>PEINTURE + 4 FENETRES</t>
  </si>
  <si>
    <t>NOULIN</t>
  </si>
  <si>
    <t>35 residence du Parc d'Ardenay</t>
  </si>
  <si>
    <t xml:space="preserve">01 69 34 64 37 / 06 84 94 82 26 </t>
  </si>
  <si>
    <t>2 VOLETS ELECTRIQUES</t>
  </si>
  <si>
    <t>VALSESIA</t>
  </si>
  <si>
    <t>INES</t>
  </si>
  <si>
    <t>11 rue Jean</t>
  </si>
  <si>
    <t>inter 11 ETAGE</t>
  </si>
  <si>
    <t>06 75 42 77 85</t>
  </si>
  <si>
    <t>REGONESI / RIVET</t>
  </si>
  <si>
    <t>PEINTURE DECORATION</t>
  </si>
  <si>
    <t xml:space="preserve">DOUCET </t>
  </si>
  <si>
    <t xml:space="preserve">4 rue Auguste Pernet </t>
  </si>
  <si>
    <t xml:space="preserve">CODE 1018  ET 64A92 ETAGE 6 </t>
  </si>
  <si>
    <t xml:space="preserve">06 45 39 01 75 / 01 88 48 37 07 </t>
  </si>
  <si>
    <t xml:space="preserve">REGONESI / LANVIN </t>
  </si>
  <si>
    <t>REMISE EN CONFORMITE 82 M2</t>
  </si>
  <si>
    <t>ASC 1530  APL EN BAS</t>
  </si>
  <si>
    <t>01 42 97 54 51  / 06 28 46 03 22</t>
  </si>
  <si>
    <t>PEINTURE CREDENCE VERRE</t>
  </si>
  <si>
    <t>VILLA / BELMOND</t>
  </si>
  <si>
    <t>1 PORTE FENETRE + 1 FIXE</t>
  </si>
  <si>
    <t xml:space="preserve">ESTEVENEL </t>
  </si>
  <si>
    <t>11 rue Léon Cogniet</t>
  </si>
  <si>
    <t>étg 1 BAT COUR</t>
  </si>
  <si>
    <t xml:space="preserve">01 47 63 60 06 / 06 43 97 79 61 </t>
  </si>
  <si>
    <t>PAE CAVE + PEINTURE</t>
  </si>
  <si>
    <t>CARRELAGE</t>
  </si>
  <si>
    <t>750072B</t>
  </si>
  <si>
    <t>FRANCHETEAU</t>
  </si>
  <si>
    <t>5 avenue du Général Leclerc</t>
  </si>
  <si>
    <t xml:space="preserve">11 ET BAT A2 AP 82 </t>
  </si>
  <si>
    <t>01 45 21 47 62</t>
  </si>
  <si>
    <t xml:space="preserve">RIDEAUX SOL VINYL </t>
  </si>
  <si>
    <t>RIVET /FONTAINE / MASSON</t>
  </si>
  <si>
    <t>20 rue des Ecole</t>
  </si>
  <si>
    <t>DEVANNEAU</t>
  </si>
  <si>
    <t>64 avenue Paul Langevin</t>
  </si>
  <si>
    <t>01 43 50 12 36</t>
  </si>
  <si>
    <t>DUCLOS</t>
  </si>
  <si>
    <t>35 avenue Thierry</t>
  </si>
  <si>
    <t>2 EME</t>
  </si>
  <si>
    <t>VILLE D AVRAY</t>
  </si>
  <si>
    <t>01 47 50 01 17</t>
  </si>
  <si>
    <t>FENETRES ALU</t>
  </si>
  <si>
    <t>VOISIN</t>
  </si>
  <si>
    <t>6 BAT H</t>
  </si>
  <si>
    <t>01 89 33 80 84 // 06 15 16 65 42</t>
  </si>
  <si>
    <t>RIVET / BELMOND / VILLA</t>
  </si>
  <si>
    <t>2 BAIES ALU</t>
  </si>
  <si>
    <t>PFLIEGER</t>
  </si>
  <si>
    <t>26 rue de Fontenay</t>
  </si>
  <si>
    <t>1ER ETAGE A GAUCHE</t>
  </si>
  <si>
    <t>06 09 12 12 78 / 01 48 08 12 16</t>
  </si>
  <si>
    <t>COQUELET</t>
  </si>
  <si>
    <t>4 rue Neuve de la Chardonniere</t>
  </si>
  <si>
    <t>RDC CODE 1418  AT B6</t>
  </si>
  <si>
    <t>06 78 30 66 14</t>
  </si>
  <si>
    <t>8 square Mozart</t>
  </si>
  <si>
    <t>2 ETAGE CODE 32B45</t>
  </si>
  <si>
    <t xml:space="preserve">01 42 24 61 48 </t>
  </si>
  <si>
    <t>1 FENETRE  ALU</t>
  </si>
  <si>
    <t>CODET HACHE</t>
  </si>
  <si>
    <t>MARIE AGNES</t>
  </si>
  <si>
    <t>6 rue Georges Eastman</t>
  </si>
  <si>
    <t>5 CODE 5867</t>
  </si>
  <si>
    <t>09 63 62 30 73</t>
  </si>
  <si>
    <t>MACCALI</t>
  </si>
  <si>
    <t>19 rue Dantzig</t>
  </si>
  <si>
    <t>06 63 36 89 68  /  01 45 33 76 45</t>
  </si>
  <si>
    <t>5 BAIES COULISSANTES</t>
  </si>
  <si>
    <t>ORERO</t>
  </si>
  <si>
    <t>ROSELINE</t>
  </si>
  <si>
    <t>55 avenue Paul Valery</t>
  </si>
  <si>
    <t>2 EME  D</t>
  </si>
  <si>
    <t>01 39 90 73 87</t>
  </si>
  <si>
    <t>CHALOPPE</t>
  </si>
  <si>
    <t xml:space="preserve">37 quai de l'Ourq </t>
  </si>
  <si>
    <t>01 48 45 84 83</t>
  </si>
  <si>
    <t>COSSERAT</t>
  </si>
  <si>
    <t>5 rue Palatine</t>
  </si>
  <si>
    <t>1 ER GAUCHE</t>
  </si>
  <si>
    <t xml:space="preserve">01 43 26 83 20 / 06 78 12 59 39 </t>
  </si>
  <si>
    <t>ANTUNES / DEBERRE / RIVET</t>
  </si>
  <si>
    <t>4 EME GAUCHE CODE 12A05</t>
  </si>
  <si>
    <t>01 46 62 02 96</t>
  </si>
  <si>
    <t>1 sentier des alouettes</t>
  </si>
  <si>
    <t>2EME CODE</t>
  </si>
  <si>
    <t>01 43 50 92 13</t>
  </si>
  <si>
    <t>TARRAZI</t>
  </si>
  <si>
    <t>81 rue Escudier</t>
  </si>
  <si>
    <t>code 81A13 BAT A  ETAGE 4</t>
  </si>
  <si>
    <t>06 18 30 88 87 / 01 75 49  28 21</t>
  </si>
  <si>
    <t>BUYCK</t>
  </si>
  <si>
    <t xml:space="preserve">13 rue Truillot </t>
  </si>
  <si>
    <t>code 2629 / 3 EME B9</t>
  </si>
  <si>
    <t>01 46 70 42 50</t>
  </si>
  <si>
    <t>BIGHELLI DERET</t>
  </si>
  <si>
    <t xml:space="preserve">PATRICIA </t>
  </si>
  <si>
    <t>int ét 1</t>
  </si>
  <si>
    <t>07 87 05 68 22 / 07 87 05 58 50</t>
  </si>
  <si>
    <t>ANTUNES / FONTAINE / MASSON</t>
  </si>
  <si>
    <t>REMISE EN CONFORMITE ELEC 89M2</t>
  </si>
  <si>
    <t>DUCHATEAU</t>
  </si>
  <si>
    <t>10284/10284</t>
  </si>
  <si>
    <t>27 rue Clotilde</t>
  </si>
  <si>
    <t xml:space="preserve">5 EM G </t>
  </si>
  <si>
    <t>01 42 87 57 70</t>
  </si>
  <si>
    <t>VITTRIFICATION</t>
  </si>
  <si>
    <t>PERENNES</t>
  </si>
  <si>
    <t>16 rue de la Convention</t>
  </si>
  <si>
    <t>4 ETAGE CODE 68A37</t>
  </si>
  <si>
    <t>09 83 39 96 04</t>
  </si>
  <si>
    <t xml:space="preserve">HENON </t>
  </si>
  <si>
    <t>ELEC7514</t>
  </si>
  <si>
    <t>4 rue des Mariniers</t>
  </si>
  <si>
    <t>interphone bat 4 18 EME ETAGE</t>
  </si>
  <si>
    <t xml:space="preserve">01 45 43 36 58 </t>
  </si>
  <si>
    <t>DEBERRE  / VILLA</t>
  </si>
  <si>
    <t>BEIGBEDER</t>
  </si>
  <si>
    <t>10 rue Navarre</t>
  </si>
  <si>
    <t>CODE 32A16  1ER D</t>
  </si>
  <si>
    <t xml:space="preserve">01 45 35 82 75 </t>
  </si>
  <si>
    <t>LANVIN / FONTAINE</t>
  </si>
  <si>
    <t xml:space="preserve">4 FENETRES PVC </t>
  </si>
  <si>
    <t>06 61 76 35 29. 01 48 85 35 29</t>
  </si>
  <si>
    <t>VOLET ROULANT CUISINE</t>
  </si>
  <si>
    <t xml:space="preserve">2 FENETRES PVC </t>
  </si>
  <si>
    <t>PEINTURE SDB VMC FAUX PLAFOND</t>
  </si>
  <si>
    <t>01 43 72 07 90 / 07 60 27 19 30</t>
  </si>
  <si>
    <t>10490 SUITE SDB</t>
  </si>
  <si>
    <t>PEINTURE SD</t>
  </si>
  <si>
    <t>PEINTURE SALLE DE BAIN WC</t>
  </si>
  <si>
    <t>06 13 56 71 89 / 01 45 84 74 76</t>
  </si>
  <si>
    <t>REMISE EN CONF + WC LAVE MAIN</t>
  </si>
  <si>
    <t>ANNULE ET RBST ACOMPTE</t>
  </si>
  <si>
    <t>LOCATAIRE 07 63 94 19 83</t>
  </si>
  <si>
    <t>REMISE EN CONFORMITE 45M2</t>
  </si>
  <si>
    <t xml:space="preserve">STORE EXT </t>
  </si>
  <si>
    <t>756702A</t>
  </si>
  <si>
    <t xml:space="preserve">PORTE GARAGE  PEINTURE BALCON </t>
  </si>
  <si>
    <t>BRULEY</t>
  </si>
  <si>
    <t>19 rue Jacques Hillairet</t>
  </si>
  <si>
    <t>01 43 07 03 60 / 06 52 12 66 44</t>
  </si>
  <si>
    <t>BRU</t>
  </si>
  <si>
    <t>5 rue Saint Lambert</t>
  </si>
  <si>
    <t>étage 1 CODE 06B13</t>
  </si>
  <si>
    <t>06 43 12 94 00 / 01 45 54 82 77</t>
  </si>
  <si>
    <t xml:space="preserve">HERZE </t>
  </si>
  <si>
    <t>67 avenue d'Argenteuil</t>
  </si>
  <si>
    <t xml:space="preserve">porte 26 ETAG 3 CODE 2406. </t>
  </si>
  <si>
    <t>01 42 62 88 57</t>
  </si>
  <si>
    <t xml:space="preserve">1 VR ELEC </t>
  </si>
  <si>
    <t xml:space="preserve">1 FENETRES 4 VANTAUX </t>
  </si>
  <si>
    <t>BOUVARD</t>
  </si>
  <si>
    <t>370+10599</t>
  </si>
  <si>
    <t>3 place Jules Ferry</t>
  </si>
  <si>
    <t>4 etage code 25B68</t>
  </si>
  <si>
    <t>06 77 83 41 33</t>
  </si>
  <si>
    <t>1 FENETRE PVC 1 VR</t>
  </si>
  <si>
    <t>2438 4EME DROITE BAT F CODE 1302</t>
  </si>
  <si>
    <t>01 45 79 13 44 / 06 76 97 82 07</t>
  </si>
  <si>
    <t>LENORMAND</t>
  </si>
  <si>
    <t>82 avenue de Verdun</t>
  </si>
  <si>
    <t>3 etage bat B3</t>
  </si>
  <si>
    <t xml:space="preserve">01 48 82 08 97 // 07 82 22 70 28 </t>
  </si>
  <si>
    <t>STORE BANN FERIA</t>
  </si>
  <si>
    <t>ANGLEREAUX</t>
  </si>
  <si>
    <t>7 bis rue Jean</t>
  </si>
  <si>
    <t>06 77 72 23 04</t>
  </si>
  <si>
    <t>RIVET / MASSON / REGONESI</t>
  </si>
  <si>
    <t xml:space="preserve">POSE DE PARQUET </t>
  </si>
  <si>
    <t>11 bis rue Jean</t>
  </si>
  <si>
    <t>2 ème inter BAT F2</t>
  </si>
  <si>
    <t>06 84 52 22 87</t>
  </si>
  <si>
    <t>VITRIFICATION + CARRELAGE</t>
  </si>
  <si>
    <t xml:space="preserve">DE REYNIES </t>
  </si>
  <si>
    <t>2 rue des Haudriettes</t>
  </si>
  <si>
    <t>1 ER CODE AB153</t>
  </si>
  <si>
    <t>06 15 32 72 74 // 01 42 78 60 92</t>
  </si>
  <si>
    <t>FENETRE EN BOIS</t>
  </si>
  <si>
    <t>23 allées des effes</t>
  </si>
  <si>
    <t>01 70 25 93 86 // 06 24 06 88 38</t>
  </si>
  <si>
    <t>3 MOTEURS</t>
  </si>
  <si>
    <t>sdb coffrage paroi Wedi</t>
  </si>
  <si>
    <t>VILLA / MASSON / RIVET / REGONESI</t>
  </si>
  <si>
    <t>RENOVATION DU WC</t>
  </si>
  <si>
    <t xml:space="preserve">01 71 70 17 79 / 06 62 71 34 77 </t>
  </si>
  <si>
    <t>1 REMISE EN CONF ELEC</t>
  </si>
  <si>
    <t>POSE DE TRIPLE VITRAGE 2 PORTE FENETRES DEUX SOUFFLETS</t>
  </si>
  <si>
    <t xml:space="preserve">1 PORTE FENETRE PVC </t>
  </si>
  <si>
    <t>BELMOND / MASSON / RIVET</t>
  </si>
  <si>
    <t>MOQUETTE + PEINTURE</t>
  </si>
  <si>
    <t>TRIPLT</t>
  </si>
  <si>
    <t>ANNULE ET REMBST ACOMPTE</t>
  </si>
  <si>
    <t>LE GRAND</t>
  </si>
  <si>
    <t>bat 35 2EME A GAUCHE</t>
  </si>
  <si>
    <t xml:space="preserve">01 60 14 31 02  </t>
  </si>
  <si>
    <t>GRESSET</t>
  </si>
  <si>
    <t>28 rue de Fontarabie</t>
  </si>
  <si>
    <t>2 A GAUCHE</t>
  </si>
  <si>
    <t>01 43 70 66 77</t>
  </si>
  <si>
    <t>1 BAIE COULISSANTE ALU 1 VR</t>
  </si>
  <si>
    <t>PEINTURE ENTREE CUISINE SALON + TABLEAU PEINTURE</t>
  </si>
  <si>
    <t>CAILLIET</t>
  </si>
  <si>
    <t>17 rue Buffon</t>
  </si>
  <si>
    <t>code 3915B ET A1709 RDC</t>
  </si>
  <si>
    <t>01 48 57 24 07</t>
  </si>
  <si>
    <t>MOUTAUX</t>
  </si>
  <si>
    <t>7 avenue Eugenie</t>
  </si>
  <si>
    <t>bat a2 8EME ETAGE</t>
  </si>
  <si>
    <t>01 46 02 88 97 // 06 79 59 27 31</t>
  </si>
  <si>
    <t>4 VR ALU</t>
  </si>
  <si>
    <t>CERISIER</t>
  </si>
  <si>
    <t>JEAN EMILE</t>
  </si>
  <si>
    <t>25 rue dambasles</t>
  </si>
  <si>
    <t>06 15 64 00 30 // 09 50 63 47 60</t>
  </si>
  <si>
    <t>PAYET / REGONESI</t>
  </si>
  <si>
    <t>13 rue Vauthier</t>
  </si>
  <si>
    <t>bat c etg 2</t>
  </si>
  <si>
    <t>01 48 25 70 18</t>
  </si>
  <si>
    <t>1 PORTE FENETRE + 1 FENETRE ALU</t>
  </si>
  <si>
    <t>22 rue Keller</t>
  </si>
  <si>
    <t>4 ETAGE BAT A CODE 1862</t>
  </si>
  <si>
    <t>01 48 06 61 43</t>
  </si>
  <si>
    <t>LANVIN  / VILLA</t>
  </si>
  <si>
    <t>1 JALOUSIE 6 ACCROCHES</t>
  </si>
  <si>
    <t>BRISSE-BUSHORN</t>
  </si>
  <si>
    <t>4 rue Georges Duhamel</t>
  </si>
  <si>
    <t>O1 45 41 50 95 / 06 60 21 84 33</t>
  </si>
  <si>
    <t>VIALLEBRAUN</t>
  </si>
  <si>
    <t>VR750020</t>
  </si>
  <si>
    <t>2eme etag</t>
  </si>
  <si>
    <t>07 62 17 52 77</t>
  </si>
  <si>
    <t>MONGEAUD</t>
  </si>
  <si>
    <t>8BAT C CODE 290416</t>
  </si>
  <si>
    <t>01 43 73 26 27 / 06 79 45 28 36</t>
  </si>
  <si>
    <t>01 43 61 58 21</t>
  </si>
  <si>
    <t>ANTUNES / PAYET / MASSON</t>
  </si>
  <si>
    <t>PARTOUCHE</t>
  </si>
  <si>
    <t>9 allée des Vergers</t>
  </si>
  <si>
    <t xml:space="preserve">Porte 26 ETAG 3 CODE 2406. </t>
  </si>
  <si>
    <t>06 19 44 78 31</t>
  </si>
  <si>
    <t>GIORDANA</t>
  </si>
  <si>
    <t>6 EME CODE 20B64 CEDRE</t>
  </si>
  <si>
    <t>06 40 88 13 82</t>
  </si>
  <si>
    <t xml:space="preserve">GAUDRON </t>
  </si>
  <si>
    <t>35 rue des Montiboeuf</t>
  </si>
  <si>
    <t>1952A 5 EME</t>
  </si>
  <si>
    <t>01 43 61 62 77</t>
  </si>
  <si>
    <t>PERSIENNES BOIS X3</t>
  </si>
  <si>
    <t>GHESQUIERE</t>
  </si>
  <si>
    <t>48 avenue Rabelais</t>
  </si>
  <si>
    <t>3EME G</t>
  </si>
  <si>
    <t>03 06 55 32 30</t>
  </si>
  <si>
    <t>PEINTURE SOL APT</t>
  </si>
  <si>
    <t>SIMONNET</t>
  </si>
  <si>
    <t>code 320 AP</t>
  </si>
  <si>
    <t>06 25 58 43 85</t>
  </si>
  <si>
    <t>RIVET / VILLA / MASSON</t>
  </si>
  <si>
    <t>1er CODE AB6021</t>
  </si>
  <si>
    <t>GILLOT</t>
  </si>
  <si>
    <t>2EME BAT B</t>
  </si>
  <si>
    <t>01 43 30 02 92</t>
  </si>
  <si>
    <t>BL001</t>
  </si>
  <si>
    <t>19 rue des Caillots</t>
  </si>
  <si>
    <t>06 67 30 80 35</t>
  </si>
  <si>
    <t>3 FENETRES PVC PLAXEES</t>
  </si>
  <si>
    <t>BOLLEROT</t>
  </si>
  <si>
    <t>76 bd de Chanzy</t>
  </si>
  <si>
    <t xml:space="preserve">76B39  3 EME </t>
  </si>
  <si>
    <t>09  53 82 53 18</t>
  </si>
  <si>
    <t>HENNOQUE</t>
  </si>
  <si>
    <t>15 rue Gustave Flaubert</t>
  </si>
  <si>
    <t>bat 14 ETAGE 4</t>
  </si>
  <si>
    <t>SARTROUVILLE</t>
  </si>
  <si>
    <t>06 19 08 29 98 / 01 39 15 28 89</t>
  </si>
  <si>
    <t xml:space="preserve">5 VR </t>
  </si>
  <si>
    <t>BOTTU</t>
  </si>
  <si>
    <t xml:space="preserve">2 rue du 11 Novembre </t>
  </si>
  <si>
    <t>1ER A3</t>
  </si>
  <si>
    <t>01 60 14 80 25 / 06 65 16 54 62</t>
  </si>
  <si>
    <t>GILLET</t>
  </si>
  <si>
    <t>18 residence Cadet de Vaux</t>
  </si>
  <si>
    <t>INTER ETAG 4 DROITE</t>
  </si>
  <si>
    <t>06 44 98 37 06</t>
  </si>
  <si>
    <t>MAROIS</t>
  </si>
  <si>
    <t>23 rue Daubenton</t>
  </si>
  <si>
    <t>ETAG 3 CODE A5002</t>
  </si>
  <si>
    <t>01 55 43 95 70</t>
  </si>
  <si>
    <t>BELMOND / LANVIN</t>
  </si>
  <si>
    <t>MEGESSIER</t>
  </si>
  <si>
    <t>46 rue Buttes aux cailles</t>
  </si>
  <si>
    <t>ET 9 BAT 1 CODE 9B075  CODE +2034</t>
  </si>
  <si>
    <t>01 45 80 91 68</t>
  </si>
  <si>
    <t>MASSON / LANVIN</t>
  </si>
  <si>
    <t>PERIGAUD</t>
  </si>
  <si>
    <t>38 rue des Cordelieres</t>
  </si>
  <si>
    <t>code 41A7 /5 DROITE</t>
  </si>
  <si>
    <t>07 44 54 01 94</t>
  </si>
  <si>
    <t>CODE4517</t>
  </si>
  <si>
    <t>01 89 60 10 52 / 0671867493</t>
  </si>
  <si>
    <t>REMISE EN CONF RADIATEURS BALLON D EAU CHAUDE</t>
  </si>
  <si>
    <t>4 etage porte droite code CODE 23A8  48A14 PORTE 42</t>
  </si>
  <si>
    <t>01 40 56 31 64 // 06 80 58 29 35</t>
  </si>
  <si>
    <t>PARQUET MASSIF</t>
  </si>
  <si>
    <t>10289 / 10203</t>
  </si>
  <si>
    <t>PEINTURE MOQUETTE</t>
  </si>
  <si>
    <t>BELMOND RIVET / MASSON</t>
  </si>
  <si>
    <t>GUILBERT</t>
  </si>
  <si>
    <t>40 rue Pierre Brossolette</t>
  </si>
  <si>
    <t>code A1368   5EME</t>
  </si>
  <si>
    <t>01 47 91 24 02 //. 06 75 99 73 77</t>
  </si>
  <si>
    <t>DEBERRE / SAMI</t>
  </si>
  <si>
    <t>3 PORTES FENETRES PVC</t>
  </si>
  <si>
    <t>2 EXTRACTEURS HYDRO</t>
  </si>
  <si>
    <t>HARDOROCK</t>
  </si>
  <si>
    <t>3 rue des petits Champs</t>
  </si>
  <si>
    <t>3 EME ETAGE INTER</t>
  </si>
  <si>
    <t>PV STORE</t>
  </si>
  <si>
    <t xml:space="preserve"> PV</t>
  </si>
  <si>
    <t>PV CUISINE</t>
  </si>
  <si>
    <t>VITHILINGUM</t>
  </si>
  <si>
    <t>SLUYTER</t>
  </si>
  <si>
    <t>0001RT</t>
  </si>
  <si>
    <t>3 rue Boiselet</t>
  </si>
  <si>
    <t>int    2 éTG</t>
  </si>
  <si>
    <t>01 60 46 70 44</t>
  </si>
  <si>
    <t>PEINTURE DES WC</t>
  </si>
  <si>
    <t>HOURCADETTE</t>
  </si>
  <si>
    <t>6661387B</t>
  </si>
  <si>
    <t>33 rue de la Breche aux Loups</t>
  </si>
  <si>
    <t>bat b code 7539 B56A</t>
  </si>
  <si>
    <t xml:space="preserve">01 43 44 54 61 </t>
  </si>
  <si>
    <t xml:space="preserve">CERF </t>
  </si>
  <si>
    <t>49 51 avenue Pierre Grenier</t>
  </si>
  <si>
    <t>06 60 86 21 16 // 01 47 61 94 55</t>
  </si>
  <si>
    <t>PARQUET CONTRE COLLE + CARRELAGE</t>
  </si>
  <si>
    <t>ANNULE RBST</t>
  </si>
  <si>
    <t>REMISE EN CONFORMITE ELEC 50 M2</t>
  </si>
  <si>
    <t>PV PEITNURE</t>
  </si>
  <si>
    <t>FERON</t>
  </si>
  <si>
    <t>FEN75015</t>
  </si>
  <si>
    <t>apt 2ème à droite</t>
  </si>
  <si>
    <t>06 73 59 49 84</t>
  </si>
  <si>
    <t xml:space="preserve">4 rue Auguste Perret </t>
  </si>
  <si>
    <t>REGONESI / LANVIN / DAMIEN</t>
  </si>
  <si>
    <t>CODE 9432 4 ETAGE</t>
  </si>
  <si>
    <t>ROUSSEAU</t>
  </si>
  <si>
    <t>5 rue Ballu</t>
  </si>
  <si>
    <t>code 4326 / 2343</t>
  </si>
  <si>
    <t>01 48 74 67 90</t>
  </si>
  <si>
    <t>BOUCHY</t>
  </si>
  <si>
    <t>CODE A9436 5ETAGE</t>
  </si>
  <si>
    <t>06 07 08 07 76</t>
  </si>
  <si>
    <t>WRIGHT</t>
  </si>
  <si>
    <t xml:space="preserve">ELIZABETH </t>
  </si>
  <si>
    <t>23 rue Varet</t>
  </si>
  <si>
    <t>8 étage B4 INT</t>
  </si>
  <si>
    <t>09 51 95 27 38 / 06 48 88 90 97</t>
  </si>
  <si>
    <t>DEBERRE / LOPEZ</t>
  </si>
  <si>
    <t>CARRELAGE BALCON</t>
  </si>
  <si>
    <t>ANQUETIL</t>
  </si>
  <si>
    <t>6 rue des Annelets</t>
  </si>
  <si>
    <t xml:space="preserve">5EME </t>
  </si>
  <si>
    <t>01 42 00 96 48</t>
  </si>
  <si>
    <t>PAYET / LANVIN</t>
  </si>
  <si>
    <t>2 FENETRES PVC PLAXEES</t>
  </si>
  <si>
    <t>RBST ACOMPTE</t>
  </si>
  <si>
    <t>LION</t>
  </si>
  <si>
    <t>REN75016</t>
  </si>
  <si>
    <t>6 rue de l'Assomption</t>
  </si>
  <si>
    <t>code 4863 CODE 28A37</t>
  </si>
  <si>
    <t>01 46 33 96 14</t>
  </si>
  <si>
    <t>LANVIN / DEBERRE / MASSON</t>
  </si>
  <si>
    <t>parquet PEINTURE</t>
  </si>
  <si>
    <t>DOUCHE PMR + BIDET</t>
  </si>
  <si>
    <t>ARLICOT</t>
  </si>
  <si>
    <t>12 rue Violet</t>
  </si>
  <si>
    <t>7 BOUTON INTER</t>
  </si>
  <si>
    <t>01 45 75 29 07</t>
  </si>
  <si>
    <t>07 86 74 89 48</t>
  </si>
  <si>
    <t>MASSON / RIVET / PICARD</t>
  </si>
  <si>
    <t xml:space="preserve">CUISINE  </t>
  </si>
  <si>
    <t>REMB DE 17518€</t>
  </si>
  <si>
    <t>351b bat a 3étage</t>
  </si>
  <si>
    <t xml:space="preserve">CHAUDIERE </t>
  </si>
  <si>
    <t>RBST 6618€</t>
  </si>
  <si>
    <t>MODIF PRODUIT</t>
  </si>
  <si>
    <t>5 VR ELEC</t>
  </si>
  <si>
    <t>12A05 4EME ETAGE</t>
  </si>
  <si>
    <t>23 rue Ernestine</t>
  </si>
  <si>
    <t>01 42 23 73 84</t>
  </si>
  <si>
    <t>2 FENETRES PVC 1 PORTE FENETRE PVC</t>
  </si>
  <si>
    <t>06 34 72 17 46 / 06 43 72 17 46 // 01 47 35 00 84</t>
  </si>
  <si>
    <t>PENIGAULT</t>
  </si>
  <si>
    <t>FE75018</t>
  </si>
  <si>
    <t xml:space="preserve">bat B 6 ETAGE  </t>
  </si>
  <si>
    <t xml:space="preserve"> 06 14 17 85 52  //  DANIELA LOCATAIRE 07 71 06 28 43</t>
  </si>
  <si>
    <t>SCHERER</t>
  </si>
  <si>
    <t>MARIETTE</t>
  </si>
  <si>
    <t>44 rue Dombasle</t>
  </si>
  <si>
    <t>code 93750011</t>
  </si>
  <si>
    <t>09 51 50 42 03  / 07 68 41 04 60</t>
  </si>
  <si>
    <t>2 VELUX PVC</t>
  </si>
  <si>
    <t>ANTUNES / VILLA / FONTAINE</t>
  </si>
  <si>
    <t>PV PEINTURE</t>
  </si>
  <si>
    <t>JOYEUX</t>
  </si>
  <si>
    <t>65 boulevard Soult</t>
  </si>
  <si>
    <t>3eme esc &amp;é porte droite</t>
  </si>
  <si>
    <t>06 51 40 59 68 / 01 43 43 45 35</t>
  </si>
  <si>
    <t>REN94300</t>
  </si>
  <si>
    <t>6 rue de la fraternité</t>
  </si>
  <si>
    <t xml:space="preserve">code B277 RDC </t>
  </si>
  <si>
    <t>06 86 86 46 09</t>
  </si>
  <si>
    <t>LABRU</t>
  </si>
  <si>
    <t>154  rue Lenain Tillemont</t>
  </si>
  <si>
    <t>code 190A170</t>
  </si>
  <si>
    <t>01 48 57 24 79 // 06 16 34 64 64</t>
  </si>
  <si>
    <t>RIVET / LANVIN</t>
  </si>
  <si>
    <t>FONTAINE / BELMOND / DEBERRE</t>
  </si>
  <si>
    <t>RICARD</t>
  </si>
  <si>
    <t>ANNIE-MARIE</t>
  </si>
  <si>
    <t>FEN75012</t>
  </si>
  <si>
    <t xml:space="preserve">73 rue de Reuilly </t>
  </si>
  <si>
    <t>bat b 3 étage porte droite</t>
  </si>
  <si>
    <t>01 43 41 42 11 // 06 75 56 51 08</t>
  </si>
  <si>
    <t>MM</t>
  </si>
  <si>
    <t>BASCHUNG</t>
  </si>
  <si>
    <t>0001+10302</t>
  </si>
  <si>
    <t>27 rue Clavel</t>
  </si>
  <si>
    <t>19A58  9 ETG</t>
  </si>
  <si>
    <t>06 75 09 73 30</t>
  </si>
  <si>
    <t>PEINTURE SDB CARRELAGE AUTRES</t>
  </si>
  <si>
    <t>TESSIER</t>
  </si>
  <si>
    <t xml:space="preserve">12 rue Voltaire </t>
  </si>
  <si>
    <t>09 52 13 92 66 // 06 62 95 24 63</t>
  </si>
  <si>
    <t>CARRELAGE + PEINTURE</t>
  </si>
  <si>
    <t xml:space="preserve">bat b étage 2 CODE 1593 /14 </t>
  </si>
  <si>
    <t>code 6340 /4 etage 2 face</t>
  </si>
  <si>
    <t>01 42 71 82 06 /  06 70 42 57 67</t>
  </si>
  <si>
    <t>PAPIER  PEINT + 2 PRISES</t>
  </si>
  <si>
    <t>BOURCART</t>
  </si>
  <si>
    <t>JEAN JACQUES</t>
  </si>
  <si>
    <t>01 42 73 28 90 / 06 20 23 94 95</t>
  </si>
  <si>
    <t>FONFREIDE</t>
  </si>
  <si>
    <t>16 rue de Marnes</t>
  </si>
  <si>
    <t>bat H3 1 ET</t>
  </si>
  <si>
    <t>01 71 10 65 33 // 06 63 15 17 65</t>
  </si>
  <si>
    <t>PAYET / REGONESI/ RIVET</t>
  </si>
  <si>
    <t>DANIAC</t>
  </si>
  <si>
    <t>JESSY</t>
  </si>
  <si>
    <t>ISO75011</t>
  </si>
  <si>
    <t>10 Passage des Taillandiers</t>
  </si>
  <si>
    <t>06 63 04 06 39</t>
  </si>
  <si>
    <t>LAINE DE BOIS</t>
  </si>
  <si>
    <t>CLES SUP</t>
  </si>
  <si>
    <t>KIBART</t>
  </si>
  <si>
    <t xml:space="preserve">15 rue Vauthier  </t>
  </si>
  <si>
    <t>bat 15B  1 ETAGE</t>
  </si>
  <si>
    <t>01 48 25 19 52</t>
  </si>
  <si>
    <t xml:space="preserve">VITRIFICATION 33M2 </t>
  </si>
  <si>
    <t xml:space="preserve">9EME VCODE 4752A </t>
  </si>
  <si>
    <t xml:space="preserve">2EME ASC 91A04 </t>
  </si>
  <si>
    <t xml:space="preserve">ANTUNES / VILLA </t>
  </si>
  <si>
    <t>PEINTURE COULOIR ENTREE 28M2</t>
  </si>
  <si>
    <t>BENSMAN</t>
  </si>
  <si>
    <t>ALBERT</t>
  </si>
  <si>
    <t xml:space="preserve">60 rue Charlot </t>
  </si>
  <si>
    <t>3 ETAGE CODE 81A17</t>
  </si>
  <si>
    <t>01 42 77 78 71</t>
  </si>
  <si>
    <t xml:space="preserve">TOLEN </t>
  </si>
  <si>
    <t xml:space="preserve">BENJAMIN </t>
  </si>
  <si>
    <t>14 rue Pierre de Coubertin</t>
  </si>
  <si>
    <t xml:space="preserve"> etage</t>
  </si>
  <si>
    <t xml:space="preserve">06 18 08 43 81 </t>
  </si>
  <si>
    <t>LOPEZ / VILLA</t>
  </si>
  <si>
    <t>ONFROY</t>
  </si>
  <si>
    <t>30 rue Maurice Ravel</t>
  </si>
  <si>
    <t>7EME G</t>
  </si>
  <si>
    <t>06 98 69 16 49</t>
  </si>
  <si>
    <t>33 bd raymond Pointcaré</t>
  </si>
  <si>
    <t xml:space="preserve">REGONESI / DEBERRE / PAYET </t>
  </si>
  <si>
    <t>BALANO</t>
  </si>
  <si>
    <t>7 square Yves du Manoir</t>
  </si>
  <si>
    <t>3 ETAGE</t>
  </si>
  <si>
    <t>06 09 89 03 88</t>
  </si>
  <si>
    <t>FEN60850</t>
  </si>
  <si>
    <t>18 rue de la Hayette</t>
  </si>
  <si>
    <t>SAINT PIERRE DES CHAMPS</t>
  </si>
  <si>
    <t xml:space="preserve">06 14 17 85 52 </t>
  </si>
  <si>
    <t>BANNIER</t>
  </si>
  <si>
    <t>3 rue de la ferme</t>
  </si>
  <si>
    <t>bat 3 / 2 EME ETAGE</t>
  </si>
  <si>
    <t>09 54 49 32 08 // 06 26 34 55 79</t>
  </si>
  <si>
    <t>PAYET / LOPEZ</t>
  </si>
  <si>
    <t>3 BAIES COULISSANTES EN BOIS</t>
  </si>
  <si>
    <t>1ER ETAGE A GAUCHE BAT M3</t>
  </si>
  <si>
    <t>06 63 15 17 65 / 01 71 10 65 33</t>
  </si>
  <si>
    <t>25 rue Dombasles</t>
  </si>
  <si>
    <t>rdc code 8663B</t>
  </si>
  <si>
    <t>PAYET / REGONESI / RIVET</t>
  </si>
  <si>
    <t>BAT COUR CODE 19A88</t>
  </si>
  <si>
    <t>PEINTURE PLAFOND SALON CHAMBRE</t>
  </si>
  <si>
    <t>13 BAT D</t>
  </si>
  <si>
    <t>06 84 60 25 75</t>
  </si>
  <si>
    <t>GEBERIT SUSP PMR</t>
  </si>
  <si>
    <t>DOUCHE PMR +PV</t>
  </si>
  <si>
    <t>ANTUNES / FONTAINE / RIVET</t>
  </si>
  <si>
    <t>00015B</t>
  </si>
  <si>
    <t>MORSANG</t>
  </si>
  <si>
    <t>0001RT001</t>
  </si>
  <si>
    <t>3 residence de l'Orangerie</t>
  </si>
  <si>
    <t>1ER ETAGE BAT3</t>
  </si>
  <si>
    <t>01 39 69 33 65</t>
  </si>
  <si>
    <t>FONTAINE / LOPEZ / PAYET</t>
  </si>
  <si>
    <t>7 FENETRES BOIS</t>
  </si>
  <si>
    <t>4 allée Claude Monet</t>
  </si>
  <si>
    <t xml:space="preserve">8 ETAGE INT </t>
  </si>
  <si>
    <t>09 53 65 30 29 // 06 16 60 30 44</t>
  </si>
  <si>
    <t>CRISTIANE</t>
  </si>
  <si>
    <t>10312/10310/0001RT</t>
  </si>
  <si>
    <t>BELMOND / MASSON/DEBERRE</t>
  </si>
  <si>
    <t>ELEC / SOL / PEINTURE</t>
  </si>
  <si>
    <t>BELMOND/ MASSON</t>
  </si>
  <si>
    <t>TABUTEAU</t>
  </si>
  <si>
    <t>75 rue Dutot</t>
  </si>
  <si>
    <t>75B6 // ESC B 7EME M</t>
  </si>
  <si>
    <t>01 42 50 37 77 / 06 88 14 43 46</t>
  </si>
  <si>
    <t>PEINTURE 26M2</t>
  </si>
  <si>
    <t>LAUBIE</t>
  </si>
  <si>
    <t>11 rue de l'insurection Parisienne</t>
  </si>
  <si>
    <t>01 82 01 47 07</t>
  </si>
  <si>
    <t>DOUAY</t>
  </si>
  <si>
    <t>6 square Castiglione</t>
  </si>
  <si>
    <t>01 39 54 23 80</t>
  </si>
  <si>
    <t>VR ROULANT</t>
  </si>
  <si>
    <t>LAILLE</t>
  </si>
  <si>
    <t>13 avenue du Clos Renoud</t>
  </si>
  <si>
    <t>SOISY SOUS MONTMORENCY</t>
  </si>
  <si>
    <t>01 34 16 24 77</t>
  </si>
  <si>
    <t>BOUSKELA</t>
  </si>
  <si>
    <t>code 8 12 ETAGE ASC GAUCHE</t>
  </si>
  <si>
    <t>01 45 33 64 07 // 06 07 17 11 54</t>
  </si>
  <si>
    <t>SAOUTIC</t>
  </si>
  <si>
    <t>3 rue Saint Guillaume</t>
  </si>
  <si>
    <t>6EME D CODE 258AB</t>
  </si>
  <si>
    <t>01 43 33 20 69 // 06 27 84 64 67</t>
  </si>
  <si>
    <t>VR SALON</t>
  </si>
  <si>
    <t>FAILLOT</t>
  </si>
  <si>
    <t>25 rue de la république</t>
  </si>
  <si>
    <t>8 ETAGE  BAT B</t>
  </si>
  <si>
    <t xml:space="preserve">01 43 78 45 53 </t>
  </si>
  <si>
    <t>10143+10622</t>
  </si>
  <si>
    <t>2 FENETRES ALU + 2 VR</t>
  </si>
  <si>
    <t>GAREL</t>
  </si>
  <si>
    <t>ELEC 94500</t>
  </si>
  <si>
    <t>bat 21 2 EME ETAGE PORTE DROITE</t>
  </si>
  <si>
    <t>01 48 89 12 16</t>
  </si>
  <si>
    <t>DEBERRE /MASSON/VILLA</t>
  </si>
  <si>
    <t>LANTOINE</t>
  </si>
  <si>
    <t>2 rue Yves du Manoir</t>
  </si>
  <si>
    <t>rdc d</t>
  </si>
  <si>
    <t>06 07 70 16 06 / 01 39 60 97 21</t>
  </si>
  <si>
    <t>VILLA / LOPEZ</t>
  </si>
  <si>
    <t>MASSON / VILLA/ LANVIN</t>
  </si>
  <si>
    <t>CREDENCE</t>
  </si>
  <si>
    <t>LHOTE</t>
  </si>
  <si>
    <t>18 rue Carnot</t>
  </si>
  <si>
    <t>01 34 17 35 85</t>
  </si>
  <si>
    <t>RIVET /MASSON</t>
  </si>
  <si>
    <t>ROUBINET</t>
  </si>
  <si>
    <t>1 Villa Dancourt</t>
  </si>
  <si>
    <t>1ER ETAGE / CODE 361A6</t>
  </si>
  <si>
    <t>01 46 06 99 04 // 06 32 97 71 85</t>
  </si>
  <si>
    <t>FERALI</t>
  </si>
  <si>
    <t>16 avenue de Bouvines</t>
  </si>
  <si>
    <t>7 ETAGE BAT A</t>
  </si>
  <si>
    <t>09 84 54 76 27</t>
  </si>
  <si>
    <t>MILANINI</t>
  </si>
  <si>
    <t>FEN95230</t>
  </si>
  <si>
    <t>3 chemin de Soisy</t>
  </si>
  <si>
    <t>code 7495  1ER ETAGE GAUCHE</t>
  </si>
  <si>
    <t>01 39 89 37 58</t>
  </si>
  <si>
    <t>ROSELYNE</t>
  </si>
  <si>
    <t>4 boulevard de la Bastille</t>
  </si>
  <si>
    <t>8 ETAGEE FACE INTER</t>
  </si>
  <si>
    <t>01 43 43  45 08</t>
  </si>
  <si>
    <t>LANVIN / MASSON</t>
  </si>
  <si>
    <t>BOCQUILLAULT</t>
  </si>
  <si>
    <t>1972. 4 ETAGE INT</t>
  </si>
  <si>
    <t xml:space="preserve">01 43 73 34 98 </t>
  </si>
  <si>
    <t>4 FENETRES  PVC PLAXEES</t>
  </si>
  <si>
    <t>ERNST</t>
  </si>
  <si>
    <t>MARISE</t>
  </si>
  <si>
    <t>4 avenue Maurice</t>
  </si>
  <si>
    <t>inter + BAT B   1ER ETAGE</t>
  </si>
  <si>
    <t>07 87 78 79 43 + 01 48 55 21 36</t>
  </si>
  <si>
    <t>PLANCHET</t>
  </si>
  <si>
    <t>3EME INTER</t>
  </si>
  <si>
    <t>06 84 25 87 43</t>
  </si>
  <si>
    <t>ROUAUD</t>
  </si>
  <si>
    <t>3 rue Henri say</t>
  </si>
  <si>
    <t>b15A22  4EME FACE</t>
  </si>
  <si>
    <t>01 47 93 65 74</t>
  </si>
  <si>
    <t>62 rue Mont Cenis</t>
  </si>
  <si>
    <t>code 15A32  6ETAGE</t>
  </si>
  <si>
    <t>01 42 58 17 81</t>
  </si>
  <si>
    <t>GRANDCOLAS</t>
  </si>
  <si>
    <t>7 rue Marsoulan</t>
  </si>
  <si>
    <t>4EME ETAGE CODE 465379</t>
  </si>
  <si>
    <t>06 80  51 39 95 // 01 43 45 31 62</t>
  </si>
  <si>
    <t>3  FENETRES PVC</t>
  </si>
  <si>
    <t>JOURDAN</t>
  </si>
  <si>
    <t>277 rue Vaugirard</t>
  </si>
  <si>
    <t>01 42 50 06 19</t>
  </si>
  <si>
    <t>DA SILVA</t>
  </si>
  <si>
    <t>11 rue des Recollets</t>
  </si>
  <si>
    <t>4EME ETAGE  CODE 98 B76</t>
  </si>
  <si>
    <t>01 71 20 46 24</t>
  </si>
  <si>
    <t>DESBARRAS BOLLET</t>
  </si>
  <si>
    <t xml:space="preserve">2 allée Charles 9 </t>
  </si>
  <si>
    <t>06 88 47 63 34</t>
  </si>
  <si>
    <t>NORMAN</t>
  </si>
  <si>
    <t>87 rue d'Alesia</t>
  </si>
  <si>
    <t>CODE 85216/28B59. 5 ETAGE</t>
  </si>
  <si>
    <t>06 32 73 61 10 // 01 43 21 56 37</t>
  </si>
  <si>
    <t>BRAVARD</t>
  </si>
  <si>
    <t>PETIT</t>
  </si>
  <si>
    <t>ANNA/PIERRE</t>
  </si>
  <si>
    <t>10584+10630</t>
  </si>
  <si>
    <t>951 cours d'Aquitaine</t>
  </si>
  <si>
    <t>int esc 13 ETAGE 5</t>
  </si>
  <si>
    <t>06 50 73 80 87</t>
  </si>
  <si>
    <t>3 FENETRES PVC PLAXEES+3 VR</t>
  </si>
  <si>
    <t xml:space="preserve">GAONACH </t>
  </si>
  <si>
    <t xml:space="preserve">SYLVIANE </t>
  </si>
  <si>
    <t>50 rue Corvisart</t>
  </si>
  <si>
    <t>20 ET INTER</t>
  </si>
  <si>
    <t>06 60 69 85 68 / 06 07 45 51 41</t>
  </si>
  <si>
    <t>1 STORE HORIZON</t>
  </si>
  <si>
    <t>VERRIERE SEJOUR</t>
  </si>
  <si>
    <t>2 FENETRES PVC BLANC</t>
  </si>
  <si>
    <t>AVENEL</t>
  </si>
  <si>
    <t>0001B22</t>
  </si>
  <si>
    <t>14 rue Boudin</t>
  </si>
  <si>
    <t>WC SDB</t>
  </si>
  <si>
    <t>DAMIEN</t>
  </si>
  <si>
    <t>REN59</t>
  </si>
  <si>
    <t>23 place Turenne</t>
  </si>
  <si>
    <t>MALO LES BAINS</t>
  </si>
  <si>
    <t>RENO ISOLATION</t>
  </si>
  <si>
    <t>code 1915B /A1709</t>
  </si>
  <si>
    <t>BONNEFOY</t>
  </si>
  <si>
    <t>10606+10606B</t>
  </si>
  <si>
    <t>102 avenue Foch</t>
  </si>
  <si>
    <t>3 ETAGE INT 10</t>
  </si>
  <si>
    <t>09 70 98 99 95</t>
  </si>
  <si>
    <t>1 VR ELEC + UNE FENETRE PVC</t>
  </si>
  <si>
    <t>RENO75009</t>
  </si>
  <si>
    <t>3 CODE 65A24</t>
  </si>
  <si>
    <t>BETTIOUI</t>
  </si>
  <si>
    <t>JOSETTE/RACHID</t>
  </si>
  <si>
    <t>REN95330</t>
  </si>
  <si>
    <t>7 allée Vergers</t>
  </si>
  <si>
    <t>1ER ETAGE BAT C1 INT</t>
  </si>
  <si>
    <t xml:space="preserve">01 39 92 41 68 / 06 30 98 10 33 / 06 86 85 20 64 </t>
  </si>
  <si>
    <t xml:space="preserve">DOSSIER ISO FENETRE PEINTURE WMC PERSIENNES </t>
  </si>
  <si>
    <t xml:space="preserve">VEROT </t>
  </si>
  <si>
    <t>PAE95330</t>
  </si>
  <si>
    <t>5 chemin des Essarts</t>
  </si>
  <si>
    <t>1ER ETAGE DROITE</t>
  </si>
  <si>
    <t>01 39 91 11 80</t>
  </si>
  <si>
    <t>PROVOST</t>
  </si>
  <si>
    <t>11 residence Parc d'ardenay</t>
  </si>
  <si>
    <t>2EME D</t>
  </si>
  <si>
    <t>06 83 40 14 39</t>
  </si>
  <si>
    <t>ANTUNES / RIVET /DEBERRE</t>
  </si>
  <si>
    <t>ISOLATION MURS / PEINTURE</t>
  </si>
  <si>
    <t>DESSAIGNE</t>
  </si>
  <si>
    <t>code 48B65 INTER /11 D</t>
  </si>
  <si>
    <t>01 45 43 58 35</t>
  </si>
  <si>
    <t>FONTAINE / VILLA / RIVET</t>
  </si>
  <si>
    <t xml:space="preserve"> 1 VR</t>
  </si>
  <si>
    <t>DIRAISON</t>
  </si>
  <si>
    <t>45 rue Emile Zola</t>
  </si>
  <si>
    <t xml:space="preserve">porte 208 2 ETAGE </t>
  </si>
  <si>
    <t>LA COURNEUVE</t>
  </si>
  <si>
    <t>01 48 34 43 48</t>
  </si>
  <si>
    <t>PAE / DOUCHE PMR</t>
  </si>
  <si>
    <t>17 avenue du Général Leclerc</t>
  </si>
  <si>
    <t>2 EME  D BAT WATTEAU</t>
  </si>
  <si>
    <t>01 75 50 56 25 / 06 29 86 11 38</t>
  </si>
  <si>
    <t>49 rue Pajol</t>
  </si>
  <si>
    <t>4EME GAUCHE BAT A CODE 75952</t>
  </si>
  <si>
    <t>01 48 74 83 38 / 06 74 34 95 65</t>
  </si>
  <si>
    <t>BEC</t>
  </si>
  <si>
    <t>76 rue de la TOMBE D  ISSOIRE</t>
  </si>
  <si>
    <t>8EME G</t>
  </si>
  <si>
    <t>01 43 22 04 33 / 06 10 62 64 97</t>
  </si>
  <si>
    <t>LESIGNE</t>
  </si>
  <si>
    <t>MARGUER</t>
  </si>
  <si>
    <t>4 rue Léon delagrange</t>
  </si>
  <si>
    <t>4 BAT 4 ESC 1</t>
  </si>
  <si>
    <t>09 85 16 95 45 // 06 79 70 66 12</t>
  </si>
  <si>
    <t>GLAUDE</t>
  </si>
  <si>
    <t>SILVERE ET MARIE PAUL</t>
  </si>
  <si>
    <t xml:space="preserve">16 allée du bois Moussus </t>
  </si>
  <si>
    <t>1ER ETAGE BAT 16</t>
  </si>
  <si>
    <t>CHAMPS SUR MARNE</t>
  </si>
  <si>
    <t>01 64 61 05 11 // 06 10 56 02 56</t>
  </si>
  <si>
    <t>1 PORTE FENETRE PVC + 1 CHASSIS FIXE</t>
  </si>
  <si>
    <t>FRADJ</t>
  </si>
  <si>
    <t>93213D2</t>
  </si>
  <si>
    <t>12 rue Lucien Leuwen</t>
  </si>
  <si>
    <t>8242A. //3EME A GAUCHE</t>
  </si>
  <si>
    <t>01 42 55 83 84  / 06 49 85 48 57</t>
  </si>
  <si>
    <t>CUISINE PV</t>
  </si>
  <si>
    <t xml:space="preserve">PEINTURE PARQUET </t>
  </si>
  <si>
    <t>DURRANT</t>
  </si>
  <si>
    <t>9 rue Auguste et André Rouzee</t>
  </si>
  <si>
    <t>3eme bat 9</t>
  </si>
  <si>
    <t>01 39 91 60 80 /06 07 43 85 76</t>
  </si>
  <si>
    <t>LOPEZ</t>
  </si>
  <si>
    <t>SUITE PV CHANTIER</t>
  </si>
  <si>
    <t>REMISE EN CONF PV</t>
  </si>
  <si>
    <t>151 rue Oberkampf</t>
  </si>
  <si>
    <t>10 ETAG BAT G3</t>
  </si>
  <si>
    <t>01 88 48 80 34  / 06 62 42 48 53</t>
  </si>
  <si>
    <t xml:space="preserve">CARETTI </t>
  </si>
  <si>
    <t>50B34</t>
  </si>
  <si>
    <t>104 rue Marc Sangnier</t>
  </si>
  <si>
    <t xml:space="preserve">code 5826A </t>
  </si>
  <si>
    <t>01 48 98 08 56 / 06 09 60 48 24</t>
  </si>
  <si>
    <t>STELLER</t>
  </si>
  <si>
    <t>91 rue de la Tombe Issoire</t>
  </si>
  <si>
    <t>2EME DROITE CODE B9150 BAT A</t>
  </si>
  <si>
    <t xml:space="preserve">01 43 22 05 06 </t>
  </si>
  <si>
    <t>FONTAINE / MASSON</t>
  </si>
  <si>
    <t>1 fenêtre pvc+2 portes fenetres bois</t>
  </si>
  <si>
    <t>CORON</t>
  </si>
  <si>
    <t>107 rue Danton</t>
  </si>
  <si>
    <t>2 CODE 3092</t>
  </si>
  <si>
    <t>01 47 58 03 36</t>
  </si>
  <si>
    <t>ISOL CHAMBRE PLACARD</t>
  </si>
  <si>
    <t>LESSERTOIS</t>
  </si>
  <si>
    <t>85 avenue des Charmes</t>
  </si>
  <si>
    <t xml:space="preserve">2 EME ETAGE CODE 56402 </t>
  </si>
  <si>
    <t>01 48 73 63 36 / 06 77 38 26 48</t>
  </si>
  <si>
    <t>RIVET / BELMOND/PAYET</t>
  </si>
  <si>
    <t>3 rue des Moulins</t>
  </si>
  <si>
    <t xml:space="preserve">batiment A2  1ER </t>
  </si>
  <si>
    <t>01 34 17 14 33 / 06 75 31 45 81</t>
  </si>
  <si>
    <t>7 FENETRES ALU 6 VR 6 COFFRAGES</t>
  </si>
  <si>
    <t>PEINTURE ENTREE +PORTES</t>
  </si>
  <si>
    <t>AUSSEL</t>
  </si>
  <si>
    <t>10360 / 10157</t>
  </si>
  <si>
    <t>BAT B 1ER ETAGE</t>
  </si>
  <si>
    <t xml:space="preserve">06 81 15 85 92 </t>
  </si>
  <si>
    <t>DEBERRE /VILLA</t>
  </si>
  <si>
    <t>PEINTURE MURS SALON + TABL</t>
  </si>
  <si>
    <t>ROSENMAN</t>
  </si>
  <si>
    <t>IZIO ANNY</t>
  </si>
  <si>
    <t>BAT C 20 EME ETAGE CODE FACE DROITE</t>
  </si>
  <si>
    <t>01 42 24 12 94</t>
  </si>
  <si>
    <t>BOUCHE</t>
  </si>
  <si>
    <t>FEN75020</t>
  </si>
  <si>
    <t>10 rue Victor Letalle</t>
  </si>
  <si>
    <t>code 41839 ETAGE 2</t>
  </si>
  <si>
    <t xml:space="preserve">06 26 53 58 15 </t>
  </si>
  <si>
    <t>ISOLATION MURS / PEINTURE / RADIATEURS / AERATEURS</t>
  </si>
  <si>
    <t>FILLETTE</t>
  </si>
  <si>
    <t>3 rue Yves du Manoir</t>
  </si>
  <si>
    <t>06 31 49 86 63</t>
  </si>
  <si>
    <t>1 PORTE FENETRE + 2 FENETRES PVC</t>
  </si>
  <si>
    <t>BERTHE</t>
  </si>
  <si>
    <t>5 Esplanade de Meaux</t>
  </si>
  <si>
    <t>10 EME G BAT 5</t>
  </si>
  <si>
    <t>06 34 57 36 56</t>
  </si>
  <si>
    <t>CHARRE</t>
  </si>
  <si>
    <t>7 BATIMENT FRESNES</t>
  </si>
  <si>
    <t>01 43 67 55 14 // 06 86 74 78 95</t>
  </si>
  <si>
    <t xml:space="preserve">PEINTURE MURS COFFRAGE </t>
  </si>
  <si>
    <t>15 bis rue Ernest Cognacq</t>
  </si>
  <si>
    <t>01 47 57 67 84 // 06 61 75 18 49</t>
  </si>
  <si>
    <t>JUMELAIS</t>
  </si>
  <si>
    <t>19 rue Lourmel</t>
  </si>
  <si>
    <t>4eme bat a</t>
  </si>
  <si>
    <t>01 45 75 59 60 // 06 72 52 17 23</t>
  </si>
  <si>
    <t>BURET</t>
  </si>
  <si>
    <t>16 rue du Pont aux Choux</t>
  </si>
  <si>
    <t xml:space="preserve">BAT A </t>
  </si>
  <si>
    <t xml:space="preserve">01 42 71 10 61 </t>
  </si>
  <si>
    <t>TOURON</t>
  </si>
  <si>
    <t>3 rue Chatillon</t>
  </si>
  <si>
    <t>5EME  ASC GAUCHE</t>
  </si>
  <si>
    <t>01 45 45 90 53 // 06 77 50 64 50</t>
  </si>
  <si>
    <t>ISOLATION DES COFFRAGES</t>
  </si>
  <si>
    <t>BIBLI77400</t>
  </si>
  <si>
    <t>3 étage ESCALIER 15 EDELWEISS</t>
  </si>
  <si>
    <t>BIBLIOTHEQUE</t>
  </si>
  <si>
    <t>FEN75017</t>
  </si>
  <si>
    <t>182 avenue de Clichy</t>
  </si>
  <si>
    <t>5 ETAGE BAT B CODE 3837A</t>
  </si>
  <si>
    <t>06 61 80 05 47 / 06 63 22 05 47</t>
  </si>
  <si>
    <t>BERTHIER</t>
  </si>
  <si>
    <t>FEN92200</t>
  </si>
  <si>
    <t>54 rue Perronet</t>
  </si>
  <si>
    <t>82B42 2 ETAGE  A DROITE</t>
  </si>
  <si>
    <t>06 80 98 55 69</t>
  </si>
  <si>
    <t>REN 92200</t>
  </si>
  <si>
    <t>REN 92201</t>
  </si>
  <si>
    <t>55 rue Perronet</t>
  </si>
  <si>
    <t>SDB DZ213AB</t>
  </si>
  <si>
    <t>10 rue Jeanne d'Arc</t>
  </si>
  <si>
    <t>interphone 1ER BAT DROITE ASC GAUCHE 3EME PORTE.A DROITE</t>
  </si>
  <si>
    <t>06 70 21 26 14 // 09 65 38 42 05</t>
  </si>
  <si>
    <t>BELMOND / VILLA</t>
  </si>
  <si>
    <t>salle de bain et des wc</t>
  </si>
  <si>
    <t>MASSON / VILLA / BELMOND</t>
  </si>
  <si>
    <t>refection de la cuisine</t>
  </si>
  <si>
    <t>PAYET RIVET</t>
  </si>
  <si>
    <t>1 STORE PROJECTION</t>
  </si>
  <si>
    <t>BIBLI 92110</t>
  </si>
  <si>
    <t>MASSON /DEBERRE/RIVET</t>
  </si>
  <si>
    <t>BOEDEC</t>
  </si>
  <si>
    <t>7 Boulevard Arago</t>
  </si>
  <si>
    <t>bat b code 75013B</t>
  </si>
  <si>
    <t>01 47 07 85 32 // 06 40 82 25 92</t>
  </si>
  <si>
    <t>PAYET / DEBERRE/RIVET</t>
  </si>
  <si>
    <t>BARBOT</t>
  </si>
  <si>
    <t>130 rue Lamarck</t>
  </si>
  <si>
    <t>CODE 37A84 / INTER 4   3EME D</t>
  </si>
  <si>
    <t>09 75 44 56 21</t>
  </si>
  <si>
    <t xml:space="preserve">FONTAINE / VILLA </t>
  </si>
  <si>
    <t>FAUX PLAFONDS SDB CUISINE</t>
  </si>
  <si>
    <t>PETAIN</t>
  </si>
  <si>
    <t>14 rue du Général de Gaulle</t>
  </si>
  <si>
    <t>bat 8 rdc</t>
  </si>
  <si>
    <t>01 46 60 70 40</t>
  </si>
  <si>
    <t>FONTAINE / RIVET / PAYET</t>
  </si>
  <si>
    <t>DECO92100</t>
  </si>
  <si>
    <t>peinture et isolation murs</t>
  </si>
  <si>
    <t>RUET</t>
  </si>
  <si>
    <t>15 Bis rue Danton</t>
  </si>
  <si>
    <t>01 46 02 28 10</t>
  </si>
  <si>
    <t>5 FENETRES PVC PLAXE</t>
  </si>
  <si>
    <t xml:space="preserve">34 rue des Termes </t>
  </si>
  <si>
    <t xml:space="preserve">4EME </t>
  </si>
  <si>
    <t>01 39 64 09 47</t>
  </si>
  <si>
    <t>8 BAIES COULISSANTES ALU</t>
  </si>
  <si>
    <t>bat a : 6 eme étage</t>
  </si>
  <si>
    <t>01 43 74 51 45 // 06 60 08 38 17</t>
  </si>
  <si>
    <t>RIVET / MASSON / VILLA</t>
  </si>
  <si>
    <t>PEINTURE PLAFOND BUREAU 1/2</t>
  </si>
  <si>
    <t>CHOQUET</t>
  </si>
  <si>
    <t>100 rue Jean Jaures</t>
  </si>
  <si>
    <t>bat 2871 ETAGE 6EME BAT D</t>
  </si>
  <si>
    <t>01 46 78 89 08 / 06 45 90 45 00</t>
  </si>
  <si>
    <t>4 VR 4 FENETRES PVC</t>
  </si>
  <si>
    <t>LAVIGNE</t>
  </si>
  <si>
    <t>11 allée des Iris</t>
  </si>
  <si>
    <t xml:space="preserve">CODE INTER 5 EME D </t>
  </si>
  <si>
    <t>06 70 79 02 36 // 01 46 68 17 71</t>
  </si>
  <si>
    <t>FONTAINE / VILLA / ANTUNES</t>
  </si>
  <si>
    <t>PEINTURE + HOTTE</t>
  </si>
  <si>
    <t>2 BAIES COULISSANTES ALU + 1 VR</t>
  </si>
  <si>
    <t>ELEC 75013</t>
  </si>
  <si>
    <t>1 ER A GAUCHE /3 ETAGE PORTE DROITE</t>
  </si>
  <si>
    <t>06 70 21 26 14 / 09 65 38 42 05</t>
  </si>
  <si>
    <t>ROBERT SYLVIANE</t>
  </si>
  <si>
    <t>1982B/10334</t>
  </si>
  <si>
    <t>PARQUET CONTRE COLLE + PEINTURE +P PEINT</t>
  </si>
  <si>
    <t>06 03 81 72 63 //01 48 58 90 36 / 06 89 81 72 63</t>
  </si>
  <si>
    <t>3 rue du Boiselet</t>
  </si>
  <si>
    <t>GUSTAVE</t>
  </si>
  <si>
    <t>ESTHER</t>
  </si>
  <si>
    <t>82 rue du Mont cenis</t>
  </si>
  <si>
    <t>01 42 55 14 74</t>
  </si>
  <si>
    <t>REN75011</t>
  </si>
  <si>
    <t>code 105 /4 etage 2 face</t>
  </si>
  <si>
    <t>DEBERRE / MASSON/FONTAINE</t>
  </si>
  <si>
    <t>DEPOSE DE LA CLOISON</t>
  </si>
  <si>
    <t>ROCHETEAU</t>
  </si>
  <si>
    <t>48 rue Olivier de Serres</t>
  </si>
  <si>
    <t>3 EME FACE</t>
  </si>
  <si>
    <t>01 48 28 07 32</t>
  </si>
  <si>
    <t>1 FENETRE PVC + 1 VOLET ADP</t>
  </si>
  <si>
    <t>PEINTURE DU BALCON</t>
  </si>
  <si>
    <t>STRICK</t>
  </si>
  <si>
    <t>88 boulevard Voltaire</t>
  </si>
  <si>
    <t>8EME</t>
  </si>
  <si>
    <t>07 84 41 42 02 / 01 43 38 25 92</t>
  </si>
  <si>
    <t xml:space="preserve">RDC </t>
  </si>
  <si>
    <t>ANTUNES / VILLA /FONTAINE</t>
  </si>
  <si>
    <t>3 JALOUSIES PVC</t>
  </si>
  <si>
    <t>GUET</t>
  </si>
  <si>
    <t>NICOLAS</t>
  </si>
  <si>
    <t>40 avenue Général de Gaullle</t>
  </si>
  <si>
    <t>06 83 31 14 24</t>
  </si>
  <si>
    <t>PEINTURE DE MA CHAMBRE ET PT ELEC</t>
  </si>
  <si>
    <t>DEVILLE</t>
  </si>
  <si>
    <t>REN018</t>
  </si>
  <si>
    <t>35 rue Boinod</t>
  </si>
  <si>
    <t>1ER ETAGE INTER 26 PORTEFACE</t>
  </si>
  <si>
    <t>06 11 08 14 79</t>
  </si>
  <si>
    <t>LOPEZ/ DEBERRE / MASSON</t>
  </si>
  <si>
    <t>REN75018 VOIR DOSSIER</t>
  </si>
  <si>
    <t>FEN75018</t>
  </si>
  <si>
    <t>10 FENETRES EN BOIS</t>
  </si>
  <si>
    <t>14 rue Gabriel Peri</t>
  </si>
  <si>
    <t>FONTAINE /MASSON / RIVET</t>
  </si>
  <si>
    <t>DAGAND</t>
  </si>
  <si>
    <t>47 49 avenue du Président Wilson</t>
  </si>
  <si>
    <t>4 EME BAT B</t>
  </si>
  <si>
    <t>01 48 59 49 32</t>
  </si>
  <si>
    <t>2 FENETRES PVC PLAXE</t>
  </si>
  <si>
    <t>QUENET MARTINE</t>
  </si>
  <si>
    <t>DECO77200</t>
  </si>
  <si>
    <t>6 avenue Lingenfeld</t>
  </si>
  <si>
    <t>TORCY</t>
  </si>
  <si>
    <t>06 85 20 85 74</t>
  </si>
  <si>
    <t>PEINTURE PORTE DE PLACARD</t>
  </si>
  <si>
    <t>DUFFNER</t>
  </si>
  <si>
    <t>REMY</t>
  </si>
  <si>
    <t>01 42 50 35 44 // 06 07 86 70 70</t>
  </si>
  <si>
    <t>0001 / 10340</t>
  </si>
  <si>
    <t>PEINTURE / ELEC</t>
  </si>
  <si>
    <t>PAROI SUR MESURE</t>
  </si>
  <si>
    <t>BOURGE</t>
  </si>
  <si>
    <t>60 rue Laugier</t>
  </si>
  <si>
    <t>4 eme droite code8317</t>
  </si>
  <si>
    <t>01 46 27 90 64</t>
  </si>
  <si>
    <t>LANVIN / RIVET</t>
  </si>
  <si>
    <t>URZICA</t>
  </si>
  <si>
    <t>FEN75003</t>
  </si>
  <si>
    <t>16 rue Rambuteau</t>
  </si>
  <si>
    <t>1ER ETAGE BAT B CODE 75A03</t>
  </si>
  <si>
    <t>01 42 77 38 05 // 07 82 61 74 38 Mme Genevieve ACHILLE</t>
  </si>
  <si>
    <t>RIVET / MASSON TONINI</t>
  </si>
  <si>
    <t>18 rue Thibaud</t>
  </si>
  <si>
    <t>1ER G</t>
  </si>
  <si>
    <t>01 45 45 48 35</t>
  </si>
  <si>
    <t>01 71 50 49 08 / 06 18 92 14 91 /07 88 77 35 15</t>
  </si>
  <si>
    <t>HUDIN</t>
  </si>
  <si>
    <t>52 rue de Paris</t>
  </si>
  <si>
    <t>7G CODE 9034</t>
  </si>
  <si>
    <t>09 81 96 91 13 / 06 22 48 95 53 FILLE 06 12 25 52 85</t>
  </si>
  <si>
    <t xml:space="preserve">FORRESTIER </t>
  </si>
  <si>
    <t>ANNE CAROLE</t>
  </si>
  <si>
    <t>DEV75005F</t>
  </si>
  <si>
    <t>BAT B SUR COUR 3 ETAGE PORTE DROITE</t>
  </si>
  <si>
    <t>06 31 13 67 35</t>
  </si>
  <si>
    <t>5 FENETRES PVC  / ALU</t>
  </si>
  <si>
    <t>103 avenue Victor Hugo</t>
  </si>
  <si>
    <t>2EME CODE 1309</t>
  </si>
  <si>
    <t xml:space="preserve">06 16 13 16 32 // 01 46 04 43 07 </t>
  </si>
  <si>
    <t>VILLA  / BELMOND</t>
  </si>
  <si>
    <t>PEINTURE MURS COULOIR ENTREE</t>
  </si>
  <si>
    <t>3  étage bat B4 CODE 356A8</t>
  </si>
  <si>
    <t>PAYET /DEBERRRE</t>
  </si>
  <si>
    <t>droite BATC  ETG 3</t>
  </si>
  <si>
    <t>RENOVATION CARRELAGE  / PARQUET</t>
  </si>
  <si>
    <t>76 rue de la Tombe Issoire</t>
  </si>
  <si>
    <t>CODE 1972 /  8 EME G</t>
  </si>
  <si>
    <t>01 43 22 04 33  /  06 10 62 64 97</t>
  </si>
  <si>
    <t>CODE 56402  2 EME ETAGE</t>
  </si>
  <si>
    <t xml:space="preserve">01 48 73 63 36 / 06 77 38 26 48 </t>
  </si>
  <si>
    <t>PAYET / RIVET / BELMOND</t>
  </si>
  <si>
    <t>METGE</t>
  </si>
  <si>
    <t>161 rue Marcadet</t>
  </si>
  <si>
    <t>8 PORTE DROITE</t>
  </si>
  <si>
    <t>01 46 06 77 99 / 06 29 95 67 64</t>
  </si>
  <si>
    <t>3EME G INTER</t>
  </si>
  <si>
    <t>06 84 95 35 87</t>
  </si>
  <si>
    <t>BIGNON</t>
  </si>
  <si>
    <t>13 rue Francis de Pressence</t>
  </si>
  <si>
    <t>5 EME GAUCHE CODE 14B09 / B247</t>
  </si>
  <si>
    <t xml:space="preserve">07 88 86 94 16 // 01 45 43 38 00 </t>
  </si>
  <si>
    <t>CIVALLERI</t>
  </si>
  <si>
    <t>94440 C</t>
  </si>
  <si>
    <t>4 allée des Tamaris</t>
  </si>
  <si>
    <t>1ER ETAGE DROITE BAT 4</t>
  </si>
  <si>
    <t>VILLECRESNE</t>
  </si>
  <si>
    <t>01 45 69 32 94 / 06 44 97 31 06</t>
  </si>
  <si>
    <t>4 FENETRES PVC PLAXE</t>
  </si>
  <si>
    <t>VIGO</t>
  </si>
  <si>
    <t>MARIE CHANTALE</t>
  </si>
  <si>
    <t xml:space="preserve">21 ETAGE </t>
  </si>
  <si>
    <t>01 44 24 17 51</t>
  </si>
  <si>
    <t>CHAMPENOIS</t>
  </si>
  <si>
    <t>48 rue des Meuniers</t>
  </si>
  <si>
    <t>4 EME GAUCHE BAT F CODE 106 INTER</t>
  </si>
  <si>
    <t>01 43 45 52 73 // 06 15 03 65 81</t>
  </si>
  <si>
    <t>GUIOT</t>
  </si>
  <si>
    <t>38 rue Villacoublay</t>
  </si>
  <si>
    <t>6EME INTER</t>
  </si>
  <si>
    <t>VELIZY</t>
  </si>
  <si>
    <t>06 61 31 18 64 / 01 39 46 52 94</t>
  </si>
  <si>
    <t>VOLETS / FENETRES CHAMBRE</t>
  </si>
  <si>
    <t>RAV</t>
  </si>
  <si>
    <t>MASSON / RIVET /DEBERRE</t>
  </si>
  <si>
    <t>RAVALEMENT</t>
  </si>
  <si>
    <t>MATHEY</t>
  </si>
  <si>
    <t>5 rue Ramey</t>
  </si>
  <si>
    <t>4EME D BAT C CODE 46A71</t>
  </si>
  <si>
    <t>06 70 52 32 68 // 01  42 52 13 65</t>
  </si>
  <si>
    <t>FONTAINE / LANVIN / MASSON</t>
  </si>
  <si>
    <t>MENARD</t>
  </si>
  <si>
    <t>LYDIE</t>
  </si>
  <si>
    <t>122 rue Marcadet</t>
  </si>
  <si>
    <t>5EME BAT G CODE 29B06</t>
  </si>
  <si>
    <t>01 42 62 44 62</t>
  </si>
  <si>
    <t>1 WC PMR</t>
  </si>
  <si>
    <t>DI VITA</t>
  </si>
  <si>
    <t>115 rue Notre Dame</t>
  </si>
  <si>
    <t>code 72136 ETAGE 2</t>
  </si>
  <si>
    <t>06 33 29 70 36 // 01 43 26 95 27</t>
  </si>
  <si>
    <t>GIORGI</t>
  </si>
  <si>
    <t>2 rue des Polyanthas</t>
  </si>
  <si>
    <t xml:space="preserve">6EME INTER </t>
  </si>
  <si>
    <t>01 48 94 92 69 // 06 64 81 15 10</t>
  </si>
  <si>
    <t>FONTAINE / RIVET</t>
  </si>
  <si>
    <t>BUTTICAZ</t>
  </si>
  <si>
    <t>9 rue Alasseur</t>
  </si>
  <si>
    <t>CODE 36B75 // 2 PORTE G</t>
  </si>
  <si>
    <t>01 45 67 57 68 // 06 81 09 38 85</t>
  </si>
  <si>
    <t>DEBERRE/RIVET/PAYET/MASSON</t>
  </si>
  <si>
    <t>32 rue des Bruyeres</t>
  </si>
  <si>
    <t>1 ER DROITE BAT K INTER</t>
  </si>
  <si>
    <t>01 46 23 97 84  // 06 42 10 35 64</t>
  </si>
  <si>
    <t>RIVET / PAYET / ANTUNES</t>
  </si>
  <si>
    <t>FENETRE / PERSIENNE</t>
  </si>
  <si>
    <t>MAZIARZ</t>
  </si>
  <si>
    <t>390B</t>
  </si>
  <si>
    <t xml:space="preserve">4EME CODE 1982A </t>
  </si>
  <si>
    <t>01 42 59 70 29</t>
  </si>
  <si>
    <t>PAET / RIVET / PAYET</t>
  </si>
  <si>
    <t>1 PORTE FENETRE PVC</t>
  </si>
  <si>
    <t>ALLYN</t>
  </si>
  <si>
    <t>11 rue Dumesme</t>
  </si>
  <si>
    <t>1ER G CODE 86A37 //37B86</t>
  </si>
  <si>
    <t>01 42 51 15 33</t>
  </si>
  <si>
    <t>FONTAINE / MASSON / VILLA</t>
  </si>
  <si>
    <t>3 boulevard du Général de Gaulle</t>
  </si>
  <si>
    <t>1221A  2EME ETAGE</t>
  </si>
  <si>
    <t>RIVET / PAYET / MASSON</t>
  </si>
  <si>
    <t>JUNGMAN</t>
  </si>
  <si>
    <t>55 boulevard Charonne</t>
  </si>
  <si>
    <t>20B64/4 ETAGE BAT ERABLES</t>
  </si>
  <si>
    <t>09 84 02 07 58</t>
  </si>
  <si>
    <t>BELMOND / PAYET</t>
  </si>
  <si>
    <t>FERANDO DURFORT</t>
  </si>
  <si>
    <t>13 G FOND COUR</t>
  </si>
  <si>
    <t>06 75 08 52 49 // 01 77 13 38 92</t>
  </si>
  <si>
    <t>FONTAINE/BELMOND/RIVET</t>
  </si>
  <si>
    <t>5 avenue Alphonse xiii</t>
  </si>
  <si>
    <t>01 45 20 27 82 // 06 88 17 02 89</t>
  </si>
  <si>
    <t>NAKANO</t>
  </si>
  <si>
    <t>JUNKO</t>
  </si>
  <si>
    <t>5EME DROITE BAT H</t>
  </si>
  <si>
    <t>01 42 62 97 62 // 06 26 44 37 33</t>
  </si>
  <si>
    <t>RIVET/VILLA</t>
  </si>
  <si>
    <t>BOURHIS</t>
  </si>
  <si>
    <t>5 square des Feuillants</t>
  </si>
  <si>
    <t>RDC CODE B127</t>
  </si>
  <si>
    <t>06 29 47 06 16 // 01 39 54 06 91</t>
  </si>
  <si>
    <t>GAILLEMIN</t>
  </si>
  <si>
    <t>1 allee Georges Sand</t>
  </si>
  <si>
    <t>2 ETAGE BAT 1 INTER</t>
  </si>
  <si>
    <t>MARGENCY</t>
  </si>
  <si>
    <t>01 34 16 12 30</t>
  </si>
  <si>
    <t>3 FENETRES PVC PLAXEE</t>
  </si>
  <si>
    <t>DEC93100</t>
  </si>
  <si>
    <t>154 rue Lenain Tillemont</t>
  </si>
  <si>
    <t>4 EME ETAGE</t>
  </si>
  <si>
    <t>DEBERRE / RIVET / LANVIN</t>
  </si>
  <si>
    <t>ANTUNES/PAYET/FONTAINE</t>
  </si>
  <si>
    <t>PEINTURE MURS CHAMBRE</t>
  </si>
  <si>
    <t>ETAGE 6G CODE 9034</t>
  </si>
  <si>
    <t>HOUARNO</t>
  </si>
  <si>
    <t>84 rue Didot</t>
  </si>
  <si>
    <t>5 ETAGE CODE 9785</t>
  </si>
  <si>
    <t>01 45 42 47 19</t>
  </si>
  <si>
    <t xml:space="preserve">FONTAINE / LANVIN </t>
  </si>
  <si>
    <t>MIALHE</t>
  </si>
  <si>
    <t>28 rue Basfroi</t>
  </si>
  <si>
    <t>3EME BAT B5</t>
  </si>
  <si>
    <t>06 24 39 91 16 // 01 73 73 39 29</t>
  </si>
  <si>
    <t>3 ETG CODE  B3 INTER</t>
  </si>
  <si>
    <t>07 82 22 70 28 // 01 48 82 08 97</t>
  </si>
  <si>
    <t>PIVARCI</t>
  </si>
  <si>
    <t>20 rue de la République</t>
  </si>
  <si>
    <t>2EME ETAGE BAT A</t>
  </si>
  <si>
    <t>ECOUEN</t>
  </si>
  <si>
    <t>06 62 70 66 47 // 01 34 29 79 84</t>
  </si>
  <si>
    <t>JOB</t>
  </si>
  <si>
    <t xml:space="preserve">Residence de la Pommeraie G14 </t>
  </si>
  <si>
    <t>01 49 30 03 76</t>
  </si>
  <si>
    <t>BAUDRIN LONGIN</t>
  </si>
  <si>
    <t>FEN7830</t>
  </si>
  <si>
    <t xml:space="preserve">1 square Denis Papin </t>
  </si>
  <si>
    <t xml:space="preserve">RDC INTER </t>
  </si>
  <si>
    <t>01 30 58 38 57</t>
  </si>
  <si>
    <t>AUDION</t>
  </si>
  <si>
    <t>94 rue de Paris</t>
  </si>
  <si>
    <t>01 49 77 75 55</t>
  </si>
  <si>
    <t>HOUETTE</t>
  </si>
  <si>
    <t>17 19 rue Paul Bert</t>
  </si>
  <si>
    <t>8 ETAGEBAT 17 H</t>
  </si>
  <si>
    <t>01 43 76 93 28</t>
  </si>
  <si>
    <t>DOUCHE SECURISEE PEINTURE</t>
  </si>
  <si>
    <t>PEINTURE  / STORES. INT / RADIATEURS</t>
  </si>
  <si>
    <t>CANNET</t>
  </si>
  <si>
    <t>6 rue Guillaume Bertrand</t>
  </si>
  <si>
    <t>4 EME GAUCHE PORTE 16</t>
  </si>
  <si>
    <t>01 43 55 49 81</t>
  </si>
  <si>
    <t>MASSON / BELMOND / FONTAINE</t>
  </si>
  <si>
    <t>1 PORTEE FENETRE PVC</t>
  </si>
  <si>
    <t>REMISE EN CONF ELEC SANS TABLEAU</t>
  </si>
  <si>
    <t>###</t>
  </si>
  <si>
    <t>FEN75014</t>
  </si>
  <si>
    <t>VITRIFICATION  PARQUET</t>
  </si>
  <si>
    <t>93600A</t>
  </si>
  <si>
    <t xml:space="preserve">15 rue Durantin </t>
  </si>
  <si>
    <t xml:space="preserve">01 42 64 53 23 / 07 55 16 75 08 </t>
  </si>
  <si>
    <t>RIVET / FONTAINE</t>
  </si>
  <si>
    <t>BALLON EAU CHAUDE</t>
  </si>
  <si>
    <t xml:space="preserve">PRISO </t>
  </si>
  <si>
    <t>ANTOINETTE</t>
  </si>
  <si>
    <t>FEN94100</t>
  </si>
  <si>
    <t>75 avenue Foch</t>
  </si>
  <si>
    <t>INT BAT A</t>
  </si>
  <si>
    <t>06 14 51 80 24</t>
  </si>
  <si>
    <t>MASSON /RIVET/FONTAINE</t>
  </si>
  <si>
    <t xml:space="preserve">GASS </t>
  </si>
  <si>
    <t>00017B</t>
  </si>
  <si>
    <t>23 rue de la gare</t>
  </si>
  <si>
    <t>bat 268 1ER</t>
  </si>
  <si>
    <t>06 52 49 44 61</t>
  </si>
  <si>
    <t>7 VR</t>
  </si>
  <si>
    <t>10306 / 10335</t>
  </si>
  <si>
    <t>2 STORES  + VITRIF + PEINTURE</t>
  </si>
  <si>
    <t>10307 / 10335</t>
  </si>
  <si>
    <t xml:space="preserve">2e inter </t>
  </si>
  <si>
    <t>FEN75011</t>
  </si>
  <si>
    <t xml:space="preserve">112 rue de la Roquette </t>
  </si>
  <si>
    <t>code A1871 , 5 EME ETAGE</t>
  </si>
  <si>
    <t>LOCATAIRE 06 13 14 09 82 ABDAOUI MONA LINA</t>
  </si>
  <si>
    <t xml:space="preserve"> RADIATEUR VMC RENO CUISINE</t>
  </si>
  <si>
    <t xml:space="preserve">FENETRES PVC </t>
  </si>
  <si>
    <t>WILLMANN</t>
  </si>
  <si>
    <t>VR75018</t>
  </si>
  <si>
    <t>code 75952 BAT D 7 ET A GAUCHE</t>
  </si>
  <si>
    <t>01 42 15 35 95 // 06 42 19 03 22</t>
  </si>
  <si>
    <t>DECO7520</t>
  </si>
  <si>
    <t>REFECTION DES MURS</t>
  </si>
  <si>
    <t>BRZOKA</t>
  </si>
  <si>
    <t>BERND</t>
  </si>
  <si>
    <t>3 Avenue de Verdun</t>
  </si>
  <si>
    <t>13 ETAGE</t>
  </si>
  <si>
    <t>VILLENEUVE LA GARENNE</t>
  </si>
  <si>
    <t>01 47 98 01 36 // 06 32 49 91 81</t>
  </si>
  <si>
    <t>PEINTURE PLAFOND CUISINE</t>
  </si>
  <si>
    <t>98 rue Danton</t>
  </si>
  <si>
    <t>3 A GAUCHE INTER</t>
  </si>
  <si>
    <t>06 73 32 76 90 // 01 69 42 96 05</t>
  </si>
  <si>
    <t>PEINTURE CUISINE WC</t>
  </si>
  <si>
    <t>ELEC CHAMBRE + PORTE COULISSANTE</t>
  </si>
  <si>
    <t>BERNON</t>
  </si>
  <si>
    <t>9 Villa Poirier</t>
  </si>
  <si>
    <t>code 3298 2EME A DROITE</t>
  </si>
  <si>
    <t>01 45 67 67 11 // 06 67 99 18 27</t>
  </si>
  <si>
    <t>MILLE</t>
  </si>
  <si>
    <t>1 av Pierre Grenier</t>
  </si>
  <si>
    <t>9eme code 1805 FACE GAUCHE</t>
  </si>
  <si>
    <t>01 46 21 64 75 / 07 72 28 31 59</t>
  </si>
  <si>
    <t>LANVIN / BELMOND</t>
  </si>
  <si>
    <t>LAMBERT RAMBURE</t>
  </si>
  <si>
    <t>25 rue de l'Estrapade</t>
  </si>
  <si>
    <t>4eme code 72B46</t>
  </si>
  <si>
    <t>01 43 25 37 04</t>
  </si>
  <si>
    <t xml:space="preserve">FONTAINE / PAYET </t>
  </si>
  <si>
    <t xml:space="preserve">4 VR </t>
  </si>
  <si>
    <t>26 rue de l'Estrapade</t>
  </si>
  <si>
    <t>4ème code 72B46</t>
  </si>
  <si>
    <t>01 43 25 37 04 // 06 07 48 30 38</t>
  </si>
  <si>
    <t>UN TABLEAU</t>
  </si>
  <si>
    <t>SAINT DIZIER</t>
  </si>
  <si>
    <t>138 rue du Faubourg Poissonniere</t>
  </si>
  <si>
    <t>code 08B52 ETG 4</t>
  </si>
  <si>
    <t>01 42 80 06 11</t>
  </si>
  <si>
    <t xml:space="preserve">PERON </t>
  </si>
  <si>
    <t>3 rue des Suisses</t>
  </si>
  <si>
    <t>7 EME ETAGE BAT 3</t>
  </si>
  <si>
    <t>01 75 51 71 07</t>
  </si>
  <si>
    <t>FAUX PLF</t>
  </si>
  <si>
    <t>FAUX PLAFOND ENTREE COULOIR</t>
  </si>
  <si>
    <t>DONNADILLE</t>
  </si>
  <si>
    <t>34 quai Henri IV</t>
  </si>
  <si>
    <t>2M ETG CODE 2034</t>
  </si>
  <si>
    <t>01 42 71 73 42 / O6 79 50 78 32</t>
  </si>
  <si>
    <t>4 STORES EXT</t>
  </si>
  <si>
    <t>NERI</t>
  </si>
  <si>
    <t>18 rue des Polyanthas res les 10000 rosiers</t>
  </si>
  <si>
    <t>7 ETAGE INTER</t>
  </si>
  <si>
    <t>06 08 97 35 51</t>
  </si>
  <si>
    <t>BEHR DJEUDJI</t>
  </si>
  <si>
    <t>REN78800</t>
  </si>
  <si>
    <t>Impasse de l'Europe</t>
  </si>
  <si>
    <t>06 64 26 35 23</t>
  </si>
  <si>
    <t>BELMOND/ MASSON/PAYET</t>
  </si>
  <si>
    <t>DECO PEINTURE + SOL</t>
  </si>
  <si>
    <t>PIVIN</t>
  </si>
  <si>
    <t>GAELLE</t>
  </si>
  <si>
    <t>ISO 75012</t>
  </si>
  <si>
    <t>22 rue des Wattignies</t>
  </si>
  <si>
    <t>ISO</t>
  </si>
  <si>
    <t>ISO92380</t>
  </si>
  <si>
    <t>09 84 14 72 32 / 06 13 21 15 32</t>
  </si>
  <si>
    <t>FENETRES /ISO MOUSTIQUAIRE</t>
  </si>
  <si>
    <t>14 rue de Thionville</t>
  </si>
  <si>
    <t>1ER PORTE E</t>
  </si>
  <si>
    <t xml:space="preserve">06 11 58 86 61 </t>
  </si>
  <si>
    <t>1357B</t>
  </si>
  <si>
    <t>5 code 22A94</t>
  </si>
  <si>
    <t>REQUENA</t>
  </si>
  <si>
    <t>5 bis Quai de la République</t>
  </si>
  <si>
    <t>BAT B ETAGE 8 CODE 17</t>
  </si>
  <si>
    <t>01 43 68 40 52</t>
  </si>
  <si>
    <t xml:space="preserve">RIVET / VILLA </t>
  </si>
  <si>
    <t xml:space="preserve">DUVAL </t>
  </si>
  <si>
    <t>10620/10379</t>
  </si>
  <si>
    <t>BAT 1 2EME ETG</t>
  </si>
  <si>
    <t>01 42 01 95 94 // 06 80 33 72 90</t>
  </si>
  <si>
    <t>RIVET / FONTAINE / MASSON</t>
  </si>
  <si>
    <t>06 14 29 14 69</t>
  </si>
  <si>
    <t>CARRELAGE BALCON CUISINE ENTREE. + REFECTION SDB</t>
  </si>
  <si>
    <t>CRAMPE</t>
  </si>
  <si>
    <t>35 rue du Plessis Trevise</t>
  </si>
  <si>
    <t>4eme</t>
  </si>
  <si>
    <t>01 55 98 93 22 // 06 07 32 80 78</t>
  </si>
  <si>
    <t>CLES</t>
  </si>
  <si>
    <t>4 CLES</t>
  </si>
  <si>
    <t>FEN75016</t>
  </si>
  <si>
    <t>50 rue Vital</t>
  </si>
  <si>
    <t xml:space="preserve">5EME CODE 2346A / BAT SUR COUR / CODE SUR COUR A6346, 5 EME </t>
  </si>
  <si>
    <t>06 43 22 23 42 MR DUPUY / 07 86 53 90 60 MME ALVES</t>
  </si>
  <si>
    <t>ETAGE 1 CODE 1100A</t>
  </si>
  <si>
    <t>1 FENETRE PVC / 1 PERSIENNE FER</t>
  </si>
  <si>
    <t>CUIS75013</t>
  </si>
  <si>
    <t>INT 7EME ETAGE APP 20</t>
  </si>
  <si>
    <t>06 71 86 74 93/ 06 86 11 88 25 / 01 45 83 98 31</t>
  </si>
  <si>
    <t>MASSON/RIVET/FONTAINE</t>
  </si>
  <si>
    <t>PEINTURE SALON ENTREE</t>
  </si>
  <si>
    <t>CAIN</t>
  </si>
  <si>
    <t>23 avenue Sainte foy</t>
  </si>
  <si>
    <t>01 75 54 46 40</t>
  </si>
  <si>
    <t>5 BAIES COULISSANTES ALU</t>
  </si>
  <si>
    <t>DALBOUSSE</t>
  </si>
  <si>
    <t>4 rue Mario NIKIS</t>
  </si>
  <si>
    <t>01 43 06 00 57</t>
  </si>
  <si>
    <t>VITRIF + ISO</t>
  </si>
  <si>
    <t>VANTROYS</t>
  </si>
  <si>
    <t>SEBASTIEB</t>
  </si>
  <si>
    <t>ISO92320</t>
  </si>
  <si>
    <t>9 allee William Robinson</t>
  </si>
  <si>
    <t>06 21 17 85 92</t>
  </si>
  <si>
    <t>BELMOND/ PAYET / RIVET</t>
  </si>
  <si>
    <t>NICOLET</t>
  </si>
  <si>
    <t>26 Qter rue Ordener</t>
  </si>
  <si>
    <t>porte 42 / 4 ETAGE</t>
  </si>
  <si>
    <t>01 42 52 13 19 / 06 79 51 21 74</t>
  </si>
  <si>
    <t>OLIVIE</t>
  </si>
  <si>
    <t>16 rue MusselBurgh</t>
  </si>
  <si>
    <t>BAT Z //2EME  CODE 3159</t>
  </si>
  <si>
    <t xml:space="preserve">01 47 06 26 79 // 06 38 29 48 00 </t>
  </si>
  <si>
    <t>RIVET / PAYET / YOUSSEF</t>
  </si>
  <si>
    <t>BOSONNET</t>
  </si>
  <si>
    <t>89 bd auguste Blanqui</t>
  </si>
  <si>
    <t>9EME G</t>
  </si>
  <si>
    <t>06 85 44 79 63 / 01 48 24 53 82</t>
  </si>
  <si>
    <t>01 46 42 40 58 // 07 86 07 66 54</t>
  </si>
  <si>
    <t>KERKYACHARIAN</t>
  </si>
  <si>
    <t>21 rue des plantes</t>
  </si>
  <si>
    <t xml:space="preserve">06 63 19 40 34 </t>
  </si>
  <si>
    <t>VERANDA 8 VANTAUX</t>
  </si>
  <si>
    <t>JOUNIER</t>
  </si>
  <si>
    <t>ANGE</t>
  </si>
  <si>
    <t>6 rue Baragué</t>
  </si>
  <si>
    <t>RDC CODE INT</t>
  </si>
  <si>
    <t>BOIS D ARCY</t>
  </si>
  <si>
    <t>02 99 91 83 98 // 01 30 58 41 96</t>
  </si>
  <si>
    <t>LOPEZ /  DEBERRE</t>
  </si>
  <si>
    <t>REMISE EN CONF ELE</t>
  </si>
  <si>
    <t>GRARD</t>
  </si>
  <si>
    <t>137 rue Pelleport</t>
  </si>
  <si>
    <t>1968A+ 1944 ASC</t>
  </si>
  <si>
    <t>06 63 16 31 45 // 01 46 36 13 80</t>
  </si>
  <si>
    <t>PAYET / YOUSSEF</t>
  </si>
  <si>
    <t>2 BANNETTES PROJECTION</t>
  </si>
  <si>
    <t>730B</t>
  </si>
  <si>
    <t>VERANDA PEINTURE</t>
  </si>
  <si>
    <t>PAYET/MASSON/ANTUNES</t>
  </si>
  <si>
    <t>307B22</t>
  </si>
  <si>
    <t>37 avenue de la republique</t>
  </si>
  <si>
    <t>8EME G INTER</t>
  </si>
  <si>
    <t>01 47 96 08 47</t>
  </si>
  <si>
    <t>PAYET / RIVET / FONTAINE</t>
  </si>
  <si>
    <t>STRRAUB</t>
  </si>
  <si>
    <t>36 rue de la Noire</t>
  </si>
  <si>
    <t>inter 5 ETAGE</t>
  </si>
  <si>
    <t>CLAMARD</t>
  </si>
  <si>
    <t>06 70 45 83 53 / 01 46 42 93 30</t>
  </si>
  <si>
    <t xml:space="preserve">1 VR ELECTRIQUE </t>
  </si>
  <si>
    <t>REUILLON</t>
  </si>
  <si>
    <t>81A47</t>
  </si>
  <si>
    <t>06 61 89 46 92</t>
  </si>
  <si>
    <t>00018B</t>
  </si>
  <si>
    <t>SHAMPOOINAGE MOQUETTE</t>
  </si>
  <si>
    <t>DEMAISON</t>
  </si>
  <si>
    <t>55 avenue Henri Barbusse</t>
  </si>
  <si>
    <t>3EME D</t>
  </si>
  <si>
    <t>01 46 45 87 47</t>
  </si>
  <si>
    <t xml:space="preserve">FONTAINE /MASSON </t>
  </si>
  <si>
    <t>COUDERT</t>
  </si>
  <si>
    <t>138 rue Diderot</t>
  </si>
  <si>
    <t>01 89 33 27 47</t>
  </si>
  <si>
    <t>FISZMAN</t>
  </si>
  <si>
    <t>MARC YVES</t>
  </si>
  <si>
    <t>39 rue Jonquery</t>
  </si>
  <si>
    <t>B4805</t>
  </si>
  <si>
    <t>01 40 44 55 78 // 06 98 79 19 75</t>
  </si>
  <si>
    <t>SDB75015</t>
  </si>
  <si>
    <t>22 rue d'Alleray</t>
  </si>
  <si>
    <t>06 75 53  12 24</t>
  </si>
  <si>
    <t>RECEVEUR MITIGEUR</t>
  </si>
  <si>
    <t xml:space="preserve">ESC C 5EME ETAGE </t>
  </si>
  <si>
    <t>MASSON / RIVET /PAYET</t>
  </si>
  <si>
    <t>MASSON/DEBERRE/rivet/FONTAINE</t>
  </si>
  <si>
    <t>CARRELAGE DE LA CUISINE</t>
  </si>
  <si>
    <t>VITRIFICATION DU PARQUET</t>
  </si>
  <si>
    <t>FIERRO</t>
  </si>
  <si>
    <t>SDB75011</t>
  </si>
  <si>
    <t xml:space="preserve">11 rue Alexandre </t>
  </si>
  <si>
    <t>code a5415/ 6EME ETAGE ETAGE FACE</t>
  </si>
  <si>
    <t>06 64 17 53 97</t>
  </si>
  <si>
    <t>VILLA / PAYET / RIVET</t>
  </si>
  <si>
    <t>SDB75013</t>
  </si>
  <si>
    <t xml:space="preserve">SDB </t>
  </si>
  <si>
    <t>10076/001</t>
  </si>
  <si>
    <t>ca</t>
  </si>
</sst>
</file>

<file path=xl/styles.xml><?xml version="1.0" encoding="utf-8"?>
<styleSheet xmlns="http://schemas.openxmlformats.org/spreadsheetml/2006/main">
  <numFmts count="9">
    <numFmt numFmtId="0" formatCode="General"/>
    <numFmt numFmtId="59" formatCode="0.0%"/>
    <numFmt numFmtId="60" formatCode="&quot; &quot;* #,##0.00&quot;  € &quot;;&quot; &quot;* (#,##0.00&quot;) € &quot;;&quot; &quot;* &quot;-&quot;??&quot;  € &quot;"/>
    <numFmt numFmtId="61" formatCode="&quot; &quot;* #,##0.00&quot; &quot;[$€-2]&quot; &quot;;&quot;-&quot;* #,##0.00&quot; &quot;[$€-2]&quot; &quot;;&quot; &quot;* &quot;-&quot;??&quot; &quot;[$€-2]&quot; &quot;"/>
    <numFmt numFmtId="62" formatCode="##&quot; &quot;##&quot; &quot;##&quot; &quot;##&quot; &quot;#0"/>
    <numFmt numFmtId="63" formatCode="d/m/yyyy"/>
    <numFmt numFmtId="64" formatCode="&quot; &quot;* #,##0.00&quot; € &quot;;&quot;-&quot;* #,##0.00&quot; € &quot;;&quot; &quot;* &quot;-&quot;??&quot; € &quot;"/>
    <numFmt numFmtId="65" formatCode="#,##0&quot;€&quot;"/>
    <numFmt numFmtId="66" formatCode="#,##0.00&quot;€&quot;"/>
  </numFmts>
  <fonts count="28">
    <font>
      <sz val="12"/>
      <color indexed="8"/>
      <name val="Aptos Narrow"/>
    </font>
    <font>
      <sz val="12"/>
      <color indexed="8"/>
      <name val="Helvetica Neue"/>
    </font>
    <font>
      <sz val="15"/>
      <color indexed="8"/>
      <name val="Calibri"/>
    </font>
    <font>
      <b val="1"/>
      <sz val="18"/>
      <color indexed="9"/>
      <name val="Arial"/>
    </font>
    <font>
      <b val="1"/>
      <sz val="18"/>
      <color indexed="13"/>
      <name val="Arial"/>
    </font>
    <font>
      <sz val="11"/>
      <color indexed="8"/>
      <name val="Helvetica Neue"/>
    </font>
    <font>
      <sz val="18"/>
      <color indexed="16"/>
      <name val="Arial"/>
    </font>
    <font>
      <b val="1"/>
      <sz val="18"/>
      <color indexed="18"/>
      <name val="Arial"/>
    </font>
    <font>
      <b val="1"/>
      <sz val="18"/>
      <color indexed="19"/>
      <name val="Arial"/>
    </font>
    <font>
      <sz val="18"/>
      <color indexed="8"/>
      <name val="Arial"/>
    </font>
    <font>
      <b val="1"/>
      <sz val="18"/>
      <color indexed="21"/>
      <name val="Arial"/>
    </font>
    <font>
      <sz val="18"/>
      <color indexed="23"/>
      <name val="Arial"/>
    </font>
    <font>
      <sz val="18"/>
      <color indexed="22"/>
      <name val="Arial"/>
    </font>
    <font>
      <b val="1"/>
      <sz val="18"/>
      <color indexed="8"/>
      <name val="Arial"/>
    </font>
    <font>
      <sz val="18"/>
      <color indexed="29"/>
      <name val="Arial"/>
    </font>
    <font>
      <sz val="18"/>
      <color indexed="27"/>
      <name val="Arial"/>
    </font>
    <font>
      <sz val="18"/>
      <color indexed="31"/>
      <name val="Arial"/>
    </font>
    <font>
      <b val="1"/>
      <sz val="18"/>
      <color indexed="31"/>
      <name val="Arial"/>
    </font>
    <font>
      <b val="1"/>
      <sz val="18"/>
      <color indexed="38"/>
      <name val="Arial"/>
    </font>
    <font>
      <sz val="18"/>
      <color indexed="18"/>
      <name val="Arial"/>
    </font>
    <font>
      <sz val="18"/>
      <color indexed="13"/>
      <name val="Arial"/>
    </font>
    <font>
      <b val="1"/>
      <sz val="18"/>
      <color indexed="42"/>
      <name val="Arial"/>
    </font>
    <font>
      <sz val="11"/>
      <color indexed="8"/>
      <name val="Arial"/>
    </font>
    <font>
      <b val="1"/>
      <sz val="18"/>
      <color indexed="43"/>
      <name val="Arial"/>
    </font>
    <font>
      <b val="1"/>
      <sz val="18"/>
      <color indexed="16"/>
      <name val="Arial"/>
    </font>
    <font>
      <b val="1"/>
      <sz val="18"/>
      <color indexed="29"/>
      <name val="Arial"/>
    </font>
    <font>
      <b val="1"/>
      <sz val="18"/>
      <color indexed="27"/>
      <name val="Arial"/>
    </font>
    <font>
      <sz val="18"/>
      <color indexed="15"/>
      <name val="Arial"/>
    </font>
  </fonts>
  <fills count="27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30"/>
        <bgColor auto="1"/>
      </patternFill>
    </fill>
    <fill>
      <patternFill patternType="solid">
        <fgColor indexed="32"/>
        <bgColor auto="1"/>
      </patternFill>
    </fill>
    <fill>
      <patternFill patternType="solid">
        <fgColor indexed="33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34"/>
        <bgColor auto="1"/>
      </patternFill>
    </fill>
    <fill>
      <patternFill patternType="solid">
        <fgColor indexed="35"/>
        <bgColor auto="1"/>
      </patternFill>
    </fill>
    <fill>
      <patternFill patternType="solid">
        <fgColor indexed="36"/>
        <bgColor auto="1"/>
      </patternFill>
    </fill>
    <fill>
      <patternFill patternType="solid">
        <fgColor indexed="37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39"/>
        <bgColor auto="1"/>
      </patternFill>
    </fill>
    <fill>
      <patternFill patternType="solid">
        <fgColor indexed="40"/>
        <bgColor auto="1"/>
      </patternFill>
    </fill>
    <fill>
      <patternFill patternType="solid">
        <fgColor indexed="41"/>
        <bgColor auto="1"/>
      </patternFill>
    </fill>
  </fills>
  <borders count="12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/>
      <top style="thin">
        <color indexed="8"/>
      </top>
      <bottom style="thin">
        <color indexed="11"/>
      </bottom>
      <diagonal/>
    </border>
    <border>
      <left/>
      <right/>
      <top style="thin">
        <color indexed="12"/>
      </top>
      <bottom style="thin">
        <color indexed="11"/>
      </bottom>
      <diagonal/>
    </border>
    <border>
      <left/>
      <right style="medium">
        <color indexed="8"/>
      </right>
      <top style="thin">
        <color indexed="12"/>
      </top>
      <bottom style="thin">
        <color indexed="11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11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/>
      <top style="thin">
        <color indexed="12"/>
      </top>
      <bottom style="thin">
        <color indexed="8"/>
      </bottom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11"/>
      </left>
      <right/>
      <top style="thin">
        <color indexed="8"/>
      </top>
      <bottom style="thin">
        <color indexed="8"/>
      </bottom>
      <diagonal/>
    </border>
    <border>
      <left/>
      <right/>
      <top/>
      <bottom/>
      <diagonal/>
    </border>
    <border>
      <left style="thin">
        <color indexed="8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/>
      <diagonal/>
    </border>
    <border>
      <left style="thin">
        <color indexed="8"/>
      </left>
      <right style="thin">
        <color indexed="12"/>
      </right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/>
      <top style="thin">
        <color indexed="12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8"/>
      </right>
      <top/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1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/>
      <diagonal/>
    </border>
    <border>
      <left style="thin">
        <color indexed="8"/>
      </left>
      <right style="thin">
        <color indexed="11"/>
      </right>
      <top/>
      <bottom/>
      <diagonal/>
    </border>
    <border>
      <left style="thin">
        <color indexed="8"/>
      </left>
      <right style="thin">
        <color indexed="11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1"/>
      </right>
      <top style="thin">
        <color indexed="12"/>
      </top>
      <bottom/>
      <diagonal/>
    </border>
    <border>
      <left style="thin">
        <color indexed="8"/>
      </left>
      <right style="thin">
        <color indexed="11"/>
      </right>
      <top/>
      <bottom style="thin">
        <color indexed="12"/>
      </bottom>
      <diagonal/>
    </border>
    <border>
      <left style="thin">
        <color indexed="8"/>
      </left>
      <right style="thin">
        <color indexed="11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11"/>
      </bottom>
      <diagonal/>
    </border>
    <border>
      <left style="thin">
        <color indexed="8"/>
      </left>
      <right style="thin">
        <color indexed="1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12"/>
      </top>
      <bottom/>
      <diagonal/>
    </border>
    <border>
      <left style="thin">
        <color indexed="8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12"/>
      </left>
      <right style="thin">
        <color indexed="12"/>
      </right>
      <top/>
      <bottom/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1"/>
      </left>
      <right/>
      <top/>
      <bottom/>
      <diagonal/>
    </border>
    <border>
      <left/>
      <right style="thin">
        <color indexed="8"/>
      </right>
      <top style="thin">
        <color indexed="11"/>
      </top>
      <bottom style="thin">
        <color indexed="11"/>
      </bottom>
      <diagonal/>
    </border>
    <border>
      <left/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12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12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/>
      <bottom/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2"/>
      </right>
      <top/>
      <bottom style="thin">
        <color indexed="12"/>
      </bottom>
      <diagonal/>
    </border>
    <border>
      <left style="thin">
        <color indexed="11"/>
      </left>
      <right style="thin">
        <color indexed="12"/>
      </right>
      <top style="thin">
        <color indexed="12"/>
      </top>
      <bottom/>
      <diagonal/>
    </border>
    <border>
      <left/>
      <right style="thin">
        <color indexed="11"/>
      </right>
      <top style="thin">
        <color indexed="8"/>
      </top>
      <bottom style="thin">
        <color indexed="8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/>
      <right style="thin">
        <color indexed="12"/>
      </right>
      <top/>
      <bottom/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11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/>
      <top style="thin">
        <color indexed="12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1"/>
      </left>
      <right/>
      <top style="thin">
        <color indexed="12"/>
      </top>
      <bottom style="thin">
        <color indexed="12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12"/>
      </bottom>
      <diagonal/>
    </border>
    <border>
      <left style="thin">
        <color indexed="11"/>
      </left>
      <right/>
      <top style="thin">
        <color indexed="12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11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8"/>
      </left>
      <right style="thin">
        <color indexed="12"/>
      </right>
      <top style="thin">
        <color indexed="11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2"/>
      </right>
      <top/>
      <bottom style="thin">
        <color indexed="8"/>
      </bottom>
      <diagonal/>
    </border>
    <border>
      <left/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/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/>
      <top/>
      <bottom/>
      <diagonal/>
    </border>
    <border>
      <left/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/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 style="thin">
        <color indexed="12"/>
      </left>
      <right style="thin">
        <color indexed="8"/>
      </right>
      <top style="thin">
        <color indexed="12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1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/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medium">
        <color indexed="8"/>
      </right>
      <top style="thin">
        <color indexed="8"/>
      </top>
      <bottom style="thin">
        <color indexed="12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medium">
        <color indexed="8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16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center" wrapText="1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3" fillId="2" borderId="2" applyNumberFormat="1" applyFont="1" applyFill="1" applyBorder="1" applyAlignment="1" applyProtection="0">
      <alignment horizontal="center" vertical="center" wrapText="1"/>
    </xf>
    <xf numFmtId="49" fontId="3" fillId="2" borderId="3" applyNumberFormat="1" applyFont="1" applyFill="1" applyBorder="1" applyAlignment="1" applyProtection="0">
      <alignment horizontal="center" vertical="center" wrapText="1"/>
    </xf>
    <xf numFmtId="49" fontId="4" fillId="3" borderId="4" applyNumberFormat="1" applyFont="1" applyFill="1" applyBorder="1" applyAlignment="1" applyProtection="0">
      <alignment horizontal="center" vertical="center" wrapText="1"/>
    </xf>
    <xf numFmtId="49" fontId="3" fillId="2" borderId="5" applyNumberFormat="1" applyFont="1" applyFill="1" applyBorder="1" applyAlignment="1" applyProtection="0">
      <alignment horizontal="left" vertical="center" wrapText="1"/>
    </xf>
    <xf numFmtId="49" fontId="3" fillId="2" borderId="6" applyNumberFormat="1" applyFont="1" applyFill="1" applyBorder="1" applyAlignment="1" applyProtection="0">
      <alignment horizontal="center" vertical="center" wrapText="1"/>
    </xf>
    <xf numFmtId="49" fontId="3" fillId="2" borderId="6" applyNumberFormat="1" applyFont="1" applyFill="1" applyBorder="1" applyAlignment="1" applyProtection="0">
      <alignment horizontal="left" vertical="center" wrapText="1"/>
    </xf>
    <xf numFmtId="49" fontId="3" fillId="4" borderId="6" applyNumberFormat="1" applyFont="1" applyFill="1" applyBorder="1" applyAlignment="1" applyProtection="0">
      <alignment horizontal="center" vertical="center" wrapText="1"/>
    </xf>
    <xf numFmtId="49" fontId="6" fillId="5" borderId="6" applyNumberFormat="1" applyFont="1" applyFill="1" applyBorder="1" applyAlignment="1" applyProtection="0">
      <alignment horizontal="center" vertical="center" wrapText="1"/>
    </xf>
    <xf numFmtId="49" fontId="7" fillId="2" borderId="6" applyNumberFormat="1" applyFont="1" applyFill="1" applyBorder="1" applyAlignment="1" applyProtection="0">
      <alignment horizontal="center" vertical="center" wrapText="1"/>
    </xf>
    <xf numFmtId="49" fontId="3" fillId="2" borderId="7" applyNumberFormat="1" applyFont="1" applyFill="1" applyBorder="1" applyAlignment="1" applyProtection="0">
      <alignment horizontal="center" vertical="center" wrapText="1"/>
    </xf>
    <xf numFmtId="49" fontId="8" fillId="2" borderId="8" applyNumberFormat="1" applyFont="1" applyFill="1" applyBorder="1" applyAlignment="1" applyProtection="0">
      <alignment horizontal="center" vertical="center" wrapText="1"/>
    </xf>
    <xf numFmtId="49" fontId="8" fillId="2" borderId="9" applyNumberFormat="1" applyFont="1" applyFill="1" applyBorder="1" applyAlignment="1" applyProtection="0">
      <alignment horizontal="center" vertical="center" wrapText="1"/>
    </xf>
    <xf numFmtId="49" fontId="0" fillId="5" borderId="10" applyNumberFormat="1" applyFont="1" applyFill="1" applyBorder="1" applyAlignment="1" applyProtection="0">
      <alignment vertical="bottom" wrapText="1"/>
    </xf>
    <xf numFmtId="14" fontId="0" fillId="6" borderId="11" applyNumberFormat="1" applyFont="1" applyFill="1" applyBorder="1" applyAlignment="1" applyProtection="0">
      <alignment vertical="bottom" wrapText="1"/>
    </xf>
    <xf numFmtId="49" fontId="9" fillId="6" borderId="11" applyNumberFormat="1" applyFont="1" applyFill="1" applyBorder="1" applyAlignment="1" applyProtection="0">
      <alignment horizontal="left" vertical="bottom" wrapText="1"/>
    </xf>
    <xf numFmtId="0" fontId="9" fillId="6" borderId="11" applyNumberFormat="0" applyFont="1" applyFill="1" applyBorder="1" applyAlignment="1" applyProtection="0">
      <alignment horizontal="left" vertical="bottom" wrapText="1"/>
    </xf>
    <xf numFmtId="0" fontId="0" fillId="6" borderId="11" applyNumberFormat="1" applyFont="1" applyFill="1" applyBorder="1" applyAlignment="1" applyProtection="0">
      <alignment vertical="bottom" wrapText="1"/>
    </xf>
    <xf numFmtId="49" fontId="0" fillId="6" borderId="11" applyNumberFormat="1" applyFont="1" applyFill="1" applyBorder="1" applyAlignment="1" applyProtection="0">
      <alignment vertical="bottom" wrapText="1"/>
    </xf>
    <xf numFmtId="59" fontId="10" fillId="6" borderId="11" applyNumberFormat="1" applyFont="1" applyFill="1" applyBorder="1" applyAlignment="1" applyProtection="0">
      <alignment vertical="bottom" wrapText="1"/>
    </xf>
    <xf numFmtId="60" fontId="0" fillId="5" borderId="11" applyNumberFormat="1" applyFont="1" applyFill="1" applyBorder="1" applyAlignment="1" applyProtection="0">
      <alignment vertical="bottom" wrapText="1"/>
    </xf>
    <xf numFmtId="60" fontId="7" fillId="6" borderId="11" applyNumberFormat="1" applyFont="1" applyFill="1" applyBorder="1" applyAlignment="1" applyProtection="0">
      <alignment vertical="bottom" wrapText="1"/>
    </xf>
    <xf numFmtId="60" fontId="6" fillId="6" borderId="12" applyNumberFormat="1" applyFont="1" applyFill="1" applyBorder="1" applyAlignment="1" applyProtection="0">
      <alignment vertical="bottom" wrapText="1"/>
    </xf>
    <xf numFmtId="60" fontId="0" fillId="6" borderId="13" applyNumberFormat="1" applyFont="1" applyFill="1" applyBorder="1" applyAlignment="1" applyProtection="0">
      <alignment vertical="bottom" wrapText="1"/>
    </xf>
    <xf numFmtId="60" fontId="0" fillId="6" borderId="14" applyNumberFormat="1" applyFont="1" applyFill="1" applyBorder="1" applyAlignment="1" applyProtection="0">
      <alignment vertical="bottom" wrapText="1"/>
    </xf>
    <xf numFmtId="0" fontId="0" fillId="5" borderId="10" applyNumberFormat="0" applyFont="1" applyFill="1" applyBorder="1" applyAlignment="1" applyProtection="0">
      <alignment vertical="bottom" wrapText="1"/>
    </xf>
    <xf numFmtId="14" fontId="0" fillId="7" borderId="11" applyNumberFormat="1" applyFont="1" applyFill="1" applyBorder="1" applyAlignment="1" applyProtection="0">
      <alignment vertical="bottom" wrapText="1"/>
    </xf>
    <xf numFmtId="49" fontId="9" fillId="7" borderId="11" applyNumberFormat="1" applyFont="1" applyFill="1" applyBorder="1" applyAlignment="1" applyProtection="0">
      <alignment horizontal="left" vertical="bottom" wrapText="1"/>
    </xf>
    <xf numFmtId="0" fontId="9" fillId="7" borderId="11" applyNumberFormat="0" applyFont="1" applyFill="1" applyBorder="1" applyAlignment="1" applyProtection="0">
      <alignment horizontal="left" vertical="bottom" wrapText="1"/>
    </xf>
    <xf numFmtId="0" fontId="0" fillId="7" borderId="11" applyNumberFormat="1" applyFont="1" applyFill="1" applyBorder="1" applyAlignment="1" applyProtection="0">
      <alignment vertical="bottom" wrapText="1"/>
    </xf>
    <xf numFmtId="49" fontId="0" fillId="7" borderId="11" applyNumberFormat="1" applyFont="1" applyFill="1" applyBorder="1" applyAlignment="1" applyProtection="0">
      <alignment vertical="bottom" wrapText="1"/>
    </xf>
    <xf numFmtId="59" fontId="10" fillId="7" borderId="11" applyNumberFormat="1" applyFont="1" applyFill="1" applyBorder="1" applyAlignment="1" applyProtection="0">
      <alignment vertical="bottom" wrapText="1"/>
    </xf>
    <xf numFmtId="60" fontId="7" fillId="7" borderId="11" applyNumberFormat="1" applyFont="1" applyFill="1" applyBorder="1" applyAlignment="1" applyProtection="0">
      <alignment vertical="bottom" wrapText="1"/>
    </xf>
    <xf numFmtId="60" fontId="11" fillId="7" borderId="12" applyNumberFormat="1" applyFont="1" applyFill="1" applyBorder="1" applyAlignment="1" applyProtection="0">
      <alignment vertical="bottom" wrapText="1"/>
    </xf>
    <xf numFmtId="60" fontId="0" fillId="7" borderId="13" applyNumberFormat="1" applyFont="1" applyFill="1" applyBorder="1" applyAlignment="1" applyProtection="0">
      <alignment vertical="bottom" wrapText="1"/>
    </xf>
    <xf numFmtId="60" fontId="0" fillId="7" borderId="14" applyNumberFormat="1" applyFont="1" applyFill="1" applyBorder="1" applyAlignment="1" applyProtection="0">
      <alignment vertical="bottom" wrapText="1"/>
    </xf>
    <xf numFmtId="49" fontId="0" fillId="8" borderId="11" applyNumberFormat="1" applyFont="1" applyFill="1" applyBorder="1" applyAlignment="1" applyProtection="0">
      <alignment vertical="bottom" wrapText="1"/>
    </xf>
    <xf numFmtId="0" fontId="9" fillId="8" borderId="11" applyNumberFormat="0" applyFont="1" applyFill="1" applyBorder="1" applyAlignment="1" applyProtection="0">
      <alignment horizontal="left" vertical="bottom" wrapText="1"/>
    </xf>
    <xf numFmtId="0" fontId="0" fillId="8" borderId="11" applyNumberFormat="0" applyFont="1" applyFill="1" applyBorder="1" applyAlignment="1" applyProtection="0">
      <alignment vertical="bottom" wrapText="1"/>
    </xf>
    <xf numFmtId="59" fontId="10" fillId="8" borderId="11" applyNumberFormat="1" applyFont="1" applyFill="1" applyBorder="1" applyAlignment="1" applyProtection="0">
      <alignment vertical="bottom" wrapText="1"/>
    </xf>
    <xf numFmtId="60" fontId="0" fillId="8" borderId="11" applyNumberFormat="1" applyFont="1" applyFill="1" applyBorder="1" applyAlignment="1" applyProtection="0">
      <alignment vertical="bottom" wrapText="1"/>
    </xf>
    <xf numFmtId="60" fontId="7" fillId="8" borderId="11" applyNumberFormat="1" applyFont="1" applyFill="1" applyBorder="1" applyAlignment="1" applyProtection="0">
      <alignment vertical="bottom" wrapText="1"/>
    </xf>
    <xf numFmtId="60" fontId="6" fillId="8" borderId="12" applyNumberFormat="1" applyFont="1" applyFill="1" applyBorder="1" applyAlignment="1" applyProtection="0">
      <alignment vertical="bottom" wrapText="1"/>
    </xf>
    <xf numFmtId="60" fontId="0" fillId="8" borderId="13" applyNumberFormat="1" applyFont="1" applyFill="1" applyBorder="1" applyAlignment="1" applyProtection="0">
      <alignment vertical="bottom" wrapText="1"/>
    </xf>
    <xf numFmtId="60" fontId="0" fillId="8" borderId="14" applyNumberFormat="1" applyFont="1" applyFill="1" applyBorder="1" applyAlignment="1" applyProtection="0">
      <alignment vertical="bottom" wrapText="1"/>
    </xf>
    <xf numFmtId="0" fontId="9" fillId="6" borderId="11" applyNumberFormat="1" applyFont="1" applyFill="1" applyBorder="1" applyAlignment="1" applyProtection="0">
      <alignment horizontal="left" vertical="bottom" wrapText="1"/>
    </xf>
    <xf numFmtId="60" fontId="6" fillId="7" borderId="12" applyNumberFormat="1" applyFont="1" applyFill="1" applyBorder="1" applyAlignment="1" applyProtection="0">
      <alignment vertical="bottom" wrapText="1"/>
    </xf>
    <xf numFmtId="60" fontId="12" fillId="7" borderId="14" applyNumberFormat="1" applyFont="1" applyFill="1" applyBorder="1" applyAlignment="1" applyProtection="0">
      <alignment vertical="bottom" wrapText="1"/>
    </xf>
    <xf numFmtId="60" fontId="6" fillId="8" borderId="11" applyNumberFormat="1" applyFont="1" applyFill="1" applyBorder="1" applyAlignment="1" applyProtection="0">
      <alignment vertical="bottom" wrapText="1"/>
    </xf>
    <xf numFmtId="60" fontId="0" fillId="8" borderId="15" applyNumberFormat="1" applyFont="1" applyFill="1" applyBorder="1" applyAlignment="1" applyProtection="0">
      <alignment vertical="bottom" wrapText="1"/>
    </xf>
    <xf numFmtId="60" fontId="0" fillId="8" borderId="16" applyNumberFormat="1" applyFont="1" applyFill="1" applyBorder="1" applyAlignment="1" applyProtection="0">
      <alignment vertical="bottom" wrapText="1"/>
    </xf>
    <xf numFmtId="60" fontId="0" fillId="7" borderId="11" applyNumberFormat="1" applyFont="1" applyFill="1" applyBorder="1" applyAlignment="1" applyProtection="0">
      <alignment vertical="bottom" wrapText="1"/>
    </xf>
    <xf numFmtId="61" fontId="6" fillId="6" borderId="12" applyNumberFormat="1" applyFont="1" applyFill="1" applyBorder="1" applyAlignment="1" applyProtection="0">
      <alignment vertical="bottom" wrapText="1"/>
    </xf>
    <xf numFmtId="61" fontId="0" fillId="6" borderId="13" applyNumberFormat="1" applyFont="1" applyFill="1" applyBorder="1" applyAlignment="1" applyProtection="0">
      <alignment vertical="bottom" wrapText="1"/>
    </xf>
    <xf numFmtId="61" fontId="0" fillId="6" borderId="14" applyNumberFormat="1" applyFont="1" applyFill="1" applyBorder="1" applyAlignment="1" applyProtection="0">
      <alignment vertical="bottom" wrapText="1"/>
    </xf>
    <xf numFmtId="14" fontId="0" fillId="9" borderId="11" applyNumberFormat="1" applyFont="1" applyFill="1" applyBorder="1" applyAlignment="1" applyProtection="0">
      <alignment vertical="bottom" wrapText="1"/>
    </xf>
    <xf numFmtId="49" fontId="9" fillId="9" borderId="11" applyNumberFormat="1" applyFont="1" applyFill="1" applyBorder="1" applyAlignment="1" applyProtection="0">
      <alignment horizontal="left" vertical="bottom" wrapText="1"/>
    </xf>
    <xf numFmtId="0" fontId="9" fillId="9" borderId="11" applyNumberFormat="0" applyFont="1" applyFill="1" applyBorder="1" applyAlignment="1" applyProtection="0">
      <alignment horizontal="left" vertical="bottom" wrapText="1"/>
    </xf>
    <xf numFmtId="0" fontId="0" fillId="9" borderId="11" applyNumberFormat="1" applyFont="1" applyFill="1" applyBorder="1" applyAlignment="1" applyProtection="0">
      <alignment vertical="bottom" wrapText="1"/>
    </xf>
    <xf numFmtId="49" fontId="0" fillId="9" borderId="11" applyNumberFormat="1" applyFont="1" applyFill="1" applyBorder="1" applyAlignment="1" applyProtection="0">
      <alignment vertical="bottom" wrapText="1"/>
    </xf>
    <xf numFmtId="59" fontId="10" fillId="9" borderId="11" applyNumberFormat="1" applyFont="1" applyFill="1" applyBorder="1" applyAlignment="1" applyProtection="0">
      <alignment vertical="bottom" wrapText="1"/>
    </xf>
    <xf numFmtId="60" fontId="7" fillId="9" borderId="11" applyNumberFormat="1" applyFont="1" applyFill="1" applyBorder="1" applyAlignment="1" applyProtection="0">
      <alignment vertical="bottom" wrapText="1"/>
    </xf>
    <xf numFmtId="60" fontId="6" fillId="9" borderId="12" applyNumberFormat="1" applyFont="1" applyFill="1" applyBorder="1" applyAlignment="1" applyProtection="0">
      <alignment vertical="bottom" wrapText="1"/>
    </xf>
    <xf numFmtId="60" fontId="0" fillId="9" borderId="13" applyNumberFormat="1" applyFont="1" applyFill="1" applyBorder="1" applyAlignment="1" applyProtection="0">
      <alignment vertical="bottom" wrapText="1"/>
    </xf>
    <xf numFmtId="60" fontId="0" fillId="9" borderId="14" applyNumberFormat="1" applyFont="1" applyFill="1" applyBorder="1" applyAlignment="1" applyProtection="0">
      <alignment vertical="bottom" wrapText="1"/>
    </xf>
    <xf numFmtId="14" fontId="0" fillId="10" borderId="11" applyNumberFormat="1" applyFont="1" applyFill="1" applyBorder="1" applyAlignment="1" applyProtection="0">
      <alignment vertical="bottom" wrapText="1"/>
    </xf>
    <xf numFmtId="49" fontId="9" fillId="10" borderId="11" applyNumberFormat="1" applyFont="1" applyFill="1" applyBorder="1" applyAlignment="1" applyProtection="0">
      <alignment horizontal="left" vertical="bottom" wrapText="1"/>
    </xf>
    <xf numFmtId="0" fontId="9" fillId="10" borderId="11" applyNumberFormat="0" applyFont="1" applyFill="1" applyBorder="1" applyAlignment="1" applyProtection="0">
      <alignment horizontal="left" vertical="bottom" wrapText="1"/>
    </xf>
    <xf numFmtId="0" fontId="0" fillId="10" borderId="11" applyNumberFormat="1" applyFont="1" applyFill="1" applyBorder="1" applyAlignment="1" applyProtection="0">
      <alignment vertical="bottom" wrapText="1"/>
    </xf>
    <xf numFmtId="0" fontId="9" fillId="10" borderId="11" applyNumberFormat="1" applyFont="1" applyFill="1" applyBorder="1" applyAlignment="1" applyProtection="0">
      <alignment horizontal="left" vertical="bottom" wrapText="1"/>
    </xf>
    <xf numFmtId="49" fontId="0" fillId="10" borderId="11" applyNumberFormat="1" applyFont="1" applyFill="1" applyBorder="1" applyAlignment="1" applyProtection="0">
      <alignment vertical="bottom" wrapText="1"/>
    </xf>
    <xf numFmtId="59" fontId="10" fillId="10" borderId="11" applyNumberFormat="1" applyFont="1" applyFill="1" applyBorder="1" applyAlignment="1" applyProtection="0">
      <alignment vertical="bottom" wrapText="1"/>
    </xf>
    <xf numFmtId="60" fontId="0" fillId="10" borderId="11" applyNumberFormat="1" applyFont="1" applyFill="1" applyBorder="1" applyAlignment="1" applyProtection="0">
      <alignment vertical="bottom" wrapText="1"/>
    </xf>
    <xf numFmtId="60" fontId="7" fillId="10" borderId="11" applyNumberFormat="1" applyFont="1" applyFill="1" applyBorder="1" applyAlignment="1" applyProtection="0">
      <alignment vertical="bottom" wrapText="1"/>
    </xf>
    <xf numFmtId="60" fontId="6" fillId="10" borderId="12" applyNumberFormat="1" applyFont="1" applyFill="1" applyBorder="1" applyAlignment="1" applyProtection="0">
      <alignment vertical="bottom" wrapText="1"/>
    </xf>
    <xf numFmtId="60" fontId="0" fillId="10" borderId="13" applyNumberFormat="1" applyFont="1" applyFill="1" applyBorder="1" applyAlignment="1" applyProtection="0">
      <alignment vertical="bottom" wrapText="1"/>
    </xf>
    <xf numFmtId="60" fontId="0" fillId="10" borderId="14" applyNumberFormat="1" applyFont="1" applyFill="1" applyBorder="1" applyAlignment="1" applyProtection="0">
      <alignment vertical="bottom" wrapText="1"/>
    </xf>
    <xf numFmtId="0" fontId="9" fillId="7" borderId="11" applyNumberFormat="1" applyFont="1" applyFill="1" applyBorder="1" applyAlignment="1" applyProtection="0">
      <alignment horizontal="left" vertical="bottom" wrapText="1"/>
    </xf>
    <xf numFmtId="0" fontId="0" fillId="9" borderId="11" applyNumberFormat="0" applyFont="1" applyFill="1" applyBorder="1" applyAlignment="1" applyProtection="0">
      <alignment vertical="bottom" wrapText="1"/>
    </xf>
    <xf numFmtId="60" fontId="0" fillId="9" borderId="12" applyNumberFormat="1" applyFont="1" applyFill="1" applyBorder="1" applyAlignment="1" applyProtection="0">
      <alignment vertical="bottom" wrapText="1"/>
    </xf>
    <xf numFmtId="60" fontId="0" fillId="8" borderId="12" applyNumberFormat="1" applyFont="1" applyFill="1" applyBorder="1" applyAlignment="1" applyProtection="0">
      <alignment vertical="bottom" wrapText="1"/>
    </xf>
    <xf numFmtId="14" fontId="0" fillId="11" borderId="11" applyNumberFormat="1" applyFont="1" applyFill="1" applyBorder="1" applyAlignment="1" applyProtection="0">
      <alignment vertical="bottom" wrapText="1"/>
    </xf>
    <xf numFmtId="49" fontId="9" fillId="11" borderId="11" applyNumberFormat="1" applyFont="1" applyFill="1" applyBorder="1" applyAlignment="1" applyProtection="0">
      <alignment horizontal="left" vertical="bottom" wrapText="1"/>
    </xf>
    <xf numFmtId="0" fontId="9" fillId="11" borderId="11" applyNumberFormat="0" applyFont="1" applyFill="1" applyBorder="1" applyAlignment="1" applyProtection="0">
      <alignment horizontal="left" vertical="bottom" wrapText="1"/>
    </xf>
    <xf numFmtId="0" fontId="0" fillId="11" borderId="11" applyNumberFormat="0" applyFont="1" applyFill="1" applyBorder="1" applyAlignment="1" applyProtection="0">
      <alignment vertical="bottom" wrapText="1"/>
    </xf>
    <xf numFmtId="49" fontId="0" fillId="11" borderId="11" applyNumberFormat="1" applyFont="1" applyFill="1" applyBorder="1" applyAlignment="1" applyProtection="0">
      <alignment vertical="bottom" wrapText="1"/>
    </xf>
    <xf numFmtId="0" fontId="0" fillId="11" borderId="11" applyNumberFormat="1" applyFont="1" applyFill="1" applyBorder="1" applyAlignment="1" applyProtection="0">
      <alignment vertical="bottom" wrapText="1"/>
    </xf>
    <xf numFmtId="59" fontId="10" fillId="11" borderId="11" applyNumberFormat="1" applyFont="1" applyFill="1" applyBorder="1" applyAlignment="1" applyProtection="0">
      <alignment vertical="bottom" wrapText="1"/>
    </xf>
    <xf numFmtId="60" fontId="0" fillId="11" borderId="11" applyNumberFormat="1" applyFont="1" applyFill="1" applyBorder="1" applyAlignment="1" applyProtection="0">
      <alignment vertical="bottom" wrapText="1"/>
    </xf>
    <xf numFmtId="60" fontId="7" fillId="11" borderId="11" applyNumberFormat="1" applyFont="1" applyFill="1" applyBorder="1" applyAlignment="1" applyProtection="0">
      <alignment vertical="bottom" wrapText="1"/>
    </xf>
    <xf numFmtId="60" fontId="6" fillId="11" borderId="12" applyNumberFormat="1" applyFont="1" applyFill="1" applyBorder="1" applyAlignment="1" applyProtection="0">
      <alignment vertical="bottom" wrapText="1"/>
    </xf>
    <xf numFmtId="60" fontId="0" fillId="11" borderId="13" applyNumberFormat="1" applyFont="1" applyFill="1" applyBorder="1" applyAlignment="1" applyProtection="0">
      <alignment vertical="bottom" wrapText="1"/>
    </xf>
    <xf numFmtId="60" fontId="0" fillId="11" borderId="14" applyNumberFormat="1" applyFont="1" applyFill="1" applyBorder="1" applyAlignment="1" applyProtection="0">
      <alignment vertical="bottom" wrapText="1"/>
    </xf>
    <xf numFmtId="9" fontId="10" fillId="11" borderId="11" applyNumberFormat="1" applyFont="1" applyFill="1" applyBorder="1" applyAlignment="1" applyProtection="0">
      <alignment vertical="bottom" wrapText="1"/>
    </xf>
    <xf numFmtId="14" fontId="9" fillId="8" borderId="11" applyNumberFormat="1" applyFont="1" applyFill="1" applyBorder="1" applyAlignment="1" applyProtection="0">
      <alignment horizontal="left" vertical="bottom" wrapText="1"/>
    </xf>
    <xf numFmtId="9" fontId="10" fillId="8" borderId="11" applyNumberFormat="1" applyFont="1" applyFill="1" applyBorder="1" applyAlignment="1" applyProtection="0">
      <alignment vertical="bottom" wrapText="1"/>
    </xf>
    <xf numFmtId="49" fontId="9" fillId="11" borderId="11" applyNumberFormat="1" applyFont="1" applyFill="1" applyBorder="1" applyAlignment="1" applyProtection="0">
      <alignment horizontal="left" vertical="center" wrapText="1"/>
    </xf>
    <xf numFmtId="59" fontId="0" fillId="11" borderId="11" applyNumberFormat="1" applyFont="1" applyFill="1" applyBorder="1" applyAlignment="1" applyProtection="0">
      <alignment vertical="bottom" wrapText="1"/>
    </xf>
    <xf numFmtId="0" fontId="9" fillId="11" borderId="11" applyNumberFormat="1" applyFont="1" applyFill="1" applyBorder="1" applyAlignment="1" applyProtection="0">
      <alignment horizontal="left" vertical="bottom" wrapText="1"/>
    </xf>
    <xf numFmtId="14" fontId="0" fillId="12" borderId="11" applyNumberFormat="1" applyFont="1" applyFill="1" applyBorder="1" applyAlignment="1" applyProtection="0">
      <alignment vertical="bottom" wrapText="1"/>
    </xf>
    <xf numFmtId="49" fontId="9" fillId="12" borderId="11" applyNumberFormat="1" applyFont="1" applyFill="1" applyBorder="1" applyAlignment="1" applyProtection="0">
      <alignment horizontal="left" vertical="bottom" wrapText="1"/>
    </xf>
    <xf numFmtId="0" fontId="9" fillId="12" borderId="11" applyNumberFormat="0" applyFont="1" applyFill="1" applyBorder="1" applyAlignment="1" applyProtection="0">
      <alignment horizontal="left" vertical="bottom" wrapText="1"/>
    </xf>
    <xf numFmtId="0" fontId="0" fillId="12" borderId="11" applyNumberFormat="1" applyFont="1" applyFill="1" applyBorder="1" applyAlignment="1" applyProtection="0">
      <alignment vertical="bottom" wrapText="1"/>
    </xf>
    <xf numFmtId="49" fontId="0" fillId="12" borderId="11" applyNumberFormat="1" applyFont="1" applyFill="1" applyBorder="1" applyAlignment="1" applyProtection="0">
      <alignment vertical="bottom" wrapText="1"/>
    </xf>
    <xf numFmtId="59" fontId="10" fillId="12" borderId="11" applyNumberFormat="1" applyFont="1" applyFill="1" applyBorder="1" applyAlignment="1" applyProtection="0">
      <alignment vertical="bottom" wrapText="1"/>
    </xf>
    <xf numFmtId="60" fontId="7" fillId="12" borderId="11" applyNumberFormat="1" applyFont="1" applyFill="1" applyBorder="1" applyAlignment="1" applyProtection="0">
      <alignment vertical="bottom" wrapText="1"/>
    </xf>
    <xf numFmtId="60" fontId="6" fillId="12" borderId="12" applyNumberFormat="1" applyFont="1" applyFill="1" applyBorder="1" applyAlignment="1" applyProtection="0">
      <alignment vertical="bottom" wrapText="1"/>
    </xf>
    <xf numFmtId="60" fontId="0" fillId="12" borderId="13" applyNumberFormat="1" applyFont="1" applyFill="1" applyBorder="1" applyAlignment="1" applyProtection="0">
      <alignment vertical="bottom" wrapText="1"/>
    </xf>
    <xf numFmtId="60" fontId="0" fillId="12" borderId="14" applyNumberFormat="1" applyFont="1" applyFill="1" applyBorder="1" applyAlignment="1" applyProtection="0">
      <alignment vertical="bottom" wrapText="1"/>
    </xf>
    <xf numFmtId="0" fontId="9" fillId="8" borderId="11" applyNumberFormat="0" applyFont="1" applyFill="1" applyBorder="1" applyAlignment="1" applyProtection="0">
      <alignment horizontal="left" vertical="center" wrapText="1"/>
    </xf>
    <xf numFmtId="14" fontId="0" fillId="5" borderId="11" applyNumberFormat="1" applyFont="1" applyFill="1" applyBorder="1" applyAlignment="1" applyProtection="0">
      <alignment vertical="bottom" wrapText="1"/>
    </xf>
    <xf numFmtId="49" fontId="9" fillId="5" borderId="11" applyNumberFormat="1" applyFont="1" applyFill="1" applyBorder="1" applyAlignment="1" applyProtection="0">
      <alignment horizontal="left" vertical="bottom" wrapText="1"/>
    </xf>
    <xf numFmtId="0" fontId="9" fillId="5" borderId="11" applyNumberFormat="0" applyFont="1" applyFill="1" applyBorder="1" applyAlignment="1" applyProtection="0">
      <alignment horizontal="left" vertical="bottom" wrapText="1"/>
    </xf>
    <xf numFmtId="0" fontId="0" fillId="5" borderId="11" applyNumberFormat="1" applyFont="1" applyFill="1" applyBorder="1" applyAlignment="1" applyProtection="0">
      <alignment vertical="bottom" wrapText="1"/>
    </xf>
    <xf numFmtId="49" fontId="0" fillId="5" borderId="11" applyNumberFormat="1" applyFont="1" applyFill="1" applyBorder="1" applyAlignment="1" applyProtection="0">
      <alignment vertical="bottom" wrapText="1"/>
    </xf>
    <xf numFmtId="9" fontId="10" fillId="5" borderId="11" applyNumberFormat="1" applyFont="1" applyFill="1" applyBorder="1" applyAlignment="1" applyProtection="0">
      <alignment vertical="bottom" wrapText="1"/>
    </xf>
    <xf numFmtId="60" fontId="7" fillId="5" borderId="11" applyNumberFormat="1" applyFont="1" applyFill="1" applyBorder="1" applyAlignment="1" applyProtection="0">
      <alignment vertical="bottom" wrapText="1"/>
    </xf>
    <xf numFmtId="60" fontId="6" fillId="5" borderId="12" applyNumberFormat="1" applyFont="1" applyFill="1" applyBorder="1" applyAlignment="1" applyProtection="0">
      <alignment vertical="bottom" wrapText="1"/>
    </xf>
    <xf numFmtId="60" fontId="0" fillId="5" borderId="13" applyNumberFormat="1" applyFont="1" applyFill="1" applyBorder="1" applyAlignment="1" applyProtection="0">
      <alignment vertical="bottom" wrapText="1"/>
    </xf>
    <xf numFmtId="60" fontId="0" fillId="5" borderId="17" applyNumberFormat="1" applyFont="1" applyFill="1" applyBorder="1" applyAlignment="1" applyProtection="0">
      <alignment vertical="bottom" wrapText="1"/>
    </xf>
    <xf numFmtId="0" fontId="0" fillId="5" borderId="18" applyNumberFormat="0" applyFont="1" applyFill="1" applyBorder="1" applyAlignment="1" applyProtection="0">
      <alignment vertical="bottom" wrapText="1"/>
    </xf>
    <xf numFmtId="59" fontId="10" fillId="5" borderId="11" applyNumberFormat="1" applyFont="1" applyFill="1" applyBorder="1" applyAlignment="1" applyProtection="0">
      <alignment vertical="bottom" wrapText="1"/>
    </xf>
    <xf numFmtId="60" fontId="0" fillId="5" borderId="19" applyNumberFormat="1" applyFont="1" applyFill="1" applyBorder="1" applyAlignment="1" applyProtection="0">
      <alignment vertical="bottom" wrapText="1"/>
    </xf>
    <xf numFmtId="60" fontId="0" fillId="5" borderId="20" applyNumberFormat="1" applyFont="1" applyFill="1" applyBorder="1" applyAlignment="1" applyProtection="0">
      <alignment vertical="bottom" wrapText="1"/>
    </xf>
    <xf numFmtId="60" fontId="0" fillId="5" borderId="21" applyNumberFormat="1" applyFont="1" applyFill="1" applyBorder="1" applyAlignment="1" applyProtection="0">
      <alignment vertical="bottom" wrapText="1"/>
    </xf>
    <xf numFmtId="14" fontId="0" fillId="9" borderId="22" applyNumberFormat="1" applyFont="1" applyFill="1" applyBorder="1" applyAlignment="1" applyProtection="0">
      <alignment vertical="bottom" wrapText="1"/>
    </xf>
    <xf numFmtId="49" fontId="9" fillId="9" borderId="22" applyNumberFormat="1" applyFont="1" applyFill="1" applyBorder="1" applyAlignment="1" applyProtection="0">
      <alignment horizontal="left" vertical="bottom" wrapText="1"/>
    </xf>
    <xf numFmtId="0" fontId="9" fillId="9" borderId="22" applyNumberFormat="0" applyFont="1" applyFill="1" applyBorder="1" applyAlignment="1" applyProtection="0">
      <alignment horizontal="left" vertical="bottom" wrapText="1"/>
    </xf>
    <xf numFmtId="0" fontId="0" fillId="9" borderId="22" applyNumberFormat="1" applyFont="1" applyFill="1" applyBorder="1" applyAlignment="1" applyProtection="0">
      <alignment vertical="bottom" wrapText="1"/>
    </xf>
    <xf numFmtId="49" fontId="0" fillId="9" borderId="22" applyNumberFormat="1" applyFont="1" applyFill="1" applyBorder="1" applyAlignment="1" applyProtection="0">
      <alignment vertical="bottom" wrapText="1"/>
    </xf>
    <xf numFmtId="14" fontId="0" fillId="5" borderId="13" applyNumberFormat="1" applyFont="1" applyFill="1" applyBorder="1" applyAlignment="1" applyProtection="0">
      <alignment vertical="bottom" wrapText="1"/>
    </xf>
    <xf numFmtId="49" fontId="9" fillId="5" borderId="13" applyNumberFormat="1" applyFont="1" applyFill="1" applyBorder="1" applyAlignment="1" applyProtection="0">
      <alignment horizontal="left" vertical="bottom" wrapText="1"/>
    </xf>
    <xf numFmtId="0" fontId="9" fillId="5" borderId="13" applyNumberFormat="0" applyFont="1" applyFill="1" applyBorder="1" applyAlignment="1" applyProtection="0">
      <alignment horizontal="left" vertical="bottom" wrapText="1"/>
    </xf>
    <xf numFmtId="0" fontId="0" fillId="5" borderId="13" applyNumberFormat="1" applyFont="1" applyFill="1" applyBorder="1" applyAlignment="1" applyProtection="0">
      <alignment vertical="bottom" wrapText="1"/>
    </xf>
    <xf numFmtId="49" fontId="0" fillId="5" borderId="13" applyNumberFormat="1" applyFont="1" applyFill="1" applyBorder="1" applyAlignment="1" applyProtection="0">
      <alignment vertical="bottom" wrapText="1"/>
    </xf>
    <xf numFmtId="49" fontId="9" fillId="5" borderId="23" applyNumberFormat="1" applyFont="1" applyFill="1" applyBorder="1" applyAlignment="1" applyProtection="0">
      <alignment horizontal="left" vertical="bottom" wrapText="1"/>
    </xf>
    <xf numFmtId="49" fontId="9" fillId="5" borderId="1" applyNumberFormat="1" applyFont="1" applyFill="1" applyBorder="1" applyAlignment="1" applyProtection="0">
      <alignment horizontal="left" vertical="bottom" wrapText="1"/>
    </xf>
    <xf numFmtId="49" fontId="9" fillId="5" borderId="24" applyNumberFormat="1" applyFont="1" applyFill="1" applyBorder="1" applyAlignment="1" applyProtection="0">
      <alignment horizontal="left" vertical="bottom" wrapText="1"/>
    </xf>
    <xf numFmtId="14" fontId="0" fillId="9" borderId="13" applyNumberFormat="1" applyFont="1" applyFill="1" applyBorder="1" applyAlignment="1" applyProtection="0">
      <alignment vertical="bottom" wrapText="1"/>
    </xf>
    <xf numFmtId="49" fontId="9" fillId="9" borderId="13" applyNumberFormat="1" applyFont="1" applyFill="1" applyBorder="1" applyAlignment="1" applyProtection="0">
      <alignment horizontal="left" vertical="bottom" wrapText="1"/>
    </xf>
    <xf numFmtId="0" fontId="9" fillId="9" borderId="13" applyNumberFormat="0" applyFont="1" applyFill="1" applyBorder="1" applyAlignment="1" applyProtection="0">
      <alignment horizontal="left" vertical="bottom" wrapText="1"/>
    </xf>
    <xf numFmtId="0" fontId="0" fillId="9" borderId="13" applyNumberFormat="1" applyFont="1" applyFill="1" applyBorder="1" applyAlignment="1" applyProtection="0">
      <alignment vertical="bottom" wrapText="1"/>
    </xf>
    <xf numFmtId="49" fontId="0" fillId="9" borderId="13" applyNumberFormat="1" applyFont="1" applyFill="1" applyBorder="1" applyAlignment="1" applyProtection="0">
      <alignment vertical="bottom" wrapText="1"/>
    </xf>
    <xf numFmtId="49" fontId="9" fillId="9" borderId="23" applyNumberFormat="1" applyFont="1" applyFill="1" applyBorder="1" applyAlignment="1" applyProtection="0">
      <alignment horizontal="left" vertical="bottom" wrapText="1"/>
    </xf>
    <xf numFmtId="14" fontId="0" fillId="11" borderId="13" applyNumberFormat="1" applyFont="1" applyFill="1" applyBorder="1" applyAlignment="1" applyProtection="0">
      <alignment vertical="bottom" wrapText="1"/>
    </xf>
    <xf numFmtId="49" fontId="9" fillId="11" borderId="13" applyNumberFormat="1" applyFont="1" applyFill="1" applyBorder="1" applyAlignment="1" applyProtection="0">
      <alignment horizontal="left" vertical="bottom" wrapText="1"/>
    </xf>
    <xf numFmtId="0" fontId="9" fillId="11" borderId="13" applyNumberFormat="0" applyFont="1" applyFill="1" applyBorder="1" applyAlignment="1" applyProtection="0">
      <alignment horizontal="left" vertical="bottom" wrapText="1"/>
    </xf>
    <xf numFmtId="0" fontId="0" fillId="11" borderId="13" applyNumberFormat="1" applyFont="1" applyFill="1" applyBorder="1" applyAlignment="1" applyProtection="0">
      <alignment vertical="bottom" wrapText="1"/>
    </xf>
    <xf numFmtId="49" fontId="0" fillId="11" borderId="13" applyNumberFormat="1" applyFont="1" applyFill="1" applyBorder="1" applyAlignment="1" applyProtection="0">
      <alignment vertical="bottom" wrapText="1"/>
    </xf>
    <xf numFmtId="49" fontId="9" fillId="11" borderId="23" applyNumberFormat="1" applyFont="1" applyFill="1" applyBorder="1" applyAlignment="1" applyProtection="0">
      <alignment horizontal="left" vertical="bottom" wrapText="1"/>
    </xf>
    <xf numFmtId="49" fontId="0" fillId="8" borderId="13" applyNumberFormat="1" applyFont="1" applyFill="1" applyBorder="1" applyAlignment="1" applyProtection="0">
      <alignment vertical="bottom" wrapText="1"/>
    </xf>
    <xf numFmtId="0" fontId="9" fillId="8" borderId="13" applyNumberFormat="0" applyFont="1" applyFill="1" applyBorder="1" applyAlignment="1" applyProtection="0">
      <alignment horizontal="left" vertical="bottom" wrapText="1"/>
    </xf>
    <xf numFmtId="0" fontId="0" fillId="8" borderId="13" applyNumberFormat="0" applyFont="1" applyFill="1" applyBorder="1" applyAlignment="1" applyProtection="0">
      <alignment vertical="bottom" wrapText="1"/>
    </xf>
    <xf numFmtId="0" fontId="9" fillId="8" borderId="23" applyNumberFormat="0" applyFont="1" applyFill="1" applyBorder="1" applyAlignment="1" applyProtection="0">
      <alignment horizontal="left" vertical="bottom" wrapText="1"/>
    </xf>
    <xf numFmtId="60" fontId="0" fillId="8" borderId="25" applyNumberFormat="1" applyFont="1" applyFill="1" applyBorder="1" applyAlignment="1" applyProtection="0">
      <alignment vertical="bottom" wrapText="1"/>
    </xf>
    <xf numFmtId="0" fontId="0" fillId="5" borderId="13" applyNumberFormat="0" applyFont="1" applyFill="1" applyBorder="1" applyAlignment="1" applyProtection="0">
      <alignment vertical="bottom" wrapText="1"/>
    </xf>
    <xf numFmtId="49" fontId="0" fillId="5" borderId="23" applyNumberFormat="1" applyFont="1" applyFill="1" applyBorder="1" applyAlignment="1" applyProtection="0">
      <alignment vertical="bottom" wrapText="1"/>
    </xf>
    <xf numFmtId="49" fontId="0" fillId="5" borderId="24" applyNumberFormat="1" applyFont="1" applyFill="1" applyBorder="1" applyAlignment="1" applyProtection="0">
      <alignment vertical="bottom" wrapText="1"/>
    </xf>
    <xf numFmtId="60" fontId="7" fillId="5" borderId="22" applyNumberFormat="1" applyFont="1" applyFill="1" applyBorder="1" applyAlignment="1" applyProtection="0">
      <alignment vertical="bottom" wrapText="1"/>
    </xf>
    <xf numFmtId="60" fontId="6" fillId="5" borderId="24" applyNumberFormat="1" applyFont="1" applyFill="1" applyBorder="1" applyAlignment="1" applyProtection="0">
      <alignment vertical="bottom" wrapText="1"/>
    </xf>
    <xf numFmtId="60" fontId="0" fillId="5" borderId="12" applyNumberFormat="1" applyFont="1" applyFill="1" applyBorder="1" applyAlignment="1" applyProtection="0">
      <alignment vertical="bottom" wrapText="1"/>
    </xf>
    <xf numFmtId="60" fontId="7" fillId="5" borderId="13" applyNumberFormat="1" applyFont="1" applyFill="1" applyBorder="1" applyAlignment="1" applyProtection="0">
      <alignment vertical="bottom" wrapText="1"/>
    </xf>
    <xf numFmtId="60" fontId="6" fillId="5" borderId="13" applyNumberFormat="1" applyFont="1" applyFill="1" applyBorder="1" applyAlignment="1" applyProtection="0">
      <alignment vertical="bottom" wrapText="1"/>
    </xf>
    <xf numFmtId="0" fontId="0" fillId="11" borderId="13" applyNumberFormat="0" applyFont="1" applyFill="1" applyBorder="1" applyAlignment="1" applyProtection="0">
      <alignment vertical="bottom" wrapText="1"/>
    </xf>
    <xf numFmtId="49" fontId="0" fillId="11" borderId="23" applyNumberFormat="1" applyFont="1" applyFill="1" applyBorder="1" applyAlignment="1" applyProtection="0">
      <alignment vertical="bottom" wrapText="1"/>
    </xf>
    <xf numFmtId="49" fontId="9" fillId="11" borderId="12" applyNumberFormat="1" applyFont="1" applyFill="1" applyBorder="1" applyAlignment="1" applyProtection="0">
      <alignment horizontal="left" vertical="bottom" wrapText="1"/>
    </xf>
    <xf numFmtId="60" fontId="0" fillId="11" borderId="12" applyNumberFormat="1" applyFont="1" applyFill="1" applyBorder="1" applyAlignment="1" applyProtection="0">
      <alignment vertical="bottom" wrapText="1"/>
    </xf>
    <xf numFmtId="60" fontId="7" fillId="11" borderId="13" applyNumberFormat="1" applyFont="1" applyFill="1" applyBorder="1" applyAlignment="1" applyProtection="0">
      <alignment vertical="bottom" wrapText="1"/>
    </xf>
    <xf numFmtId="60" fontId="6" fillId="11" borderId="13" applyNumberFormat="1" applyFont="1" applyFill="1" applyBorder="1" applyAlignment="1" applyProtection="0">
      <alignment vertical="bottom" wrapText="1"/>
    </xf>
    <xf numFmtId="49" fontId="9" fillId="11" borderId="24" applyNumberFormat="1" applyFont="1" applyFill="1" applyBorder="1" applyAlignment="1" applyProtection="0">
      <alignment horizontal="left" vertical="bottom" wrapText="1"/>
    </xf>
    <xf numFmtId="60" fontId="0" fillId="11" borderId="24" applyNumberFormat="1" applyFont="1" applyFill="1" applyBorder="1" applyAlignment="1" applyProtection="0">
      <alignment vertical="bottom" wrapText="1"/>
    </xf>
    <xf numFmtId="0" fontId="0" fillId="9" borderId="13" applyNumberFormat="0" applyFont="1" applyFill="1" applyBorder="1" applyAlignment="1" applyProtection="0">
      <alignment vertical="bottom" wrapText="1"/>
    </xf>
    <xf numFmtId="49" fontId="0" fillId="9" borderId="23" applyNumberFormat="1" applyFont="1" applyFill="1" applyBorder="1" applyAlignment="1" applyProtection="0">
      <alignment vertical="bottom" wrapText="1"/>
    </xf>
    <xf numFmtId="59" fontId="10" fillId="9" borderId="12" applyNumberFormat="1" applyFont="1" applyFill="1" applyBorder="1" applyAlignment="1" applyProtection="0">
      <alignment vertical="bottom" wrapText="1"/>
    </xf>
    <xf numFmtId="60" fontId="0" fillId="5" borderId="1" applyNumberFormat="1" applyFont="1" applyFill="1" applyBorder="1" applyAlignment="1" applyProtection="0">
      <alignment vertical="bottom" wrapText="1"/>
    </xf>
    <xf numFmtId="60" fontId="7" fillId="9" borderId="13" applyNumberFormat="1" applyFont="1" applyFill="1" applyBorder="1" applyAlignment="1" applyProtection="0">
      <alignment vertical="bottom" wrapText="1"/>
    </xf>
    <xf numFmtId="60" fontId="6" fillId="9" borderId="13" applyNumberFormat="1" applyFont="1" applyFill="1" applyBorder="1" applyAlignment="1" applyProtection="0">
      <alignment vertical="bottom" wrapText="1"/>
    </xf>
    <xf numFmtId="60" fontId="0" fillId="5" borderId="24" applyNumberFormat="1" applyFont="1" applyFill="1" applyBorder="1" applyAlignment="1" applyProtection="0">
      <alignment vertical="bottom" wrapText="1"/>
    </xf>
    <xf numFmtId="49" fontId="0" fillId="5" borderId="1" applyNumberFormat="1" applyFont="1" applyFill="1" applyBorder="1" applyAlignment="1" applyProtection="0">
      <alignment vertical="bottom" wrapText="1"/>
    </xf>
    <xf numFmtId="59" fontId="10" fillId="5" borderId="26" applyNumberFormat="1" applyFont="1" applyFill="1" applyBorder="1" applyAlignment="1" applyProtection="0">
      <alignment vertical="bottom" wrapText="1"/>
    </xf>
    <xf numFmtId="14" fontId="0" fillId="6" borderId="13" applyNumberFormat="1" applyFont="1" applyFill="1" applyBorder="1" applyAlignment="1" applyProtection="0">
      <alignment vertical="bottom" wrapText="1"/>
    </xf>
    <xf numFmtId="49" fontId="9" fillId="6" borderId="13" applyNumberFormat="1" applyFont="1" applyFill="1" applyBorder="1" applyAlignment="1" applyProtection="0">
      <alignment horizontal="left" vertical="bottom" wrapText="1"/>
    </xf>
    <xf numFmtId="0" fontId="9" fillId="6" borderId="13" applyNumberFormat="0" applyFont="1" applyFill="1" applyBorder="1" applyAlignment="1" applyProtection="0">
      <alignment horizontal="left" vertical="bottom" wrapText="1"/>
    </xf>
    <xf numFmtId="0" fontId="0" fillId="6" borderId="13" applyNumberFormat="1" applyFont="1" applyFill="1" applyBorder="1" applyAlignment="1" applyProtection="0">
      <alignment vertical="bottom" wrapText="1"/>
    </xf>
    <xf numFmtId="49" fontId="0" fillId="6" borderId="13" applyNumberFormat="1" applyFont="1" applyFill="1" applyBorder="1" applyAlignment="1" applyProtection="0">
      <alignment vertical="bottom" wrapText="1"/>
    </xf>
    <xf numFmtId="62" fontId="9" fillId="6" borderId="23" applyNumberFormat="1" applyFont="1" applyFill="1" applyBorder="1" applyAlignment="1" applyProtection="0">
      <alignment horizontal="left" vertical="bottom" wrapText="1"/>
    </xf>
    <xf numFmtId="49" fontId="9" fillId="6" borderId="24" applyNumberFormat="1" applyFont="1" applyFill="1" applyBorder="1" applyAlignment="1" applyProtection="0">
      <alignment horizontal="left" vertical="bottom" wrapText="1"/>
    </xf>
    <xf numFmtId="49" fontId="9" fillId="6" borderId="23" applyNumberFormat="1" applyFont="1" applyFill="1" applyBorder="1" applyAlignment="1" applyProtection="0">
      <alignment horizontal="left" vertical="bottom" wrapText="1"/>
    </xf>
    <xf numFmtId="59" fontId="10" fillId="6" borderId="27" applyNumberFormat="1" applyFont="1" applyFill="1" applyBorder="1" applyAlignment="1" applyProtection="0">
      <alignment vertical="bottom" wrapText="1"/>
    </xf>
    <xf numFmtId="60" fontId="0" fillId="5" borderId="28" applyNumberFormat="1" applyFont="1" applyFill="1" applyBorder="1" applyAlignment="1" applyProtection="0">
      <alignment vertical="bottom" wrapText="1"/>
    </xf>
    <xf numFmtId="60" fontId="7" fillId="6" borderId="13" applyNumberFormat="1" applyFont="1" applyFill="1" applyBorder="1" applyAlignment="1" applyProtection="0">
      <alignment vertical="bottom" wrapText="1"/>
    </xf>
    <xf numFmtId="60" fontId="6" fillId="6" borderId="13" applyNumberFormat="1" applyFont="1" applyFill="1" applyBorder="1" applyAlignment="1" applyProtection="0">
      <alignment vertical="bottom" wrapText="1"/>
    </xf>
    <xf numFmtId="62" fontId="9" fillId="6" borderId="13" applyNumberFormat="1" applyFont="1" applyFill="1" applyBorder="1" applyAlignment="1" applyProtection="0">
      <alignment horizontal="left" vertical="bottom" wrapText="1"/>
    </xf>
    <xf numFmtId="59" fontId="10" fillId="5" borderId="12" applyNumberFormat="1" applyFont="1" applyFill="1" applyBorder="1" applyAlignment="1" applyProtection="0">
      <alignment vertical="bottom" wrapText="1"/>
    </xf>
    <xf numFmtId="14" fontId="0" fillId="6" borderId="1" applyNumberFormat="1" applyFont="1" applyFill="1" applyBorder="1" applyAlignment="1" applyProtection="0">
      <alignment vertical="bottom" wrapText="1"/>
    </xf>
    <xf numFmtId="49" fontId="9" fillId="6" borderId="1" applyNumberFormat="1" applyFont="1" applyFill="1" applyBorder="1" applyAlignment="1" applyProtection="0">
      <alignment horizontal="left" vertical="bottom" wrapText="1"/>
    </xf>
    <xf numFmtId="0" fontId="9" fillId="6" borderId="1" applyNumberFormat="0" applyFont="1" applyFill="1" applyBorder="1" applyAlignment="1" applyProtection="0">
      <alignment horizontal="left" vertical="bottom" wrapText="1"/>
    </xf>
    <xf numFmtId="0" fontId="0" fillId="6" borderId="1" applyNumberFormat="1" applyFont="1" applyFill="1" applyBorder="1" applyAlignment="1" applyProtection="0">
      <alignment vertical="bottom" wrapText="1"/>
    </xf>
    <xf numFmtId="49" fontId="0" fillId="6" borderId="1" applyNumberFormat="1" applyFont="1" applyFill="1" applyBorder="1" applyAlignment="1" applyProtection="0">
      <alignment vertical="bottom" wrapText="1"/>
    </xf>
    <xf numFmtId="49" fontId="9" fillId="6" borderId="29" applyNumberFormat="1" applyFont="1" applyFill="1" applyBorder="1" applyAlignment="1" applyProtection="0">
      <alignment horizontal="left" vertical="bottom" wrapText="1"/>
    </xf>
    <xf numFmtId="59" fontId="10" fillId="6" borderId="12" applyNumberFormat="1" applyFont="1" applyFill="1" applyBorder="1" applyAlignment="1" applyProtection="0">
      <alignment vertical="bottom" wrapText="1"/>
    </xf>
    <xf numFmtId="60" fontId="7" fillId="6" borderId="1" applyNumberFormat="1" applyFont="1" applyFill="1" applyBorder="1" applyAlignment="1" applyProtection="0">
      <alignment vertical="bottom" wrapText="1"/>
    </xf>
    <xf numFmtId="60" fontId="6" fillId="6" borderId="1" applyNumberFormat="1" applyFont="1" applyFill="1" applyBorder="1" applyAlignment="1" applyProtection="0">
      <alignment vertical="bottom" wrapText="1"/>
    </xf>
    <xf numFmtId="0" fontId="0" fillId="9" borderId="22" applyNumberFormat="0" applyFont="1" applyFill="1" applyBorder="1" applyAlignment="1" applyProtection="0">
      <alignment vertical="bottom" wrapText="1"/>
    </xf>
    <xf numFmtId="60" fontId="0" fillId="5" borderId="22" applyNumberFormat="1" applyFont="1" applyFill="1" applyBorder="1" applyAlignment="1" applyProtection="0">
      <alignment vertical="bottom" wrapText="1"/>
    </xf>
    <xf numFmtId="60" fontId="7" fillId="9" borderId="22" applyNumberFormat="1" applyFont="1" applyFill="1" applyBorder="1" applyAlignment="1" applyProtection="0">
      <alignment vertical="bottom" wrapText="1"/>
    </xf>
    <xf numFmtId="60" fontId="6" fillId="9" borderId="24" applyNumberFormat="1" applyFont="1" applyFill="1" applyBorder="1" applyAlignment="1" applyProtection="0">
      <alignment vertical="bottom" wrapText="1"/>
    </xf>
    <xf numFmtId="14" fontId="0" fillId="5" borderId="1" applyNumberFormat="1" applyFont="1" applyFill="1" applyBorder="1" applyAlignment="1" applyProtection="0">
      <alignment vertical="bottom" wrapText="1"/>
    </xf>
    <xf numFmtId="0" fontId="0" fillId="5" borderId="1" applyNumberFormat="0" applyFont="1" applyFill="1" applyBorder="1" applyAlignment="1" applyProtection="0">
      <alignment vertical="bottom" wrapText="1"/>
    </xf>
    <xf numFmtId="0" fontId="0" fillId="5" borderId="1" applyNumberFormat="1" applyFont="1" applyFill="1" applyBorder="1" applyAlignment="1" applyProtection="0">
      <alignment vertical="bottom" wrapText="1"/>
    </xf>
    <xf numFmtId="49" fontId="0" fillId="5" borderId="29" applyNumberFormat="1" applyFont="1" applyFill="1" applyBorder="1" applyAlignment="1" applyProtection="0">
      <alignment vertical="bottom" wrapText="1"/>
    </xf>
    <xf numFmtId="60" fontId="7" fillId="5" borderId="1" applyNumberFormat="1" applyFont="1" applyFill="1" applyBorder="1" applyAlignment="1" applyProtection="0">
      <alignment vertical="bottom" wrapText="1"/>
    </xf>
    <xf numFmtId="60" fontId="6" fillId="5" borderId="1" applyNumberFormat="1" applyFont="1" applyFill="1" applyBorder="1" applyAlignment="1" applyProtection="0">
      <alignment vertical="bottom" wrapText="1"/>
    </xf>
    <xf numFmtId="59" fontId="10" fillId="9" borderId="22" applyNumberFormat="1" applyFont="1" applyFill="1" applyBorder="1" applyAlignment="1" applyProtection="0">
      <alignment vertical="bottom" wrapText="1"/>
    </xf>
    <xf numFmtId="59" fontId="10" fillId="9" borderId="13" applyNumberFormat="1" applyFont="1" applyFill="1" applyBorder="1" applyAlignment="1" applyProtection="0">
      <alignment vertical="bottom" wrapText="1"/>
    </xf>
    <xf numFmtId="59" fontId="10" fillId="5" borderId="23" applyNumberFormat="1" applyFont="1" applyFill="1" applyBorder="1" applyAlignment="1" applyProtection="0">
      <alignment vertical="bottom" wrapText="1"/>
    </xf>
    <xf numFmtId="59" fontId="10" fillId="8" borderId="13" applyNumberFormat="1" applyFont="1" applyFill="1" applyBorder="1" applyAlignment="1" applyProtection="0">
      <alignment vertical="bottom" wrapText="1"/>
    </xf>
    <xf numFmtId="60" fontId="7" fillId="8" borderId="13" applyNumberFormat="1" applyFont="1" applyFill="1" applyBorder="1" applyAlignment="1" applyProtection="0">
      <alignment vertical="bottom" wrapText="1"/>
    </xf>
    <xf numFmtId="60" fontId="6" fillId="8" borderId="13" applyNumberFormat="1" applyFont="1" applyFill="1" applyBorder="1" applyAlignment="1" applyProtection="0">
      <alignment vertical="bottom" wrapText="1"/>
    </xf>
    <xf numFmtId="60" fontId="0" fillId="8" borderId="30" applyNumberFormat="1" applyFont="1" applyFill="1" applyBorder="1" applyAlignment="1" applyProtection="0">
      <alignment vertical="bottom" wrapText="1"/>
    </xf>
    <xf numFmtId="49" fontId="9" fillId="9" borderId="13" applyNumberFormat="1" applyFont="1" applyFill="1" applyBorder="1" applyAlignment="1" applyProtection="0">
      <alignment horizontal="left" vertical="center" wrapText="1"/>
    </xf>
    <xf numFmtId="49" fontId="9" fillId="9" borderId="1" applyNumberFormat="1" applyFont="1" applyFill="1" applyBorder="1" applyAlignment="1" applyProtection="0">
      <alignment horizontal="left" vertical="bottom" wrapText="1"/>
    </xf>
    <xf numFmtId="59" fontId="10" fillId="11" borderId="23" applyNumberFormat="1" applyFont="1" applyFill="1" applyBorder="1" applyAlignment="1" applyProtection="0">
      <alignment vertical="bottom" wrapText="1"/>
    </xf>
    <xf numFmtId="49" fontId="0" fillId="11" borderId="12" applyNumberFormat="1" applyFont="1" applyFill="1" applyBorder="1" applyAlignment="1" applyProtection="0">
      <alignment vertical="bottom" wrapText="1"/>
    </xf>
    <xf numFmtId="59" fontId="10" fillId="11" borderId="13" applyNumberFormat="1" applyFont="1" applyFill="1" applyBorder="1" applyAlignment="1" applyProtection="0">
      <alignment vertical="bottom" wrapText="1"/>
    </xf>
    <xf numFmtId="60" fontId="0" fillId="11" borderId="1" applyNumberFormat="1" applyFont="1" applyFill="1" applyBorder="1" applyAlignment="1" applyProtection="0">
      <alignment vertical="bottom" wrapText="1"/>
    </xf>
    <xf numFmtId="49" fontId="0" fillId="11" borderId="24" applyNumberFormat="1" applyFont="1" applyFill="1" applyBorder="1" applyAlignment="1" applyProtection="0">
      <alignment vertical="bottom" wrapText="1"/>
    </xf>
    <xf numFmtId="49" fontId="0" fillId="11" borderId="1" applyNumberFormat="1" applyFont="1" applyFill="1" applyBorder="1" applyAlignment="1" applyProtection="0">
      <alignment vertical="bottom" wrapText="1"/>
    </xf>
    <xf numFmtId="49" fontId="0" fillId="9" borderId="1" applyNumberFormat="1" applyFont="1" applyFill="1" applyBorder="1" applyAlignment="1" applyProtection="0">
      <alignment vertical="bottom" wrapText="1"/>
    </xf>
    <xf numFmtId="49" fontId="9" fillId="11" borderId="1" applyNumberFormat="1" applyFont="1" applyFill="1" applyBorder="1" applyAlignment="1" applyProtection="0">
      <alignment horizontal="left" vertical="bottom" wrapText="1"/>
    </xf>
    <xf numFmtId="14" fontId="0" fillId="11" borderId="1" applyNumberFormat="1" applyFont="1" applyFill="1" applyBorder="1" applyAlignment="1" applyProtection="0">
      <alignment vertical="bottom" wrapText="1"/>
    </xf>
    <xf numFmtId="0" fontId="9" fillId="11" borderId="1" applyNumberFormat="0" applyFont="1" applyFill="1" applyBorder="1" applyAlignment="1" applyProtection="0">
      <alignment horizontal="left" vertical="bottom" wrapText="1"/>
    </xf>
    <xf numFmtId="0" fontId="0" fillId="11" borderId="1" applyNumberFormat="1" applyFont="1" applyFill="1" applyBorder="1" applyAlignment="1" applyProtection="0">
      <alignment vertical="bottom" wrapText="1"/>
    </xf>
    <xf numFmtId="49" fontId="9" fillId="11" borderId="29" applyNumberFormat="1" applyFont="1" applyFill="1" applyBorder="1" applyAlignment="1" applyProtection="0">
      <alignment horizontal="left" vertical="bottom" wrapText="1"/>
    </xf>
    <xf numFmtId="60" fontId="7" fillId="11" borderId="1" applyNumberFormat="1" applyFont="1" applyFill="1" applyBorder="1" applyAlignment="1" applyProtection="0">
      <alignment vertical="bottom" wrapText="1"/>
    </xf>
    <xf numFmtId="49" fontId="9" fillId="9" borderId="24" applyNumberFormat="1" applyFont="1" applyFill="1" applyBorder="1" applyAlignment="1" applyProtection="0">
      <alignment horizontal="left" vertical="bottom" wrapText="1"/>
    </xf>
    <xf numFmtId="59" fontId="10" fillId="9" borderId="23" applyNumberFormat="1" applyFont="1" applyFill="1" applyBorder="1" applyAlignment="1" applyProtection="0">
      <alignment vertical="bottom" wrapText="1"/>
    </xf>
    <xf numFmtId="60" fontId="7" fillId="9" borderId="24" applyNumberFormat="1" applyFont="1" applyFill="1" applyBorder="1" applyAlignment="1" applyProtection="0">
      <alignment vertical="bottom" wrapText="1"/>
    </xf>
    <xf numFmtId="59" fontId="10" fillId="11" borderId="31" applyNumberFormat="1" applyFont="1" applyFill="1" applyBorder="1" applyAlignment="1" applyProtection="0">
      <alignment vertical="bottom" wrapText="1"/>
    </xf>
    <xf numFmtId="0" fontId="9" fillId="11" borderId="13" applyNumberFormat="1" applyFont="1" applyFill="1" applyBorder="1" applyAlignment="1" applyProtection="0">
      <alignment horizontal="left" vertical="bottom" wrapText="1"/>
    </xf>
    <xf numFmtId="59" fontId="10" fillId="11" borderId="32" applyNumberFormat="1" applyFont="1" applyFill="1" applyBorder="1" applyAlignment="1" applyProtection="0">
      <alignment vertical="bottom" wrapText="1"/>
    </xf>
    <xf numFmtId="59" fontId="13" fillId="9" borderId="13" applyNumberFormat="1" applyFont="1" applyFill="1" applyBorder="1" applyAlignment="1" applyProtection="0">
      <alignment vertical="bottom" wrapText="1"/>
    </xf>
    <xf numFmtId="49" fontId="0" fillId="5" borderId="12" applyNumberFormat="1" applyFont="1" applyFill="1" applyBorder="1" applyAlignment="1" applyProtection="0">
      <alignment vertical="bottom" wrapText="1"/>
    </xf>
    <xf numFmtId="59" fontId="10" fillId="5" borderId="13" applyNumberFormat="1" applyFont="1" applyFill="1" applyBorder="1" applyAlignment="1" applyProtection="0">
      <alignment vertical="bottom" wrapText="1"/>
    </xf>
    <xf numFmtId="59" fontId="10" fillId="5" borderId="29" applyNumberFormat="1" applyFont="1" applyFill="1" applyBorder="1" applyAlignment="1" applyProtection="0">
      <alignment vertical="bottom" wrapText="1"/>
    </xf>
    <xf numFmtId="59" fontId="10" fillId="9" borderId="24" applyNumberFormat="1" applyFont="1" applyFill="1" applyBorder="1" applyAlignment="1" applyProtection="0">
      <alignment vertical="bottom" wrapText="1"/>
    </xf>
    <xf numFmtId="59" fontId="10" fillId="5" borderId="1" applyNumberFormat="1" applyFont="1" applyFill="1" applyBorder="1" applyAlignment="1" applyProtection="0">
      <alignment vertical="bottom" wrapText="1"/>
    </xf>
    <xf numFmtId="49" fontId="9" fillId="9" borderId="12" applyNumberFormat="1" applyFont="1" applyFill="1" applyBorder="1" applyAlignment="1" applyProtection="0">
      <alignment horizontal="left" vertical="bottom" wrapText="1"/>
    </xf>
    <xf numFmtId="49" fontId="9" fillId="5" borderId="12" applyNumberFormat="1" applyFont="1" applyFill="1" applyBorder="1" applyAlignment="1" applyProtection="0">
      <alignment horizontal="left" vertical="bottom" wrapText="1"/>
    </xf>
    <xf numFmtId="49" fontId="9" fillId="5" borderId="31" applyNumberFormat="1" applyFont="1" applyFill="1" applyBorder="1" applyAlignment="1" applyProtection="0">
      <alignment horizontal="left" vertical="bottom" wrapText="1"/>
    </xf>
    <xf numFmtId="49" fontId="9" fillId="9" borderId="33" applyNumberFormat="1" applyFont="1" applyFill="1" applyBorder="1" applyAlignment="1" applyProtection="0">
      <alignment horizontal="left" vertical="bottom" wrapText="1"/>
    </xf>
    <xf numFmtId="49" fontId="0" fillId="5" borderId="33" applyNumberFormat="1" applyFont="1" applyFill="1" applyBorder="1" applyAlignment="1" applyProtection="0">
      <alignment vertical="bottom" wrapText="1"/>
    </xf>
    <xf numFmtId="49" fontId="0" fillId="9" borderId="34" applyNumberFormat="1" applyFont="1" applyFill="1" applyBorder="1" applyAlignment="1" applyProtection="0">
      <alignment vertical="bottom" wrapText="1"/>
    </xf>
    <xf numFmtId="60" fontId="7" fillId="9" borderId="1" applyNumberFormat="1" applyFont="1" applyFill="1" applyBorder="1" applyAlignment="1" applyProtection="0">
      <alignment vertical="bottom" wrapText="1"/>
    </xf>
    <xf numFmtId="60" fontId="6" fillId="9" borderId="1" applyNumberFormat="1" applyFont="1" applyFill="1" applyBorder="1" applyAlignment="1" applyProtection="0">
      <alignment vertical="bottom" wrapText="1"/>
    </xf>
    <xf numFmtId="60" fontId="0" fillId="11" borderId="22" applyNumberFormat="1" applyFont="1" applyFill="1" applyBorder="1" applyAlignment="1" applyProtection="0">
      <alignment vertical="bottom" wrapText="1"/>
    </xf>
    <xf numFmtId="60" fontId="7" fillId="11" borderId="22" applyNumberFormat="1" applyFont="1" applyFill="1" applyBorder="1" applyAlignment="1" applyProtection="0">
      <alignment vertical="bottom" wrapText="1"/>
    </xf>
    <xf numFmtId="60" fontId="6" fillId="11" borderId="24" applyNumberFormat="1" applyFont="1" applyFill="1" applyBorder="1" applyAlignment="1" applyProtection="0">
      <alignment vertical="bottom" wrapText="1"/>
    </xf>
    <xf numFmtId="49" fontId="0" fillId="9" borderId="31" applyNumberFormat="1" applyFont="1" applyFill="1" applyBorder="1" applyAlignment="1" applyProtection="0">
      <alignment vertical="bottom" wrapText="1"/>
    </xf>
    <xf numFmtId="49" fontId="0" fillId="9" borderId="33" applyNumberFormat="1" applyFont="1" applyFill="1" applyBorder="1" applyAlignment="1" applyProtection="0">
      <alignment vertical="bottom" wrapText="1"/>
    </xf>
    <xf numFmtId="49" fontId="9" fillId="5" borderId="35" applyNumberFormat="1" applyFont="1" applyFill="1" applyBorder="1" applyAlignment="1" applyProtection="0">
      <alignment horizontal="left" vertical="bottom" wrapText="1"/>
    </xf>
    <xf numFmtId="49" fontId="9" fillId="5" borderId="36" applyNumberFormat="1" applyFont="1" applyFill="1" applyBorder="1" applyAlignment="1" applyProtection="0">
      <alignment horizontal="left" vertical="bottom" wrapText="1"/>
    </xf>
    <xf numFmtId="49" fontId="0" fillId="13" borderId="13" applyNumberFormat="1" applyFont="1" applyFill="1" applyBorder="1" applyAlignment="1" applyProtection="0">
      <alignment vertical="bottom" wrapText="1"/>
    </xf>
    <xf numFmtId="49" fontId="0" fillId="5" borderId="37" applyNumberFormat="1" applyFont="1" applyFill="1" applyBorder="1" applyAlignment="1" applyProtection="0">
      <alignment vertical="bottom" wrapText="1"/>
    </xf>
    <xf numFmtId="14" fontId="0" fillId="5" borderId="38" applyNumberFormat="1" applyFont="1" applyFill="1" applyBorder="1" applyAlignment="1" applyProtection="0">
      <alignment vertical="bottom" wrapText="1"/>
    </xf>
    <xf numFmtId="49" fontId="9" fillId="5" borderId="38" applyNumberFormat="1" applyFont="1" applyFill="1" applyBorder="1" applyAlignment="1" applyProtection="0">
      <alignment horizontal="left" vertical="bottom" wrapText="1"/>
    </xf>
    <xf numFmtId="0" fontId="9" fillId="5" borderId="38" applyNumberFormat="0" applyFont="1" applyFill="1" applyBorder="1" applyAlignment="1" applyProtection="0">
      <alignment horizontal="left" vertical="bottom" wrapText="1"/>
    </xf>
    <xf numFmtId="0" fontId="0" fillId="5" borderId="38" applyNumberFormat="1" applyFont="1" applyFill="1" applyBorder="1" applyAlignment="1" applyProtection="0">
      <alignment vertical="bottom" wrapText="1"/>
    </xf>
    <xf numFmtId="49" fontId="0" fillId="5" borderId="38" applyNumberFormat="1" applyFont="1" applyFill="1" applyBorder="1" applyAlignment="1" applyProtection="0">
      <alignment vertical="bottom" wrapText="1"/>
    </xf>
    <xf numFmtId="49" fontId="9" fillId="5" borderId="22" applyNumberFormat="1" applyFont="1" applyFill="1" applyBorder="1" applyAlignment="1" applyProtection="0">
      <alignment horizontal="left" vertical="bottom" wrapText="1"/>
    </xf>
    <xf numFmtId="60" fontId="7" fillId="5" borderId="39" applyNumberFormat="1" applyFont="1" applyFill="1" applyBorder="1" applyAlignment="1" applyProtection="0">
      <alignment vertical="bottom" wrapText="1"/>
    </xf>
    <xf numFmtId="61" fontId="6" fillId="5" borderId="40" applyNumberFormat="1" applyFont="1" applyFill="1" applyBorder="1" applyAlignment="1" applyProtection="0">
      <alignment vertical="bottom" wrapText="1"/>
    </xf>
    <xf numFmtId="61" fontId="0" fillId="5" borderId="13" applyNumberFormat="1" applyFont="1" applyFill="1" applyBorder="1" applyAlignment="1" applyProtection="0">
      <alignment vertical="bottom" wrapText="1"/>
    </xf>
    <xf numFmtId="61" fontId="0" fillId="5" borderId="19" applyNumberFormat="1" applyFont="1" applyFill="1" applyBorder="1" applyAlignment="1" applyProtection="0">
      <alignment vertical="bottom" wrapText="1"/>
    </xf>
    <xf numFmtId="59" fontId="10" fillId="5" borderId="22" applyNumberFormat="1" applyFont="1" applyFill="1" applyBorder="1" applyAlignment="1" applyProtection="0">
      <alignment vertical="bottom" wrapText="1"/>
    </xf>
    <xf numFmtId="61" fontId="6" fillId="5" borderId="24" applyNumberFormat="1" applyFont="1" applyFill="1" applyBorder="1" applyAlignment="1" applyProtection="0">
      <alignment vertical="bottom" wrapText="1"/>
    </xf>
    <xf numFmtId="14" fontId="0" fillId="9" borderId="23" applyNumberFormat="1" applyFont="1" applyFill="1" applyBorder="1" applyAlignment="1" applyProtection="0">
      <alignment vertical="bottom" wrapText="1"/>
    </xf>
    <xf numFmtId="49" fontId="0" fillId="9" borderId="24" applyNumberFormat="1" applyFont="1" applyFill="1" applyBorder="1" applyAlignment="1" applyProtection="0">
      <alignment vertical="bottom" wrapText="1"/>
    </xf>
    <xf numFmtId="60" fontId="0" fillId="8" borderId="41" applyNumberFormat="1" applyFont="1" applyFill="1" applyBorder="1" applyAlignment="1" applyProtection="0">
      <alignment vertical="bottom" wrapText="1"/>
    </xf>
    <xf numFmtId="60" fontId="0" fillId="8" borderId="42" applyNumberFormat="1" applyFont="1" applyFill="1" applyBorder="1" applyAlignment="1" applyProtection="0">
      <alignment vertical="bottom" wrapText="1"/>
    </xf>
    <xf numFmtId="14" fontId="0" fillId="14" borderId="13" applyNumberFormat="1" applyFont="1" applyFill="1" applyBorder="1" applyAlignment="1" applyProtection="0">
      <alignment vertical="bottom" wrapText="1"/>
    </xf>
    <xf numFmtId="49" fontId="9" fillId="14" borderId="13" applyNumberFormat="1" applyFont="1" applyFill="1" applyBorder="1" applyAlignment="1" applyProtection="0">
      <alignment horizontal="left" vertical="bottom" wrapText="1"/>
    </xf>
    <xf numFmtId="0" fontId="9" fillId="14" borderId="13" applyNumberFormat="0" applyFont="1" applyFill="1" applyBorder="1" applyAlignment="1" applyProtection="0">
      <alignment horizontal="left" vertical="bottom" wrapText="1"/>
    </xf>
    <xf numFmtId="0" fontId="0" fillId="14" borderId="13" applyNumberFormat="1" applyFont="1" applyFill="1" applyBorder="1" applyAlignment="1" applyProtection="0">
      <alignment vertical="bottom" wrapText="1"/>
    </xf>
    <xf numFmtId="49" fontId="0" fillId="14" borderId="13" applyNumberFormat="1" applyFont="1" applyFill="1" applyBorder="1" applyAlignment="1" applyProtection="0">
      <alignment vertical="bottom" wrapText="1"/>
    </xf>
    <xf numFmtId="59" fontId="10" fillId="14" borderId="13" applyNumberFormat="1" applyFont="1" applyFill="1" applyBorder="1" applyAlignment="1" applyProtection="0">
      <alignment vertical="bottom" wrapText="1"/>
    </xf>
    <xf numFmtId="60" fontId="0" fillId="14" borderId="13" applyNumberFormat="1" applyFont="1" applyFill="1" applyBorder="1" applyAlignment="1" applyProtection="0">
      <alignment vertical="bottom" wrapText="1"/>
    </xf>
    <xf numFmtId="60" fontId="7" fillId="14" borderId="13" applyNumberFormat="1" applyFont="1" applyFill="1" applyBorder="1" applyAlignment="1" applyProtection="0">
      <alignment vertical="bottom" wrapText="1"/>
    </xf>
    <xf numFmtId="60" fontId="6" fillId="14" borderId="13" applyNumberFormat="1" applyFont="1" applyFill="1" applyBorder="1" applyAlignment="1" applyProtection="0">
      <alignment vertical="bottom" wrapText="1"/>
    </xf>
    <xf numFmtId="60" fontId="0" fillId="14" borderId="14" applyNumberFormat="1" applyFont="1" applyFill="1" applyBorder="1" applyAlignment="1" applyProtection="0">
      <alignment vertical="bottom" wrapText="1"/>
    </xf>
    <xf numFmtId="60" fontId="0" fillId="5" borderId="14" applyNumberFormat="1" applyFont="1" applyFill="1" applyBorder="1" applyAlignment="1" applyProtection="0">
      <alignment vertical="bottom" wrapText="1"/>
    </xf>
    <xf numFmtId="0" fontId="9" fillId="5" borderId="13" applyNumberFormat="1" applyFont="1" applyFill="1" applyBorder="1" applyAlignment="1" applyProtection="0">
      <alignment horizontal="left" vertical="bottom" wrapText="1"/>
    </xf>
    <xf numFmtId="14" fontId="0" fillId="7" borderId="13" applyNumberFormat="1" applyFont="1" applyFill="1" applyBorder="1" applyAlignment="1" applyProtection="0">
      <alignment vertical="bottom" wrapText="1"/>
    </xf>
    <xf numFmtId="49" fontId="9" fillId="7" borderId="13" applyNumberFormat="1" applyFont="1" applyFill="1" applyBorder="1" applyAlignment="1" applyProtection="0">
      <alignment horizontal="left" vertical="bottom" wrapText="1"/>
    </xf>
    <xf numFmtId="0" fontId="9" fillId="7" borderId="13" applyNumberFormat="0" applyFont="1" applyFill="1" applyBorder="1" applyAlignment="1" applyProtection="0">
      <alignment horizontal="left" vertical="bottom" wrapText="1"/>
    </xf>
    <xf numFmtId="0" fontId="0" fillId="7" borderId="13" applyNumberFormat="1" applyFont="1" applyFill="1" applyBorder="1" applyAlignment="1" applyProtection="0">
      <alignment vertical="bottom" wrapText="1"/>
    </xf>
    <xf numFmtId="49" fontId="0" fillId="7" borderId="13" applyNumberFormat="1" applyFont="1" applyFill="1" applyBorder="1" applyAlignment="1" applyProtection="0">
      <alignment vertical="bottom" wrapText="1"/>
    </xf>
    <xf numFmtId="59" fontId="10" fillId="7" borderId="23" applyNumberFormat="1" applyFont="1" applyFill="1" applyBorder="1" applyAlignment="1" applyProtection="0">
      <alignment vertical="bottom" wrapText="1"/>
    </xf>
    <xf numFmtId="60" fontId="7" fillId="7" borderId="13" applyNumberFormat="1" applyFont="1" applyFill="1" applyBorder="1" applyAlignment="1" applyProtection="0">
      <alignment vertical="bottom" wrapText="1"/>
    </xf>
    <xf numFmtId="60" fontId="6" fillId="7" borderId="13" applyNumberFormat="1" applyFont="1" applyFill="1" applyBorder="1" applyAlignment="1" applyProtection="0">
      <alignment vertical="bottom" wrapText="1"/>
    </xf>
    <xf numFmtId="59" fontId="10" fillId="5" borderId="24" applyNumberFormat="1" applyFont="1" applyFill="1" applyBorder="1" applyAlignment="1" applyProtection="0">
      <alignment vertical="bottom" wrapText="1"/>
    </xf>
    <xf numFmtId="0" fontId="9" fillId="5" borderId="1" applyNumberFormat="0" applyFont="1" applyFill="1" applyBorder="1" applyAlignment="1" applyProtection="0">
      <alignment horizontal="left" vertical="bottom" wrapText="1"/>
    </xf>
    <xf numFmtId="49" fontId="0" fillId="8" borderId="43" applyNumberFormat="1" applyFont="1" applyFill="1" applyBorder="1" applyAlignment="1" applyProtection="0">
      <alignment vertical="bottom" wrapText="1"/>
    </xf>
    <xf numFmtId="0" fontId="9" fillId="8" borderId="44" applyNumberFormat="0" applyFont="1" applyFill="1" applyBorder="1" applyAlignment="1" applyProtection="0">
      <alignment horizontal="left" vertical="bottom" wrapText="1"/>
    </xf>
    <xf numFmtId="0" fontId="0" fillId="8" borderId="44" applyNumberFormat="0" applyFont="1" applyFill="1" applyBorder="1" applyAlignment="1" applyProtection="0">
      <alignment vertical="bottom" wrapText="1"/>
    </xf>
    <xf numFmtId="0" fontId="9" fillId="8" borderId="45" applyNumberFormat="0" applyFont="1" applyFill="1" applyBorder="1" applyAlignment="1" applyProtection="0">
      <alignment horizontal="left" vertical="bottom" wrapText="1"/>
    </xf>
    <xf numFmtId="60" fontId="7" fillId="8" borderId="45" applyNumberFormat="1" applyFont="1" applyFill="1" applyBorder="1" applyAlignment="1" applyProtection="0">
      <alignment vertical="bottom" wrapText="1"/>
    </xf>
    <xf numFmtId="14" fontId="0" fillId="9" borderId="1" applyNumberFormat="1" applyFont="1" applyFill="1" applyBorder="1" applyAlignment="1" applyProtection="0">
      <alignment vertical="bottom" wrapText="1"/>
    </xf>
    <xf numFmtId="0" fontId="9" fillId="9" borderId="1" applyNumberFormat="0" applyFont="1" applyFill="1" applyBorder="1" applyAlignment="1" applyProtection="0">
      <alignment horizontal="left" vertical="bottom" wrapText="1"/>
    </xf>
    <xf numFmtId="0" fontId="0" fillId="9" borderId="1" applyNumberFormat="1" applyFont="1" applyFill="1" applyBorder="1" applyAlignment="1" applyProtection="0">
      <alignment vertical="bottom" wrapText="1"/>
    </xf>
    <xf numFmtId="14" fontId="0" fillId="5" borderId="22" applyNumberFormat="1" applyFont="1" applyFill="1" applyBorder="1" applyAlignment="1" applyProtection="0">
      <alignment vertical="bottom" wrapText="1"/>
    </xf>
    <xf numFmtId="0" fontId="9" fillId="5" borderId="22" applyNumberFormat="0" applyFont="1" applyFill="1" applyBorder="1" applyAlignment="1" applyProtection="0">
      <alignment horizontal="left" vertical="bottom" wrapText="1"/>
    </xf>
    <xf numFmtId="0" fontId="0" fillId="5" borderId="22" applyNumberFormat="1" applyFont="1" applyFill="1" applyBorder="1" applyAlignment="1" applyProtection="0">
      <alignment vertical="bottom" wrapText="1"/>
    </xf>
    <xf numFmtId="49" fontId="0" fillId="5" borderId="22" applyNumberFormat="1" applyFont="1" applyFill="1" applyBorder="1" applyAlignment="1" applyProtection="0">
      <alignment vertical="bottom" wrapText="1"/>
    </xf>
    <xf numFmtId="60" fontId="7" fillId="5" borderId="24" applyNumberFormat="1" applyFont="1" applyFill="1" applyBorder="1" applyAlignment="1" applyProtection="0">
      <alignment vertical="bottom" wrapText="1"/>
    </xf>
    <xf numFmtId="62" fontId="9" fillId="5" borderId="13" applyNumberFormat="1" applyFont="1" applyFill="1" applyBorder="1" applyAlignment="1" applyProtection="0">
      <alignment horizontal="left" vertical="bottom" wrapText="1"/>
    </xf>
    <xf numFmtId="62" fontId="9" fillId="9" borderId="13" applyNumberFormat="1" applyFont="1" applyFill="1" applyBorder="1" applyAlignment="1" applyProtection="0">
      <alignment horizontal="left" vertical="bottom" wrapText="1"/>
    </xf>
    <xf numFmtId="3" fontId="0" fillId="5" borderId="13" applyNumberFormat="1" applyFont="1" applyFill="1" applyBorder="1" applyAlignment="1" applyProtection="0">
      <alignment vertical="bottom" wrapText="1"/>
    </xf>
    <xf numFmtId="3" fontId="9" fillId="8" borderId="13" applyNumberFormat="1" applyFont="1" applyFill="1" applyBorder="1" applyAlignment="1" applyProtection="0">
      <alignment horizontal="left" vertical="bottom" wrapText="1"/>
    </xf>
    <xf numFmtId="59" fontId="10" fillId="8" borderId="41" applyNumberFormat="1" applyFont="1" applyFill="1" applyBorder="1" applyAlignment="1" applyProtection="0">
      <alignment vertical="bottom" wrapText="1"/>
    </xf>
    <xf numFmtId="14" fontId="0" fillId="4" borderId="13" applyNumberFormat="1" applyFont="1" applyFill="1" applyBorder="1" applyAlignment="1" applyProtection="0">
      <alignment vertical="bottom" wrapText="1"/>
    </xf>
    <xf numFmtId="49" fontId="9" fillId="4" borderId="13" applyNumberFormat="1" applyFont="1" applyFill="1" applyBorder="1" applyAlignment="1" applyProtection="0">
      <alignment horizontal="left" vertical="bottom" wrapText="1"/>
    </xf>
    <xf numFmtId="0" fontId="9" fillId="4" borderId="13" applyNumberFormat="0" applyFont="1" applyFill="1" applyBorder="1" applyAlignment="1" applyProtection="0">
      <alignment horizontal="left" vertical="bottom" wrapText="1"/>
    </xf>
    <xf numFmtId="0" fontId="0" fillId="4" borderId="13" applyNumberFormat="1" applyFont="1" applyFill="1" applyBorder="1" applyAlignment="1" applyProtection="0">
      <alignment vertical="bottom" wrapText="1"/>
    </xf>
    <xf numFmtId="49" fontId="0" fillId="4" borderId="13" applyNumberFormat="1" applyFont="1" applyFill="1" applyBorder="1" applyAlignment="1" applyProtection="0">
      <alignment vertical="bottom" wrapText="1"/>
    </xf>
    <xf numFmtId="49" fontId="9" fillId="4" borderId="23" applyNumberFormat="1" applyFont="1" applyFill="1" applyBorder="1" applyAlignment="1" applyProtection="0">
      <alignment horizontal="left" vertical="bottom" wrapText="1"/>
    </xf>
    <xf numFmtId="59" fontId="10" fillId="4" borderId="12" applyNumberFormat="1" applyFont="1" applyFill="1" applyBorder="1" applyAlignment="1" applyProtection="0">
      <alignment vertical="bottom" wrapText="1"/>
    </xf>
    <xf numFmtId="60" fontId="7" fillId="4" borderId="13" applyNumberFormat="1" applyFont="1" applyFill="1" applyBorder="1" applyAlignment="1" applyProtection="0">
      <alignment vertical="bottom" wrapText="1"/>
    </xf>
    <xf numFmtId="60" fontId="6" fillId="4" borderId="13" applyNumberFormat="1" applyFont="1" applyFill="1" applyBorder="1" applyAlignment="1" applyProtection="0">
      <alignment vertical="bottom" wrapText="1"/>
    </xf>
    <xf numFmtId="60" fontId="0" fillId="4" borderId="13" applyNumberFormat="1" applyFont="1" applyFill="1" applyBorder="1" applyAlignment="1" applyProtection="0">
      <alignment vertical="bottom" wrapText="1"/>
    </xf>
    <xf numFmtId="60" fontId="0" fillId="4" borderId="14" applyNumberFormat="1" applyFont="1" applyFill="1" applyBorder="1" applyAlignment="1" applyProtection="0">
      <alignment vertical="bottom" wrapText="1"/>
    </xf>
    <xf numFmtId="59" fontId="10" fillId="9" borderId="1" applyNumberFormat="1" applyFont="1" applyFill="1" applyBorder="1" applyAlignment="1" applyProtection="0">
      <alignment vertical="bottom" wrapText="1"/>
    </xf>
    <xf numFmtId="49" fontId="9" fillId="5" borderId="29" applyNumberFormat="1" applyFont="1" applyFill="1" applyBorder="1" applyAlignment="1" applyProtection="0">
      <alignment horizontal="left" vertical="bottom" wrapText="1"/>
    </xf>
    <xf numFmtId="0" fontId="0" fillId="5" borderId="22" applyNumberFormat="0" applyFont="1" applyFill="1" applyBorder="1" applyAlignment="1" applyProtection="0">
      <alignment vertical="bottom" wrapText="1"/>
    </xf>
    <xf numFmtId="59" fontId="10" fillId="9" borderId="46" applyNumberFormat="1" applyFont="1" applyFill="1" applyBorder="1" applyAlignment="1" applyProtection="0">
      <alignment vertical="bottom" wrapText="1"/>
    </xf>
    <xf numFmtId="59" fontId="10" fillId="5" borderId="47" applyNumberFormat="1" applyFont="1" applyFill="1" applyBorder="1" applyAlignment="1" applyProtection="0">
      <alignment vertical="bottom" wrapText="1"/>
    </xf>
    <xf numFmtId="59" fontId="10" fillId="9" borderId="34" applyNumberFormat="1" applyFont="1" applyFill="1" applyBorder="1" applyAlignment="1" applyProtection="0">
      <alignment vertical="bottom" wrapText="1"/>
    </xf>
    <xf numFmtId="59" fontId="10" fillId="9" borderId="31" applyNumberFormat="1" applyFont="1" applyFill="1" applyBorder="1" applyAlignment="1" applyProtection="0">
      <alignment vertical="bottom" wrapText="1"/>
    </xf>
    <xf numFmtId="59" fontId="10" fillId="5" borderId="35" applyNumberFormat="1" applyFont="1" applyFill="1" applyBorder="1" applyAlignment="1" applyProtection="0">
      <alignment vertical="bottom" wrapText="1"/>
    </xf>
    <xf numFmtId="59" fontId="10" fillId="5" borderId="36" applyNumberFormat="1" applyFont="1" applyFill="1" applyBorder="1" applyAlignment="1" applyProtection="0">
      <alignment vertical="bottom" wrapText="1"/>
    </xf>
    <xf numFmtId="59" fontId="10" fillId="5" borderId="48" applyNumberFormat="1" applyFont="1" applyFill="1" applyBorder="1" applyAlignment="1" applyProtection="0">
      <alignment vertical="bottom" wrapText="1"/>
    </xf>
    <xf numFmtId="59" fontId="10" fillId="5" borderId="49" applyNumberFormat="1" applyFont="1" applyFill="1" applyBorder="1" applyAlignment="1" applyProtection="0">
      <alignment vertical="bottom" wrapText="1"/>
    </xf>
    <xf numFmtId="59" fontId="10" fillId="8" borderId="47" applyNumberFormat="1" applyFont="1" applyFill="1" applyBorder="1" applyAlignment="1" applyProtection="0">
      <alignment vertical="bottom" wrapText="1"/>
    </xf>
    <xf numFmtId="59" fontId="10" fillId="9" borderId="47" applyNumberFormat="1" applyFont="1" applyFill="1" applyBorder="1" applyAlignment="1" applyProtection="0">
      <alignment vertical="bottom" wrapText="1"/>
    </xf>
    <xf numFmtId="59" fontId="10" fillId="9" borderId="33" applyNumberFormat="1" applyFont="1" applyFill="1" applyBorder="1" applyAlignment="1" applyProtection="0">
      <alignment vertical="bottom" wrapText="1"/>
    </xf>
    <xf numFmtId="59" fontId="10" fillId="5" borderId="31" applyNumberFormat="1" applyFont="1" applyFill="1" applyBorder="1" applyAlignment="1" applyProtection="0">
      <alignment vertical="bottom" wrapText="1"/>
    </xf>
    <xf numFmtId="59" fontId="10" fillId="5" borderId="50" applyNumberFormat="1" applyFont="1" applyFill="1" applyBorder="1" applyAlignment="1" applyProtection="0">
      <alignment vertical="bottom" wrapText="1"/>
    </xf>
    <xf numFmtId="59" fontId="10" fillId="5" borderId="51" applyNumberFormat="1" applyFont="1" applyFill="1" applyBorder="1" applyAlignment="1" applyProtection="0">
      <alignment vertical="bottom" wrapText="1"/>
    </xf>
    <xf numFmtId="59" fontId="10" fillId="5" borderId="52" applyNumberFormat="1" applyFont="1" applyFill="1" applyBorder="1" applyAlignment="1" applyProtection="0">
      <alignment vertical="bottom" wrapText="1"/>
    </xf>
    <xf numFmtId="59" fontId="13" fillId="9" borderId="33" applyNumberFormat="1" applyFont="1" applyFill="1" applyBorder="1" applyAlignment="1" applyProtection="0">
      <alignment vertical="bottom" wrapText="1"/>
    </xf>
    <xf numFmtId="59" fontId="10" fillId="5" borderId="33" applyNumberFormat="1" applyFont="1" applyFill="1" applyBorder="1" applyAlignment="1" applyProtection="0">
      <alignment vertical="bottom" wrapText="1"/>
    </xf>
    <xf numFmtId="59" fontId="10" fillId="8" borderId="33" applyNumberFormat="1" applyFont="1" applyFill="1" applyBorder="1" applyAlignment="1" applyProtection="0">
      <alignment vertical="bottom" wrapText="1"/>
    </xf>
    <xf numFmtId="59" fontId="13" fillId="5" borderId="33" applyNumberFormat="1" applyFont="1" applyFill="1" applyBorder="1" applyAlignment="1" applyProtection="0">
      <alignment vertical="bottom" wrapText="1"/>
    </xf>
    <xf numFmtId="59" fontId="13" fillId="9" borderId="34" applyNumberFormat="1" applyFont="1" applyFill="1" applyBorder="1" applyAlignment="1" applyProtection="0">
      <alignment vertical="bottom" wrapText="1"/>
    </xf>
    <xf numFmtId="59" fontId="13" fillId="5" borderId="52" applyNumberFormat="1" applyFont="1" applyFill="1" applyBorder="1" applyAlignment="1" applyProtection="0">
      <alignment vertical="bottom" wrapText="1"/>
    </xf>
    <xf numFmtId="59" fontId="13" fillId="5" borderId="47" applyNumberFormat="1" applyFont="1" applyFill="1" applyBorder="1" applyAlignment="1" applyProtection="0">
      <alignment vertical="bottom" wrapText="1"/>
    </xf>
    <xf numFmtId="59" fontId="13" fillId="9" borderId="47" applyNumberFormat="1" applyFont="1" applyFill="1" applyBorder="1" applyAlignment="1" applyProtection="0">
      <alignment vertical="bottom" wrapText="1"/>
    </xf>
    <xf numFmtId="59" fontId="13" fillId="8" borderId="14" applyNumberFormat="1" applyFont="1" applyFill="1" applyBorder="1" applyAlignment="1" applyProtection="0">
      <alignment vertical="bottom" wrapText="1"/>
    </xf>
    <xf numFmtId="60" fontId="0" fillId="8" borderId="45" applyNumberFormat="1" applyFont="1" applyFill="1" applyBorder="1" applyAlignment="1" applyProtection="0">
      <alignment vertical="bottom" wrapText="1"/>
    </xf>
    <xf numFmtId="59" fontId="13" fillId="9" borderId="53" applyNumberFormat="1" applyFont="1" applyFill="1" applyBorder="1" applyAlignment="1" applyProtection="0">
      <alignment vertical="bottom" wrapText="1"/>
    </xf>
    <xf numFmtId="61" fontId="0" fillId="9" borderId="13" applyNumberFormat="1" applyFont="1" applyFill="1" applyBorder="1" applyAlignment="1" applyProtection="0">
      <alignment vertical="bottom" wrapText="1"/>
    </xf>
    <xf numFmtId="61" fontId="0" fillId="9" borderId="14" applyNumberFormat="1" applyFont="1" applyFill="1" applyBorder="1" applyAlignment="1" applyProtection="0">
      <alignment vertical="bottom" wrapText="1"/>
    </xf>
    <xf numFmtId="59" fontId="0" fillId="9" borderId="12" applyNumberFormat="1" applyFont="1" applyFill="1" applyBorder="1" applyAlignment="1" applyProtection="0">
      <alignment vertical="bottom" wrapText="1"/>
    </xf>
    <xf numFmtId="59" fontId="0" fillId="9" borderId="46" applyNumberFormat="1" applyFont="1" applyFill="1" applyBorder="1" applyAlignment="1" applyProtection="0">
      <alignment vertical="bottom" wrapText="1"/>
    </xf>
    <xf numFmtId="59" fontId="13" fillId="5" borderId="14" applyNumberFormat="1" applyFont="1" applyFill="1" applyBorder="1" applyAlignment="1" applyProtection="0">
      <alignment vertical="bottom" wrapText="1"/>
    </xf>
    <xf numFmtId="59" fontId="0" fillId="5" borderId="45" applyNumberFormat="1" applyFont="1" applyFill="1" applyBorder="1" applyAlignment="1" applyProtection="0">
      <alignment vertical="bottom" wrapText="1"/>
    </xf>
    <xf numFmtId="61" fontId="0" fillId="5" borderId="14" applyNumberFormat="1" applyFont="1" applyFill="1" applyBorder="1" applyAlignment="1" applyProtection="0">
      <alignment vertical="bottom" wrapText="1"/>
    </xf>
    <xf numFmtId="59" fontId="13" fillId="5" borderId="34" applyNumberFormat="1" applyFont="1" applyFill="1" applyBorder="1" applyAlignment="1" applyProtection="0">
      <alignment vertical="bottom" wrapText="1"/>
    </xf>
    <xf numFmtId="59" fontId="13" fillId="5" borderId="23" applyNumberFormat="1" applyFont="1" applyFill="1" applyBorder="1" applyAlignment="1" applyProtection="0">
      <alignment vertical="bottom" wrapText="1"/>
    </xf>
    <xf numFmtId="59" fontId="10" fillId="8" borderId="14" applyNumberFormat="1" applyFont="1" applyFill="1" applyBorder="1" applyAlignment="1" applyProtection="0">
      <alignment vertical="bottom" wrapText="1"/>
    </xf>
    <xf numFmtId="59" fontId="13" fillId="5" borderId="13" applyNumberFormat="1" applyFont="1" applyFill="1" applyBorder="1" applyAlignment="1" applyProtection="0">
      <alignment vertical="bottom" wrapText="1"/>
    </xf>
    <xf numFmtId="59" fontId="13" fillId="5" borderId="31" applyNumberFormat="1" applyFont="1" applyFill="1" applyBorder="1" applyAlignment="1" applyProtection="0">
      <alignment vertical="bottom" wrapText="1"/>
    </xf>
    <xf numFmtId="0" fontId="9" fillId="9" borderId="13" applyNumberFormat="1" applyFont="1" applyFill="1" applyBorder="1" applyAlignment="1" applyProtection="0">
      <alignment horizontal="left" vertical="bottom" wrapText="1"/>
    </xf>
    <xf numFmtId="61" fontId="6" fillId="9" borderId="13" applyNumberFormat="1" applyFont="1" applyFill="1" applyBorder="1" applyAlignment="1" applyProtection="0">
      <alignment vertical="bottom" wrapText="1"/>
    </xf>
    <xf numFmtId="59" fontId="10" fillId="7" borderId="33" applyNumberFormat="1" applyFont="1" applyFill="1" applyBorder="1" applyAlignment="1" applyProtection="0">
      <alignment vertical="bottom" wrapText="1"/>
    </xf>
    <xf numFmtId="59" fontId="10" fillId="5" borderId="54" applyNumberFormat="1" applyFont="1" applyFill="1" applyBorder="1" applyAlignment="1" applyProtection="0">
      <alignment vertical="bottom" wrapText="1"/>
    </xf>
    <xf numFmtId="59" fontId="13" fillId="9" borderId="31" applyNumberFormat="1" applyFont="1" applyFill="1" applyBorder="1" applyAlignment="1" applyProtection="0">
      <alignment vertical="bottom" wrapText="1"/>
    </xf>
    <xf numFmtId="59" fontId="10" fillId="5" borderId="55" applyNumberFormat="1" applyFont="1" applyFill="1" applyBorder="1" applyAlignment="1" applyProtection="0">
      <alignment vertical="bottom" wrapText="1"/>
    </xf>
    <xf numFmtId="59" fontId="10" fillId="5" borderId="56" applyNumberFormat="1" applyFont="1" applyFill="1" applyBorder="1" applyAlignment="1" applyProtection="0">
      <alignment vertical="bottom" wrapText="1"/>
    </xf>
    <xf numFmtId="59" fontId="10" fillId="5" borderId="57" applyNumberFormat="1" applyFont="1" applyFill="1" applyBorder="1" applyAlignment="1" applyProtection="0">
      <alignment vertical="bottom" wrapText="1"/>
    </xf>
    <xf numFmtId="59" fontId="10" fillId="5" borderId="53" applyNumberFormat="1" applyFont="1" applyFill="1" applyBorder="1" applyAlignment="1" applyProtection="0">
      <alignment vertical="bottom" wrapText="1"/>
    </xf>
    <xf numFmtId="59" fontId="10" fillId="9" borderId="58" applyNumberFormat="1" applyFont="1" applyFill="1" applyBorder="1" applyAlignment="1" applyProtection="0">
      <alignment vertical="bottom" wrapText="1"/>
    </xf>
    <xf numFmtId="59" fontId="10" fillId="8" borderId="30" applyNumberFormat="1" applyFont="1" applyFill="1" applyBorder="1" applyAlignment="1" applyProtection="0">
      <alignment vertical="bottom" wrapText="1"/>
    </xf>
    <xf numFmtId="61" fontId="0" fillId="9" borderId="59" applyNumberFormat="1" applyFont="1" applyFill="1" applyBorder="1" applyAlignment="1" applyProtection="0">
      <alignment vertical="bottom" wrapText="1"/>
    </xf>
    <xf numFmtId="61" fontId="0" fillId="9" borderId="16" applyNumberFormat="1" applyFont="1" applyFill="1" applyBorder="1" applyAlignment="1" applyProtection="0">
      <alignment vertical="bottom" wrapText="1"/>
    </xf>
    <xf numFmtId="61" fontId="0" fillId="8" borderId="13" applyNumberFormat="1" applyFont="1" applyFill="1" applyBorder="1" applyAlignment="1" applyProtection="0">
      <alignment vertical="bottom" wrapText="1"/>
    </xf>
    <xf numFmtId="61" fontId="0" fillId="8" borderId="14" applyNumberFormat="1" applyFont="1" applyFill="1" applyBorder="1" applyAlignment="1" applyProtection="0">
      <alignment vertical="bottom" wrapText="1"/>
    </xf>
    <xf numFmtId="61" fontId="0" fillId="8" borderId="16" applyNumberFormat="1" applyFont="1" applyFill="1" applyBorder="1" applyAlignment="1" applyProtection="0">
      <alignment vertical="bottom" wrapText="1"/>
    </xf>
    <xf numFmtId="60" fontId="0" fillId="5" borderId="60" applyNumberFormat="1" applyFont="1" applyFill="1" applyBorder="1" applyAlignment="1" applyProtection="0">
      <alignment vertical="bottom" wrapText="1"/>
    </xf>
    <xf numFmtId="60" fontId="0" fillId="9" borderId="16" applyNumberFormat="1" applyFont="1" applyFill="1" applyBorder="1" applyAlignment="1" applyProtection="0">
      <alignment vertical="bottom" wrapText="1"/>
    </xf>
    <xf numFmtId="60" fontId="0" fillId="5" borderId="16" applyNumberFormat="1" applyFont="1" applyFill="1" applyBorder="1" applyAlignment="1" applyProtection="0">
      <alignment vertical="bottom" wrapText="1"/>
    </xf>
    <xf numFmtId="61" fontId="0" fillId="5" borderId="16" applyNumberFormat="1" applyFont="1" applyFill="1" applyBorder="1" applyAlignment="1" applyProtection="0">
      <alignment vertical="bottom" wrapText="1"/>
    </xf>
    <xf numFmtId="59" fontId="13" fillId="5" borderId="29" applyNumberFormat="1" applyFont="1" applyFill="1" applyBorder="1" applyAlignment="1" applyProtection="0">
      <alignment vertical="bottom" wrapText="1"/>
    </xf>
    <xf numFmtId="60" fontId="0" fillId="5" borderId="61" applyNumberFormat="1" applyFont="1" applyFill="1" applyBorder="1" applyAlignment="1" applyProtection="0">
      <alignment vertical="bottom" wrapText="1"/>
    </xf>
    <xf numFmtId="60" fontId="0" fillId="5" borderId="18" applyNumberFormat="1" applyFont="1" applyFill="1" applyBorder="1" applyAlignment="1" applyProtection="0">
      <alignment vertical="bottom" wrapText="1"/>
    </xf>
    <xf numFmtId="60" fontId="0" fillId="5" borderId="62" applyNumberFormat="1" applyFont="1" applyFill="1" applyBorder="1" applyAlignment="1" applyProtection="0">
      <alignment vertical="bottom" wrapText="1"/>
    </xf>
    <xf numFmtId="59" fontId="10" fillId="9" borderId="29" applyNumberFormat="1" applyFont="1" applyFill="1" applyBorder="1" applyAlignment="1" applyProtection="0">
      <alignment vertical="bottom" wrapText="1"/>
    </xf>
    <xf numFmtId="60" fontId="0" fillId="9" borderId="1" applyNumberFormat="1" applyFont="1" applyFill="1" applyBorder="1" applyAlignment="1" applyProtection="0">
      <alignment vertical="bottom" wrapText="1"/>
    </xf>
    <xf numFmtId="14" fontId="9" fillId="9" borderId="22" applyNumberFormat="1" applyFont="1" applyFill="1" applyBorder="1" applyAlignment="1" applyProtection="0">
      <alignment horizontal="left" vertical="bottom" wrapText="1"/>
    </xf>
    <xf numFmtId="0" fontId="9" fillId="9" borderId="22" applyNumberFormat="1" applyFont="1" applyFill="1" applyBorder="1" applyAlignment="1" applyProtection="0">
      <alignment horizontal="left" vertical="bottom" wrapText="1"/>
    </xf>
    <xf numFmtId="60" fontId="6" fillId="5" borderId="11" applyNumberFormat="1" applyFont="1" applyFill="1" applyBorder="1" applyAlignment="1" applyProtection="0">
      <alignment vertical="bottom" wrapText="1"/>
    </xf>
    <xf numFmtId="60" fontId="6" fillId="9" borderId="22" applyNumberFormat="1" applyFont="1" applyFill="1" applyBorder="1" applyAlignment="1" applyProtection="0">
      <alignment vertical="bottom" wrapText="1"/>
    </xf>
    <xf numFmtId="60" fontId="14" fillId="9" borderId="63" applyNumberFormat="1" applyFont="1" applyFill="1" applyBorder="1" applyAlignment="1" applyProtection="0">
      <alignment vertical="bottom" wrapText="1"/>
    </xf>
    <xf numFmtId="60" fontId="15" fillId="9" borderId="16" applyNumberFormat="1" applyFont="1" applyFill="1" applyBorder="1" applyAlignment="1" applyProtection="0">
      <alignment vertical="bottom" wrapText="1"/>
    </xf>
    <xf numFmtId="59" fontId="0" fillId="5" borderId="13" applyNumberFormat="1" applyFont="1" applyFill="1" applyBorder="1" applyAlignment="1" applyProtection="0">
      <alignment vertical="bottom" wrapText="1"/>
    </xf>
    <xf numFmtId="61" fontId="0" fillId="5" borderId="17" applyNumberFormat="1" applyFont="1" applyFill="1" applyBorder="1" applyAlignment="1" applyProtection="0">
      <alignment vertical="bottom" wrapText="1"/>
    </xf>
    <xf numFmtId="61" fontId="0" fillId="5" borderId="61" applyNumberFormat="1" applyFont="1" applyFill="1" applyBorder="1" applyAlignment="1" applyProtection="0">
      <alignment vertical="bottom" wrapText="1"/>
    </xf>
    <xf numFmtId="60" fontId="0" fillId="5" borderId="63" applyNumberFormat="1" applyFont="1" applyFill="1" applyBorder="1" applyAlignment="1" applyProtection="0">
      <alignment vertical="bottom" wrapText="1"/>
    </xf>
    <xf numFmtId="59" fontId="13" fillId="5" borderId="22" applyNumberFormat="1" applyFont="1" applyFill="1" applyBorder="1" applyAlignment="1" applyProtection="0">
      <alignment vertical="bottom" wrapText="1"/>
    </xf>
    <xf numFmtId="61" fontId="0" fillId="5" borderId="22" applyNumberFormat="1" applyFont="1" applyFill="1" applyBorder="1" applyAlignment="1" applyProtection="0">
      <alignment vertical="bottom" wrapText="1"/>
    </xf>
    <xf numFmtId="61" fontId="0" fillId="5" borderId="63" applyNumberFormat="1" applyFont="1" applyFill="1" applyBorder="1" applyAlignment="1" applyProtection="0">
      <alignment vertical="bottom" wrapText="1"/>
    </xf>
    <xf numFmtId="59" fontId="13" fillId="9" borderId="59" applyNumberFormat="1" applyFont="1" applyFill="1" applyBorder="1" applyAlignment="1" applyProtection="0">
      <alignment vertical="bottom" wrapText="1"/>
    </xf>
    <xf numFmtId="59" fontId="0" fillId="5" borderId="64" applyNumberFormat="1" applyFont="1" applyFill="1" applyBorder="1" applyAlignment="1" applyProtection="0">
      <alignment vertical="bottom" wrapText="1"/>
    </xf>
    <xf numFmtId="14" fontId="0" fillId="15" borderId="13" applyNumberFormat="1" applyFont="1" applyFill="1" applyBorder="1" applyAlignment="1" applyProtection="0">
      <alignment vertical="bottom" wrapText="1"/>
    </xf>
    <xf numFmtId="49" fontId="9" fillId="15" borderId="13" applyNumberFormat="1" applyFont="1" applyFill="1" applyBorder="1" applyAlignment="1" applyProtection="0">
      <alignment horizontal="left" vertical="bottom" wrapText="1"/>
    </xf>
    <xf numFmtId="0" fontId="9" fillId="15" borderId="13" applyNumberFormat="0" applyFont="1" applyFill="1" applyBorder="1" applyAlignment="1" applyProtection="0">
      <alignment horizontal="left" vertical="bottom" wrapText="1"/>
    </xf>
    <xf numFmtId="0" fontId="0" fillId="15" borderId="13" applyNumberFormat="1" applyFont="1" applyFill="1" applyBorder="1" applyAlignment="1" applyProtection="0">
      <alignment vertical="bottom" wrapText="1"/>
    </xf>
    <xf numFmtId="49" fontId="0" fillId="15" borderId="13" applyNumberFormat="1" applyFont="1" applyFill="1" applyBorder="1" applyAlignment="1" applyProtection="0">
      <alignment vertical="bottom" wrapText="1"/>
    </xf>
    <xf numFmtId="59" fontId="10" fillId="15" borderId="47" applyNumberFormat="1" applyFont="1" applyFill="1" applyBorder="1" applyAlignment="1" applyProtection="0">
      <alignment vertical="bottom" wrapText="1"/>
    </xf>
    <xf numFmtId="60" fontId="7" fillId="15" borderId="13" applyNumberFormat="1" applyFont="1" applyFill="1" applyBorder="1" applyAlignment="1" applyProtection="0">
      <alignment vertical="bottom" wrapText="1"/>
    </xf>
    <xf numFmtId="60" fontId="0" fillId="15" borderId="13" applyNumberFormat="1" applyFont="1" applyFill="1" applyBorder="1" applyAlignment="1" applyProtection="0">
      <alignment vertical="bottom" wrapText="1"/>
    </xf>
    <xf numFmtId="60" fontId="0" fillId="15" borderId="14" applyNumberFormat="1" applyFont="1" applyFill="1" applyBorder="1" applyAlignment="1" applyProtection="0">
      <alignment vertical="bottom" wrapText="1"/>
    </xf>
    <xf numFmtId="60" fontId="0" fillId="15" borderId="16" applyNumberFormat="1" applyFont="1" applyFill="1" applyBorder="1" applyAlignment="1" applyProtection="0">
      <alignment vertical="bottom" wrapText="1"/>
    </xf>
    <xf numFmtId="59" fontId="10" fillId="9" borderId="14" applyNumberFormat="1" applyFont="1" applyFill="1" applyBorder="1" applyAlignment="1" applyProtection="0">
      <alignment vertical="bottom" wrapText="1"/>
    </xf>
    <xf numFmtId="59" fontId="0" fillId="5" borderId="65" applyNumberFormat="1" applyFont="1" applyFill="1" applyBorder="1" applyAlignment="1" applyProtection="0">
      <alignment vertical="bottom" wrapText="1"/>
    </xf>
    <xf numFmtId="61" fontId="6" fillId="5" borderId="13" applyNumberFormat="1" applyFont="1" applyFill="1" applyBorder="1" applyAlignment="1" applyProtection="0">
      <alignment vertical="bottom" wrapText="1"/>
    </xf>
    <xf numFmtId="59" fontId="10" fillId="5" borderId="20" applyNumberFormat="1" applyFont="1" applyFill="1" applyBorder="1" applyAlignment="1" applyProtection="0">
      <alignment vertical="bottom" wrapText="1"/>
    </xf>
    <xf numFmtId="59" fontId="0" fillId="5" borderId="66" applyNumberFormat="1" applyFont="1" applyFill="1" applyBorder="1" applyAlignment="1" applyProtection="0">
      <alignment vertical="bottom" wrapText="1"/>
    </xf>
    <xf numFmtId="49" fontId="0" fillId="9" borderId="30" applyNumberFormat="1" applyFont="1" applyFill="1" applyBorder="1" applyAlignment="1" applyProtection="0">
      <alignment vertical="bottom" wrapText="1"/>
    </xf>
    <xf numFmtId="59" fontId="10" fillId="9" borderId="67" applyNumberFormat="1" applyFont="1" applyFill="1" applyBorder="1" applyAlignment="1" applyProtection="0">
      <alignment vertical="bottom" wrapText="1"/>
    </xf>
    <xf numFmtId="59" fontId="10" fillId="9" borderId="53" applyNumberFormat="1" applyFont="1" applyFill="1" applyBorder="1" applyAlignment="1" applyProtection="0">
      <alignment vertical="bottom" wrapText="1"/>
    </xf>
    <xf numFmtId="49" fontId="9" fillId="9" borderId="31" applyNumberFormat="1" applyFont="1" applyFill="1" applyBorder="1" applyAlignment="1" applyProtection="0">
      <alignment horizontal="left" vertical="bottom" wrapText="1"/>
    </xf>
    <xf numFmtId="14" fontId="16" fillId="9" borderId="13" applyNumberFormat="1" applyFont="1" applyFill="1" applyBorder="1" applyAlignment="1" applyProtection="0">
      <alignment horizontal="left" vertical="bottom" wrapText="1"/>
    </xf>
    <xf numFmtId="49" fontId="16" fillId="9" borderId="13" applyNumberFormat="1" applyFont="1" applyFill="1" applyBorder="1" applyAlignment="1" applyProtection="0">
      <alignment vertical="bottom" wrapText="1"/>
    </xf>
    <xf numFmtId="0" fontId="16" fillId="9" borderId="13" applyNumberFormat="0" applyFont="1" applyFill="1" applyBorder="1" applyAlignment="1" applyProtection="0">
      <alignment vertical="bottom" wrapText="1"/>
    </xf>
    <xf numFmtId="0" fontId="16" fillId="9" borderId="13" applyNumberFormat="1" applyFont="1" applyFill="1" applyBorder="1" applyAlignment="1" applyProtection="0">
      <alignment horizontal="left" vertical="bottom" wrapText="1"/>
    </xf>
    <xf numFmtId="49" fontId="16" fillId="9" borderId="13" applyNumberFormat="1" applyFont="1" applyFill="1" applyBorder="1" applyAlignment="1" applyProtection="0">
      <alignment horizontal="left" vertical="bottom" wrapText="1"/>
    </xf>
    <xf numFmtId="49" fontId="16" fillId="9" borderId="34" applyNumberFormat="1" applyFont="1" applyFill="1" applyBorder="1" applyAlignment="1" applyProtection="0">
      <alignment vertical="bottom" wrapText="1"/>
    </xf>
    <xf numFmtId="59" fontId="17" fillId="9" borderId="47" applyNumberFormat="1" applyFont="1" applyFill="1" applyBorder="1" applyAlignment="1" applyProtection="0">
      <alignment vertical="bottom" wrapText="1"/>
    </xf>
    <xf numFmtId="60" fontId="16" fillId="9" borderId="13" applyNumberFormat="1" applyFont="1" applyFill="1" applyBorder="1" applyAlignment="1" applyProtection="0">
      <alignment vertical="bottom" wrapText="1"/>
    </xf>
    <xf numFmtId="59" fontId="10" fillId="8" borderId="48" applyNumberFormat="1" applyFont="1" applyFill="1" applyBorder="1" applyAlignment="1" applyProtection="0">
      <alignment vertical="bottom" wrapText="1"/>
    </xf>
    <xf numFmtId="59" fontId="10" fillId="9" borderId="54" applyNumberFormat="1" applyFont="1" applyFill="1" applyBorder="1" applyAlignment="1" applyProtection="0">
      <alignment vertical="bottom" wrapText="1"/>
    </xf>
    <xf numFmtId="59" fontId="10" fillId="9" borderId="52" applyNumberFormat="1" applyFont="1" applyFill="1" applyBorder="1" applyAlignment="1" applyProtection="0">
      <alignment vertical="bottom" wrapText="1"/>
    </xf>
    <xf numFmtId="61" fontId="0" fillId="5" borderId="18" applyNumberFormat="1" applyFont="1" applyFill="1" applyBorder="1" applyAlignment="1" applyProtection="0">
      <alignment vertical="bottom" wrapText="1"/>
    </xf>
    <xf numFmtId="59" fontId="10" fillId="8" borderId="36" applyNumberFormat="1" applyFont="1" applyFill="1" applyBorder="1" applyAlignment="1" applyProtection="0">
      <alignment vertical="bottom" wrapText="1"/>
    </xf>
    <xf numFmtId="59" fontId="10" fillId="5" borderId="34" applyNumberFormat="1" applyFont="1" applyFill="1" applyBorder="1" applyAlignment="1" applyProtection="0">
      <alignment vertical="bottom" wrapText="1"/>
    </xf>
    <xf numFmtId="59" fontId="10" fillId="5" borderId="17" applyNumberFormat="1" applyFont="1" applyFill="1" applyBorder="1" applyAlignment="1" applyProtection="0">
      <alignment vertical="bottom" wrapText="1"/>
    </xf>
    <xf numFmtId="59" fontId="0" fillId="5" borderId="68" applyNumberFormat="1" applyFont="1" applyFill="1" applyBorder="1" applyAlignment="1" applyProtection="0">
      <alignment vertical="bottom" wrapText="1"/>
    </xf>
    <xf numFmtId="59" fontId="10" fillId="5" borderId="37" applyNumberFormat="1" applyFont="1" applyFill="1" applyBorder="1" applyAlignment="1" applyProtection="0">
      <alignment vertical="bottom" wrapText="1"/>
    </xf>
    <xf numFmtId="0" fontId="0" fillId="9" borderId="1" applyNumberFormat="0" applyFont="1" applyFill="1" applyBorder="1" applyAlignment="1" applyProtection="0">
      <alignment vertical="bottom" wrapText="1"/>
    </xf>
    <xf numFmtId="60" fontId="6" fillId="5" borderId="22" applyNumberFormat="1" applyFont="1" applyFill="1" applyBorder="1" applyAlignment="1" applyProtection="0">
      <alignment vertical="bottom" wrapText="1"/>
    </xf>
    <xf numFmtId="60" fontId="0" fillId="5" borderId="69" applyNumberFormat="1" applyFont="1" applyFill="1" applyBorder="1" applyAlignment="1" applyProtection="0">
      <alignment vertical="bottom" wrapText="1"/>
    </xf>
    <xf numFmtId="59" fontId="10" fillId="5" borderId="70" applyNumberFormat="1" applyFont="1" applyFill="1" applyBorder="1" applyAlignment="1" applyProtection="0">
      <alignment vertical="bottom" wrapText="1"/>
    </xf>
    <xf numFmtId="59" fontId="13" fillId="9" borderId="23" applyNumberFormat="1" applyFont="1" applyFill="1" applyBorder="1" applyAlignment="1" applyProtection="0">
      <alignment vertical="bottom" wrapText="1"/>
    </xf>
    <xf numFmtId="59" fontId="13" fillId="8" borderId="33" applyNumberFormat="1" applyFont="1" applyFill="1" applyBorder="1" applyAlignment="1" applyProtection="0">
      <alignment vertical="bottom" wrapText="1"/>
    </xf>
    <xf numFmtId="59" fontId="13" fillId="9" borderId="1" applyNumberFormat="1" applyFont="1" applyFill="1" applyBorder="1" applyAlignment="1" applyProtection="0">
      <alignment vertical="bottom" wrapText="1"/>
    </xf>
    <xf numFmtId="59" fontId="13" fillId="5" borderId="24" applyNumberFormat="1" applyFont="1" applyFill="1" applyBorder="1" applyAlignment="1" applyProtection="0">
      <alignment vertical="bottom" wrapText="1"/>
    </xf>
    <xf numFmtId="59" fontId="13" fillId="5" borderId="54" applyNumberFormat="1" applyFont="1" applyFill="1" applyBorder="1" applyAlignment="1" applyProtection="0">
      <alignment vertical="bottom" wrapText="1"/>
    </xf>
    <xf numFmtId="59" fontId="13" fillId="8" borderId="13" applyNumberFormat="1" applyFont="1" applyFill="1" applyBorder="1" applyAlignment="1" applyProtection="0">
      <alignment vertical="bottom" wrapText="1"/>
    </xf>
    <xf numFmtId="59" fontId="0" fillId="5" borderId="1" applyNumberFormat="1" applyFont="1" applyFill="1" applyBorder="1" applyAlignment="1" applyProtection="0">
      <alignment vertical="bottom" wrapText="1"/>
    </xf>
    <xf numFmtId="59" fontId="13" fillId="5" borderId="1" applyNumberFormat="1" applyFont="1" applyFill="1" applyBorder="1" applyAlignment="1" applyProtection="0">
      <alignment vertical="bottom" wrapText="1"/>
    </xf>
    <xf numFmtId="60" fontId="0" fillId="5" borderId="71" applyNumberFormat="1" applyFont="1" applyFill="1" applyBorder="1" applyAlignment="1" applyProtection="0">
      <alignment vertical="bottom" wrapText="1"/>
    </xf>
    <xf numFmtId="59" fontId="13" fillId="7" borderId="13" applyNumberFormat="1" applyFont="1" applyFill="1" applyBorder="1" applyAlignment="1" applyProtection="0">
      <alignment vertical="bottom" wrapText="1"/>
    </xf>
    <xf numFmtId="60" fontId="0" fillId="7" borderId="16" applyNumberFormat="1" applyFont="1" applyFill="1" applyBorder="1" applyAlignment="1" applyProtection="0">
      <alignment vertical="bottom" wrapText="1"/>
    </xf>
    <xf numFmtId="0" fontId="0" fillId="5" borderId="14" applyNumberFormat="0" applyFont="1" applyFill="1" applyBorder="1" applyAlignment="1" applyProtection="0">
      <alignment vertical="bottom" wrapText="1"/>
    </xf>
    <xf numFmtId="49" fontId="11" fillId="5" borderId="13" applyNumberFormat="1" applyFont="1" applyFill="1" applyBorder="1" applyAlignment="1" applyProtection="0">
      <alignment horizontal="left" vertical="bottom" wrapText="1"/>
    </xf>
    <xf numFmtId="59" fontId="13" fillId="5" borderId="11" applyNumberFormat="1" applyFont="1" applyFill="1" applyBorder="1" applyAlignment="1" applyProtection="0">
      <alignment vertical="bottom" wrapText="1"/>
    </xf>
    <xf numFmtId="61" fontId="0" fillId="5" borderId="1" applyNumberFormat="1" applyFont="1" applyFill="1" applyBorder="1" applyAlignment="1" applyProtection="0">
      <alignment vertical="bottom" wrapText="1"/>
    </xf>
    <xf numFmtId="61" fontId="6" fillId="5" borderId="22" applyNumberFormat="1" applyFont="1" applyFill="1" applyBorder="1" applyAlignment="1" applyProtection="0">
      <alignment vertical="bottom" wrapText="1"/>
    </xf>
    <xf numFmtId="61" fontId="0" fillId="5" borderId="72" applyNumberFormat="1" applyFont="1" applyFill="1" applyBorder="1" applyAlignment="1" applyProtection="0">
      <alignment vertical="bottom" wrapText="1"/>
    </xf>
    <xf numFmtId="61" fontId="0" fillId="5" borderId="62" applyNumberFormat="1" applyFont="1" applyFill="1" applyBorder="1" applyAlignment="1" applyProtection="0">
      <alignment vertical="bottom" wrapText="1"/>
    </xf>
    <xf numFmtId="14" fontId="0" fillId="7" borderId="1" applyNumberFormat="1" applyFont="1" applyFill="1" applyBorder="1" applyAlignment="1" applyProtection="0">
      <alignment vertical="bottom" wrapText="1"/>
    </xf>
    <xf numFmtId="49" fontId="9" fillId="7" borderId="1" applyNumberFormat="1" applyFont="1" applyFill="1" applyBorder="1" applyAlignment="1" applyProtection="0">
      <alignment horizontal="left" vertical="bottom" wrapText="1"/>
    </xf>
    <xf numFmtId="0" fontId="9" fillId="7" borderId="1" applyNumberFormat="0" applyFont="1" applyFill="1" applyBorder="1" applyAlignment="1" applyProtection="0">
      <alignment horizontal="left" vertical="bottom" wrapText="1"/>
    </xf>
    <xf numFmtId="0" fontId="0" fillId="7" borderId="1" applyNumberFormat="1" applyFont="1" applyFill="1" applyBorder="1" applyAlignment="1" applyProtection="0">
      <alignment vertical="bottom" wrapText="1"/>
    </xf>
    <xf numFmtId="49" fontId="0" fillId="7" borderId="1" applyNumberFormat="1" applyFont="1" applyFill="1" applyBorder="1" applyAlignment="1" applyProtection="0">
      <alignment vertical="bottom" wrapText="1"/>
    </xf>
    <xf numFmtId="59" fontId="10" fillId="7" borderId="29" applyNumberFormat="1" applyFont="1" applyFill="1" applyBorder="1" applyAlignment="1" applyProtection="0">
      <alignment vertical="bottom" wrapText="1"/>
    </xf>
    <xf numFmtId="60" fontId="7" fillId="7" borderId="1" applyNumberFormat="1" applyFont="1" applyFill="1" applyBorder="1" applyAlignment="1" applyProtection="0">
      <alignment vertical="bottom" wrapText="1"/>
    </xf>
    <xf numFmtId="60" fontId="0" fillId="7" borderId="1" applyNumberFormat="1" applyFont="1" applyFill="1" applyBorder="1" applyAlignment="1" applyProtection="0">
      <alignment vertical="bottom" wrapText="1"/>
    </xf>
    <xf numFmtId="59" fontId="13" fillId="5" borderId="58" applyNumberFormat="1" applyFont="1" applyFill="1" applyBorder="1" applyAlignment="1" applyProtection="0">
      <alignment vertical="bottom" wrapText="1"/>
    </xf>
    <xf numFmtId="0" fontId="0" fillId="7" borderId="13" applyNumberFormat="0" applyFont="1" applyFill="1" applyBorder="1" applyAlignment="1" applyProtection="0">
      <alignment vertical="bottom" wrapText="1"/>
    </xf>
    <xf numFmtId="59" fontId="13" fillId="7" borderId="23" applyNumberFormat="1" applyFont="1" applyFill="1" applyBorder="1" applyAlignment="1" applyProtection="0">
      <alignment vertical="bottom" wrapText="1"/>
    </xf>
    <xf numFmtId="14" fontId="0" fillId="16" borderId="13" applyNumberFormat="1" applyFont="1" applyFill="1" applyBorder="1" applyAlignment="1" applyProtection="0">
      <alignment vertical="bottom" wrapText="1"/>
    </xf>
    <xf numFmtId="59" fontId="13" fillId="9" borderId="29" applyNumberFormat="1" applyFont="1" applyFill="1" applyBorder="1" applyAlignment="1" applyProtection="0">
      <alignment vertical="bottom" wrapText="1"/>
    </xf>
    <xf numFmtId="14" fontId="0" fillId="16" borderId="22" applyNumberFormat="1" applyFont="1" applyFill="1" applyBorder="1" applyAlignment="1" applyProtection="0">
      <alignment vertical="bottom" wrapText="1"/>
    </xf>
    <xf numFmtId="61" fontId="0" fillId="5" borderId="69" applyNumberFormat="1" applyFont="1" applyFill="1" applyBorder="1" applyAlignment="1" applyProtection="0">
      <alignment vertical="bottom" wrapText="1"/>
    </xf>
    <xf numFmtId="61" fontId="0" fillId="5" borderId="60" applyNumberFormat="1" applyFont="1" applyFill="1" applyBorder="1" applyAlignment="1" applyProtection="0">
      <alignment vertical="bottom" wrapText="1"/>
    </xf>
    <xf numFmtId="14" fontId="0" fillId="16" borderId="23" applyNumberFormat="1" applyFont="1" applyFill="1" applyBorder="1" applyAlignment="1" applyProtection="0">
      <alignment vertical="bottom" wrapText="1"/>
    </xf>
    <xf numFmtId="14" fontId="0" fillId="16" borderId="1" applyNumberFormat="1" applyFont="1" applyFill="1" applyBorder="1" applyAlignment="1" applyProtection="0">
      <alignment vertical="bottom" wrapText="1"/>
    </xf>
    <xf numFmtId="60" fontId="0" fillId="5" borderId="72" applyNumberFormat="1" applyFont="1" applyFill="1" applyBorder="1" applyAlignment="1" applyProtection="0">
      <alignment vertical="bottom" wrapText="1"/>
    </xf>
    <xf numFmtId="0" fontId="9" fillId="8" borderId="30" applyNumberFormat="0" applyFont="1" applyFill="1" applyBorder="1" applyAlignment="1" applyProtection="0">
      <alignment horizontal="left" vertical="bottom" wrapText="1"/>
    </xf>
    <xf numFmtId="59" fontId="10" fillId="8" borderId="73" applyNumberFormat="1" applyFont="1" applyFill="1" applyBorder="1" applyAlignment="1" applyProtection="0">
      <alignment vertical="bottom" wrapText="1"/>
    </xf>
    <xf numFmtId="60" fontId="7" fillId="8" borderId="15" applyNumberFormat="1" applyFont="1" applyFill="1" applyBorder="1" applyAlignment="1" applyProtection="0">
      <alignment vertical="bottom" wrapText="1"/>
    </xf>
    <xf numFmtId="60" fontId="0" fillId="8" borderId="44" applyNumberFormat="1" applyFont="1" applyFill="1" applyBorder="1" applyAlignment="1" applyProtection="0">
      <alignment vertical="bottom" wrapText="1"/>
    </xf>
    <xf numFmtId="61" fontId="0" fillId="5" borderId="20" applyNumberFormat="1" applyFont="1" applyFill="1" applyBorder="1" applyAlignment="1" applyProtection="0">
      <alignment vertical="bottom" wrapText="1"/>
    </xf>
    <xf numFmtId="49" fontId="0" fillId="17" borderId="13" applyNumberFormat="1" applyFont="1" applyFill="1" applyBorder="1" applyAlignment="1" applyProtection="0">
      <alignment vertical="bottom" wrapText="1"/>
    </xf>
    <xf numFmtId="0" fontId="9" fillId="17" borderId="13" applyNumberFormat="0" applyFont="1" applyFill="1" applyBorder="1" applyAlignment="1" applyProtection="0">
      <alignment horizontal="left" vertical="bottom" wrapText="1"/>
    </xf>
    <xf numFmtId="0" fontId="0" fillId="17" borderId="13" applyNumberFormat="0" applyFont="1" applyFill="1" applyBorder="1" applyAlignment="1" applyProtection="0">
      <alignment vertical="bottom" wrapText="1"/>
    </xf>
    <xf numFmtId="59" fontId="13" fillId="17" borderId="13" applyNumberFormat="1" applyFont="1" applyFill="1" applyBorder="1" applyAlignment="1" applyProtection="0">
      <alignment vertical="bottom" wrapText="1"/>
    </xf>
    <xf numFmtId="60" fontId="0" fillId="17" borderId="13" applyNumberFormat="1" applyFont="1" applyFill="1" applyBorder="1" applyAlignment="1" applyProtection="0">
      <alignment vertical="bottom" wrapText="1"/>
    </xf>
    <xf numFmtId="60" fontId="7" fillId="17" borderId="13" applyNumberFormat="1" applyFont="1" applyFill="1" applyBorder="1" applyAlignment="1" applyProtection="0">
      <alignment vertical="bottom" wrapText="1"/>
    </xf>
    <xf numFmtId="61" fontId="0" fillId="17" borderId="13" applyNumberFormat="1" applyFont="1" applyFill="1" applyBorder="1" applyAlignment="1" applyProtection="0">
      <alignment vertical="bottom" wrapText="1"/>
    </xf>
    <xf numFmtId="61" fontId="0" fillId="17" borderId="25" applyNumberFormat="1" applyFont="1" applyFill="1" applyBorder="1" applyAlignment="1" applyProtection="0">
      <alignment vertical="bottom" wrapText="1"/>
    </xf>
    <xf numFmtId="61" fontId="0" fillId="17" borderId="42" applyNumberFormat="1" applyFont="1" applyFill="1" applyBorder="1" applyAlignment="1" applyProtection="0">
      <alignment vertical="bottom" wrapText="1"/>
    </xf>
    <xf numFmtId="1" fontId="0" fillId="5" borderId="13" applyNumberFormat="1" applyFont="1" applyFill="1" applyBorder="1" applyAlignment="1" applyProtection="0">
      <alignment vertical="bottom" wrapText="1"/>
    </xf>
    <xf numFmtId="1" fontId="0" fillId="9" borderId="13" applyNumberFormat="1" applyFont="1" applyFill="1" applyBorder="1" applyAlignment="1" applyProtection="0">
      <alignment vertical="bottom" wrapText="1"/>
    </xf>
    <xf numFmtId="14" fontId="9" fillId="5" borderId="13" applyNumberFormat="1" applyFont="1" applyFill="1" applyBorder="1" applyAlignment="1" applyProtection="0">
      <alignment horizontal="left" vertical="bottom" wrapText="1"/>
    </xf>
    <xf numFmtId="14" fontId="9" fillId="17" borderId="13" applyNumberFormat="1" applyFont="1" applyFill="1" applyBorder="1" applyAlignment="1" applyProtection="0">
      <alignment horizontal="left" vertical="bottom" wrapText="1"/>
    </xf>
    <xf numFmtId="1" fontId="0" fillId="17" borderId="13" applyNumberFormat="1" applyFont="1" applyFill="1" applyBorder="1" applyAlignment="1" applyProtection="0">
      <alignment vertical="bottom" wrapText="1"/>
    </xf>
    <xf numFmtId="60" fontId="0" fillId="17" borderId="14" applyNumberFormat="1" applyFont="1" applyFill="1" applyBorder="1" applyAlignment="1" applyProtection="0">
      <alignment vertical="bottom" wrapText="1"/>
    </xf>
    <xf numFmtId="60" fontId="0" fillId="17" borderId="16" applyNumberFormat="1" applyFont="1" applyFill="1" applyBorder="1" applyAlignment="1" applyProtection="0">
      <alignment vertical="bottom" wrapText="1"/>
    </xf>
    <xf numFmtId="0" fontId="0" fillId="17" borderId="10" applyNumberFormat="0" applyFont="1" applyFill="1" applyBorder="1" applyAlignment="1" applyProtection="0">
      <alignment vertical="bottom" wrapText="1"/>
    </xf>
    <xf numFmtId="14" fontId="9" fillId="9" borderId="13" applyNumberFormat="1" applyFont="1" applyFill="1" applyBorder="1" applyAlignment="1" applyProtection="0">
      <alignment horizontal="left" vertical="bottom" wrapText="1"/>
    </xf>
    <xf numFmtId="1" fontId="0" fillId="9" borderId="11" applyNumberFormat="1" applyFont="1" applyFill="1" applyBorder="1" applyAlignment="1" applyProtection="0">
      <alignment vertical="bottom" wrapText="1"/>
    </xf>
    <xf numFmtId="59" fontId="13" fillId="9" borderId="11" applyNumberFormat="1" applyFont="1" applyFill="1" applyBorder="1" applyAlignment="1" applyProtection="0">
      <alignment vertical="bottom" wrapText="1"/>
    </xf>
    <xf numFmtId="61" fontId="0" fillId="9" borderId="11" applyNumberFormat="1" applyFont="1" applyFill="1" applyBorder="1" applyAlignment="1" applyProtection="0">
      <alignment vertical="bottom" wrapText="1"/>
    </xf>
    <xf numFmtId="61" fontId="0" fillId="9" borderId="63" applyNumberFormat="1" applyFont="1" applyFill="1" applyBorder="1" applyAlignment="1" applyProtection="0">
      <alignment vertical="bottom" wrapText="1"/>
    </xf>
    <xf numFmtId="14" fontId="9" fillId="5" borderId="11" applyNumberFormat="1" applyFont="1" applyFill="1" applyBorder="1" applyAlignment="1" applyProtection="0">
      <alignment horizontal="left" vertical="bottom" wrapText="1"/>
    </xf>
    <xf numFmtId="1" fontId="0" fillId="5" borderId="11" applyNumberFormat="1" applyFont="1" applyFill="1" applyBorder="1" applyAlignment="1" applyProtection="0">
      <alignment vertical="bottom" wrapText="1"/>
    </xf>
    <xf numFmtId="14" fontId="9" fillId="5" borderId="22" applyNumberFormat="1" applyFont="1" applyFill="1" applyBorder="1" applyAlignment="1" applyProtection="0">
      <alignment horizontal="left" vertical="bottom" wrapText="1"/>
    </xf>
    <xf numFmtId="1" fontId="0" fillId="5" borderId="22" applyNumberFormat="1" applyFont="1" applyFill="1" applyBorder="1" applyAlignment="1" applyProtection="0">
      <alignment vertical="bottom" wrapText="1"/>
    </xf>
    <xf numFmtId="60" fontId="7" fillId="9" borderId="23" applyNumberFormat="1" applyFont="1" applyFill="1" applyBorder="1" applyAlignment="1" applyProtection="0">
      <alignment vertical="bottom" wrapText="1"/>
    </xf>
    <xf numFmtId="60" fontId="0" fillId="9" borderId="11" applyNumberFormat="1" applyFont="1" applyFill="1" applyBorder="1" applyAlignment="1" applyProtection="0">
      <alignment vertical="bottom" wrapText="1"/>
    </xf>
    <xf numFmtId="60" fontId="0" fillId="9" borderId="63" applyNumberFormat="1" applyFont="1" applyFill="1" applyBorder="1" applyAlignment="1" applyProtection="0">
      <alignment vertical="bottom" wrapText="1"/>
    </xf>
    <xf numFmtId="60" fontId="7" fillId="5" borderId="23" applyNumberFormat="1" applyFont="1" applyFill="1" applyBorder="1" applyAlignment="1" applyProtection="0">
      <alignment vertical="bottom" wrapText="1"/>
    </xf>
    <xf numFmtId="61" fontId="0" fillId="5" borderId="11" applyNumberFormat="1" applyFont="1" applyFill="1" applyBorder="1" applyAlignment="1" applyProtection="0">
      <alignment vertical="bottom" wrapText="1"/>
    </xf>
    <xf numFmtId="14" fontId="9" fillId="7" borderId="13" applyNumberFormat="1" applyFont="1" applyFill="1" applyBorder="1" applyAlignment="1" applyProtection="0">
      <alignment horizontal="left" vertical="bottom" wrapText="1"/>
    </xf>
    <xf numFmtId="1" fontId="0" fillId="7" borderId="13" applyNumberFormat="1" applyFont="1" applyFill="1" applyBorder="1" applyAlignment="1" applyProtection="0">
      <alignment vertical="bottom" wrapText="1"/>
    </xf>
    <xf numFmtId="60" fontId="7" fillId="7" borderId="23" applyNumberFormat="1" applyFont="1" applyFill="1" applyBorder="1" applyAlignment="1" applyProtection="0">
      <alignment vertical="bottom" wrapText="1"/>
    </xf>
    <xf numFmtId="60" fontId="0" fillId="7" borderId="63" applyNumberFormat="1" applyFont="1" applyFill="1" applyBorder="1" applyAlignment="1" applyProtection="0">
      <alignment vertical="bottom" wrapText="1"/>
    </xf>
    <xf numFmtId="60" fontId="0" fillId="7" borderId="22" applyNumberFormat="1" applyFont="1" applyFill="1" applyBorder="1" applyAlignment="1" applyProtection="0">
      <alignment vertical="bottom" wrapText="1"/>
    </xf>
    <xf numFmtId="1" fontId="9" fillId="5" borderId="13" applyNumberFormat="1" applyFont="1" applyFill="1" applyBorder="1" applyAlignment="1" applyProtection="0">
      <alignment horizontal="left" vertical="bottom" wrapText="1"/>
    </xf>
    <xf numFmtId="60" fontId="14" fillId="5" borderId="14" applyNumberFormat="1" applyFont="1" applyFill="1" applyBorder="1" applyAlignment="1" applyProtection="0">
      <alignment vertical="bottom" wrapText="1"/>
    </xf>
    <xf numFmtId="60" fontId="15" fillId="5" borderId="16" applyNumberFormat="1" applyFont="1" applyFill="1" applyBorder="1" applyAlignment="1" applyProtection="0">
      <alignment vertical="bottom" wrapText="1"/>
    </xf>
    <xf numFmtId="14" fontId="9" fillId="5" borderId="1" applyNumberFormat="1" applyFont="1" applyFill="1" applyBorder="1" applyAlignment="1" applyProtection="0">
      <alignment horizontal="left" vertical="bottom" wrapText="1"/>
    </xf>
    <xf numFmtId="1" fontId="0" fillId="5" borderId="1" applyNumberFormat="1" applyFont="1" applyFill="1" applyBorder="1" applyAlignment="1" applyProtection="0">
      <alignment vertical="bottom" wrapText="1"/>
    </xf>
    <xf numFmtId="61" fontId="0" fillId="7" borderId="13" applyNumberFormat="1" applyFont="1" applyFill="1" applyBorder="1" applyAlignment="1" applyProtection="0">
      <alignment vertical="bottom" wrapText="1"/>
    </xf>
    <xf numFmtId="61" fontId="0" fillId="7" borderId="14" applyNumberFormat="1" applyFont="1" applyFill="1" applyBorder="1" applyAlignment="1" applyProtection="0">
      <alignment vertical="bottom" wrapText="1"/>
    </xf>
    <xf numFmtId="61" fontId="0" fillId="7" borderId="16" applyNumberFormat="1" applyFont="1" applyFill="1" applyBorder="1" applyAlignment="1" applyProtection="0">
      <alignment vertical="bottom" wrapText="1"/>
    </xf>
    <xf numFmtId="14" fontId="0" fillId="5" borderId="66" applyNumberFormat="1" applyFont="1" applyFill="1" applyBorder="1" applyAlignment="1" applyProtection="0">
      <alignment vertical="bottom" wrapText="1"/>
    </xf>
    <xf numFmtId="0" fontId="0" fillId="5" borderId="74" applyNumberFormat="0" applyFont="1" applyFill="1" applyBorder="1" applyAlignment="1" applyProtection="0">
      <alignment vertical="bottom" wrapText="1"/>
    </xf>
    <xf numFmtId="0" fontId="0" fillId="5" borderId="75" applyNumberFormat="0" applyFont="1" applyFill="1" applyBorder="1" applyAlignment="1" applyProtection="0">
      <alignment vertical="bottom" wrapText="1"/>
    </xf>
    <xf numFmtId="0" fontId="0" fillId="5" borderId="76" applyNumberFormat="0" applyFont="1" applyFill="1" applyBorder="1" applyAlignment="1" applyProtection="0">
      <alignment vertical="bottom" wrapText="1"/>
    </xf>
    <xf numFmtId="14" fontId="0" fillId="12" borderId="13" applyNumberFormat="1" applyFont="1" applyFill="1" applyBorder="1" applyAlignment="1" applyProtection="0">
      <alignment vertical="bottom" wrapText="1"/>
    </xf>
    <xf numFmtId="49" fontId="9" fillId="5" borderId="13" applyNumberFormat="1" applyFont="1" applyFill="1" applyBorder="1" applyAlignment="1" applyProtection="0">
      <alignment horizontal="left" vertical="center" wrapText="1"/>
    </xf>
    <xf numFmtId="59" fontId="10" fillId="14" borderId="23" applyNumberFormat="1" applyFont="1" applyFill="1" applyBorder="1" applyAlignment="1" applyProtection="0">
      <alignment vertical="bottom" wrapText="1"/>
    </xf>
    <xf numFmtId="60" fontId="0" fillId="14" borderId="16" applyNumberFormat="1" applyFont="1" applyFill="1" applyBorder="1" applyAlignment="1" applyProtection="0">
      <alignment vertical="bottom" wrapText="1"/>
    </xf>
    <xf numFmtId="1" fontId="9" fillId="5" borderId="11" applyNumberFormat="1" applyFont="1" applyFill="1" applyBorder="1" applyAlignment="1" applyProtection="0">
      <alignment horizontal="left" vertical="bottom" wrapText="1"/>
    </xf>
    <xf numFmtId="0" fontId="9" fillId="5" borderId="11" applyNumberFormat="1" applyFont="1" applyFill="1" applyBorder="1" applyAlignment="1" applyProtection="0">
      <alignment horizontal="left" vertical="bottom" wrapText="1"/>
    </xf>
    <xf numFmtId="61" fontId="14" fillId="5" borderId="63" applyNumberFormat="1" applyFont="1" applyFill="1" applyBorder="1" applyAlignment="1" applyProtection="0">
      <alignment vertical="bottom" wrapText="1"/>
    </xf>
    <xf numFmtId="61" fontId="15" fillId="5" borderId="16" applyNumberFormat="1" applyFont="1" applyFill="1" applyBorder="1" applyAlignment="1" applyProtection="0">
      <alignment vertical="bottom" wrapText="1"/>
    </xf>
    <xf numFmtId="1" fontId="9" fillId="7" borderId="13" applyNumberFormat="1" applyFont="1" applyFill="1" applyBorder="1" applyAlignment="1" applyProtection="0">
      <alignment horizontal="left" vertical="bottom" wrapText="1"/>
    </xf>
    <xf numFmtId="1" fontId="9" fillId="9" borderId="13" applyNumberFormat="1" applyFont="1" applyFill="1" applyBorder="1" applyAlignment="1" applyProtection="0">
      <alignment horizontal="left" vertical="bottom" wrapText="1"/>
    </xf>
    <xf numFmtId="14" fontId="0" fillId="12" borderId="1" applyNumberFormat="1" applyFont="1" applyFill="1" applyBorder="1" applyAlignment="1" applyProtection="0">
      <alignment vertical="bottom" wrapText="1"/>
    </xf>
    <xf numFmtId="1" fontId="9" fillId="5" borderId="1" applyNumberFormat="1" applyFont="1" applyFill="1" applyBorder="1" applyAlignment="1" applyProtection="0">
      <alignment horizontal="left" vertical="bottom" wrapText="1"/>
    </xf>
    <xf numFmtId="59" fontId="10" fillId="17" borderId="13" applyNumberFormat="1" applyFont="1" applyFill="1" applyBorder="1" applyAlignment="1" applyProtection="0">
      <alignment vertical="bottom" wrapText="1"/>
    </xf>
    <xf numFmtId="60" fontId="0" fillId="17" borderId="25" applyNumberFormat="1" applyFont="1" applyFill="1" applyBorder="1" applyAlignment="1" applyProtection="0">
      <alignment vertical="bottom" wrapText="1"/>
    </xf>
    <xf numFmtId="60" fontId="0" fillId="17" borderId="42" applyNumberFormat="1" applyFont="1" applyFill="1" applyBorder="1" applyAlignment="1" applyProtection="0">
      <alignment vertical="bottom" wrapText="1"/>
    </xf>
    <xf numFmtId="60" fontId="0" fillId="9" borderId="22" applyNumberFormat="1" applyFont="1" applyFill="1" applyBorder="1" applyAlignment="1" applyProtection="0">
      <alignment vertical="bottom" wrapText="1"/>
    </xf>
    <xf numFmtId="49" fontId="9" fillId="16" borderId="13" applyNumberFormat="1" applyFont="1" applyFill="1" applyBorder="1" applyAlignment="1" applyProtection="0">
      <alignment horizontal="left" vertical="bottom" wrapText="1"/>
    </xf>
    <xf numFmtId="14" fontId="9" fillId="16" borderId="13" applyNumberFormat="1" applyFont="1" applyFill="1" applyBorder="1" applyAlignment="1" applyProtection="0">
      <alignment horizontal="left" vertical="bottom" wrapText="1"/>
    </xf>
    <xf numFmtId="49" fontId="0" fillId="16" borderId="13" applyNumberFormat="1" applyFont="1" applyFill="1" applyBorder="1" applyAlignment="1" applyProtection="0">
      <alignment vertical="bottom" wrapText="1"/>
    </xf>
    <xf numFmtId="0" fontId="0" fillId="16" borderId="13" applyNumberFormat="1" applyFont="1" applyFill="1" applyBorder="1" applyAlignment="1" applyProtection="0">
      <alignment vertical="bottom" wrapText="1"/>
    </xf>
    <xf numFmtId="59" fontId="13" fillId="16" borderId="13" applyNumberFormat="1" applyFont="1" applyFill="1" applyBorder="1" applyAlignment="1" applyProtection="0">
      <alignment vertical="bottom" wrapText="1"/>
    </xf>
    <xf numFmtId="60" fontId="7" fillId="16" borderId="13" applyNumberFormat="1" applyFont="1" applyFill="1" applyBorder="1" applyAlignment="1" applyProtection="0">
      <alignment vertical="bottom" wrapText="1"/>
    </xf>
    <xf numFmtId="60" fontId="0" fillId="16" borderId="13" applyNumberFormat="1" applyFont="1" applyFill="1" applyBorder="1" applyAlignment="1" applyProtection="0">
      <alignment vertical="bottom" wrapText="1"/>
    </xf>
    <xf numFmtId="60" fontId="0" fillId="16" borderId="14" applyNumberFormat="1" applyFont="1" applyFill="1" applyBorder="1" applyAlignment="1" applyProtection="0">
      <alignment vertical="bottom" wrapText="1"/>
    </xf>
    <xf numFmtId="60" fontId="0" fillId="16" borderId="16" applyNumberFormat="1" applyFont="1" applyFill="1" applyBorder="1" applyAlignment="1" applyProtection="0">
      <alignment vertical="bottom" wrapText="1"/>
    </xf>
    <xf numFmtId="59" fontId="13" fillId="17" borderId="23" applyNumberFormat="1" applyFont="1" applyFill="1" applyBorder="1" applyAlignment="1" applyProtection="0">
      <alignment vertical="bottom" wrapText="1"/>
    </xf>
    <xf numFmtId="60" fontId="0" fillId="17" borderId="12" applyNumberFormat="1" applyFont="1" applyFill="1" applyBorder="1" applyAlignment="1" applyProtection="0">
      <alignment vertical="bottom" wrapText="1"/>
    </xf>
    <xf numFmtId="60" fontId="7" fillId="5" borderId="29" applyNumberFormat="1" applyFont="1" applyFill="1" applyBorder="1" applyAlignment="1" applyProtection="0">
      <alignment vertical="bottom" wrapText="1"/>
    </xf>
    <xf numFmtId="60" fontId="0" fillId="5" borderId="77" applyNumberFormat="1" applyFont="1" applyFill="1" applyBorder="1" applyAlignment="1" applyProtection="0">
      <alignment vertical="bottom" wrapText="1"/>
    </xf>
    <xf numFmtId="0" fontId="0" fillId="5" borderId="62" applyNumberFormat="0" applyFont="1" applyFill="1" applyBorder="1" applyAlignment="1" applyProtection="0">
      <alignment vertical="bottom" wrapText="1"/>
    </xf>
    <xf numFmtId="0" fontId="0" fillId="5" borderId="61" applyNumberFormat="0" applyFont="1" applyFill="1" applyBorder="1" applyAlignment="1" applyProtection="0">
      <alignment vertical="bottom" wrapText="1"/>
    </xf>
    <xf numFmtId="60" fontId="0" fillId="17" borderId="41" applyNumberFormat="1" applyFont="1" applyFill="1" applyBorder="1" applyAlignment="1" applyProtection="0">
      <alignment vertical="bottom" wrapText="1"/>
    </xf>
    <xf numFmtId="60" fontId="0" fillId="5" borderId="75" applyNumberFormat="1" applyFont="1" applyFill="1" applyBorder="1" applyAlignment="1" applyProtection="0">
      <alignment vertical="bottom" wrapText="1"/>
    </xf>
    <xf numFmtId="60" fontId="0" fillId="5" borderId="78" applyNumberFormat="1" applyFont="1" applyFill="1" applyBorder="1" applyAlignment="1" applyProtection="0">
      <alignment vertical="bottom" wrapText="1"/>
    </xf>
    <xf numFmtId="60" fontId="0" fillId="5" borderId="25" applyNumberFormat="1" applyFont="1" applyFill="1" applyBorder="1" applyAlignment="1" applyProtection="0">
      <alignment vertical="bottom" wrapText="1"/>
    </xf>
    <xf numFmtId="14" fontId="0" fillId="3" borderId="13" applyNumberFormat="1" applyFont="1" applyFill="1" applyBorder="1" applyAlignment="1" applyProtection="0">
      <alignment vertical="bottom" wrapText="1"/>
    </xf>
    <xf numFmtId="49" fontId="9" fillId="3" borderId="13" applyNumberFormat="1" applyFont="1" applyFill="1" applyBorder="1" applyAlignment="1" applyProtection="0">
      <alignment horizontal="left" vertical="bottom" wrapText="1"/>
    </xf>
    <xf numFmtId="0" fontId="0" fillId="3" borderId="13" applyNumberFormat="1" applyFont="1" applyFill="1" applyBorder="1" applyAlignment="1" applyProtection="0">
      <alignment vertical="bottom" wrapText="1"/>
    </xf>
    <xf numFmtId="49" fontId="0" fillId="3" borderId="13" applyNumberFormat="1" applyFont="1" applyFill="1" applyBorder="1" applyAlignment="1" applyProtection="0">
      <alignment vertical="bottom" wrapText="1"/>
    </xf>
    <xf numFmtId="59" fontId="13" fillId="3" borderId="13" applyNumberFormat="1" applyFont="1" applyFill="1" applyBorder="1" applyAlignment="1" applyProtection="0">
      <alignment vertical="bottom" wrapText="1"/>
    </xf>
    <xf numFmtId="60" fontId="7" fillId="3" borderId="13" applyNumberFormat="1" applyFont="1" applyFill="1" applyBorder="1" applyAlignment="1" applyProtection="0">
      <alignment vertical="bottom" wrapText="1"/>
    </xf>
    <xf numFmtId="60" fontId="0" fillId="3" borderId="13" applyNumberFormat="1" applyFont="1" applyFill="1" applyBorder="1" applyAlignment="1" applyProtection="0">
      <alignment vertical="bottom" wrapText="1"/>
    </xf>
    <xf numFmtId="60" fontId="0" fillId="3" borderId="16" applyNumberFormat="1" applyFont="1" applyFill="1" applyBorder="1" applyAlignment="1" applyProtection="0">
      <alignment vertical="bottom" wrapText="1"/>
    </xf>
    <xf numFmtId="0" fontId="0" fillId="3" borderId="13" applyNumberFormat="0" applyFont="1" applyFill="1" applyBorder="1" applyAlignment="1" applyProtection="0">
      <alignment vertical="bottom" wrapText="1"/>
    </xf>
    <xf numFmtId="0" fontId="9" fillId="3" borderId="13" applyNumberFormat="0" applyFont="1" applyFill="1" applyBorder="1" applyAlignment="1" applyProtection="0">
      <alignment horizontal="left" vertical="bottom" wrapText="1"/>
    </xf>
    <xf numFmtId="59" fontId="13" fillId="3" borderId="23" applyNumberFormat="1" applyFont="1" applyFill="1" applyBorder="1" applyAlignment="1" applyProtection="0">
      <alignment vertical="bottom" wrapText="1"/>
    </xf>
    <xf numFmtId="60" fontId="0" fillId="3" borderId="14" applyNumberFormat="1" applyFont="1" applyFill="1" applyBorder="1" applyAlignment="1" applyProtection="0">
      <alignment vertical="bottom" wrapText="1"/>
    </xf>
    <xf numFmtId="14" fontId="0" fillId="18" borderId="13" applyNumberFormat="1" applyFont="1" applyFill="1" applyBorder="1" applyAlignment="1" applyProtection="0">
      <alignment vertical="bottom" wrapText="1"/>
    </xf>
    <xf numFmtId="49" fontId="9" fillId="18" borderId="13" applyNumberFormat="1" applyFont="1" applyFill="1" applyBorder="1" applyAlignment="1" applyProtection="0">
      <alignment horizontal="left" vertical="bottom" wrapText="1"/>
    </xf>
    <xf numFmtId="59" fontId="13" fillId="4" borderId="23" applyNumberFormat="1" applyFont="1" applyFill="1" applyBorder="1" applyAlignment="1" applyProtection="0">
      <alignment vertical="bottom" wrapText="1"/>
    </xf>
    <xf numFmtId="60" fontId="0" fillId="4" borderId="16" applyNumberFormat="1" applyFont="1" applyFill="1" applyBorder="1" applyAlignment="1" applyProtection="0">
      <alignment vertical="bottom" wrapText="1"/>
    </xf>
    <xf numFmtId="14" fontId="0" fillId="19" borderId="79" applyNumberFormat="1" applyFont="1" applyFill="1" applyBorder="1" applyAlignment="1" applyProtection="0">
      <alignment vertical="bottom" wrapText="1"/>
    </xf>
    <xf numFmtId="49" fontId="9" fillId="19" borderId="79" applyNumberFormat="1" applyFont="1" applyFill="1" applyBorder="1" applyAlignment="1" applyProtection="0">
      <alignment horizontal="left" vertical="bottom" wrapText="1"/>
    </xf>
    <xf numFmtId="0" fontId="9" fillId="19" borderId="79" applyNumberFormat="0" applyFont="1" applyFill="1" applyBorder="1" applyAlignment="1" applyProtection="0">
      <alignment horizontal="left" vertical="bottom" wrapText="1"/>
    </xf>
    <xf numFmtId="0" fontId="0" fillId="19" borderId="79" applyNumberFormat="1" applyFont="1" applyFill="1" applyBorder="1" applyAlignment="1" applyProtection="0">
      <alignment vertical="bottom" wrapText="1"/>
    </xf>
    <xf numFmtId="49" fontId="0" fillId="19" borderId="79" applyNumberFormat="1" applyFont="1" applyFill="1" applyBorder="1" applyAlignment="1" applyProtection="0">
      <alignment vertical="bottom" wrapText="1"/>
    </xf>
    <xf numFmtId="59" fontId="13" fillId="19" borderId="79" applyNumberFormat="1" applyFont="1" applyFill="1" applyBorder="1" applyAlignment="1" applyProtection="0">
      <alignment vertical="bottom" wrapText="1"/>
    </xf>
    <xf numFmtId="60" fontId="0" fillId="5" borderId="79" applyNumberFormat="1" applyFont="1" applyFill="1" applyBorder="1" applyAlignment="1" applyProtection="0">
      <alignment vertical="bottom" wrapText="1"/>
    </xf>
    <xf numFmtId="60" fontId="7" fillId="19" borderId="79" applyNumberFormat="1" applyFont="1" applyFill="1" applyBorder="1" applyAlignment="1" applyProtection="0">
      <alignment vertical="bottom" wrapText="1"/>
    </xf>
    <xf numFmtId="60" fontId="0" fillId="19" borderId="79" applyNumberFormat="1" applyFont="1" applyFill="1" applyBorder="1" applyAlignment="1" applyProtection="0">
      <alignment vertical="bottom" wrapText="1"/>
    </xf>
    <xf numFmtId="60" fontId="0" fillId="19" borderId="14" applyNumberFormat="1" applyFont="1" applyFill="1" applyBorder="1" applyAlignment="1" applyProtection="0">
      <alignment vertical="bottom" wrapText="1"/>
    </xf>
    <xf numFmtId="60" fontId="0" fillId="19" borderId="16" applyNumberFormat="1" applyFont="1" applyFill="1" applyBorder="1" applyAlignment="1" applyProtection="0">
      <alignment vertical="bottom" wrapText="1"/>
    </xf>
    <xf numFmtId="14" fontId="0" fillId="7" borderId="80" applyNumberFormat="1" applyFont="1" applyFill="1" applyBorder="1" applyAlignment="1" applyProtection="0">
      <alignment vertical="bottom" wrapText="1"/>
    </xf>
    <xf numFmtId="49" fontId="9" fillId="7" borderId="81" applyNumberFormat="1" applyFont="1" applyFill="1" applyBorder="1" applyAlignment="1" applyProtection="0">
      <alignment horizontal="left" vertical="bottom" wrapText="1"/>
    </xf>
    <xf numFmtId="14" fontId="9" fillId="7" borderId="81" applyNumberFormat="1" applyFont="1" applyFill="1" applyBorder="1" applyAlignment="1" applyProtection="0">
      <alignment horizontal="left" vertical="bottom" wrapText="1"/>
    </xf>
    <xf numFmtId="1" fontId="0" fillId="7" borderId="81" applyNumberFormat="1" applyFont="1" applyFill="1" applyBorder="1" applyAlignment="1" applyProtection="0">
      <alignment vertical="bottom" wrapText="1"/>
    </xf>
    <xf numFmtId="49" fontId="0" fillId="7" borderId="81" applyNumberFormat="1" applyFont="1" applyFill="1" applyBorder="1" applyAlignment="1" applyProtection="0">
      <alignment vertical="bottom" wrapText="1"/>
    </xf>
    <xf numFmtId="0" fontId="0" fillId="7" borderId="81" applyNumberFormat="1" applyFont="1" applyFill="1" applyBorder="1" applyAlignment="1" applyProtection="0">
      <alignment vertical="bottom" wrapText="1"/>
    </xf>
    <xf numFmtId="59" fontId="13" fillId="7" borderId="81" applyNumberFormat="1" applyFont="1" applyFill="1" applyBorder="1" applyAlignment="1" applyProtection="0">
      <alignment vertical="bottom" wrapText="1"/>
    </xf>
    <xf numFmtId="60" fontId="0" fillId="5" borderId="81" applyNumberFormat="1" applyFont="1" applyFill="1" applyBorder="1" applyAlignment="1" applyProtection="0">
      <alignment vertical="bottom" wrapText="1"/>
    </xf>
    <xf numFmtId="60" fontId="7" fillId="7" borderId="81" applyNumberFormat="1" applyFont="1" applyFill="1" applyBorder="1" applyAlignment="1" applyProtection="0">
      <alignment vertical="bottom" wrapText="1"/>
    </xf>
    <xf numFmtId="61" fontId="0" fillId="7" borderId="82" applyNumberFormat="1" applyFont="1" applyFill="1" applyBorder="1" applyAlignment="1" applyProtection="0">
      <alignment vertical="bottom" wrapText="1"/>
    </xf>
    <xf numFmtId="61" fontId="0" fillId="7" borderId="83" applyNumberFormat="1" applyFont="1" applyFill="1" applyBorder="1" applyAlignment="1" applyProtection="0">
      <alignment vertical="bottom" wrapText="1"/>
    </xf>
    <xf numFmtId="14" fontId="0" fillId="5" borderId="84" applyNumberFormat="1" applyFont="1" applyFill="1" applyBorder="1" applyAlignment="1" applyProtection="0">
      <alignment vertical="bottom" wrapText="1"/>
    </xf>
    <xf numFmtId="49" fontId="9" fillId="5" borderId="79" applyNumberFormat="1" applyFont="1" applyFill="1" applyBorder="1" applyAlignment="1" applyProtection="0">
      <alignment horizontal="left" vertical="bottom" wrapText="1"/>
    </xf>
    <xf numFmtId="14" fontId="9" fillId="5" borderId="79" applyNumberFormat="1" applyFont="1" applyFill="1" applyBorder="1" applyAlignment="1" applyProtection="0">
      <alignment horizontal="left" vertical="bottom" wrapText="1"/>
    </xf>
    <xf numFmtId="1" fontId="0" fillId="5" borderId="79" applyNumberFormat="1" applyFont="1" applyFill="1" applyBorder="1" applyAlignment="1" applyProtection="0">
      <alignment vertical="bottom" wrapText="1"/>
    </xf>
    <xf numFmtId="49" fontId="0" fillId="5" borderId="79" applyNumberFormat="1" applyFont="1" applyFill="1" applyBorder="1" applyAlignment="1" applyProtection="0">
      <alignment vertical="bottom" wrapText="1"/>
    </xf>
    <xf numFmtId="0" fontId="0" fillId="5" borderId="79" applyNumberFormat="1" applyFont="1" applyFill="1" applyBorder="1" applyAlignment="1" applyProtection="0">
      <alignment vertical="bottom" wrapText="1"/>
    </xf>
    <xf numFmtId="59" fontId="13" fillId="5" borderId="79" applyNumberFormat="1" applyFont="1" applyFill="1" applyBorder="1" applyAlignment="1" applyProtection="0">
      <alignment vertical="bottom" wrapText="1"/>
    </xf>
    <xf numFmtId="60" fontId="7" fillId="5" borderId="79" applyNumberFormat="1" applyFont="1" applyFill="1" applyBorder="1" applyAlignment="1" applyProtection="0">
      <alignment vertical="bottom" wrapText="1"/>
    </xf>
    <xf numFmtId="61" fontId="0" fillId="5" borderId="85" applyNumberFormat="1" applyFont="1" applyFill="1" applyBorder="1" applyAlignment="1" applyProtection="0">
      <alignment vertical="bottom" wrapText="1"/>
    </xf>
    <xf numFmtId="61" fontId="0" fillId="5" borderId="83" applyNumberFormat="1" applyFont="1" applyFill="1" applyBorder="1" applyAlignment="1" applyProtection="0">
      <alignment vertical="bottom" wrapText="1"/>
    </xf>
    <xf numFmtId="14" fontId="0" fillId="5" borderId="81" applyNumberFormat="1" applyFont="1" applyFill="1" applyBorder="1" applyAlignment="1" applyProtection="0">
      <alignment vertical="bottom" wrapText="1"/>
    </xf>
    <xf numFmtId="49" fontId="9" fillId="5" borderId="81" applyNumberFormat="1" applyFont="1" applyFill="1" applyBorder="1" applyAlignment="1" applyProtection="0">
      <alignment horizontal="left" vertical="bottom" wrapText="1"/>
    </xf>
    <xf numFmtId="0" fontId="9" fillId="5" borderId="81" applyNumberFormat="0" applyFont="1" applyFill="1" applyBorder="1" applyAlignment="1" applyProtection="0">
      <alignment horizontal="left" vertical="bottom" wrapText="1"/>
    </xf>
    <xf numFmtId="0" fontId="0" fillId="5" borderId="81" applyNumberFormat="1" applyFont="1" applyFill="1" applyBorder="1" applyAlignment="1" applyProtection="0">
      <alignment vertical="bottom" wrapText="1"/>
    </xf>
    <xf numFmtId="49" fontId="0" fillId="5" borderId="81" applyNumberFormat="1" applyFont="1" applyFill="1" applyBorder="1" applyAlignment="1" applyProtection="0">
      <alignment vertical="bottom" wrapText="1"/>
    </xf>
    <xf numFmtId="59" fontId="13" fillId="5" borderId="81" applyNumberFormat="1" applyFont="1" applyFill="1" applyBorder="1" applyAlignment="1" applyProtection="0">
      <alignment vertical="bottom" wrapText="1"/>
    </xf>
    <xf numFmtId="60" fontId="7" fillId="5" borderId="81" applyNumberFormat="1" applyFont="1" applyFill="1" applyBorder="1" applyAlignment="1" applyProtection="0">
      <alignment vertical="bottom" wrapText="1"/>
    </xf>
    <xf numFmtId="61" fontId="0" fillId="7" borderId="1" applyNumberFormat="1" applyFont="1" applyFill="1" applyBorder="1" applyAlignment="1" applyProtection="0">
      <alignment vertical="bottom" wrapText="1"/>
    </xf>
    <xf numFmtId="14" fontId="9" fillId="3" borderId="13" applyNumberFormat="1" applyFont="1" applyFill="1" applyBorder="1" applyAlignment="1" applyProtection="0">
      <alignment horizontal="left" vertical="bottom" wrapText="1"/>
    </xf>
    <xf numFmtId="60" fontId="0" fillId="3" borderId="1" applyNumberFormat="1" applyFont="1" applyFill="1" applyBorder="1" applyAlignment="1" applyProtection="0">
      <alignment vertical="bottom" wrapText="1"/>
    </xf>
    <xf numFmtId="61" fontId="0" fillId="5" borderId="25" applyNumberFormat="1" applyFont="1" applyFill="1" applyBorder="1" applyAlignment="1" applyProtection="0">
      <alignment vertical="bottom" wrapText="1"/>
    </xf>
    <xf numFmtId="60" fontId="0" fillId="5" borderId="86" applyNumberFormat="1" applyFont="1" applyFill="1" applyBorder="1" applyAlignment="1" applyProtection="0">
      <alignment vertical="bottom" wrapText="1"/>
    </xf>
    <xf numFmtId="1" fontId="0" fillId="3" borderId="13" applyNumberFormat="1" applyFont="1" applyFill="1" applyBorder="1" applyAlignment="1" applyProtection="0">
      <alignment vertical="bottom" wrapText="1"/>
    </xf>
    <xf numFmtId="14" fontId="0" fillId="20" borderId="13" applyNumberFormat="1" applyFont="1" applyFill="1" applyBorder="1" applyAlignment="1" applyProtection="0">
      <alignment vertical="bottom" wrapText="1"/>
    </xf>
    <xf numFmtId="49" fontId="9" fillId="20" borderId="13" applyNumberFormat="1" applyFont="1" applyFill="1" applyBorder="1" applyAlignment="1" applyProtection="0">
      <alignment horizontal="left" vertical="bottom" wrapText="1"/>
    </xf>
    <xf numFmtId="14" fontId="9" fillId="20" borderId="13" applyNumberFormat="1" applyFont="1" applyFill="1" applyBorder="1" applyAlignment="1" applyProtection="0">
      <alignment horizontal="left" vertical="bottom" wrapText="1"/>
    </xf>
    <xf numFmtId="1" fontId="0" fillId="20" borderId="13" applyNumberFormat="1" applyFont="1" applyFill="1" applyBorder="1" applyAlignment="1" applyProtection="0">
      <alignment vertical="bottom" wrapText="1"/>
    </xf>
    <xf numFmtId="49" fontId="0" fillId="20" borderId="13" applyNumberFormat="1" applyFont="1" applyFill="1" applyBorder="1" applyAlignment="1" applyProtection="0">
      <alignment vertical="bottom" wrapText="1"/>
    </xf>
    <xf numFmtId="0" fontId="0" fillId="20" borderId="13" applyNumberFormat="1" applyFont="1" applyFill="1" applyBorder="1" applyAlignment="1" applyProtection="0">
      <alignment vertical="bottom" wrapText="1"/>
    </xf>
    <xf numFmtId="59" fontId="13" fillId="20" borderId="23" applyNumberFormat="1" applyFont="1" applyFill="1" applyBorder="1" applyAlignment="1" applyProtection="0">
      <alignment vertical="bottom" wrapText="1"/>
    </xf>
    <xf numFmtId="60" fontId="7" fillId="20" borderId="13" applyNumberFormat="1" applyFont="1" applyFill="1" applyBorder="1" applyAlignment="1" applyProtection="0">
      <alignment vertical="bottom" wrapText="1"/>
    </xf>
    <xf numFmtId="60" fontId="0" fillId="20" borderId="13" applyNumberFormat="1" applyFont="1" applyFill="1" applyBorder="1" applyAlignment="1" applyProtection="0">
      <alignment vertical="bottom" wrapText="1"/>
    </xf>
    <xf numFmtId="60" fontId="0" fillId="20" borderId="16" applyNumberFormat="1" applyFont="1" applyFill="1" applyBorder="1" applyAlignment="1" applyProtection="0">
      <alignment vertical="bottom" wrapText="1"/>
    </xf>
    <xf numFmtId="14" fontId="0" fillId="19" borderId="1" applyNumberFormat="1" applyFont="1" applyFill="1" applyBorder="1" applyAlignment="1" applyProtection="0">
      <alignment vertical="bottom" wrapText="1"/>
    </xf>
    <xf numFmtId="49" fontId="9" fillId="19" borderId="1" applyNumberFormat="1" applyFont="1" applyFill="1" applyBorder="1" applyAlignment="1" applyProtection="0">
      <alignment horizontal="left" vertical="bottom" wrapText="1"/>
    </xf>
    <xf numFmtId="0" fontId="9" fillId="19" borderId="1" applyNumberFormat="0" applyFont="1" applyFill="1" applyBorder="1" applyAlignment="1" applyProtection="0">
      <alignment horizontal="left" vertical="bottom" wrapText="1"/>
    </xf>
    <xf numFmtId="0" fontId="0" fillId="19" borderId="1" applyNumberFormat="1" applyFont="1" applyFill="1" applyBorder="1" applyAlignment="1" applyProtection="0">
      <alignment vertical="bottom" wrapText="1"/>
    </xf>
    <xf numFmtId="49" fontId="0" fillId="19" borderId="1" applyNumberFormat="1" applyFont="1" applyFill="1" applyBorder="1" applyAlignment="1" applyProtection="0">
      <alignment vertical="bottom" wrapText="1"/>
    </xf>
    <xf numFmtId="59" fontId="13" fillId="19" borderId="23" applyNumberFormat="1" applyFont="1" applyFill="1" applyBorder="1" applyAlignment="1" applyProtection="0">
      <alignment vertical="bottom" wrapText="1"/>
    </xf>
    <xf numFmtId="60" fontId="7" fillId="19" borderId="1" applyNumberFormat="1" applyFont="1" applyFill="1" applyBorder="1" applyAlignment="1" applyProtection="0">
      <alignment vertical="bottom" wrapText="1"/>
    </xf>
    <xf numFmtId="60" fontId="0" fillId="19" borderId="1" applyNumberFormat="1" applyFont="1" applyFill="1" applyBorder="1" applyAlignment="1" applyProtection="0">
      <alignment vertical="bottom" wrapText="1"/>
    </xf>
    <xf numFmtId="14" fontId="0" fillId="5" borderId="87" applyNumberFormat="1" applyFont="1" applyFill="1" applyBorder="1" applyAlignment="1" applyProtection="0">
      <alignment vertical="bottom" wrapText="1"/>
    </xf>
    <xf numFmtId="60" fontId="0" fillId="5" borderId="88" applyNumberFormat="1" applyFont="1" applyFill="1" applyBorder="1" applyAlignment="1" applyProtection="0">
      <alignment vertical="bottom" wrapText="1"/>
    </xf>
    <xf numFmtId="60" fontId="0" fillId="5" borderId="83" applyNumberFormat="1" applyFont="1" applyFill="1" applyBorder="1" applyAlignment="1" applyProtection="0">
      <alignment vertical="bottom" wrapText="1"/>
    </xf>
    <xf numFmtId="60" fontId="0" fillId="5" borderId="76" applyNumberFormat="1" applyFont="1" applyFill="1" applyBorder="1" applyAlignment="1" applyProtection="0">
      <alignment vertical="bottom" wrapText="1"/>
    </xf>
    <xf numFmtId="60" fontId="0" fillId="5" borderId="74" applyNumberFormat="1" applyFont="1" applyFill="1" applyBorder="1" applyAlignment="1" applyProtection="0">
      <alignment vertical="bottom" wrapText="1"/>
    </xf>
    <xf numFmtId="60" fontId="7" fillId="3" borderId="23" applyNumberFormat="1" applyFont="1" applyFill="1" applyBorder="1" applyAlignment="1" applyProtection="0">
      <alignment vertical="bottom" wrapText="1"/>
    </xf>
    <xf numFmtId="60" fontId="0" fillId="3" borderId="22" applyNumberFormat="1" applyFont="1" applyFill="1" applyBorder="1" applyAlignment="1" applyProtection="0">
      <alignment vertical="bottom" wrapText="1"/>
    </xf>
    <xf numFmtId="60" fontId="0" fillId="3" borderId="63" applyNumberFormat="1" applyFont="1" applyFill="1" applyBorder="1" applyAlignment="1" applyProtection="0">
      <alignment vertical="bottom" wrapText="1"/>
    </xf>
    <xf numFmtId="60" fontId="0" fillId="5" borderId="10" applyNumberFormat="1" applyFont="1" applyFill="1" applyBorder="1" applyAlignment="1" applyProtection="0">
      <alignment vertical="bottom" wrapText="1"/>
    </xf>
    <xf numFmtId="0" fontId="9" fillId="7" borderId="13" applyNumberFormat="1" applyFont="1" applyFill="1" applyBorder="1" applyAlignment="1" applyProtection="0">
      <alignment horizontal="left" vertical="bottom" wrapText="1"/>
    </xf>
    <xf numFmtId="60" fontId="7" fillId="17" borderId="23" applyNumberFormat="1" applyFont="1" applyFill="1" applyBorder="1" applyAlignment="1" applyProtection="0">
      <alignment vertical="bottom" wrapText="1"/>
    </xf>
    <xf numFmtId="60" fontId="0" fillId="17" borderId="11" applyNumberFormat="1" applyFont="1" applyFill="1" applyBorder="1" applyAlignment="1" applyProtection="0">
      <alignment vertical="bottom" wrapText="1"/>
    </xf>
    <xf numFmtId="60" fontId="0" fillId="17" borderId="63" applyNumberFormat="1" applyFont="1" applyFill="1" applyBorder="1" applyAlignment="1" applyProtection="0">
      <alignment vertical="bottom" wrapText="1"/>
    </xf>
    <xf numFmtId="60" fontId="0" fillId="3" borderId="11" applyNumberFormat="1" applyFont="1" applyFill="1" applyBorder="1" applyAlignment="1" applyProtection="0">
      <alignment vertical="bottom" wrapText="1"/>
    </xf>
    <xf numFmtId="49" fontId="9" fillId="5" borderId="89" applyNumberFormat="1" applyFont="1" applyFill="1" applyBorder="1" applyAlignment="1" applyProtection="0">
      <alignment horizontal="left" vertical="bottom" wrapText="1"/>
    </xf>
    <xf numFmtId="49" fontId="9" fillId="5" borderId="90" applyNumberFormat="1" applyFont="1" applyFill="1" applyBorder="1" applyAlignment="1" applyProtection="0">
      <alignment horizontal="left" vertical="bottom" wrapText="1"/>
    </xf>
    <xf numFmtId="49" fontId="9" fillId="5" borderId="91" applyNumberFormat="1" applyFont="1" applyFill="1" applyBorder="1" applyAlignment="1" applyProtection="0">
      <alignment horizontal="left" vertical="bottom" wrapText="1"/>
    </xf>
    <xf numFmtId="0" fontId="9" fillId="17" borderId="30" applyNumberFormat="0" applyFont="1" applyFill="1" applyBorder="1" applyAlignment="1" applyProtection="0">
      <alignment horizontal="left" vertical="bottom" wrapText="1"/>
    </xf>
    <xf numFmtId="14" fontId="9" fillId="17" borderId="45" applyNumberFormat="1" applyFont="1" applyFill="1" applyBorder="1" applyAlignment="1" applyProtection="0">
      <alignment horizontal="left" vertical="bottom" wrapText="1"/>
    </xf>
    <xf numFmtId="61" fontId="0" fillId="5" borderId="92" applyNumberFormat="1" applyFont="1" applyFill="1" applyBorder="1" applyAlignment="1" applyProtection="0">
      <alignment vertical="bottom" wrapText="1"/>
    </xf>
    <xf numFmtId="60" fontId="0" fillId="5" borderId="93" applyNumberFormat="1" applyFont="1" applyFill="1" applyBorder="1" applyAlignment="1" applyProtection="0">
      <alignment vertical="bottom" wrapText="1"/>
    </xf>
    <xf numFmtId="14" fontId="0" fillId="21" borderId="13" applyNumberFormat="1" applyFont="1" applyFill="1" applyBorder="1" applyAlignment="1" applyProtection="0">
      <alignment vertical="bottom" wrapText="1"/>
    </xf>
    <xf numFmtId="49" fontId="9" fillId="21" borderId="13" applyNumberFormat="1" applyFont="1" applyFill="1" applyBorder="1" applyAlignment="1" applyProtection="0">
      <alignment horizontal="left" vertical="bottom" wrapText="1"/>
    </xf>
    <xf numFmtId="14" fontId="9" fillId="21" borderId="13" applyNumberFormat="1" applyFont="1" applyFill="1" applyBorder="1" applyAlignment="1" applyProtection="0">
      <alignment horizontal="left" vertical="bottom" wrapText="1"/>
    </xf>
    <xf numFmtId="1" fontId="0" fillId="21" borderId="13" applyNumberFormat="1" applyFont="1" applyFill="1" applyBorder="1" applyAlignment="1" applyProtection="0">
      <alignment vertical="bottom" wrapText="1"/>
    </xf>
    <xf numFmtId="49" fontId="0" fillId="21" borderId="13" applyNumberFormat="1" applyFont="1" applyFill="1" applyBorder="1" applyAlignment="1" applyProtection="0">
      <alignment vertical="bottom" wrapText="1"/>
    </xf>
    <xf numFmtId="0" fontId="0" fillId="21" borderId="13" applyNumberFormat="1" applyFont="1" applyFill="1" applyBorder="1" applyAlignment="1" applyProtection="0">
      <alignment vertical="bottom" wrapText="1"/>
    </xf>
    <xf numFmtId="59" fontId="13" fillId="21" borderId="13" applyNumberFormat="1" applyFont="1" applyFill="1" applyBorder="1" applyAlignment="1" applyProtection="0">
      <alignment vertical="bottom" wrapText="1"/>
    </xf>
    <xf numFmtId="60" fontId="7" fillId="21" borderId="23" applyNumberFormat="1" applyFont="1" applyFill="1" applyBorder="1" applyAlignment="1" applyProtection="0">
      <alignment vertical="bottom" wrapText="1"/>
    </xf>
    <xf numFmtId="60" fontId="0" fillId="21" borderId="22" applyNumberFormat="1" applyFont="1" applyFill="1" applyBorder="1" applyAlignment="1" applyProtection="0">
      <alignment vertical="bottom" wrapText="1"/>
    </xf>
    <xf numFmtId="60" fontId="0" fillId="21" borderId="63" applyNumberFormat="1" applyFont="1" applyFill="1" applyBorder="1" applyAlignment="1" applyProtection="0">
      <alignment vertical="bottom" wrapText="1"/>
    </xf>
    <xf numFmtId="60" fontId="0" fillId="21" borderId="16" applyNumberFormat="1" applyFont="1" applyFill="1" applyBorder="1" applyAlignment="1" applyProtection="0">
      <alignment vertical="bottom" wrapText="1"/>
    </xf>
    <xf numFmtId="59" fontId="10" fillId="17" borderId="23" applyNumberFormat="1" applyFont="1" applyFill="1" applyBorder="1" applyAlignment="1" applyProtection="0">
      <alignment vertical="bottom" wrapText="1"/>
    </xf>
    <xf numFmtId="60" fontId="0" fillId="5" borderId="59" applyNumberFormat="1" applyFont="1" applyFill="1" applyBorder="1" applyAlignment="1" applyProtection="0">
      <alignment vertical="bottom" wrapText="1"/>
    </xf>
    <xf numFmtId="60" fontId="0" fillId="5" borderId="94" applyNumberFormat="1" applyFont="1" applyFill="1" applyBorder="1" applyAlignment="1" applyProtection="0">
      <alignment vertical="bottom" wrapText="1"/>
    </xf>
    <xf numFmtId="60" fontId="0" fillId="5" borderId="95" applyNumberFormat="1" applyFont="1" applyFill="1" applyBorder="1" applyAlignment="1" applyProtection="0">
      <alignment vertical="bottom" wrapText="1"/>
    </xf>
    <xf numFmtId="14" fontId="0" fillId="19" borderId="13" applyNumberFormat="1" applyFont="1" applyFill="1" applyBorder="1" applyAlignment="1" applyProtection="0">
      <alignment vertical="bottom" wrapText="1"/>
    </xf>
    <xf numFmtId="49" fontId="9" fillId="19" borderId="13" applyNumberFormat="1" applyFont="1" applyFill="1" applyBorder="1" applyAlignment="1" applyProtection="0">
      <alignment horizontal="left" vertical="bottom" wrapText="1"/>
    </xf>
    <xf numFmtId="0" fontId="9" fillId="19" borderId="13" applyNumberFormat="0" applyFont="1" applyFill="1" applyBorder="1" applyAlignment="1" applyProtection="0">
      <alignment horizontal="left" vertical="bottom" wrapText="1"/>
    </xf>
    <xf numFmtId="49" fontId="0" fillId="19" borderId="13" applyNumberFormat="1" applyFont="1" applyFill="1" applyBorder="1" applyAlignment="1" applyProtection="0">
      <alignment vertical="bottom" wrapText="1"/>
    </xf>
    <xf numFmtId="0" fontId="0" fillId="19" borderId="13" applyNumberFormat="1" applyFont="1" applyFill="1" applyBorder="1" applyAlignment="1" applyProtection="0">
      <alignment vertical="bottom" wrapText="1"/>
    </xf>
    <xf numFmtId="60" fontId="7" fillId="19" borderId="13" applyNumberFormat="1" applyFont="1" applyFill="1" applyBorder="1" applyAlignment="1" applyProtection="0">
      <alignment vertical="bottom" wrapText="1"/>
    </xf>
    <xf numFmtId="60" fontId="0" fillId="5" borderId="96" applyNumberFormat="1" applyFont="1" applyFill="1" applyBorder="1" applyAlignment="1" applyProtection="0">
      <alignment vertical="bottom" wrapText="1"/>
    </xf>
    <xf numFmtId="60" fontId="6" fillId="9" borderId="11" applyNumberFormat="1" applyFont="1" applyFill="1" applyBorder="1" applyAlignment="1" applyProtection="0">
      <alignment vertical="bottom" wrapText="1"/>
    </xf>
    <xf numFmtId="0" fontId="0" fillId="18" borderId="13" applyNumberFormat="1" applyFont="1" applyFill="1" applyBorder="1" applyAlignment="1" applyProtection="0">
      <alignment vertical="bottom" wrapText="1"/>
    </xf>
    <xf numFmtId="49" fontId="0" fillId="18" borderId="13" applyNumberFormat="1" applyFont="1" applyFill="1" applyBorder="1" applyAlignment="1" applyProtection="0">
      <alignment vertical="bottom" wrapText="1"/>
    </xf>
    <xf numFmtId="59" fontId="13" fillId="18" borderId="23" applyNumberFormat="1" applyFont="1" applyFill="1" applyBorder="1" applyAlignment="1" applyProtection="0">
      <alignment vertical="bottom" wrapText="1"/>
    </xf>
    <xf numFmtId="60" fontId="7" fillId="18" borderId="23" applyNumberFormat="1" applyFont="1" applyFill="1" applyBorder="1" applyAlignment="1" applyProtection="0">
      <alignment vertical="bottom" wrapText="1"/>
    </xf>
    <xf numFmtId="60" fontId="0" fillId="18" borderId="22" applyNumberFormat="1" applyFont="1" applyFill="1" applyBorder="1" applyAlignment="1" applyProtection="0">
      <alignment vertical="bottom" wrapText="1"/>
    </xf>
    <xf numFmtId="60" fontId="0" fillId="18" borderId="63" applyNumberFormat="1" applyFont="1" applyFill="1" applyBorder="1" applyAlignment="1" applyProtection="0">
      <alignment vertical="bottom" wrapText="1"/>
    </xf>
    <xf numFmtId="60" fontId="0" fillId="18" borderId="16" applyNumberFormat="1" applyFont="1" applyFill="1" applyBorder="1" applyAlignment="1" applyProtection="0">
      <alignment vertical="bottom" wrapText="1"/>
    </xf>
    <xf numFmtId="60" fontId="0" fillId="5" borderId="26" applyNumberFormat="1" applyFont="1" applyFill="1" applyBorder="1" applyAlignment="1" applyProtection="0">
      <alignment vertical="bottom" wrapText="1"/>
    </xf>
    <xf numFmtId="14" fontId="0" fillId="22" borderId="13" applyNumberFormat="1" applyFont="1" applyFill="1" applyBorder="1" applyAlignment="1" applyProtection="0">
      <alignment vertical="bottom" wrapText="1"/>
    </xf>
    <xf numFmtId="49" fontId="9" fillId="22" borderId="13" applyNumberFormat="1" applyFont="1" applyFill="1" applyBorder="1" applyAlignment="1" applyProtection="0">
      <alignment horizontal="left" vertical="bottom" wrapText="1"/>
    </xf>
    <xf numFmtId="14" fontId="9" fillId="22" borderId="13" applyNumberFormat="1" applyFont="1" applyFill="1" applyBorder="1" applyAlignment="1" applyProtection="0">
      <alignment horizontal="left" vertical="bottom" wrapText="1"/>
    </xf>
    <xf numFmtId="1" fontId="0" fillId="22" borderId="13" applyNumberFormat="1" applyFont="1" applyFill="1" applyBorder="1" applyAlignment="1" applyProtection="0">
      <alignment vertical="bottom" wrapText="1"/>
    </xf>
    <xf numFmtId="49" fontId="0" fillId="22" borderId="13" applyNumberFormat="1" applyFont="1" applyFill="1" applyBorder="1" applyAlignment="1" applyProtection="0">
      <alignment vertical="bottom" wrapText="1"/>
    </xf>
    <xf numFmtId="0" fontId="0" fillId="22" borderId="13" applyNumberFormat="1" applyFont="1" applyFill="1" applyBorder="1" applyAlignment="1" applyProtection="0">
      <alignment vertical="bottom" wrapText="1"/>
    </xf>
    <xf numFmtId="59" fontId="13" fillId="22" borderId="23" applyNumberFormat="1" applyFont="1" applyFill="1" applyBorder="1" applyAlignment="1" applyProtection="0">
      <alignment vertical="bottom" wrapText="1"/>
    </xf>
    <xf numFmtId="60" fontId="7" fillId="22" borderId="23" applyNumberFormat="1" applyFont="1" applyFill="1" applyBorder="1" applyAlignment="1" applyProtection="0">
      <alignment vertical="bottom" wrapText="1"/>
    </xf>
    <xf numFmtId="60" fontId="0" fillId="22" borderId="11" applyNumberFormat="1" applyFont="1" applyFill="1" applyBorder="1" applyAlignment="1" applyProtection="0">
      <alignment vertical="bottom" wrapText="1"/>
    </xf>
    <xf numFmtId="60" fontId="0" fillId="22" borderId="63" applyNumberFormat="1" applyFont="1" applyFill="1" applyBorder="1" applyAlignment="1" applyProtection="0">
      <alignment vertical="bottom" wrapText="1"/>
    </xf>
    <xf numFmtId="60" fontId="0" fillId="22" borderId="16" applyNumberFormat="1" applyFont="1" applyFill="1" applyBorder="1" applyAlignment="1" applyProtection="0">
      <alignment vertical="bottom" wrapText="1"/>
    </xf>
    <xf numFmtId="59" fontId="13" fillId="19" borderId="54" applyNumberFormat="1" applyFont="1" applyFill="1" applyBorder="1" applyAlignment="1" applyProtection="0">
      <alignment vertical="bottom" wrapText="1"/>
    </xf>
    <xf numFmtId="9" fontId="10" fillId="5" borderId="13" applyNumberFormat="1" applyFont="1" applyFill="1" applyBorder="1" applyAlignment="1" applyProtection="0">
      <alignment vertical="bottom" wrapText="1"/>
    </xf>
    <xf numFmtId="60" fontId="6" fillId="5" borderId="17" applyNumberFormat="1" applyFont="1" applyFill="1" applyBorder="1" applyAlignment="1" applyProtection="0">
      <alignment vertical="bottom" wrapText="1"/>
    </xf>
    <xf numFmtId="60" fontId="6" fillId="5" borderId="97" applyNumberFormat="1" applyFont="1" applyFill="1" applyBorder="1" applyAlignment="1" applyProtection="0">
      <alignment vertical="bottom" wrapText="1"/>
    </xf>
    <xf numFmtId="60" fontId="6" fillId="7" borderId="94" applyNumberFormat="1" applyFont="1" applyFill="1" applyBorder="1" applyAlignment="1" applyProtection="0">
      <alignment vertical="bottom" wrapText="1"/>
    </xf>
    <xf numFmtId="0" fontId="9" fillId="9" borderId="1" applyNumberFormat="1" applyFont="1" applyFill="1" applyBorder="1" applyAlignment="1" applyProtection="0">
      <alignment horizontal="left" vertical="bottom" wrapText="1"/>
    </xf>
    <xf numFmtId="49" fontId="9" fillId="12" borderId="13" applyNumberFormat="1" applyFont="1" applyFill="1" applyBorder="1" applyAlignment="1" applyProtection="0">
      <alignment horizontal="left" vertical="bottom" wrapText="1"/>
    </xf>
    <xf numFmtId="0" fontId="9" fillId="12" borderId="13" applyNumberFormat="0" applyFont="1" applyFill="1" applyBorder="1" applyAlignment="1" applyProtection="0">
      <alignment horizontal="left" vertical="bottom" wrapText="1"/>
    </xf>
    <xf numFmtId="0" fontId="0" fillId="12" borderId="13" applyNumberFormat="1" applyFont="1" applyFill="1" applyBorder="1" applyAlignment="1" applyProtection="0">
      <alignment vertical="bottom" wrapText="1"/>
    </xf>
    <xf numFmtId="49" fontId="0" fillId="12" borderId="13" applyNumberFormat="1" applyFont="1" applyFill="1" applyBorder="1" applyAlignment="1" applyProtection="0">
      <alignment vertical="bottom" wrapText="1"/>
    </xf>
    <xf numFmtId="59" fontId="10" fillId="12" borderId="13" applyNumberFormat="1" applyFont="1" applyFill="1" applyBorder="1" applyAlignment="1" applyProtection="0">
      <alignment vertical="bottom" wrapText="1"/>
    </xf>
    <xf numFmtId="60" fontId="7" fillId="12" borderId="13" applyNumberFormat="1" applyFont="1" applyFill="1" applyBorder="1" applyAlignment="1" applyProtection="0">
      <alignment vertical="bottom" wrapText="1"/>
    </xf>
    <xf numFmtId="60" fontId="6" fillId="12" borderId="13" applyNumberFormat="1" applyFont="1" applyFill="1" applyBorder="1" applyAlignment="1" applyProtection="0">
      <alignment vertical="bottom" wrapText="1"/>
    </xf>
    <xf numFmtId="60" fontId="0" fillId="12" borderId="16" applyNumberFormat="1" applyFont="1" applyFill="1" applyBorder="1" applyAlignment="1" applyProtection="0">
      <alignment vertical="bottom" wrapText="1"/>
    </xf>
    <xf numFmtId="60" fontId="0" fillId="5" borderId="30" applyNumberFormat="1" applyFont="1" applyFill="1" applyBorder="1" applyAlignment="1" applyProtection="0">
      <alignment vertical="bottom" wrapText="1"/>
    </xf>
    <xf numFmtId="60" fontId="0" fillId="20" borderId="14" applyNumberFormat="1" applyFont="1" applyFill="1" applyBorder="1" applyAlignment="1" applyProtection="0">
      <alignment vertical="bottom" wrapText="1"/>
    </xf>
    <xf numFmtId="14" fontId="0" fillId="23" borderId="13" applyNumberFormat="1" applyFont="1" applyFill="1" applyBorder="1" applyAlignment="1" applyProtection="0">
      <alignment vertical="bottom" wrapText="1"/>
    </xf>
    <xf numFmtId="49" fontId="9" fillId="23" borderId="13" applyNumberFormat="1" applyFont="1" applyFill="1" applyBorder="1" applyAlignment="1" applyProtection="0">
      <alignment horizontal="left" vertical="bottom" wrapText="1"/>
    </xf>
    <xf numFmtId="14" fontId="9" fillId="23" borderId="13" applyNumberFormat="1" applyFont="1" applyFill="1" applyBorder="1" applyAlignment="1" applyProtection="0">
      <alignment horizontal="left" vertical="bottom" wrapText="1"/>
    </xf>
    <xf numFmtId="1" fontId="0" fillId="23" borderId="13" applyNumberFormat="1" applyFont="1" applyFill="1" applyBorder="1" applyAlignment="1" applyProtection="0">
      <alignment vertical="bottom" wrapText="1"/>
    </xf>
    <xf numFmtId="49" fontId="0" fillId="23" borderId="13" applyNumberFormat="1" applyFont="1" applyFill="1" applyBorder="1" applyAlignment="1" applyProtection="0">
      <alignment vertical="bottom" wrapText="1"/>
    </xf>
    <xf numFmtId="0" fontId="0" fillId="23" borderId="13" applyNumberFormat="1" applyFont="1" applyFill="1" applyBorder="1" applyAlignment="1" applyProtection="0">
      <alignment vertical="bottom" wrapText="1"/>
    </xf>
    <xf numFmtId="59" fontId="13" fillId="23" borderId="13" applyNumberFormat="1" applyFont="1" applyFill="1" applyBorder="1" applyAlignment="1" applyProtection="0">
      <alignment vertical="bottom" wrapText="1"/>
    </xf>
    <xf numFmtId="60" fontId="7" fillId="23" borderId="13" applyNumberFormat="1" applyFont="1" applyFill="1" applyBorder="1" applyAlignment="1" applyProtection="0">
      <alignment vertical="bottom" wrapText="1"/>
    </xf>
    <xf numFmtId="60" fontId="0" fillId="23" borderId="13" applyNumberFormat="1" applyFont="1" applyFill="1" applyBorder="1" applyAlignment="1" applyProtection="0">
      <alignment vertical="bottom" wrapText="1"/>
    </xf>
    <xf numFmtId="60" fontId="0" fillId="23" borderId="14" applyNumberFormat="1" applyFont="1" applyFill="1" applyBorder="1" applyAlignment="1" applyProtection="0">
      <alignment vertical="bottom" wrapText="1"/>
    </xf>
    <xf numFmtId="60" fontId="0" fillId="23" borderId="16" applyNumberFormat="1" applyFont="1" applyFill="1" applyBorder="1" applyAlignment="1" applyProtection="0">
      <alignment vertical="bottom" wrapText="1"/>
    </xf>
    <xf numFmtId="0" fontId="9" fillId="5" borderId="1" applyNumberFormat="1" applyFont="1" applyFill="1" applyBorder="1" applyAlignment="1" applyProtection="0">
      <alignment horizontal="left" vertical="bottom" wrapText="1"/>
    </xf>
    <xf numFmtId="14" fontId="0" fillId="6" borderId="22" applyNumberFormat="1" applyFont="1" applyFill="1" applyBorder="1" applyAlignment="1" applyProtection="0">
      <alignment vertical="bottom" wrapText="1"/>
    </xf>
    <xf numFmtId="49" fontId="9" fillId="6" borderId="22" applyNumberFormat="1" applyFont="1" applyFill="1" applyBorder="1" applyAlignment="1" applyProtection="0">
      <alignment horizontal="left" vertical="bottom" wrapText="1"/>
    </xf>
    <xf numFmtId="0" fontId="9" fillId="6" borderId="22" applyNumberFormat="0" applyFont="1" applyFill="1" applyBorder="1" applyAlignment="1" applyProtection="0">
      <alignment horizontal="left" vertical="bottom" wrapText="1"/>
    </xf>
    <xf numFmtId="0" fontId="0" fillId="6" borderId="22" applyNumberFormat="1" applyFont="1" applyFill="1" applyBorder="1" applyAlignment="1" applyProtection="0">
      <alignment vertical="bottom" wrapText="1"/>
    </xf>
    <xf numFmtId="49" fontId="0" fillId="6" borderId="22" applyNumberFormat="1" applyFont="1" applyFill="1" applyBorder="1" applyAlignment="1" applyProtection="0">
      <alignment vertical="bottom" wrapText="1"/>
    </xf>
    <xf numFmtId="59" fontId="10" fillId="6" borderId="22" applyNumberFormat="1" applyFont="1" applyFill="1" applyBorder="1" applyAlignment="1" applyProtection="0">
      <alignment vertical="bottom" wrapText="1"/>
    </xf>
    <xf numFmtId="60" fontId="7" fillId="6" borderId="22" applyNumberFormat="1" applyFont="1" applyFill="1" applyBorder="1" applyAlignment="1" applyProtection="0">
      <alignment vertical="bottom" wrapText="1"/>
    </xf>
    <xf numFmtId="60" fontId="6" fillId="6" borderId="11" applyNumberFormat="1" applyFont="1" applyFill="1" applyBorder="1" applyAlignment="1" applyProtection="0">
      <alignment vertical="bottom" wrapText="1"/>
    </xf>
    <xf numFmtId="60" fontId="0" fillId="6" borderId="63" applyNumberFormat="1" applyFont="1" applyFill="1" applyBorder="1" applyAlignment="1" applyProtection="0">
      <alignment vertical="bottom" wrapText="1"/>
    </xf>
    <xf numFmtId="60" fontId="0" fillId="6" borderId="16" applyNumberFormat="1" applyFont="1" applyFill="1" applyBorder="1" applyAlignment="1" applyProtection="0">
      <alignment vertical="bottom" wrapText="1"/>
    </xf>
    <xf numFmtId="60" fontId="6" fillId="5" borderId="98" applyNumberFormat="1" applyFont="1" applyFill="1" applyBorder="1" applyAlignment="1" applyProtection="0">
      <alignment vertical="bottom" wrapText="1"/>
    </xf>
    <xf numFmtId="14" fontId="0" fillId="3" borderId="22" applyNumberFormat="1" applyFont="1" applyFill="1" applyBorder="1" applyAlignment="1" applyProtection="0">
      <alignment vertical="bottom" wrapText="1"/>
    </xf>
    <xf numFmtId="49" fontId="9" fillId="3" borderId="22" applyNumberFormat="1" applyFont="1" applyFill="1" applyBorder="1" applyAlignment="1" applyProtection="0">
      <alignment horizontal="left" vertical="bottom" wrapText="1"/>
    </xf>
    <xf numFmtId="0" fontId="9" fillId="3" borderId="22" applyNumberFormat="0" applyFont="1" applyFill="1" applyBorder="1" applyAlignment="1" applyProtection="0">
      <alignment horizontal="left" vertical="bottom" wrapText="1"/>
    </xf>
    <xf numFmtId="0" fontId="0" fillId="3" borderId="22" applyNumberFormat="1" applyFont="1" applyFill="1" applyBorder="1" applyAlignment="1" applyProtection="0">
      <alignment vertical="bottom" wrapText="1"/>
    </xf>
    <xf numFmtId="49" fontId="0" fillId="3" borderId="22" applyNumberFormat="1" applyFont="1" applyFill="1" applyBorder="1" applyAlignment="1" applyProtection="0">
      <alignment vertical="bottom" wrapText="1"/>
    </xf>
    <xf numFmtId="59" fontId="10" fillId="3" borderId="11" applyNumberFormat="1" applyFont="1" applyFill="1" applyBorder="1" applyAlignment="1" applyProtection="0">
      <alignment vertical="bottom" wrapText="1"/>
    </xf>
    <xf numFmtId="59" fontId="0" fillId="5" borderId="22" applyNumberFormat="1" applyFont="1" applyFill="1" applyBorder="1" applyAlignment="1" applyProtection="0">
      <alignment vertical="bottom" wrapText="1"/>
    </xf>
    <xf numFmtId="60" fontId="7" fillId="3" borderId="22" applyNumberFormat="1" applyFont="1" applyFill="1" applyBorder="1" applyAlignment="1" applyProtection="0">
      <alignment vertical="bottom" wrapText="1"/>
    </xf>
    <xf numFmtId="60" fontId="6" fillId="3" borderId="22" applyNumberFormat="1" applyFont="1" applyFill="1" applyBorder="1" applyAlignment="1" applyProtection="0">
      <alignment vertical="bottom" wrapText="1"/>
    </xf>
    <xf numFmtId="0" fontId="9" fillId="20" borderId="13" applyNumberFormat="0" applyFont="1" applyFill="1" applyBorder="1" applyAlignment="1" applyProtection="0">
      <alignment horizontal="left" vertical="bottom" wrapText="1"/>
    </xf>
    <xf numFmtId="59" fontId="10" fillId="20" borderId="28" applyNumberFormat="1" applyFont="1" applyFill="1" applyBorder="1" applyAlignment="1" applyProtection="0">
      <alignment vertical="bottom" wrapText="1"/>
    </xf>
    <xf numFmtId="60" fontId="6" fillId="20" borderId="1" applyNumberFormat="1" applyFont="1" applyFill="1" applyBorder="1" applyAlignment="1" applyProtection="0">
      <alignment vertical="bottom" wrapText="1"/>
    </xf>
    <xf numFmtId="14" fontId="0" fillId="9" borderId="66" applyNumberFormat="1" applyFont="1" applyFill="1" applyBorder="1" applyAlignment="1" applyProtection="0">
      <alignment vertical="bottom" wrapText="1"/>
    </xf>
    <xf numFmtId="63" fontId="0" fillId="7" borderId="13" applyNumberFormat="1" applyFont="1" applyFill="1" applyBorder="1" applyAlignment="1" applyProtection="0">
      <alignment vertical="bottom" wrapText="1"/>
    </xf>
    <xf numFmtId="49" fontId="9" fillId="7" borderId="13" applyNumberFormat="1" applyFont="1" applyFill="1" applyBorder="1" applyAlignment="1" applyProtection="0">
      <alignment horizontal="right" vertical="bottom" wrapText="1"/>
    </xf>
    <xf numFmtId="59" fontId="18" fillId="7" borderId="13" applyNumberFormat="1" applyFont="1" applyFill="1" applyBorder="1" applyAlignment="1" applyProtection="0">
      <alignment vertical="bottom" wrapText="1"/>
    </xf>
    <xf numFmtId="64" fontId="0" fillId="5" borderId="13" applyNumberFormat="1" applyFont="1" applyFill="1" applyBorder="1" applyAlignment="1" applyProtection="0">
      <alignment vertical="bottom" wrapText="1"/>
    </xf>
    <xf numFmtId="64" fontId="7" fillId="7" borderId="13" applyNumberFormat="1" applyFont="1" applyFill="1" applyBorder="1" applyAlignment="1" applyProtection="0">
      <alignment vertical="bottom" wrapText="1"/>
    </xf>
    <xf numFmtId="64" fontId="6" fillId="7" borderId="13" applyNumberFormat="1" applyFont="1" applyFill="1" applyBorder="1" applyAlignment="1" applyProtection="0">
      <alignment vertical="bottom" wrapText="1"/>
    </xf>
    <xf numFmtId="64" fontId="0" fillId="7" borderId="14" applyNumberFormat="1" applyFont="1" applyFill="1" applyBorder="1" applyAlignment="1" applyProtection="0">
      <alignment vertical="bottom" wrapText="1"/>
    </xf>
    <xf numFmtId="64" fontId="0" fillId="7" borderId="16" applyNumberFormat="1" applyFont="1" applyFill="1" applyBorder="1" applyAlignment="1" applyProtection="0">
      <alignment vertical="bottom" wrapText="1"/>
    </xf>
    <xf numFmtId="14" fontId="0" fillId="7" borderId="13" applyNumberFormat="1" applyFont="1" applyFill="1" applyBorder="1" applyAlignment="1" applyProtection="0">
      <alignment vertical="bottom"/>
    </xf>
    <xf numFmtId="49" fontId="0" fillId="7" borderId="13" applyNumberFormat="1" applyFont="1" applyFill="1" applyBorder="1" applyAlignment="1" applyProtection="0">
      <alignment vertical="bottom"/>
    </xf>
    <xf numFmtId="0" fontId="0" fillId="7" borderId="13" applyNumberFormat="0" applyFont="1" applyFill="1" applyBorder="1" applyAlignment="1" applyProtection="0">
      <alignment vertical="bottom"/>
    </xf>
    <xf numFmtId="0" fontId="0" fillId="7" borderId="13" applyNumberFormat="1" applyFont="1" applyFill="1" applyBorder="1" applyAlignment="1" applyProtection="0">
      <alignment vertical="bottom"/>
    </xf>
    <xf numFmtId="49" fontId="9" fillId="7" borderId="13" applyNumberFormat="1" applyFont="1" applyFill="1" applyBorder="1" applyAlignment="1" applyProtection="0">
      <alignment horizontal="right" vertical="bottom"/>
    </xf>
    <xf numFmtId="49" fontId="9" fillId="7" borderId="13" applyNumberFormat="1" applyFont="1" applyFill="1" applyBorder="1" applyAlignment="1" applyProtection="0">
      <alignment vertical="bottom"/>
    </xf>
    <xf numFmtId="10" fontId="0" fillId="7" borderId="13" applyNumberFormat="1" applyFont="1" applyFill="1" applyBorder="1" applyAlignment="1" applyProtection="0">
      <alignment vertical="bottom"/>
    </xf>
    <xf numFmtId="65" fontId="6" fillId="5" borderId="13" applyNumberFormat="1" applyFont="1" applyFill="1" applyBorder="1" applyAlignment="1" applyProtection="0">
      <alignment horizontal="right" vertical="bottom"/>
    </xf>
    <xf numFmtId="65" fontId="19" fillId="7" borderId="13" applyNumberFormat="1" applyFont="1" applyFill="1" applyBorder="1" applyAlignment="1" applyProtection="0">
      <alignment horizontal="right" vertical="bottom"/>
    </xf>
    <xf numFmtId="0" fontId="14" fillId="7" borderId="14" applyNumberFormat="0" applyFont="1" applyFill="1" applyBorder="1" applyAlignment="1" applyProtection="0">
      <alignment horizontal="right" vertical="bottom"/>
    </xf>
    <xf numFmtId="0" fontId="15" fillId="7" borderId="16" applyNumberFormat="0" applyFont="1" applyFill="1" applyBorder="1" applyAlignment="1" applyProtection="0">
      <alignment horizontal="right" vertical="bottom"/>
    </xf>
    <xf numFmtId="49" fontId="6" fillId="5" borderId="13" applyNumberFormat="1" applyFont="1" applyFill="1" applyBorder="1" applyAlignment="1" applyProtection="0">
      <alignment horizontal="right" vertical="bottom"/>
    </xf>
    <xf numFmtId="49" fontId="19" fillId="7" borderId="13" applyNumberFormat="1" applyFont="1" applyFill="1" applyBorder="1" applyAlignment="1" applyProtection="0">
      <alignment horizontal="right" vertical="bottom"/>
    </xf>
    <xf numFmtId="10" fontId="9" fillId="7" borderId="13" applyNumberFormat="1" applyFont="1" applyFill="1" applyBorder="1" applyAlignment="1" applyProtection="0">
      <alignment horizontal="right" vertical="bottom"/>
    </xf>
    <xf numFmtId="49" fontId="6" fillId="5" borderId="2" applyNumberFormat="1" applyFont="1" applyFill="1" applyBorder="1" applyAlignment="1" applyProtection="0">
      <alignment horizontal="right" vertical="bottom"/>
    </xf>
    <xf numFmtId="49" fontId="19" fillId="7" borderId="45" applyNumberFormat="1" applyFont="1" applyFill="1" applyBorder="1" applyAlignment="1" applyProtection="0">
      <alignment horizontal="right" vertical="bottom"/>
    </xf>
    <xf numFmtId="10" fontId="0" fillId="7" borderId="23" applyNumberFormat="1" applyFont="1" applyFill="1" applyBorder="1" applyAlignment="1" applyProtection="0">
      <alignment vertical="bottom"/>
    </xf>
    <xf numFmtId="49" fontId="6" fillId="5" borderId="1" applyNumberFormat="1" applyFont="1" applyFill="1" applyBorder="1" applyAlignment="1" applyProtection="0">
      <alignment horizontal="right" vertical="bottom"/>
    </xf>
    <xf numFmtId="0" fontId="9" fillId="7" borderId="13" applyNumberFormat="0" applyFont="1" applyFill="1" applyBorder="1" applyAlignment="1" applyProtection="0">
      <alignment horizontal="right" vertical="bottom"/>
    </xf>
    <xf numFmtId="9" fontId="0" fillId="7" borderId="23" applyNumberFormat="1" applyFont="1" applyFill="1" applyBorder="1" applyAlignment="1" applyProtection="0">
      <alignment vertical="bottom"/>
    </xf>
    <xf numFmtId="0" fontId="9" fillId="7" borderId="13" applyNumberFormat="1" applyFont="1" applyFill="1" applyBorder="1" applyAlignment="1" applyProtection="0">
      <alignment horizontal="right" vertical="bottom"/>
    </xf>
    <xf numFmtId="66" fontId="9" fillId="7" borderId="13" applyNumberFormat="1" applyFont="1" applyFill="1" applyBorder="1" applyAlignment="1" applyProtection="0">
      <alignment horizontal="right" vertical="bottom"/>
    </xf>
    <xf numFmtId="66" fontId="14" fillId="7" borderId="14" applyNumberFormat="1" applyFont="1" applyFill="1" applyBorder="1" applyAlignment="1" applyProtection="0">
      <alignment horizontal="right" vertical="bottom"/>
    </xf>
    <xf numFmtId="66" fontId="15" fillId="7" borderId="16" applyNumberFormat="1" applyFont="1" applyFill="1" applyBorder="1" applyAlignment="1" applyProtection="0">
      <alignment horizontal="right" vertical="bottom"/>
    </xf>
    <xf numFmtId="9" fontId="0" fillId="7" borderId="13" applyNumberFormat="1" applyFont="1" applyFill="1" applyBorder="1" applyAlignment="1" applyProtection="0">
      <alignment vertical="bottom"/>
    </xf>
    <xf numFmtId="65" fontId="0" fillId="5" borderId="13" applyNumberFormat="1" applyFont="1" applyFill="1" applyBorder="1" applyAlignment="1" applyProtection="0">
      <alignment vertical="bottom"/>
    </xf>
    <xf numFmtId="65" fontId="0" fillId="7" borderId="13" applyNumberFormat="1" applyFont="1" applyFill="1" applyBorder="1" applyAlignment="1" applyProtection="0">
      <alignment vertical="bottom"/>
    </xf>
    <xf numFmtId="66" fontId="0" fillId="7" borderId="13" applyNumberFormat="1" applyFont="1" applyFill="1" applyBorder="1" applyAlignment="1" applyProtection="0">
      <alignment vertical="bottom"/>
    </xf>
    <xf numFmtId="66" fontId="0" fillId="7" borderId="14" applyNumberFormat="1" applyFont="1" applyFill="1" applyBorder="1" applyAlignment="1" applyProtection="0">
      <alignment vertical="bottom"/>
    </xf>
    <xf numFmtId="66" fontId="0" fillId="7" borderId="16" applyNumberFormat="1" applyFont="1" applyFill="1" applyBorder="1" applyAlignment="1" applyProtection="0">
      <alignment vertical="bottom"/>
    </xf>
    <xf numFmtId="63" fontId="0" fillId="7" borderId="13" applyNumberFormat="1" applyFont="1" applyFill="1" applyBorder="1" applyAlignment="1" applyProtection="0">
      <alignment vertical="bottom"/>
    </xf>
    <xf numFmtId="0" fontId="6" fillId="5" borderId="13" applyNumberFormat="0" applyFont="1" applyFill="1" applyBorder="1" applyAlignment="1" applyProtection="0">
      <alignment horizontal="right" vertical="bottom"/>
    </xf>
    <xf numFmtId="0" fontId="19" fillId="7" borderId="13" applyNumberFormat="0" applyFont="1" applyFill="1" applyBorder="1" applyAlignment="1" applyProtection="0">
      <alignment horizontal="right" vertical="bottom"/>
    </xf>
    <xf numFmtId="61" fontId="14" fillId="7" borderId="14" applyNumberFormat="1" applyFont="1" applyFill="1" applyBorder="1" applyAlignment="1" applyProtection="0">
      <alignment horizontal="right" vertical="bottom"/>
    </xf>
    <xf numFmtId="61" fontId="15" fillId="7" borderId="16" applyNumberFormat="1" applyFont="1" applyFill="1" applyBorder="1" applyAlignment="1" applyProtection="0">
      <alignment horizontal="right" vertical="bottom"/>
    </xf>
    <xf numFmtId="49" fontId="9" fillId="7" borderId="1" applyNumberFormat="1" applyFont="1" applyFill="1" applyBorder="1" applyAlignment="1" applyProtection="0">
      <alignment horizontal="right" vertical="bottom"/>
    </xf>
    <xf numFmtId="63" fontId="0" fillId="5" borderId="13" applyNumberFormat="1" applyFont="1" applyFill="1" applyBorder="1" applyAlignment="1" applyProtection="0">
      <alignment vertical="bottom" wrapText="1"/>
    </xf>
    <xf numFmtId="63" fontId="0" fillId="9" borderId="13" applyNumberFormat="1" applyFont="1" applyFill="1" applyBorder="1" applyAlignment="1" applyProtection="0">
      <alignment vertical="bottom" wrapText="1"/>
    </xf>
    <xf numFmtId="10" fontId="13" fillId="9" borderId="23" applyNumberFormat="1" applyFont="1" applyFill="1" applyBorder="1" applyAlignment="1" applyProtection="0">
      <alignment vertical="bottom" wrapText="1"/>
    </xf>
    <xf numFmtId="59" fontId="0" fillId="5" borderId="28" applyNumberFormat="1" applyFont="1" applyFill="1" applyBorder="1" applyAlignment="1" applyProtection="0">
      <alignment vertical="bottom" wrapText="1"/>
    </xf>
    <xf numFmtId="59" fontId="10" fillId="5" borderId="90" applyNumberFormat="1" applyFont="1" applyFill="1" applyBorder="1" applyAlignment="1" applyProtection="0">
      <alignment vertical="bottom" wrapText="1"/>
    </xf>
    <xf numFmtId="59" fontId="0" fillId="5" borderId="91" applyNumberFormat="1" applyFont="1" applyFill="1" applyBorder="1" applyAlignment="1" applyProtection="0">
      <alignment vertical="bottom" wrapText="1"/>
    </xf>
    <xf numFmtId="59" fontId="0" fillId="5" borderId="99" applyNumberFormat="1" applyFont="1" applyFill="1" applyBorder="1" applyAlignment="1" applyProtection="0">
      <alignment vertical="bottom" wrapText="1"/>
    </xf>
    <xf numFmtId="14" fontId="0" fillId="7" borderId="22" applyNumberFormat="1" applyFont="1" applyFill="1" applyBorder="1" applyAlignment="1" applyProtection="0">
      <alignment vertical="bottom" wrapText="1"/>
    </xf>
    <xf numFmtId="49" fontId="9" fillId="7" borderId="22" applyNumberFormat="1" applyFont="1" applyFill="1" applyBorder="1" applyAlignment="1" applyProtection="0">
      <alignment horizontal="left" vertical="bottom" wrapText="1"/>
    </xf>
    <xf numFmtId="0" fontId="9" fillId="7" borderId="22" applyNumberFormat="0" applyFont="1" applyFill="1" applyBorder="1" applyAlignment="1" applyProtection="0">
      <alignment horizontal="left" vertical="bottom" wrapText="1"/>
    </xf>
    <xf numFmtId="0" fontId="0" fillId="7" borderId="22" applyNumberFormat="1" applyFont="1" applyFill="1" applyBorder="1" applyAlignment="1" applyProtection="0">
      <alignment vertical="bottom" wrapText="1"/>
    </xf>
    <xf numFmtId="49" fontId="0" fillId="7" borderId="22" applyNumberFormat="1" applyFont="1" applyFill="1" applyBorder="1" applyAlignment="1" applyProtection="0">
      <alignment vertical="bottom" wrapText="1"/>
    </xf>
    <xf numFmtId="59" fontId="10" fillId="7" borderId="22" applyNumberFormat="1" applyFont="1" applyFill="1" applyBorder="1" applyAlignment="1" applyProtection="0">
      <alignment vertical="bottom" wrapText="1"/>
    </xf>
    <xf numFmtId="60" fontId="7" fillId="7" borderId="22" applyNumberFormat="1" applyFont="1" applyFill="1" applyBorder="1" applyAlignment="1" applyProtection="0">
      <alignment vertical="bottom" wrapText="1"/>
    </xf>
    <xf numFmtId="60" fontId="6" fillId="7" borderId="11" applyNumberFormat="1" applyFont="1" applyFill="1" applyBorder="1" applyAlignment="1" applyProtection="0">
      <alignment vertical="bottom" wrapText="1"/>
    </xf>
    <xf numFmtId="14" fontId="0" fillId="10" borderId="13" applyNumberFormat="1" applyFont="1" applyFill="1" applyBorder="1" applyAlignment="1" applyProtection="0">
      <alignment vertical="bottom" wrapText="1"/>
    </xf>
    <xf numFmtId="49" fontId="9" fillId="10" borderId="13" applyNumberFormat="1" applyFont="1" applyFill="1" applyBorder="1" applyAlignment="1" applyProtection="0">
      <alignment horizontal="left" vertical="bottom" wrapText="1"/>
    </xf>
    <xf numFmtId="0" fontId="9" fillId="10" borderId="13" applyNumberFormat="0" applyFont="1" applyFill="1" applyBorder="1" applyAlignment="1" applyProtection="0">
      <alignment horizontal="left" vertical="bottom" wrapText="1"/>
    </xf>
    <xf numFmtId="49" fontId="0" fillId="10" borderId="13" applyNumberFormat="1" applyFont="1" applyFill="1" applyBorder="1" applyAlignment="1" applyProtection="0">
      <alignment vertical="bottom" wrapText="1"/>
    </xf>
    <xf numFmtId="0" fontId="0" fillId="10" borderId="13" applyNumberFormat="1" applyFont="1" applyFill="1" applyBorder="1" applyAlignment="1" applyProtection="0">
      <alignment vertical="bottom" wrapText="1"/>
    </xf>
    <xf numFmtId="59" fontId="13" fillId="10" borderId="13" applyNumberFormat="1" applyFont="1" applyFill="1" applyBorder="1" applyAlignment="1" applyProtection="0">
      <alignment vertical="bottom" wrapText="1"/>
    </xf>
    <xf numFmtId="60" fontId="7" fillId="10" borderId="23" applyNumberFormat="1" applyFont="1" applyFill="1" applyBorder="1" applyAlignment="1" applyProtection="0">
      <alignment vertical="bottom" wrapText="1"/>
    </xf>
    <xf numFmtId="60" fontId="0" fillId="10" borderId="22" applyNumberFormat="1" applyFont="1" applyFill="1" applyBorder="1" applyAlignment="1" applyProtection="0">
      <alignment vertical="bottom" wrapText="1"/>
    </xf>
    <xf numFmtId="60" fontId="6" fillId="5" borderId="26" applyNumberFormat="1" applyFont="1" applyFill="1" applyBorder="1" applyAlignment="1" applyProtection="0">
      <alignment vertical="bottom" wrapText="1"/>
    </xf>
    <xf numFmtId="60" fontId="0" fillId="5" borderId="34" applyNumberFormat="1" applyFont="1" applyFill="1" applyBorder="1" applyAlignment="1" applyProtection="0">
      <alignment vertical="bottom" wrapText="1"/>
    </xf>
    <xf numFmtId="60" fontId="14" fillId="5" borderId="94" applyNumberFormat="1" applyFont="1" applyFill="1" applyBorder="1" applyAlignment="1" applyProtection="0">
      <alignment vertical="bottom" wrapText="1"/>
    </xf>
    <xf numFmtId="60" fontId="15" fillId="5" borderId="100" applyNumberFormat="1" applyFont="1" applyFill="1" applyBorder="1" applyAlignment="1" applyProtection="0">
      <alignment vertical="bottom" wrapText="1"/>
    </xf>
    <xf numFmtId="0" fontId="0" fillId="5" borderId="101" applyNumberFormat="0" applyFont="1" applyFill="1" applyBorder="1" applyAlignment="1" applyProtection="0">
      <alignment vertical="bottom" wrapText="1"/>
    </xf>
    <xf numFmtId="14" fontId="9" fillId="5" borderId="30" applyNumberFormat="1" applyFont="1" applyFill="1" applyBorder="1" applyAlignment="1" applyProtection="0">
      <alignment horizontal="left" vertical="bottom" wrapText="1"/>
    </xf>
    <xf numFmtId="49" fontId="9" fillId="5" borderId="44" applyNumberFormat="1" applyFont="1" applyFill="1" applyBorder="1" applyAlignment="1" applyProtection="0">
      <alignment horizontal="left" vertical="bottom" wrapText="1"/>
    </xf>
    <xf numFmtId="0" fontId="9" fillId="5" borderId="44" applyNumberFormat="0" applyFont="1" applyFill="1" applyBorder="1" applyAlignment="1" applyProtection="0">
      <alignment horizontal="left" vertical="bottom" wrapText="1"/>
    </xf>
    <xf numFmtId="0" fontId="9" fillId="5" borderId="44" applyNumberFormat="1" applyFont="1" applyFill="1" applyBorder="1" applyAlignment="1" applyProtection="0">
      <alignment horizontal="left" vertical="bottom" wrapText="1"/>
    </xf>
    <xf numFmtId="59" fontId="13" fillId="5" borderId="73" applyNumberFormat="1" applyFont="1" applyFill="1" applyBorder="1" applyAlignment="1" applyProtection="0">
      <alignment vertical="bottom" wrapText="1"/>
    </xf>
    <xf numFmtId="60" fontId="7" fillId="5" borderId="15" applyNumberFormat="1" applyFont="1" applyFill="1" applyBorder="1" applyAlignment="1" applyProtection="0">
      <alignment vertical="bottom" wrapText="1"/>
    </xf>
    <xf numFmtId="60" fontId="0" fillId="5" borderId="44" applyNumberFormat="1" applyFont="1" applyFill="1" applyBorder="1" applyAlignment="1" applyProtection="0">
      <alignment vertical="bottom" wrapText="1"/>
    </xf>
    <xf numFmtId="60" fontId="14" fillId="5" borderId="44" applyNumberFormat="1" applyFont="1" applyFill="1" applyBorder="1" applyAlignment="1" applyProtection="0">
      <alignment vertical="bottom" wrapText="1"/>
    </xf>
    <xf numFmtId="60" fontId="15" fillId="5" borderId="44" applyNumberFormat="1" applyFont="1" applyFill="1" applyBorder="1" applyAlignment="1" applyProtection="0">
      <alignment vertical="bottom" wrapText="1"/>
    </xf>
    <xf numFmtId="0" fontId="0" fillId="5" borderId="102" applyNumberFormat="0" applyFont="1" applyFill="1" applyBorder="1" applyAlignment="1" applyProtection="0">
      <alignment vertical="bottom" wrapText="1"/>
    </xf>
    <xf numFmtId="60" fontId="0" fillId="5" borderId="39" applyNumberFormat="1" applyFont="1" applyFill="1" applyBorder="1" applyAlignment="1" applyProtection="0">
      <alignment vertical="bottom" wrapText="1"/>
    </xf>
    <xf numFmtId="60" fontId="0" fillId="5" borderId="103" applyNumberFormat="1" applyFont="1" applyFill="1" applyBorder="1" applyAlignment="1" applyProtection="0">
      <alignment vertical="bottom" wrapText="1"/>
    </xf>
    <xf numFmtId="60" fontId="0" fillId="5" borderId="104" applyNumberFormat="1" applyFont="1" applyFill="1" applyBorder="1" applyAlignment="1" applyProtection="0">
      <alignment vertical="bottom" wrapText="1"/>
    </xf>
    <xf numFmtId="0" fontId="0" fillId="5" borderId="105" applyNumberFormat="0" applyFont="1" applyFill="1" applyBorder="1" applyAlignment="1" applyProtection="0">
      <alignment vertical="bottom" wrapText="1"/>
    </xf>
    <xf numFmtId="60" fontId="6" fillId="5" borderId="106" applyNumberFormat="1" applyFont="1" applyFill="1" applyBorder="1" applyAlignment="1" applyProtection="0">
      <alignment vertical="bottom" wrapText="1"/>
    </xf>
    <xf numFmtId="14" fontId="0" fillId="5" borderId="13" applyNumberFormat="1" applyFont="1" applyFill="1" applyBorder="1" applyAlignment="1" applyProtection="0">
      <alignment vertical="bottom"/>
    </xf>
    <xf numFmtId="49" fontId="0" fillId="5" borderId="13" applyNumberFormat="1" applyFont="1" applyFill="1" applyBorder="1" applyAlignment="1" applyProtection="0">
      <alignment vertical="bottom"/>
    </xf>
    <xf numFmtId="0" fontId="0" fillId="5" borderId="13" applyNumberFormat="0" applyFont="1" applyFill="1" applyBorder="1" applyAlignment="1" applyProtection="0">
      <alignment vertical="bottom"/>
    </xf>
    <xf numFmtId="0" fontId="0" fillId="5" borderId="13" applyNumberFormat="1" applyFont="1" applyFill="1" applyBorder="1" applyAlignment="1" applyProtection="0">
      <alignment vertical="bottom"/>
    </xf>
    <xf numFmtId="49" fontId="9" fillId="5" borderId="13" applyNumberFormat="1" applyFont="1" applyFill="1" applyBorder="1" applyAlignment="1" applyProtection="0">
      <alignment horizontal="right" vertical="bottom"/>
    </xf>
    <xf numFmtId="49" fontId="9" fillId="5" borderId="13" applyNumberFormat="1" applyFont="1" applyFill="1" applyBorder="1" applyAlignment="1" applyProtection="0">
      <alignment vertical="bottom"/>
    </xf>
    <xf numFmtId="49" fontId="9" fillId="9" borderId="13" applyNumberFormat="1" applyFont="1" applyFill="1" applyBorder="1" applyAlignment="1" applyProtection="0">
      <alignment horizontal="right" vertical="bottom" wrapText="1"/>
    </xf>
    <xf numFmtId="59" fontId="18" fillId="9" borderId="13" applyNumberFormat="1" applyFont="1" applyFill="1" applyBorder="1" applyAlignment="1" applyProtection="0">
      <alignment vertical="bottom" wrapText="1"/>
    </xf>
    <xf numFmtId="64" fontId="7" fillId="9" borderId="13" applyNumberFormat="1" applyFont="1" applyFill="1" applyBorder="1" applyAlignment="1" applyProtection="0">
      <alignment vertical="bottom" wrapText="1"/>
    </xf>
    <xf numFmtId="64" fontId="6" fillId="9" borderId="13" applyNumberFormat="1" applyFont="1" applyFill="1" applyBorder="1" applyAlignment="1" applyProtection="0">
      <alignment vertical="bottom" wrapText="1"/>
    </xf>
    <xf numFmtId="64" fontId="0" fillId="9" borderId="14" applyNumberFormat="1" applyFont="1" applyFill="1" applyBorder="1" applyAlignment="1" applyProtection="0">
      <alignment vertical="bottom" wrapText="1"/>
    </xf>
    <xf numFmtId="64" fontId="0" fillId="9" borderId="16" applyNumberFormat="1" applyFont="1" applyFill="1" applyBorder="1" applyAlignment="1" applyProtection="0">
      <alignment vertical="bottom" wrapText="1"/>
    </xf>
    <xf numFmtId="14" fontId="0" fillId="9" borderId="13" applyNumberFormat="1" applyFont="1" applyFill="1" applyBorder="1" applyAlignment="1" applyProtection="0">
      <alignment vertical="bottom"/>
    </xf>
    <xf numFmtId="49" fontId="0" fillId="9" borderId="13" applyNumberFormat="1" applyFont="1" applyFill="1" applyBorder="1" applyAlignment="1" applyProtection="0">
      <alignment vertical="bottom"/>
    </xf>
    <xf numFmtId="0" fontId="0" fillId="9" borderId="13" applyNumberFormat="0" applyFont="1" applyFill="1" applyBorder="1" applyAlignment="1" applyProtection="0">
      <alignment vertical="bottom"/>
    </xf>
    <xf numFmtId="0" fontId="0" fillId="9" borderId="13" applyNumberFormat="1" applyFont="1" applyFill="1" applyBorder="1" applyAlignment="1" applyProtection="0">
      <alignment vertical="bottom"/>
    </xf>
    <xf numFmtId="49" fontId="9" fillId="9" borderId="13" applyNumberFormat="1" applyFont="1" applyFill="1" applyBorder="1" applyAlignment="1" applyProtection="0">
      <alignment horizontal="right" vertical="bottom"/>
    </xf>
    <xf numFmtId="49" fontId="9" fillId="9" borderId="13" applyNumberFormat="1" applyFont="1" applyFill="1" applyBorder="1" applyAlignment="1" applyProtection="0">
      <alignment vertical="bottom"/>
    </xf>
    <xf numFmtId="10" fontId="0" fillId="9" borderId="13" applyNumberFormat="1" applyFont="1" applyFill="1" applyBorder="1" applyAlignment="1" applyProtection="0">
      <alignment vertical="bottom"/>
    </xf>
    <xf numFmtId="65" fontId="19" fillId="9" borderId="13" applyNumberFormat="1" applyFont="1" applyFill="1" applyBorder="1" applyAlignment="1" applyProtection="0">
      <alignment horizontal="right" vertical="bottom"/>
    </xf>
    <xf numFmtId="0" fontId="14" fillId="9" borderId="14" applyNumberFormat="0" applyFont="1" applyFill="1" applyBorder="1" applyAlignment="1" applyProtection="0">
      <alignment horizontal="right" vertical="bottom"/>
    </xf>
    <xf numFmtId="0" fontId="15" fillId="9" borderId="16" applyNumberFormat="0" applyFont="1" applyFill="1" applyBorder="1" applyAlignment="1" applyProtection="0">
      <alignment horizontal="right" vertical="bottom"/>
    </xf>
    <xf numFmtId="49" fontId="19" fillId="9" borderId="13" applyNumberFormat="1" applyFont="1" applyFill="1" applyBorder="1" applyAlignment="1" applyProtection="0">
      <alignment horizontal="right" vertical="bottom"/>
    </xf>
    <xf numFmtId="10" fontId="9" fillId="9" borderId="13" applyNumberFormat="1" applyFont="1" applyFill="1" applyBorder="1" applyAlignment="1" applyProtection="0">
      <alignment horizontal="right" vertical="bottom"/>
    </xf>
    <xf numFmtId="49" fontId="19" fillId="9" borderId="45" applyNumberFormat="1" applyFont="1" applyFill="1" applyBorder="1" applyAlignment="1" applyProtection="0">
      <alignment horizontal="right" vertical="bottom"/>
    </xf>
    <xf numFmtId="10" fontId="0" fillId="9" borderId="23" applyNumberFormat="1" applyFont="1" applyFill="1" applyBorder="1" applyAlignment="1" applyProtection="0">
      <alignment vertical="bottom"/>
    </xf>
    <xf numFmtId="0" fontId="9" fillId="9" borderId="13" applyNumberFormat="0" applyFont="1" applyFill="1" applyBorder="1" applyAlignment="1" applyProtection="0">
      <alignment horizontal="right" vertical="bottom"/>
    </xf>
    <xf numFmtId="9" fontId="0" fillId="9" borderId="23" applyNumberFormat="1" applyFont="1" applyFill="1" applyBorder="1" applyAlignment="1" applyProtection="0">
      <alignment vertical="bottom"/>
    </xf>
    <xf numFmtId="0" fontId="9" fillId="9" borderId="13" applyNumberFormat="1" applyFont="1" applyFill="1" applyBorder="1" applyAlignment="1" applyProtection="0">
      <alignment horizontal="right" vertical="bottom"/>
    </xf>
    <xf numFmtId="66" fontId="9" fillId="9" borderId="13" applyNumberFormat="1" applyFont="1" applyFill="1" applyBorder="1" applyAlignment="1" applyProtection="0">
      <alignment horizontal="right" vertical="bottom"/>
    </xf>
    <xf numFmtId="66" fontId="14" fillId="9" borderId="14" applyNumberFormat="1" applyFont="1" applyFill="1" applyBorder="1" applyAlignment="1" applyProtection="0">
      <alignment horizontal="right" vertical="bottom"/>
    </xf>
    <xf numFmtId="66" fontId="15" fillId="9" borderId="16" applyNumberFormat="1" applyFont="1" applyFill="1" applyBorder="1" applyAlignment="1" applyProtection="0">
      <alignment horizontal="right" vertical="bottom"/>
    </xf>
    <xf numFmtId="9" fontId="0" fillId="9" borderId="13" applyNumberFormat="1" applyFont="1" applyFill="1" applyBorder="1" applyAlignment="1" applyProtection="0">
      <alignment vertical="bottom"/>
    </xf>
    <xf numFmtId="65" fontId="0" fillId="9" borderId="13" applyNumberFormat="1" applyFont="1" applyFill="1" applyBorder="1" applyAlignment="1" applyProtection="0">
      <alignment vertical="bottom"/>
    </xf>
    <xf numFmtId="66" fontId="0" fillId="9" borderId="13" applyNumberFormat="1" applyFont="1" applyFill="1" applyBorder="1" applyAlignment="1" applyProtection="0">
      <alignment vertical="bottom"/>
    </xf>
    <xf numFmtId="66" fontId="0" fillId="9" borderId="14" applyNumberFormat="1" applyFont="1" applyFill="1" applyBorder="1" applyAlignment="1" applyProtection="0">
      <alignment vertical="bottom"/>
    </xf>
    <xf numFmtId="66" fontId="0" fillId="9" borderId="16" applyNumberFormat="1" applyFont="1" applyFill="1" applyBorder="1" applyAlignment="1" applyProtection="0">
      <alignment vertical="bottom"/>
    </xf>
    <xf numFmtId="0" fontId="19" fillId="9" borderId="13" applyNumberFormat="0" applyFont="1" applyFill="1" applyBorder="1" applyAlignment="1" applyProtection="0">
      <alignment horizontal="right" vertical="bottom"/>
    </xf>
    <xf numFmtId="61" fontId="14" fillId="9" borderId="14" applyNumberFormat="1" applyFont="1" applyFill="1" applyBorder="1" applyAlignment="1" applyProtection="0">
      <alignment horizontal="right" vertical="bottom"/>
    </xf>
    <xf numFmtId="61" fontId="15" fillId="9" borderId="16" applyNumberFormat="1" applyFont="1" applyFill="1" applyBorder="1" applyAlignment="1" applyProtection="0">
      <alignment horizontal="right" vertical="bottom"/>
    </xf>
    <xf numFmtId="0" fontId="9" fillId="5" borderId="13" applyNumberFormat="1" applyFont="1" applyFill="1" applyBorder="1" applyAlignment="1" applyProtection="0">
      <alignment vertical="bottom"/>
    </xf>
    <xf numFmtId="64" fontId="7" fillId="7" borderId="38" applyNumberFormat="1" applyFont="1" applyFill="1" applyBorder="1" applyAlignment="1" applyProtection="0">
      <alignment vertical="bottom" wrapText="1"/>
    </xf>
    <xf numFmtId="49" fontId="0" fillId="5" borderId="76" applyNumberFormat="1" applyFont="1" applyFill="1" applyBorder="1" applyAlignment="1" applyProtection="0">
      <alignment vertical="bottom" wrapText="1"/>
    </xf>
    <xf numFmtId="0" fontId="9" fillId="5" borderId="22" applyNumberFormat="1" applyFont="1" applyFill="1" applyBorder="1" applyAlignment="1" applyProtection="0">
      <alignment horizontal="left" vertical="bottom" wrapText="1"/>
    </xf>
    <xf numFmtId="60" fontId="14" fillId="5" borderId="63" applyNumberFormat="1" applyFont="1" applyFill="1" applyBorder="1" applyAlignment="1" applyProtection="0">
      <alignment vertical="bottom" wrapText="1"/>
    </xf>
    <xf numFmtId="49" fontId="9" fillId="5" borderId="55" applyNumberFormat="1" applyFont="1" applyFill="1" applyBorder="1" applyAlignment="1" applyProtection="0">
      <alignment horizontal="left" vertical="bottom" wrapText="1"/>
    </xf>
    <xf numFmtId="49" fontId="9" fillId="5" borderId="37" applyNumberFormat="1" applyFont="1" applyFill="1" applyBorder="1" applyAlignment="1" applyProtection="0">
      <alignment horizontal="left" vertical="bottom" wrapText="1"/>
    </xf>
    <xf numFmtId="14" fontId="0" fillId="24" borderId="13" applyNumberFormat="1" applyFont="1" applyFill="1" applyBorder="1" applyAlignment="1" applyProtection="0">
      <alignment vertical="bottom" wrapText="1"/>
    </xf>
    <xf numFmtId="49" fontId="9" fillId="24" borderId="13" applyNumberFormat="1" applyFont="1" applyFill="1" applyBorder="1" applyAlignment="1" applyProtection="0">
      <alignment horizontal="left" vertical="bottom" wrapText="1"/>
    </xf>
    <xf numFmtId="0" fontId="9" fillId="24" borderId="13" applyNumberFormat="0" applyFont="1" applyFill="1" applyBorder="1" applyAlignment="1" applyProtection="0">
      <alignment horizontal="left" vertical="bottom" wrapText="1"/>
    </xf>
    <xf numFmtId="49" fontId="0" fillId="24" borderId="13" applyNumberFormat="1" applyFont="1" applyFill="1" applyBorder="1" applyAlignment="1" applyProtection="0">
      <alignment vertical="bottom" wrapText="1"/>
    </xf>
    <xf numFmtId="0" fontId="0" fillId="24" borderId="13" applyNumberFormat="1" applyFont="1" applyFill="1" applyBorder="1" applyAlignment="1" applyProtection="0">
      <alignment vertical="bottom" wrapText="1"/>
    </xf>
    <xf numFmtId="59" fontId="13" fillId="24" borderId="23" applyNumberFormat="1" applyFont="1" applyFill="1" applyBorder="1" applyAlignment="1" applyProtection="0">
      <alignment vertical="bottom" wrapText="1"/>
    </xf>
    <xf numFmtId="60" fontId="7" fillId="24" borderId="13" applyNumberFormat="1" applyFont="1" applyFill="1" applyBorder="1" applyAlignment="1" applyProtection="0">
      <alignment vertical="bottom" wrapText="1"/>
    </xf>
    <xf numFmtId="60" fontId="0" fillId="24" borderId="13" applyNumberFormat="1" applyFont="1" applyFill="1" applyBorder="1" applyAlignment="1" applyProtection="0">
      <alignment vertical="bottom" wrapText="1"/>
    </xf>
    <xf numFmtId="60" fontId="0" fillId="24" borderId="14" applyNumberFormat="1" applyFont="1" applyFill="1" applyBorder="1" applyAlignment="1" applyProtection="0">
      <alignment vertical="bottom" wrapText="1"/>
    </xf>
    <xf numFmtId="60" fontId="0" fillId="24" borderId="16" applyNumberFormat="1" applyFont="1" applyFill="1" applyBorder="1" applyAlignment="1" applyProtection="0">
      <alignment vertical="bottom" wrapText="1"/>
    </xf>
    <xf numFmtId="14" fontId="9" fillId="24" borderId="13" applyNumberFormat="1" applyFont="1" applyFill="1" applyBorder="1" applyAlignment="1" applyProtection="0">
      <alignment horizontal="left" vertical="bottom" wrapText="1"/>
    </xf>
    <xf numFmtId="1" fontId="0" fillId="24" borderId="13" applyNumberFormat="1" applyFont="1" applyFill="1" applyBorder="1" applyAlignment="1" applyProtection="0">
      <alignment vertical="bottom" wrapText="1"/>
    </xf>
    <xf numFmtId="59" fontId="13" fillId="24" borderId="13" applyNumberFormat="1" applyFont="1" applyFill="1" applyBorder="1" applyAlignment="1" applyProtection="0">
      <alignment vertical="bottom" wrapText="1"/>
    </xf>
    <xf numFmtId="63" fontId="0" fillId="25" borderId="13" applyNumberFormat="1" applyFont="1" applyFill="1" applyBorder="1" applyAlignment="1" applyProtection="0">
      <alignment vertical="bottom" wrapText="1"/>
    </xf>
    <xf numFmtId="49" fontId="9" fillId="25" borderId="13" applyNumberFormat="1" applyFont="1" applyFill="1" applyBorder="1" applyAlignment="1" applyProtection="0">
      <alignment horizontal="left" vertical="bottom" wrapText="1"/>
    </xf>
    <xf numFmtId="0" fontId="9" fillId="25" borderId="13" applyNumberFormat="0" applyFont="1" applyFill="1" applyBorder="1" applyAlignment="1" applyProtection="0">
      <alignment horizontal="left" vertical="bottom" wrapText="1"/>
    </xf>
    <xf numFmtId="0" fontId="0" fillId="25" borderId="13" applyNumberFormat="1" applyFont="1" applyFill="1" applyBorder="1" applyAlignment="1" applyProtection="0">
      <alignment vertical="bottom" wrapText="1"/>
    </xf>
    <xf numFmtId="49" fontId="0" fillId="25" borderId="13" applyNumberFormat="1" applyFont="1" applyFill="1" applyBorder="1" applyAlignment="1" applyProtection="0">
      <alignment vertical="bottom" wrapText="1"/>
    </xf>
    <xf numFmtId="59" fontId="13" fillId="25" borderId="23" applyNumberFormat="1" applyFont="1" applyFill="1" applyBorder="1" applyAlignment="1" applyProtection="0">
      <alignment vertical="bottom" wrapText="1"/>
    </xf>
    <xf numFmtId="60" fontId="7" fillId="25" borderId="23" applyNumberFormat="1" applyFont="1" applyFill="1" applyBorder="1" applyAlignment="1" applyProtection="0">
      <alignment vertical="bottom" wrapText="1"/>
    </xf>
    <xf numFmtId="60" fontId="0" fillId="25" borderId="22" applyNumberFormat="1" applyFont="1" applyFill="1" applyBorder="1" applyAlignment="1" applyProtection="0">
      <alignment vertical="bottom" wrapText="1"/>
    </xf>
    <xf numFmtId="60" fontId="0" fillId="25" borderId="63" applyNumberFormat="1" applyFont="1" applyFill="1" applyBorder="1" applyAlignment="1" applyProtection="0">
      <alignment vertical="bottom" wrapText="1"/>
    </xf>
    <xf numFmtId="60" fontId="0" fillId="25" borderId="16" applyNumberFormat="1" applyFont="1" applyFill="1" applyBorder="1" applyAlignment="1" applyProtection="0">
      <alignment vertical="bottom" wrapText="1"/>
    </xf>
    <xf numFmtId="14" fontId="0" fillId="25" borderId="13" applyNumberFormat="1" applyFont="1" applyFill="1" applyBorder="1" applyAlignment="1" applyProtection="0">
      <alignment vertical="bottom" wrapText="1"/>
    </xf>
    <xf numFmtId="0" fontId="9" fillId="25" borderId="13" applyNumberFormat="1" applyFont="1" applyFill="1" applyBorder="1" applyAlignment="1" applyProtection="0">
      <alignment horizontal="left" vertical="bottom" wrapText="1"/>
    </xf>
    <xf numFmtId="59" fontId="13" fillId="25" borderId="13" applyNumberFormat="1" applyFont="1" applyFill="1" applyBorder="1" applyAlignment="1" applyProtection="0">
      <alignment vertical="bottom" wrapText="1"/>
    </xf>
    <xf numFmtId="60" fontId="7" fillId="25" borderId="13" applyNumberFormat="1" applyFont="1" applyFill="1" applyBorder="1" applyAlignment="1" applyProtection="0">
      <alignment vertical="bottom" wrapText="1"/>
    </xf>
    <xf numFmtId="60" fontId="0" fillId="25" borderId="13" applyNumberFormat="1" applyFont="1" applyFill="1" applyBorder="1" applyAlignment="1" applyProtection="0">
      <alignment vertical="bottom" wrapText="1"/>
    </xf>
    <xf numFmtId="60" fontId="0" fillId="25" borderId="14" applyNumberFormat="1" applyFont="1" applyFill="1" applyBorder="1" applyAlignment="1" applyProtection="0">
      <alignment vertical="bottom" wrapText="1"/>
    </xf>
    <xf numFmtId="14" fontId="9" fillId="25" borderId="13" applyNumberFormat="1" applyFont="1" applyFill="1" applyBorder="1" applyAlignment="1" applyProtection="0">
      <alignment horizontal="left" vertical="bottom" wrapText="1"/>
    </xf>
    <xf numFmtId="1" fontId="0" fillId="25" borderId="13" applyNumberFormat="1" applyFont="1" applyFill="1" applyBorder="1" applyAlignment="1" applyProtection="0">
      <alignment vertical="bottom" wrapText="1"/>
    </xf>
    <xf numFmtId="60" fontId="0" fillId="5" borderId="38" applyNumberFormat="1" applyFont="1" applyFill="1" applyBorder="1" applyAlignment="1" applyProtection="0">
      <alignment vertical="bottom" wrapText="1"/>
    </xf>
    <xf numFmtId="49" fontId="9" fillId="9" borderId="1" applyNumberFormat="1" applyFont="1" applyFill="1" applyBorder="1" applyAlignment="1" applyProtection="0">
      <alignment horizontal="left" vertical="center" wrapText="1"/>
    </xf>
    <xf numFmtId="59" fontId="13" fillId="19" borderId="13" applyNumberFormat="1" applyFont="1" applyFill="1" applyBorder="1" applyAlignment="1" applyProtection="0">
      <alignment vertical="bottom" wrapText="1"/>
    </xf>
    <xf numFmtId="60" fontId="7" fillId="19" borderId="23" applyNumberFormat="1" applyFont="1" applyFill="1" applyBorder="1" applyAlignment="1" applyProtection="0">
      <alignment vertical="bottom" wrapText="1"/>
    </xf>
    <xf numFmtId="60" fontId="0" fillId="19" borderId="11" applyNumberFormat="1" applyFont="1" applyFill="1" applyBorder="1" applyAlignment="1" applyProtection="0">
      <alignment vertical="bottom" wrapText="1"/>
    </xf>
    <xf numFmtId="60" fontId="0" fillId="19" borderId="63" applyNumberFormat="1" applyFont="1" applyFill="1" applyBorder="1" applyAlignment="1" applyProtection="0">
      <alignment vertical="bottom" wrapText="1"/>
    </xf>
    <xf numFmtId="0" fontId="9" fillId="23" borderId="13" applyNumberFormat="0" applyFont="1" applyFill="1" applyBorder="1" applyAlignment="1" applyProtection="0">
      <alignment horizontal="left" vertical="bottom" wrapText="1"/>
    </xf>
    <xf numFmtId="59" fontId="13" fillId="23" borderId="23" applyNumberFormat="1" applyFont="1" applyFill="1" applyBorder="1" applyAlignment="1" applyProtection="0">
      <alignment vertical="bottom" wrapText="1"/>
    </xf>
    <xf numFmtId="60" fontId="7" fillId="23" borderId="23" applyNumberFormat="1" applyFont="1" applyFill="1" applyBorder="1" applyAlignment="1" applyProtection="0">
      <alignment vertical="bottom" wrapText="1"/>
    </xf>
    <xf numFmtId="60" fontId="0" fillId="23" borderId="22" applyNumberFormat="1" applyFont="1" applyFill="1" applyBorder="1" applyAlignment="1" applyProtection="0">
      <alignment vertical="bottom" wrapText="1"/>
    </xf>
    <xf numFmtId="60" fontId="0" fillId="23" borderId="63" applyNumberFormat="1" applyFont="1" applyFill="1" applyBorder="1" applyAlignment="1" applyProtection="0">
      <alignment vertical="bottom" wrapText="1"/>
    </xf>
    <xf numFmtId="0" fontId="0" fillId="14" borderId="13" applyNumberFormat="0" applyFont="1" applyFill="1" applyBorder="1" applyAlignment="1" applyProtection="0">
      <alignment vertical="bottom" wrapText="1"/>
    </xf>
    <xf numFmtId="59" fontId="13" fillId="14" borderId="13" applyNumberFormat="1" applyFont="1" applyFill="1" applyBorder="1" applyAlignment="1" applyProtection="0">
      <alignment vertical="bottom" wrapText="1"/>
    </xf>
    <xf numFmtId="64" fontId="7" fillId="5" borderId="107" applyNumberFormat="1" applyFont="1" applyFill="1" applyBorder="1" applyAlignment="1" applyProtection="0">
      <alignment vertical="bottom" wrapText="1"/>
    </xf>
    <xf numFmtId="64" fontId="0" fillId="5" borderId="14" applyNumberFormat="1" applyFont="1" applyFill="1" applyBorder="1" applyAlignment="1" applyProtection="0">
      <alignment vertical="bottom" wrapText="1"/>
    </xf>
    <xf numFmtId="64" fontId="0" fillId="5" borderId="16" applyNumberFormat="1" applyFont="1" applyFill="1" applyBorder="1" applyAlignment="1" applyProtection="0">
      <alignment vertical="bottom" wrapText="1"/>
    </xf>
    <xf numFmtId="14" fontId="0" fillId="9" borderId="84" applyNumberFormat="1" applyFont="1" applyFill="1" applyBorder="1" applyAlignment="1" applyProtection="0">
      <alignment vertical="bottom" wrapText="1"/>
    </xf>
    <xf numFmtId="49" fontId="9" fillId="9" borderId="79" applyNumberFormat="1" applyFont="1" applyFill="1" applyBorder="1" applyAlignment="1" applyProtection="0">
      <alignment horizontal="left" vertical="bottom" wrapText="1"/>
    </xf>
    <xf numFmtId="14" fontId="9" fillId="9" borderId="79" applyNumberFormat="1" applyFont="1" applyFill="1" applyBorder="1" applyAlignment="1" applyProtection="0">
      <alignment horizontal="left" vertical="bottom" wrapText="1"/>
    </xf>
    <xf numFmtId="1" fontId="0" fillId="9" borderId="79" applyNumberFormat="1" applyFont="1" applyFill="1" applyBorder="1" applyAlignment="1" applyProtection="0">
      <alignment vertical="bottom" wrapText="1"/>
    </xf>
    <xf numFmtId="49" fontId="0" fillId="9" borderId="79" applyNumberFormat="1" applyFont="1" applyFill="1" applyBorder="1" applyAlignment="1" applyProtection="0">
      <alignment vertical="bottom" wrapText="1"/>
    </xf>
    <xf numFmtId="0" fontId="0" fillId="9" borderId="79" applyNumberFormat="1" applyFont="1" applyFill="1" applyBorder="1" applyAlignment="1" applyProtection="0">
      <alignment vertical="bottom" wrapText="1"/>
    </xf>
    <xf numFmtId="14" fontId="0" fillId="9" borderId="81" applyNumberFormat="1" applyFont="1" applyFill="1" applyBorder="1" applyAlignment="1" applyProtection="0">
      <alignment vertical="bottom" wrapText="1"/>
    </xf>
    <xf numFmtId="49" fontId="0" fillId="9" borderId="81" applyNumberFormat="1" applyFont="1" applyFill="1" applyBorder="1" applyAlignment="1" applyProtection="0">
      <alignment vertical="bottom" wrapText="1"/>
    </xf>
    <xf numFmtId="0" fontId="0" fillId="9" borderId="81" applyNumberFormat="0" applyFont="1" applyFill="1" applyBorder="1" applyAlignment="1" applyProtection="0">
      <alignment vertical="bottom" wrapText="1"/>
    </xf>
    <xf numFmtId="0" fontId="0" fillId="9" borderId="81" applyNumberFormat="1" applyFont="1" applyFill="1" applyBorder="1" applyAlignment="1" applyProtection="0">
      <alignment vertical="bottom" wrapText="1"/>
    </xf>
    <xf numFmtId="49" fontId="0" fillId="5" borderId="74" applyNumberFormat="1" applyFont="1" applyFill="1" applyBorder="1" applyAlignment="1" applyProtection="0">
      <alignment vertical="bottom" wrapText="1"/>
    </xf>
    <xf numFmtId="59" fontId="6" fillId="5" borderId="1" applyNumberFormat="1" applyFont="1" applyFill="1" applyBorder="1" applyAlignment="1" applyProtection="0">
      <alignment vertical="bottom" wrapText="1"/>
    </xf>
    <xf numFmtId="60" fontId="14" fillId="5" borderId="21" applyNumberFormat="1" applyFont="1" applyFill="1" applyBorder="1" applyAlignment="1" applyProtection="0">
      <alignment vertical="bottom" wrapText="1"/>
    </xf>
    <xf numFmtId="60" fontId="15" fillId="5" borderId="108" applyNumberFormat="1" applyFont="1" applyFill="1" applyBorder="1" applyAlignment="1" applyProtection="0">
      <alignment vertical="bottom" wrapText="1"/>
    </xf>
    <xf numFmtId="59" fontId="6" fillId="5" borderId="13" applyNumberFormat="1" applyFont="1" applyFill="1" applyBorder="1" applyAlignment="1" applyProtection="0">
      <alignment vertical="bottom" wrapText="1"/>
    </xf>
    <xf numFmtId="60" fontId="14" fillId="9" borderId="14" applyNumberFormat="1" applyFont="1" applyFill="1" applyBorder="1" applyAlignment="1" applyProtection="0">
      <alignment vertical="bottom" wrapText="1"/>
    </xf>
    <xf numFmtId="49" fontId="9" fillId="13" borderId="13" applyNumberFormat="1" applyFont="1" applyFill="1" applyBorder="1" applyAlignment="1" applyProtection="0">
      <alignment horizontal="left" vertical="bottom" wrapText="1"/>
    </xf>
    <xf numFmtId="60" fontId="14" fillId="5" borderId="69" applyNumberFormat="1" applyFont="1" applyFill="1" applyBorder="1" applyAlignment="1" applyProtection="0">
      <alignment vertical="bottom" wrapText="1"/>
    </xf>
    <xf numFmtId="14" fontId="9" fillId="7" borderId="13" applyNumberFormat="1" applyFont="1" applyFill="1" applyBorder="1" applyAlignment="1" applyProtection="0">
      <alignment horizontal="left" vertical="bottom"/>
    </xf>
    <xf numFmtId="0" fontId="9" fillId="7" borderId="13" applyNumberFormat="1" applyFont="1" applyFill="1" applyBorder="1" applyAlignment="1" applyProtection="0">
      <alignment horizontal="left" vertical="bottom"/>
    </xf>
    <xf numFmtId="60" fontId="6" fillId="7" borderId="22" applyNumberFormat="1" applyFont="1" applyFill="1" applyBorder="1" applyAlignment="1" applyProtection="0">
      <alignment vertical="bottom" wrapText="1"/>
    </xf>
    <xf numFmtId="60" fontId="14" fillId="7" borderId="63" applyNumberFormat="1" applyFont="1" applyFill="1" applyBorder="1" applyAlignment="1" applyProtection="0">
      <alignment vertical="bottom" wrapText="1"/>
    </xf>
    <xf numFmtId="60" fontId="15" fillId="7" borderId="16" applyNumberFormat="1" applyFont="1" applyFill="1" applyBorder="1" applyAlignment="1" applyProtection="0">
      <alignment vertical="bottom" wrapText="1"/>
    </xf>
    <xf numFmtId="49" fontId="0" fillId="5" borderId="75" applyNumberFormat="1" applyFont="1" applyFill="1" applyBorder="1" applyAlignment="1" applyProtection="0">
      <alignment vertical="bottom" wrapText="1"/>
    </xf>
    <xf numFmtId="60" fontId="14" fillId="7" borderId="14" applyNumberFormat="1" applyFont="1" applyFill="1" applyBorder="1" applyAlignment="1" applyProtection="0">
      <alignment vertical="bottom" wrapText="1"/>
    </xf>
    <xf numFmtId="14" fontId="20" fillId="5" borderId="13" applyNumberFormat="1" applyFont="1" applyFill="1" applyBorder="1" applyAlignment="1" applyProtection="0">
      <alignment horizontal="left" vertical="bottom" wrapText="1"/>
    </xf>
    <xf numFmtId="49" fontId="20" fillId="5" borderId="13" applyNumberFormat="1" applyFont="1" applyFill="1" applyBorder="1" applyAlignment="1" applyProtection="0">
      <alignment horizontal="left" vertical="bottom" wrapText="1"/>
    </xf>
    <xf numFmtId="0" fontId="20" fillId="5" borderId="13" applyNumberFormat="0" applyFont="1" applyFill="1" applyBorder="1" applyAlignment="1" applyProtection="0">
      <alignment horizontal="left" vertical="bottom" wrapText="1"/>
    </xf>
    <xf numFmtId="0" fontId="20" fillId="5" borderId="13" applyNumberFormat="1" applyFont="1" applyFill="1" applyBorder="1" applyAlignment="1" applyProtection="0">
      <alignment horizontal="left" vertical="bottom" wrapText="1"/>
    </xf>
    <xf numFmtId="59" fontId="4" fillId="5" borderId="23" applyNumberFormat="1" applyFont="1" applyFill="1" applyBorder="1" applyAlignment="1" applyProtection="0">
      <alignment vertical="bottom" wrapText="1"/>
    </xf>
    <xf numFmtId="60" fontId="20" fillId="5" borderId="11" applyNumberFormat="1" applyFont="1" applyFill="1" applyBorder="1" applyAlignment="1" applyProtection="0">
      <alignment vertical="bottom" wrapText="1"/>
    </xf>
    <xf numFmtId="59" fontId="13" fillId="9" borderId="52" applyNumberFormat="1" applyFont="1" applyFill="1" applyBorder="1" applyAlignment="1" applyProtection="0">
      <alignment vertical="bottom" wrapText="1"/>
    </xf>
    <xf numFmtId="59" fontId="13" fillId="5" borderId="94" applyNumberFormat="1" applyFont="1" applyFill="1" applyBorder="1" applyAlignment="1" applyProtection="0">
      <alignment vertical="bottom" wrapText="1"/>
    </xf>
    <xf numFmtId="59" fontId="6" fillId="5" borderId="64" applyNumberFormat="1" applyFont="1" applyFill="1" applyBorder="1" applyAlignment="1" applyProtection="0">
      <alignment vertical="bottom" wrapText="1"/>
    </xf>
    <xf numFmtId="14" fontId="9" fillId="26" borderId="13" applyNumberFormat="1" applyFont="1" applyFill="1" applyBorder="1" applyAlignment="1" applyProtection="0">
      <alignment horizontal="left" vertical="bottom" wrapText="1"/>
    </xf>
    <xf numFmtId="49" fontId="9" fillId="26" borderId="13" applyNumberFormat="1" applyFont="1" applyFill="1" applyBorder="1" applyAlignment="1" applyProtection="0">
      <alignment horizontal="left" vertical="bottom" wrapText="1"/>
    </xf>
    <xf numFmtId="0" fontId="9" fillId="26" borderId="13" applyNumberFormat="0" applyFont="1" applyFill="1" applyBorder="1" applyAlignment="1" applyProtection="0">
      <alignment horizontal="left" vertical="bottom" wrapText="1"/>
    </xf>
    <xf numFmtId="0" fontId="9" fillId="26" borderId="13" applyNumberFormat="1" applyFont="1" applyFill="1" applyBorder="1" applyAlignment="1" applyProtection="0">
      <alignment horizontal="left" vertical="bottom" wrapText="1"/>
    </xf>
    <xf numFmtId="59" fontId="13" fillId="26" borderId="23" applyNumberFormat="1" applyFont="1" applyFill="1" applyBorder="1" applyAlignment="1" applyProtection="0">
      <alignment vertical="bottom" wrapText="1"/>
    </xf>
    <xf numFmtId="60" fontId="7" fillId="26" borderId="13" applyNumberFormat="1" applyFont="1" applyFill="1" applyBorder="1" applyAlignment="1" applyProtection="0">
      <alignment vertical="bottom" wrapText="1"/>
    </xf>
    <xf numFmtId="60" fontId="0" fillId="26" borderId="13" applyNumberFormat="1" applyFont="1" applyFill="1" applyBorder="1" applyAlignment="1" applyProtection="0">
      <alignment vertical="bottom" wrapText="1"/>
    </xf>
    <xf numFmtId="60" fontId="14" fillId="26" borderId="14" applyNumberFormat="1" applyFont="1" applyFill="1" applyBorder="1" applyAlignment="1" applyProtection="0">
      <alignment vertical="bottom" wrapText="1"/>
    </xf>
    <xf numFmtId="60" fontId="15" fillId="26" borderId="16" applyNumberFormat="1" applyFont="1" applyFill="1" applyBorder="1" applyAlignment="1" applyProtection="0">
      <alignment vertical="bottom" wrapText="1"/>
    </xf>
    <xf numFmtId="59" fontId="13" fillId="9" borderId="94" applyNumberFormat="1" applyFont="1" applyFill="1" applyBorder="1" applyAlignment="1" applyProtection="0">
      <alignment vertical="bottom" wrapText="1"/>
    </xf>
    <xf numFmtId="59" fontId="13" fillId="5" borderId="30" applyNumberFormat="1" applyFont="1" applyFill="1" applyBorder="1" applyAlignment="1" applyProtection="0">
      <alignment vertical="bottom" wrapText="1"/>
    </xf>
    <xf numFmtId="59" fontId="13" fillId="5" borderId="59" applyNumberFormat="1" applyFont="1" applyFill="1" applyBorder="1" applyAlignment="1" applyProtection="0">
      <alignment vertical="bottom" wrapText="1"/>
    </xf>
    <xf numFmtId="60" fontId="6" fillId="5" borderId="55" applyNumberFormat="1" applyFont="1" applyFill="1" applyBorder="1" applyAlignment="1" applyProtection="0">
      <alignment vertical="bottom" wrapText="1"/>
    </xf>
    <xf numFmtId="59" fontId="6" fillId="5" borderId="109" applyNumberFormat="1" applyFont="1" applyFill="1" applyBorder="1" applyAlignment="1" applyProtection="0">
      <alignment vertical="bottom" wrapText="1"/>
    </xf>
    <xf numFmtId="59" fontId="13" fillId="9" borderId="54" applyNumberFormat="1" applyFont="1" applyFill="1" applyBorder="1" applyAlignment="1" applyProtection="0">
      <alignment vertical="bottom" wrapText="1"/>
    </xf>
    <xf numFmtId="49" fontId="0" fillId="5" borderId="31" applyNumberFormat="1" applyFont="1" applyFill="1" applyBorder="1" applyAlignment="1" applyProtection="0">
      <alignment vertical="bottom" wrapText="1"/>
    </xf>
    <xf numFmtId="49" fontId="9" fillId="9" borderId="34" applyNumberFormat="1" applyFont="1" applyFill="1" applyBorder="1" applyAlignment="1" applyProtection="0">
      <alignment horizontal="left" vertical="bottom" wrapText="1"/>
    </xf>
    <xf numFmtId="14" fontId="9" fillId="5" borderId="31" applyNumberFormat="1" applyFont="1" applyFill="1" applyBorder="1" applyAlignment="1" applyProtection="0">
      <alignment horizontal="left" vertical="bottom" wrapText="1"/>
    </xf>
    <xf numFmtId="1" fontId="9" fillId="5" borderId="31" applyNumberFormat="1" applyFont="1" applyFill="1" applyBorder="1" applyAlignment="1" applyProtection="0">
      <alignment horizontal="left" vertical="bottom" wrapText="1"/>
    </xf>
    <xf numFmtId="0" fontId="9" fillId="5" borderId="31" applyNumberFormat="1" applyFont="1" applyFill="1" applyBorder="1" applyAlignment="1" applyProtection="0">
      <alignment horizontal="left" vertical="bottom" wrapText="1"/>
    </xf>
    <xf numFmtId="14" fontId="9" fillId="5" borderId="34" applyNumberFormat="1" applyFont="1" applyFill="1" applyBorder="1" applyAlignment="1" applyProtection="0">
      <alignment horizontal="left" vertical="bottom" wrapText="1"/>
    </xf>
    <xf numFmtId="49" fontId="0" fillId="5" borderId="34" applyNumberFormat="1" applyFont="1" applyFill="1" applyBorder="1" applyAlignment="1" applyProtection="0">
      <alignment vertical="bottom" wrapText="1"/>
    </xf>
    <xf numFmtId="0" fontId="0" fillId="5" borderId="34" applyNumberFormat="0" applyFont="1" applyFill="1" applyBorder="1" applyAlignment="1" applyProtection="0">
      <alignment vertical="bottom" wrapText="1"/>
    </xf>
    <xf numFmtId="0" fontId="9" fillId="5" borderId="34" applyNumberFormat="1" applyFont="1" applyFill="1" applyBorder="1" applyAlignment="1" applyProtection="0">
      <alignment horizontal="left" vertical="bottom" wrapText="1"/>
    </xf>
    <xf numFmtId="49" fontId="9" fillId="5" borderId="34" applyNumberFormat="1" applyFont="1" applyFill="1" applyBorder="1" applyAlignment="1" applyProtection="0">
      <alignment horizontal="left" vertical="bottom" wrapText="1"/>
    </xf>
    <xf numFmtId="1" fontId="9" fillId="20" borderId="13" applyNumberFormat="1" applyFont="1" applyFill="1" applyBorder="1" applyAlignment="1" applyProtection="0">
      <alignment horizontal="left" vertical="bottom" wrapText="1"/>
    </xf>
    <xf numFmtId="0" fontId="9" fillId="20" borderId="13" applyNumberFormat="1" applyFont="1" applyFill="1" applyBorder="1" applyAlignment="1" applyProtection="0">
      <alignment horizontal="left" vertical="bottom" wrapText="1"/>
    </xf>
    <xf numFmtId="59" fontId="13" fillId="20" borderId="13" applyNumberFormat="1" applyFont="1" applyFill="1" applyBorder="1" applyAlignment="1" applyProtection="0">
      <alignment vertical="bottom" wrapText="1"/>
    </xf>
    <xf numFmtId="59" fontId="6" fillId="20" borderId="1" applyNumberFormat="1" applyFont="1" applyFill="1" applyBorder="1" applyAlignment="1" applyProtection="0">
      <alignment vertical="bottom" wrapText="1"/>
    </xf>
    <xf numFmtId="60" fontId="14" fillId="20" borderId="14" applyNumberFormat="1" applyFont="1" applyFill="1" applyBorder="1" applyAlignment="1" applyProtection="0">
      <alignment vertical="bottom" wrapText="1"/>
    </xf>
    <xf numFmtId="60" fontId="15" fillId="20" borderId="16" applyNumberFormat="1" applyFont="1" applyFill="1" applyBorder="1" applyAlignment="1" applyProtection="0">
      <alignment vertical="bottom" wrapText="1"/>
    </xf>
    <xf numFmtId="14" fontId="9" fillId="14" borderId="13" applyNumberFormat="1" applyFont="1" applyFill="1" applyBorder="1" applyAlignment="1" applyProtection="0">
      <alignment horizontal="left" vertical="bottom" wrapText="1"/>
    </xf>
    <xf numFmtId="0" fontId="9" fillId="14" borderId="13" applyNumberFormat="1" applyFont="1" applyFill="1" applyBorder="1" applyAlignment="1" applyProtection="0">
      <alignment horizontal="left" vertical="bottom" wrapText="1"/>
    </xf>
    <xf numFmtId="60" fontId="14" fillId="5" borderId="71" applyNumberFormat="1" applyFont="1" applyFill="1" applyBorder="1" applyAlignment="1" applyProtection="0">
      <alignment vertical="bottom" wrapText="1"/>
    </xf>
    <xf numFmtId="60" fontId="15" fillId="5" borderId="110" applyNumberFormat="1" applyFont="1" applyFill="1" applyBorder="1" applyAlignment="1" applyProtection="0">
      <alignment vertical="bottom" wrapText="1"/>
    </xf>
    <xf numFmtId="60" fontId="14" fillId="5" borderId="20" applyNumberFormat="1" applyFont="1" applyFill="1" applyBorder="1" applyAlignment="1" applyProtection="0">
      <alignment vertical="bottom" wrapText="1"/>
    </xf>
    <xf numFmtId="60" fontId="15" fillId="5" borderId="111" applyNumberFormat="1" applyFont="1" applyFill="1" applyBorder="1" applyAlignment="1" applyProtection="0">
      <alignment vertical="bottom" wrapText="1"/>
    </xf>
    <xf numFmtId="59" fontId="6" fillId="9" borderId="13" applyNumberFormat="1" applyFont="1" applyFill="1" applyBorder="1" applyAlignment="1" applyProtection="0">
      <alignment vertical="bottom" wrapText="1"/>
    </xf>
    <xf numFmtId="59" fontId="21" fillId="5" borderId="21" applyNumberFormat="1" applyFont="1" applyFill="1" applyBorder="1" applyAlignment="1" applyProtection="0">
      <alignment vertical="bottom" wrapText="1"/>
    </xf>
    <xf numFmtId="59" fontId="6" fillId="5" borderId="112" applyNumberFormat="1" applyFont="1" applyFill="1" applyBorder="1" applyAlignment="1" applyProtection="0">
      <alignment vertical="bottom" wrapText="1"/>
    </xf>
    <xf numFmtId="64" fontId="7" fillId="5" borderId="13" applyNumberFormat="1" applyFont="1" applyFill="1" applyBorder="1" applyAlignment="1" applyProtection="0">
      <alignment vertical="bottom" wrapText="1"/>
    </xf>
    <xf numFmtId="64" fontId="6" fillId="5" borderId="13" applyNumberFormat="1" applyFont="1" applyFill="1" applyBorder="1" applyAlignment="1" applyProtection="0">
      <alignment vertical="bottom" wrapText="1"/>
    </xf>
    <xf numFmtId="64" fontId="14" fillId="5" borderId="21" applyNumberFormat="1" applyFont="1" applyFill="1" applyBorder="1" applyAlignment="1" applyProtection="0">
      <alignment vertical="bottom" wrapText="1"/>
    </xf>
    <xf numFmtId="64" fontId="15" fillId="5" borderId="108" applyNumberFormat="1" applyFont="1" applyFill="1" applyBorder="1" applyAlignment="1" applyProtection="0">
      <alignment vertical="bottom" wrapText="1"/>
    </xf>
    <xf numFmtId="59" fontId="6" fillId="9" borderId="113" applyNumberFormat="1" applyFont="1" applyFill="1" applyBorder="1" applyAlignment="1" applyProtection="0">
      <alignment vertical="bottom" wrapText="1"/>
    </xf>
    <xf numFmtId="14" fontId="9" fillId="9" borderId="31" applyNumberFormat="1" applyFont="1" applyFill="1" applyBorder="1" applyAlignment="1" applyProtection="0">
      <alignment horizontal="left" vertical="bottom" wrapText="1"/>
    </xf>
    <xf numFmtId="1" fontId="9" fillId="9" borderId="31" applyNumberFormat="1" applyFont="1" applyFill="1" applyBorder="1" applyAlignment="1" applyProtection="0">
      <alignment horizontal="left" vertical="bottom" wrapText="1"/>
    </xf>
    <xf numFmtId="0" fontId="9" fillId="9" borderId="31" applyNumberFormat="1" applyFont="1" applyFill="1" applyBorder="1" applyAlignment="1" applyProtection="0">
      <alignment horizontal="left" vertical="bottom" wrapText="1"/>
    </xf>
    <xf numFmtId="0" fontId="9" fillId="5" borderId="34" applyNumberFormat="0" applyFont="1" applyFill="1" applyBorder="1" applyAlignment="1" applyProtection="0">
      <alignment horizontal="left" vertical="bottom" wrapText="1"/>
    </xf>
    <xf numFmtId="59" fontId="13" fillId="7" borderId="1" applyNumberFormat="1" applyFont="1" applyFill="1" applyBorder="1" applyAlignment="1" applyProtection="0">
      <alignment vertical="bottom" wrapText="1"/>
    </xf>
    <xf numFmtId="49" fontId="0" fillId="7" borderId="23" applyNumberFormat="1" applyFont="1" applyFill="1" applyBorder="1" applyAlignment="1" applyProtection="0">
      <alignment vertical="bottom" wrapText="1"/>
    </xf>
    <xf numFmtId="14" fontId="9" fillId="9" borderId="1" applyNumberFormat="1" applyFont="1" applyFill="1" applyBorder="1" applyAlignment="1" applyProtection="0">
      <alignment horizontal="left" vertical="bottom" wrapText="1"/>
    </xf>
    <xf numFmtId="1" fontId="0" fillId="9" borderId="1" applyNumberFormat="1" applyFont="1" applyFill="1" applyBorder="1" applyAlignment="1" applyProtection="0">
      <alignment vertical="bottom" wrapText="1"/>
    </xf>
    <xf numFmtId="14" fontId="0" fillId="9" borderId="28" applyNumberFormat="1" applyFont="1" applyFill="1" applyBorder="1" applyAlignment="1" applyProtection="0">
      <alignment vertical="bottom" wrapText="1"/>
    </xf>
    <xf numFmtId="49" fontId="0" fillId="9" borderId="28" applyNumberFormat="1" applyFont="1" applyFill="1" applyBorder="1" applyAlignment="1" applyProtection="0">
      <alignment vertical="bottom" wrapText="1"/>
    </xf>
    <xf numFmtId="0" fontId="0" fillId="9" borderId="28" applyNumberFormat="0" applyFont="1" applyFill="1" applyBorder="1" applyAlignment="1" applyProtection="0">
      <alignment vertical="bottom" wrapText="1"/>
    </xf>
    <xf numFmtId="0" fontId="0" fillId="9" borderId="28" applyNumberFormat="1" applyFont="1" applyFill="1" applyBorder="1" applyAlignment="1" applyProtection="0">
      <alignment vertical="bottom" wrapText="1"/>
    </xf>
    <xf numFmtId="49" fontId="0" fillId="9" borderId="75" applyNumberFormat="1" applyFont="1" applyFill="1" applyBorder="1" applyAlignment="1" applyProtection="0">
      <alignment vertical="bottom" wrapText="1"/>
    </xf>
    <xf numFmtId="49" fontId="9" fillId="5" borderId="13" applyNumberFormat="1" applyFont="1" applyFill="1" applyBorder="1" applyAlignment="1" applyProtection="0">
      <alignment vertical="bottom" wrapText="1"/>
    </xf>
    <xf numFmtId="14" fontId="9" fillId="5" borderId="13" applyNumberFormat="1" applyFont="1" applyFill="1" applyBorder="1" applyAlignment="1" applyProtection="0">
      <alignment horizontal="left" vertical="bottom"/>
    </xf>
    <xf numFmtId="0" fontId="9" fillId="5" borderId="13" applyNumberFormat="1" applyFont="1" applyFill="1" applyBorder="1" applyAlignment="1" applyProtection="0">
      <alignment horizontal="left" vertical="bottom"/>
    </xf>
    <xf numFmtId="10" fontId="0" fillId="5" borderId="23" applyNumberFormat="1" applyFont="1" applyFill="1" applyBorder="1" applyAlignment="1" applyProtection="0">
      <alignment vertical="bottom"/>
    </xf>
    <xf numFmtId="14" fontId="0" fillId="5" borderId="31" applyNumberFormat="1" applyFont="1" applyFill="1" applyBorder="1" applyAlignment="1" applyProtection="0">
      <alignment vertical="bottom" wrapText="1"/>
    </xf>
    <xf numFmtId="1" fontId="0" fillId="5" borderId="31" applyNumberFormat="1" applyFont="1" applyFill="1" applyBorder="1" applyAlignment="1" applyProtection="0">
      <alignment vertical="bottom" wrapText="1"/>
    </xf>
    <xf numFmtId="0" fontId="0" fillId="5" borderId="31" applyNumberFormat="1" applyFont="1" applyFill="1" applyBorder="1" applyAlignment="1" applyProtection="0">
      <alignment vertical="bottom" wrapText="1"/>
    </xf>
    <xf numFmtId="14" fontId="0" fillId="5" borderId="34" applyNumberFormat="1" applyFont="1" applyFill="1" applyBorder="1" applyAlignment="1" applyProtection="0">
      <alignment vertical="bottom" wrapText="1"/>
    </xf>
    <xf numFmtId="0" fontId="0" fillId="5" borderId="34" applyNumberFormat="1" applyFont="1" applyFill="1" applyBorder="1" applyAlignment="1" applyProtection="0">
      <alignment vertical="bottom" wrapText="1"/>
    </xf>
    <xf numFmtId="0" fontId="0" fillId="4" borderId="13" applyNumberFormat="0" applyFont="1" applyFill="1" applyBorder="1" applyAlignment="1" applyProtection="0">
      <alignment vertical="bottom" wrapText="1"/>
    </xf>
    <xf numFmtId="49" fontId="0" fillId="4" borderId="75" applyNumberFormat="1" applyFont="1" applyFill="1" applyBorder="1" applyAlignment="1" applyProtection="0">
      <alignment vertical="bottom" wrapText="1"/>
    </xf>
    <xf numFmtId="60" fontId="0" fillId="9" borderId="24" applyNumberFormat="1" applyFont="1" applyFill="1" applyBorder="1" applyAlignment="1" applyProtection="0">
      <alignment vertical="bottom" wrapText="1"/>
    </xf>
    <xf numFmtId="49" fontId="0" fillId="9" borderId="12" applyNumberFormat="1" applyFont="1" applyFill="1" applyBorder="1" applyAlignment="1" applyProtection="0">
      <alignment vertical="bottom" wrapText="1"/>
    </xf>
    <xf numFmtId="12" fontId="0" fillId="5" borderId="12" applyNumberFormat="1" applyFont="1" applyFill="1" applyBorder="1" applyAlignment="1" applyProtection="0">
      <alignment vertical="bottom" wrapText="1"/>
    </xf>
    <xf numFmtId="60" fontId="14" fillId="5" borderId="16" applyNumberFormat="1" applyFont="1" applyFill="1" applyBorder="1" applyAlignment="1" applyProtection="0">
      <alignment vertical="bottom" wrapText="1"/>
    </xf>
    <xf numFmtId="60" fontId="6" fillId="7" borderId="24" applyNumberFormat="1" applyFont="1" applyFill="1" applyBorder="1" applyAlignment="1" applyProtection="0">
      <alignment vertical="bottom" wrapText="1"/>
    </xf>
    <xf numFmtId="49" fontId="0" fillId="7" borderId="75" applyNumberFormat="1" applyFont="1" applyFill="1" applyBorder="1" applyAlignment="1" applyProtection="0">
      <alignment vertical="bottom" wrapText="1"/>
    </xf>
    <xf numFmtId="60" fontId="6" fillId="7" borderId="1" applyNumberFormat="1" applyFont="1" applyFill="1" applyBorder="1" applyAlignment="1" applyProtection="0">
      <alignment vertical="bottom" wrapText="1"/>
    </xf>
    <xf numFmtId="0" fontId="0" fillId="23" borderId="13" applyNumberFormat="0" applyFont="1" applyFill="1" applyBorder="1" applyAlignment="1" applyProtection="0">
      <alignment vertical="bottom" wrapText="1"/>
    </xf>
    <xf numFmtId="0" fontId="9" fillId="23" borderId="13" applyNumberFormat="1" applyFont="1" applyFill="1" applyBorder="1" applyAlignment="1" applyProtection="0">
      <alignment horizontal="left" vertical="bottom" wrapText="1"/>
    </xf>
    <xf numFmtId="60" fontId="6" fillId="23" borderId="12" applyNumberFormat="1" applyFont="1" applyFill="1" applyBorder="1" applyAlignment="1" applyProtection="0">
      <alignment vertical="bottom" wrapText="1"/>
    </xf>
    <xf numFmtId="60" fontId="14" fillId="5" borderId="17" applyNumberFormat="1" applyFont="1" applyFill="1" applyBorder="1" applyAlignment="1" applyProtection="0">
      <alignment vertical="bottom" wrapText="1"/>
    </xf>
    <xf numFmtId="60" fontId="14" fillId="5" borderId="19" applyNumberFormat="1" applyFont="1" applyFill="1" applyBorder="1" applyAlignment="1" applyProtection="0">
      <alignment vertical="bottom" wrapText="1"/>
    </xf>
    <xf numFmtId="60" fontId="15" fillId="5" borderId="114" applyNumberFormat="1" applyFont="1" applyFill="1" applyBorder="1" applyAlignment="1" applyProtection="0">
      <alignment vertical="bottom" wrapText="1"/>
    </xf>
    <xf numFmtId="2" fontId="9" fillId="5" borderId="13" applyNumberFormat="1" applyFont="1" applyFill="1" applyBorder="1" applyAlignment="1" applyProtection="0">
      <alignment horizontal="left" vertical="bottom" wrapText="1"/>
    </xf>
    <xf numFmtId="49" fontId="22" fillId="7" borderId="75" applyNumberFormat="1" applyFont="1" applyFill="1" applyBorder="1" applyAlignment="1" applyProtection="0">
      <alignment vertical="bottom" wrapText="1"/>
    </xf>
    <xf numFmtId="14" fontId="9" fillId="5" borderId="115" applyNumberFormat="1" applyFont="1" applyFill="1" applyBorder="1" applyAlignment="1" applyProtection="0">
      <alignment horizontal="left" vertical="bottom" wrapText="1"/>
    </xf>
    <xf numFmtId="14" fontId="9" fillId="9" borderId="11" applyNumberFormat="1" applyFont="1" applyFill="1" applyBorder="1" applyAlignment="1" applyProtection="0">
      <alignment horizontal="left" vertical="bottom" wrapText="1"/>
    </xf>
    <xf numFmtId="0" fontId="9" fillId="9" borderId="11" applyNumberFormat="1" applyFont="1" applyFill="1" applyBorder="1" applyAlignment="1" applyProtection="0">
      <alignment horizontal="left" vertical="bottom" wrapText="1"/>
    </xf>
    <xf numFmtId="14" fontId="9" fillId="5" borderId="28" applyNumberFormat="1" applyFont="1" applyFill="1" applyBorder="1" applyAlignment="1" applyProtection="0">
      <alignment horizontal="left" vertical="bottom" wrapText="1"/>
    </xf>
    <xf numFmtId="49" fontId="0" fillId="5" borderId="28" applyNumberFormat="1" applyFont="1" applyFill="1" applyBorder="1" applyAlignment="1" applyProtection="0">
      <alignment vertical="bottom" wrapText="1"/>
    </xf>
    <xf numFmtId="0" fontId="0" fillId="5" borderId="28" applyNumberFormat="0" applyFont="1" applyFill="1" applyBorder="1" applyAlignment="1" applyProtection="0">
      <alignment vertical="bottom" wrapText="1"/>
    </xf>
    <xf numFmtId="0" fontId="9" fillId="5" borderId="28" applyNumberFormat="1" applyFont="1" applyFill="1" applyBorder="1" applyAlignment="1" applyProtection="0">
      <alignment horizontal="left" vertical="bottom" wrapText="1"/>
    </xf>
    <xf numFmtId="49" fontId="9" fillId="5" borderId="28" applyNumberFormat="1" applyFont="1" applyFill="1" applyBorder="1" applyAlignment="1" applyProtection="0">
      <alignment horizontal="left" vertical="bottom" wrapText="1"/>
    </xf>
    <xf numFmtId="59" fontId="13" fillId="7" borderId="52" applyNumberFormat="1" applyFont="1" applyFill="1" applyBorder="1" applyAlignment="1" applyProtection="0">
      <alignment vertical="bottom" wrapText="1"/>
    </xf>
    <xf numFmtId="49" fontId="6" fillId="7" borderId="12" applyNumberFormat="1" applyFont="1" applyFill="1" applyBorder="1" applyAlignment="1" applyProtection="0">
      <alignment vertical="bottom" wrapText="1"/>
    </xf>
    <xf numFmtId="59" fontId="6" fillId="9" borderId="64" applyNumberFormat="1" applyFont="1" applyFill="1" applyBorder="1" applyAlignment="1" applyProtection="0">
      <alignment vertical="bottom" wrapText="1"/>
    </xf>
    <xf numFmtId="49" fontId="6" fillId="9" borderId="12" applyNumberFormat="1" applyFont="1" applyFill="1" applyBorder="1" applyAlignment="1" applyProtection="0">
      <alignment vertical="bottom" wrapText="1"/>
    </xf>
    <xf numFmtId="14" fontId="9" fillId="9" borderId="66" applyNumberFormat="1" applyFont="1" applyFill="1" applyBorder="1" applyAlignment="1" applyProtection="0">
      <alignment horizontal="left" vertical="bottom" wrapText="1"/>
    </xf>
    <xf numFmtId="49" fontId="6" fillId="5" borderId="12" applyNumberFormat="1" applyFont="1" applyFill="1" applyBorder="1" applyAlignment="1" applyProtection="0">
      <alignment vertical="bottom" wrapText="1"/>
    </xf>
    <xf numFmtId="0" fontId="0" fillId="9" borderId="75" applyNumberFormat="0" applyFont="1" applyFill="1" applyBorder="1" applyAlignment="1" applyProtection="0">
      <alignment vertical="bottom" wrapText="1"/>
    </xf>
    <xf numFmtId="14" fontId="9" fillId="4" borderId="13" applyNumberFormat="1" applyFont="1" applyFill="1" applyBorder="1" applyAlignment="1" applyProtection="0">
      <alignment horizontal="left" vertical="bottom" wrapText="1"/>
    </xf>
    <xf numFmtId="0" fontId="9" fillId="4" borderId="13" applyNumberFormat="1" applyFont="1" applyFill="1" applyBorder="1" applyAlignment="1" applyProtection="0">
      <alignment horizontal="left" vertical="bottom" wrapText="1"/>
    </xf>
    <xf numFmtId="60" fontId="14" fillId="4" borderId="14" applyNumberFormat="1" applyFont="1" applyFill="1" applyBorder="1" applyAlignment="1" applyProtection="0">
      <alignment vertical="bottom" wrapText="1"/>
    </xf>
    <xf numFmtId="60" fontId="15" fillId="4" borderId="16" applyNumberFormat="1" applyFont="1" applyFill="1" applyBorder="1" applyAlignment="1" applyProtection="0">
      <alignment vertical="bottom" wrapText="1"/>
    </xf>
    <xf numFmtId="60" fontId="6" fillId="5" borderId="28" applyNumberFormat="1" applyFont="1" applyFill="1" applyBorder="1" applyAlignment="1" applyProtection="0">
      <alignment vertical="bottom" wrapText="1"/>
    </xf>
    <xf numFmtId="60" fontId="0" fillId="4" borderId="12" applyNumberFormat="1" applyFont="1" applyFill="1" applyBorder="1" applyAlignment="1" applyProtection="0">
      <alignment vertical="bottom" wrapText="1"/>
    </xf>
    <xf numFmtId="60" fontId="0" fillId="4" borderId="1" applyNumberFormat="1" applyFont="1" applyFill="1" applyBorder="1" applyAlignment="1" applyProtection="0">
      <alignment vertical="bottom" wrapText="1"/>
    </xf>
    <xf numFmtId="0" fontId="0" fillId="5" borderId="41" applyNumberFormat="0" applyFont="1" applyFill="1" applyBorder="1" applyAlignment="1" applyProtection="0">
      <alignment vertical="bottom" wrapText="1"/>
    </xf>
    <xf numFmtId="0" fontId="0" fillId="20" borderId="13" applyNumberFormat="0" applyFont="1" applyFill="1" applyBorder="1" applyAlignment="1" applyProtection="0">
      <alignment vertical="bottom" wrapText="1"/>
    </xf>
    <xf numFmtId="60" fontId="0" fillId="20" borderId="12" applyNumberFormat="1" applyFont="1" applyFill="1" applyBorder="1" applyAlignment="1" applyProtection="0">
      <alignment vertical="bottom" wrapText="1"/>
    </xf>
    <xf numFmtId="60" fontId="6" fillId="20" borderId="13" applyNumberFormat="1" applyFont="1" applyFill="1" applyBorder="1" applyAlignment="1" applyProtection="0">
      <alignment vertical="bottom" wrapText="1"/>
    </xf>
    <xf numFmtId="60" fontId="7" fillId="13" borderId="13" applyNumberFormat="1" applyFont="1" applyFill="1" applyBorder="1" applyAlignment="1" applyProtection="0">
      <alignment vertical="bottom" wrapText="1"/>
    </xf>
    <xf numFmtId="0" fontId="0" fillId="5" borderId="55" applyNumberFormat="1" applyFont="1" applyFill="1" applyBorder="1" applyAlignment="1" applyProtection="0">
      <alignment vertical="bottom" wrapText="1"/>
    </xf>
    <xf numFmtId="0" fontId="0" fillId="5" borderId="37" applyNumberFormat="1" applyFont="1" applyFill="1" applyBorder="1" applyAlignment="1" applyProtection="0">
      <alignment vertical="bottom" wrapText="1"/>
    </xf>
    <xf numFmtId="2" fontId="0" fillId="5" borderId="13" applyNumberFormat="1" applyFont="1" applyFill="1" applyBorder="1" applyAlignment="1" applyProtection="0">
      <alignment vertical="bottom" wrapText="1"/>
    </xf>
    <xf numFmtId="59" fontId="13" fillId="7" borderId="14" applyNumberFormat="1" applyFont="1" applyFill="1" applyBorder="1" applyAlignment="1" applyProtection="0">
      <alignment vertical="bottom" wrapText="1"/>
    </xf>
    <xf numFmtId="59" fontId="13" fillId="7" borderId="116" applyNumberFormat="1" applyFont="1" applyFill="1" applyBorder="1" applyAlignment="1" applyProtection="0">
      <alignment vertical="bottom" wrapText="1"/>
    </xf>
    <xf numFmtId="64" fontId="23" fillId="7" borderId="13" applyNumberFormat="1" applyFont="1" applyFill="1" applyBorder="1" applyAlignment="1" applyProtection="0">
      <alignment vertical="bottom" wrapText="1"/>
    </xf>
    <xf numFmtId="64" fontId="0" fillId="7" borderId="13" applyNumberFormat="1" applyFont="1" applyFill="1" applyBorder="1" applyAlignment="1" applyProtection="0">
      <alignment vertical="bottom" wrapText="1"/>
    </xf>
    <xf numFmtId="59" fontId="13" fillId="7" borderId="67" applyNumberFormat="1" applyFont="1" applyFill="1" applyBorder="1" applyAlignment="1" applyProtection="0">
      <alignment vertical="bottom" wrapText="1"/>
    </xf>
    <xf numFmtId="59" fontId="13" fillId="7" borderId="94" applyNumberFormat="1" applyFont="1" applyFill="1" applyBorder="1" applyAlignment="1" applyProtection="0">
      <alignment vertical="bottom" wrapText="1"/>
    </xf>
    <xf numFmtId="59" fontId="13" fillId="7" borderId="113" applyNumberFormat="1" applyFont="1" applyFill="1" applyBorder="1" applyAlignment="1" applyProtection="0">
      <alignment vertical="bottom" wrapText="1"/>
    </xf>
    <xf numFmtId="59" fontId="13" fillId="7" borderId="31" applyNumberFormat="1" applyFont="1" applyFill="1" applyBorder="1" applyAlignment="1" applyProtection="0">
      <alignment vertical="bottom" wrapText="1"/>
    </xf>
    <xf numFmtId="59" fontId="13" fillId="7" borderId="59" applyNumberFormat="1" applyFont="1" applyFill="1" applyBorder="1" applyAlignment="1" applyProtection="0">
      <alignment vertical="bottom" wrapText="1"/>
    </xf>
    <xf numFmtId="59" fontId="13" fillId="13" borderId="117" applyNumberFormat="1" applyFont="1" applyFill="1" applyBorder="1" applyAlignment="1" applyProtection="0">
      <alignment vertical="bottom" wrapText="1"/>
    </xf>
    <xf numFmtId="64" fontId="0" fillId="7" borderId="1" applyNumberFormat="1" applyFont="1" applyFill="1" applyBorder="1" applyAlignment="1" applyProtection="0">
      <alignment vertical="bottom" wrapText="1"/>
    </xf>
    <xf numFmtId="64" fontId="23" fillId="7" borderId="23" applyNumberFormat="1" applyFont="1" applyFill="1" applyBorder="1" applyAlignment="1" applyProtection="0">
      <alignment vertical="bottom" wrapText="1"/>
    </xf>
    <xf numFmtId="64" fontId="0" fillId="7" borderId="22" applyNumberFormat="1" applyFont="1" applyFill="1" applyBorder="1" applyAlignment="1" applyProtection="0">
      <alignment vertical="bottom" wrapText="1"/>
    </xf>
    <xf numFmtId="64" fontId="23" fillId="9" borderId="13" applyNumberFormat="1" applyFont="1" applyFill="1" applyBorder="1" applyAlignment="1" applyProtection="0">
      <alignment vertical="bottom" wrapText="1"/>
    </xf>
    <xf numFmtId="64" fontId="0" fillId="9" borderId="13" applyNumberFormat="1" applyFont="1" applyFill="1" applyBorder="1" applyAlignment="1" applyProtection="0">
      <alignment vertical="bottom" wrapText="1"/>
    </xf>
    <xf numFmtId="59" fontId="13" fillId="7" borderId="117" applyNumberFormat="1" applyFont="1" applyFill="1" applyBorder="1" applyAlignment="1" applyProtection="0">
      <alignment vertical="bottom" wrapText="1"/>
    </xf>
    <xf numFmtId="59" fontId="21" fillId="9" borderId="13" applyNumberFormat="1" applyFont="1" applyFill="1" applyBorder="1" applyAlignment="1" applyProtection="0">
      <alignment vertical="bottom" wrapText="1"/>
    </xf>
    <xf numFmtId="59" fontId="13" fillId="13" borderId="13" applyNumberFormat="1" applyFont="1" applyFill="1" applyBorder="1" applyAlignment="1" applyProtection="0">
      <alignment vertical="bottom" wrapText="1"/>
    </xf>
    <xf numFmtId="59" fontId="13" fillId="7" borderId="118" applyNumberFormat="1" applyFont="1" applyFill="1" applyBorder="1" applyAlignment="1" applyProtection="0">
      <alignment vertical="bottom" wrapText="1"/>
    </xf>
    <xf numFmtId="49" fontId="9" fillId="5" borderId="33" applyNumberFormat="1" applyFont="1" applyFill="1" applyBorder="1" applyAlignment="1" applyProtection="0">
      <alignment horizontal="left" vertical="bottom" wrapText="1"/>
    </xf>
    <xf numFmtId="59" fontId="13" fillId="7" borderId="33" applyNumberFormat="1" applyFont="1" applyFill="1" applyBorder="1" applyAlignment="1" applyProtection="0">
      <alignment vertical="bottom" wrapText="1"/>
    </xf>
    <xf numFmtId="60" fontId="6" fillId="5" borderId="36" applyNumberFormat="1" applyFont="1" applyFill="1" applyBorder="1" applyAlignment="1" applyProtection="0">
      <alignment vertical="bottom" wrapText="1"/>
    </xf>
    <xf numFmtId="60" fontId="6" fillId="5" borderId="119" applyNumberFormat="1" applyFont="1" applyFill="1" applyBorder="1" applyAlignment="1" applyProtection="0">
      <alignment vertical="bottom" wrapText="1"/>
    </xf>
    <xf numFmtId="3" fontId="9" fillId="5" borderId="13" applyNumberFormat="1" applyFont="1" applyFill="1" applyBorder="1" applyAlignment="1" applyProtection="0">
      <alignment horizontal="left" vertical="bottom" wrapText="1"/>
    </xf>
    <xf numFmtId="60" fontId="6" fillId="5" borderId="41" applyNumberFormat="1" applyFont="1" applyFill="1" applyBorder="1" applyAlignment="1" applyProtection="0">
      <alignment vertical="bottom" wrapText="1"/>
    </xf>
    <xf numFmtId="49" fontId="6" fillId="5" borderId="24" applyNumberFormat="1" applyFont="1" applyFill="1" applyBorder="1" applyAlignment="1" applyProtection="0">
      <alignment vertical="bottom" wrapText="1"/>
    </xf>
    <xf numFmtId="60" fontId="6" fillId="9" borderId="120" applyNumberFormat="1" applyFont="1" applyFill="1" applyBorder="1" applyAlignment="1" applyProtection="0">
      <alignment vertical="bottom" wrapText="1"/>
    </xf>
    <xf numFmtId="60" fontId="14" fillId="9" borderId="16" applyNumberFormat="1" applyFont="1" applyFill="1" applyBorder="1" applyAlignment="1" applyProtection="0">
      <alignment vertical="bottom" wrapText="1"/>
    </xf>
    <xf numFmtId="60" fontId="6" fillId="9" borderId="33" applyNumberFormat="1" applyFont="1" applyFill="1" applyBorder="1" applyAlignment="1" applyProtection="0">
      <alignment vertical="bottom" wrapText="1"/>
    </xf>
    <xf numFmtId="60" fontId="6" fillId="9" borderId="53" applyNumberFormat="1" applyFont="1" applyFill="1" applyBorder="1" applyAlignment="1" applyProtection="0">
      <alignment vertical="bottom" wrapText="1"/>
    </xf>
    <xf numFmtId="60" fontId="0" fillId="9" borderId="94" applyNumberFormat="1" applyFont="1" applyFill="1" applyBorder="1" applyAlignment="1" applyProtection="0">
      <alignment vertical="bottom" wrapText="1"/>
    </xf>
    <xf numFmtId="60" fontId="0" fillId="9" borderId="59" applyNumberFormat="1" applyFont="1" applyFill="1" applyBorder="1" applyAlignment="1" applyProtection="0">
      <alignment vertical="bottom" wrapText="1"/>
    </xf>
    <xf numFmtId="60" fontId="6" fillId="9" borderId="41" applyNumberFormat="1" applyFont="1" applyFill="1" applyBorder="1" applyAlignment="1" applyProtection="0">
      <alignment vertical="bottom" wrapText="1"/>
    </xf>
    <xf numFmtId="60" fontId="0" fillId="9" borderId="30" applyNumberFormat="1" applyFont="1" applyFill="1" applyBorder="1" applyAlignment="1" applyProtection="0">
      <alignment vertical="bottom" wrapText="1"/>
    </xf>
    <xf numFmtId="59" fontId="6" fillId="9" borderId="1" applyNumberFormat="1" applyFont="1" applyFill="1" applyBorder="1" applyAlignment="1" applyProtection="0">
      <alignment vertical="bottom" wrapText="1"/>
    </xf>
    <xf numFmtId="49" fontId="0" fillId="5" borderId="30" applyNumberFormat="1" applyFont="1" applyFill="1" applyBorder="1" applyAlignment="1" applyProtection="0">
      <alignment vertical="bottom" wrapText="1"/>
    </xf>
    <xf numFmtId="49" fontId="0" fillId="5" borderId="44" applyNumberFormat="1" applyFont="1" applyFill="1" applyBorder="1" applyAlignment="1" applyProtection="0">
      <alignment vertical="bottom" wrapText="1"/>
    </xf>
    <xf numFmtId="0" fontId="9" fillId="5" borderId="45" applyNumberFormat="1" applyFont="1" applyFill="1" applyBorder="1" applyAlignment="1" applyProtection="0">
      <alignment horizontal="left" vertical="bottom" wrapText="1"/>
    </xf>
    <xf numFmtId="60" fontId="6" fillId="5" borderId="120" applyNumberFormat="1" applyFont="1" applyFill="1" applyBorder="1" applyAlignment="1" applyProtection="0">
      <alignment vertical="bottom" wrapText="1"/>
    </xf>
    <xf numFmtId="59" fontId="6" fillId="5" borderId="118" applyNumberFormat="1" applyFont="1" applyFill="1" applyBorder="1" applyAlignment="1" applyProtection="0">
      <alignment vertical="bottom" wrapText="1"/>
    </xf>
    <xf numFmtId="60" fontId="6" fillId="5" borderId="33" applyNumberFormat="1" applyFont="1" applyFill="1" applyBorder="1" applyAlignment="1" applyProtection="0">
      <alignment vertical="bottom" wrapText="1"/>
    </xf>
    <xf numFmtId="60" fontId="6" fillId="5" borderId="34" applyNumberFormat="1" applyFont="1" applyFill="1" applyBorder="1" applyAlignment="1" applyProtection="0">
      <alignment vertical="bottom" wrapText="1"/>
    </xf>
    <xf numFmtId="60" fontId="0" fillId="5" borderId="40" applyNumberFormat="1" applyFont="1" applyFill="1" applyBorder="1" applyAlignment="1" applyProtection="0">
      <alignment vertical="bottom" wrapText="1"/>
    </xf>
    <xf numFmtId="0" fontId="0" fillId="5" borderId="90" applyNumberFormat="0" applyFont="1" applyFill="1" applyBorder="1" applyAlignment="1" applyProtection="0">
      <alignment vertical="bottom" wrapText="1"/>
    </xf>
    <xf numFmtId="0" fontId="0" fillId="5" borderId="121" applyNumberFormat="0" applyFont="1" applyFill="1" applyBorder="1" applyAlignment="1" applyProtection="0">
      <alignment vertical="bottom" wrapText="1"/>
    </xf>
    <xf numFmtId="0" fontId="0" fillId="5" borderId="122" applyNumberFormat="0" applyFont="1" applyFill="1" applyBorder="1" applyAlignment="1" applyProtection="0">
      <alignment vertical="bottom" wrapText="1"/>
    </xf>
    <xf numFmtId="49" fontId="7" fillId="5" borderId="123" applyNumberFormat="1" applyFont="1" applyFill="1" applyBorder="1" applyAlignment="1" applyProtection="0">
      <alignment vertical="bottom" wrapText="1"/>
    </xf>
    <xf numFmtId="60" fontId="24" fillId="5" borderId="123" applyNumberFormat="1" applyFont="1" applyFill="1" applyBorder="1" applyAlignment="1" applyProtection="0">
      <alignment vertical="bottom" wrapText="1"/>
    </xf>
    <xf numFmtId="60" fontId="25" fillId="5" borderId="124" applyNumberFormat="1" applyFont="1" applyFill="1" applyBorder="1" applyAlignment="1" applyProtection="0">
      <alignment vertical="bottom" wrapText="1"/>
    </xf>
    <xf numFmtId="60" fontId="26" fillId="5" borderId="18" applyNumberFormat="1" applyFont="1" applyFill="1" applyBorder="1" applyAlignment="1" applyProtection="0">
      <alignment vertical="bottom" wrapText="1"/>
    </xf>
    <xf numFmtId="0" fontId="0" fillId="5" borderId="125" applyNumberFormat="0" applyFont="1" applyFill="1" applyBorder="1" applyAlignment="1" applyProtection="0">
      <alignment vertical="bottom" wrapText="1"/>
    </xf>
    <xf numFmtId="60" fontId="7" fillId="5" borderId="126" applyNumberFormat="1" applyFont="1" applyFill="1" applyBorder="1" applyAlignment="1" applyProtection="0">
      <alignment vertical="bottom" wrapText="1"/>
    </xf>
    <xf numFmtId="60" fontId="24" fillId="5" borderId="126" applyNumberFormat="1" applyFont="1" applyFill="1" applyBorder="1" applyAlignment="1" applyProtection="0">
      <alignment vertical="bottom" wrapText="1"/>
    </xf>
    <xf numFmtId="60" fontId="25" fillId="5" borderId="18" applyNumberFormat="1" applyFont="1" applyFill="1" applyBorder="1" applyAlignment="1" applyProtection="0">
      <alignment vertical="bottom" wrapText="1"/>
    </xf>
    <xf numFmtId="60" fontId="7" fillId="5" borderId="18" applyNumberFormat="1" applyFont="1" applyFill="1" applyBorder="1" applyAlignment="1" applyProtection="0">
      <alignment vertical="bottom" wrapText="1"/>
    </xf>
    <xf numFmtId="60" fontId="24" fillId="5" borderId="18" applyNumberFormat="1" applyFont="1" applyFill="1" applyBorder="1" applyAlignment="1" applyProtection="0">
      <alignment vertical="bottom" wrapText="1"/>
    </xf>
    <xf numFmtId="49" fontId="0" fillId="5" borderId="18" applyNumberFormat="1" applyFont="1" applyFill="1" applyBorder="1" applyAlignment="1" applyProtection="0">
      <alignment vertical="bottom" wrapText="1"/>
    </xf>
    <xf numFmtId="60" fontId="6" fillId="5" borderId="18" applyNumberFormat="1" applyFont="1" applyFill="1" applyBorder="1" applyAlignment="1" applyProtection="0">
      <alignment vertical="bottom" wrapText="1"/>
    </xf>
    <xf numFmtId="0" fontId="9" fillId="5" borderId="18" applyNumberFormat="0" applyFont="1" applyFill="1" applyBorder="1" applyAlignment="1" applyProtection="0">
      <alignment vertical="bottom" wrapText="1"/>
    </xf>
    <xf numFmtId="61" fontId="6" fillId="5" borderId="18" applyNumberFormat="1" applyFont="1" applyFill="1" applyBorder="1" applyAlignment="1" applyProtection="0">
      <alignment vertical="bottom" wrapText="1"/>
    </xf>
    <xf numFmtId="61" fontId="27" fillId="5" borderId="18" applyNumberFormat="1" applyFont="1" applyFill="1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3399"/>
      <rgbColor rgb="ffceebf6"/>
      <rgbColor rgb="ff595959"/>
      <rgbColor rgb="ffaaaaaa"/>
      <rgbColor rgb="ff00b050"/>
      <rgbColor rgb="ff00ff99"/>
      <rgbColor rgb="ff92d050"/>
      <rgbColor rgb="ff7030a0"/>
      <rgbColor rgb="ffffffff"/>
      <rgbColor rgb="ff0070c0"/>
      <rgbColor rgb="ff7f7f7f"/>
      <rgbColor rgb="ffd8aad3"/>
      <rgbColor rgb="ff0a1e30"/>
      <rgbColor rgb="fffb1c05"/>
      <rgbColor rgb="ffff0000"/>
      <rgbColor rgb="ffc57fbe"/>
      <rgbColor rgb="ffd0dfe5"/>
      <rgbColor rgb="ffffcc99"/>
      <rgbColor rgb="ffffff00"/>
      <rgbColor rgb="fff2f2f2"/>
      <rgbColor rgb="ffd8d8d8"/>
      <rgbColor rgb="ff4ea72e"/>
      <rgbColor rgb="ff3f3f3f"/>
      <rgbColor rgb="ffebd4e9"/>
      <rgbColor rgb="ffa5a5a5"/>
      <rgbColor rgb="ffa2c3a7"/>
      <rgbColor rgb="ffff0066"/>
      <rgbColor rgb="ffffcccc"/>
      <rgbColor rgb="ff6e7d8c"/>
      <rgbColor rgb="ff333f4f"/>
      <rgbColor rgb="ffff66cc"/>
      <rgbColor rgb="ffff99ff"/>
      <rgbColor rgb="ffffccff"/>
      <rgbColor rgb="ff16365c"/>
      <rgbColor rgb="ff538d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Thèm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Thèm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hèm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T3190"/>
  <sheetViews>
    <sheetView workbookViewId="0" showGridLines="0" defaultGridColor="1"/>
  </sheetViews>
  <sheetFormatPr defaultColWidth="10.8333" defaultRowHeight="23" customHeight="1" outlineLevelRow="0" outlineLevelCol="0"/>
  <cols>
    <col min="1" max="1" width="18.5" style="1" customWidth="1"/>
    <col min="2" max="2" width="8.17188" style="1" customWidth="1"/>
    <col min="3" max="3" width="31.1719" style="1" customWidth="1"/>
    <col min="4" max="4" width="16.8516" style="1" customWidth="1"/>
    <col min="5" max="5" width="2.17188" style="1" customWidth="1"/>
    <col min="6" max="6" width="16" style="1" customWidth="1"/>
    <col min="7" max="7" width="37.5" style="1" customWidth="1"/>
    <col min="8" max="8" width="6.85156" style="1" customWidth="1"/>
    <col min="9" max="9" width="23.3516" style="1" customWidth="1"/>
    <col min="10" max="10" width="11.3516" style="1" customWidth="1"/>
    <col min="11" max="11" width="38.5" style="1" customWidth="1"/>
    <col min="12" max="12" width="56.1719" style="1" customWidth="1"/>
    <col min="13" max="13" width="44.8516" style="1" customWidth="1"/>
    <col min="14" max="14" width="11.5" style="1" customWidth="1"/>
    <col min="15" max="15" width="6.35156" style="1" customWidth="1"/>
    <col min="16" max="16" width="22.5" style="1" customWidth="1"/>
    <col min="17" max="17" width="20.8516" style="1" customWidth="1"/>
    <col min="18" max="18" width="21" style="1" customWidth="1"/>
    <col min="19" max="19" width="20.6719" style="1" customWidth="1"/>
    <col min="20" max="20" width="26" style="1" customWidth="1"/>
    <col min="21" max="16384" width="10.8516" style="1" customWidth="1"/>
  </cols>
  <sheetData>
    <row r="1" ht="56" customHeight="1">
      <c r="A1" t="s" s="2">
        <v>0</v>
      </c>
      <c r="B1" t="s" s="3">
        <v>1</v>
      </c>
      <c r="C1" t="s" s="4">
        <v>2</v>
      </c>
      <c r="D1" t="s" s="5">
        <v>3</v>
      </c>
      <c r="E1" t="s" s="6">
        <v>4</v>
      </c>
      <c r="F1" t="s" s="7">
        <v>5</v>
      </c>
      <c r="G1" t="s" s="8">
        <v>6</v>
      </c>
      <c r="H1" t="s" s="8">
        <v>7</v>
      </c>
      <c r="I1" t="s" s="9">
        <v>8</v>
      </c>
      <c r="J1" t="s" s="9">
        <v>9</v>
      </c>
      <c r="K1" t="s" s="8">
        <v>10</v>
      </c>
      <c r="L1" t="s" s="10">
        <v>11</v>
      </c>
      <c r="M1" t="s" s="8">
        <v>12</v>
      </c>
      <c r="N1" t="s" s="8">
        <v>13</v>
      </c>
      <c r="O1" t="s" s="11">
        <v>14</v>
      </c>
      <c r="P1" t="s" s="12">
        <v>15</v>
      </c>
      <c r="Q1" t="s" s="13">
        <v>16</v>
      </c>
      <c r="R1" t="s" s="14">
        <v>17</v>
      </c>
      <c r="S1" t="s" s="15">
        <v>18</v>
      </c>
      <c r="T1" t="s" s="16">
        <v>19</v>
      </c>
    </row>
    <row r="2" ht="22.5" customHeight="1">
      <c r="A2" s="17">
        <v>42286</v>
      </c>
      <c r="B2" t="s" s="18">
        <v>20</v>
      </c>
      <c r="C2" t="s" s="18">
        <v>21</v>
      </c>
      <c r="D2" t="s" s="18">
        <v>22</v>
      </c>
      <c r="E2" s="19"/>
      <c r="F2" s="20">
        <v>1251</v>
      </c>
      <c r="G2" t="s" s="18">
        <v>23</v>
      </c>
      <c r="H2" t="s" s="18">
        <v>24</v>
      </c>
      <c r="I2" t="s" s="21">
        <v>25</v>
      </c>
      <c r="J2" s="20">
        <v>75020</v>
      </c>
      <c r="K2" t="s" s="18">
        <v>26</v>
      </c>
      <c r="L2" t="s" s="18">
        <v>27</v>
      </c>
      <c r="M2" t="s" s="18">
        <v>28</v>
      </c>
      <c r="N2" s="22">
        <v>0.1</v>
      </c>
      <c r="O2" s="23">
        <v>8882</v>
      </c>
      <c r="P2" s="24">
        <v>8882</v>
      </c>
      <c r="Q2" s="25">
        <f>IF(ISBLANK(N2),"",P2/(1+N2))</f>
        <v>8074.545454545450</v>
      </c>
      <c r="R2" s="26">
        <v>0</v>
      </c>
      <c r="S2" s="27"/>
      <c r="T2" s="28"/>
    </row>
    <row r="3" ht="22.5" customHeight="1">
      <c r="A3" s="17">
        <v>42290</v>
      </c>
      <c r="B3" t="s" s="18">
        <v>20</v>
      </c>
      <c r="C3" t="s" s="18">
        <v>29</v>
      </c>
      <c r="D3" t="s" s="18">
        <v>30</v>
      </c>
      <c r="E3" s="19"/>
      <c r="F3" s="20">
        <v>1310</v>
      </c>
      <c r="G3" t="s" s="18">
        <v>31</v>
      </c>
      <c r="H3" s="19"/>
      <c r="I3" t="s" s="21">
        <v>25</v>
      </c>
      <c r="J3" s="20">
        <v>75015</v>
      </c>
      <c r="K3" t="s" s="18">
        <v>32</v>
      </c>
      <c r="L3" t="s" s="18">
        <v>27</v>
      </c>
      <c r="M3" t="s" s="18">
        <v>33</v>
      </c>
      <c r="N3" s="22">
        <v>0.1</v>
      </c>
      <c r="O3" s="23">
        <v>19999</v>
      </c>
      <c r="P3" s="24">
        <v>19999</v>
      </c>
      <c r="Q3" s="25">
        <f>IF(ISBLANK(N3),"",P3/(1+N3))</f>
        <v>18180.9090909091</v>
      </c>
      <c r="R3" s="26">
        <v>0</v>
      </c>
      <c r="S3" s="27"/>
      <c r="T3" s="28"/>
    </row>
    <row r="4" ht="22.5" customHeight="1">
      <c r="A4" s="17">
        <v>42297</v>
      </c>
      <c r="B4" t="s" s="18">
        <v>20</v>
      </c>
      <c r="C4" t="s" s="18">
        <v>34</v>
      </c>
      <c r="D4" t="s" s="18">
        <v>35</v>
      </c>
      <c r="E4" s="19"/>
      <c r="F4" s="20">
        <v>1257</v>
      </c>
      <c r="G4" t="s" s="18">
        <v>36</v>
      </c>
      <c r="H4" t="s" s="18">
        <v>37</v>
      </c>
      <c r="I4" t="s" s="21">
        <v>25</v>
      </c>
      <c r="J4" s="20">
        <v>75018</v>
      </c>
      <c r="K4" t="s" s="18">
        <v>38</v>
      </c>
      <c r="L4" t="s" s="18">
        <v>39</v>
      </c>
      <c r="M4" t="s" s="18">
        <v>40</v>
      </c>
      <c r="N4" s="22">
        <v>0.055</v>
      </c>
      <c r="O4" s="23">
        <v>7682</v>
      </c>
      <c r="P4" s="24">
        <v>7682</v>
      </c>
      <c r="Q4" s="25">
        <f>IF(ISBLANK(N4),"",P4/(1+N4))</f>
        <v>7281.516587677730</v>
      </c>
      <c r="R4" s="26">
        <v>0</v>
      </c>
      <c r="S4" s="27"/>
      <c r="T4" s="28"/>
    </row>
    <row r="5" ht="22.5" customHeight="1">
      <c r="A5" s="29">
        <v>42306</v>
      </c>
      <c r="B5" t="s" s="30">
        <v>20</v>
      </c>
      <c r="C5" t="s" s="30">
        <v>41</v>
      </c>
      <c r="D5" t="s" s="30">
        <v>42</v>
      </c>
      <c r="E5" s="31"/>
      <c r="F5" s="32">
        <v>1315</v>
      </c>
      <c r="G5" t="s" s="30">
        <v>43</v>
      </c>
      <c r="H5" s="31"/>
      <c r="I5" t="s" s="33">
        <v>25</v>
      </c>
      <c r="J5" s="32">
        <v>75012</v>
      </c>
      <c r="K5" t="s" s="30">
        <v>44</v>
      </c>
      <c r="L5" t="s" s="30">
        <v>45</v>
      </c>
      <c r="M5" t="s" s="30">
        <v>28</v>
      </c>
      <c r="N5" s="34">
        <v>0.1</v>
      </c>
      <c r="O5" s="23">
        <v>9980</v>
      </c>
      <c r="P5" s="35">
        <v>9980</v>
      </c>
      <c r="Q5" s="36">
        <v>0</v>
      </c>
      <c r="R5" s="37">
        <v>9980</v>
      </c>
      <c r="S5" s="38"/>
      <c r="T5" t="s" s="16">
        <v>46</v>
      </c>
    </row>
    <row r="6" ht="22.5" customHeight="1">
      <c r="A6" s="17">
        <v>42307</v>
      </c>
      <c r="B6" t="s" s="18">
        <v>20</v>
      </c>
      <c r="C6" t="s" s="18">
        <v>47</v>
      </c>
      <c r="D6" t="s" s="18">
        <v>48</v>
      </c>
      <c r="E6" s="19"/>
      <c r="F6" s="20">
        <v>1307</v>
      </c>
      <c r="G6" t="s" s="18">
        <v>49</v>
      </c>
      <c r="H6" s="19"/>
      <c r="I6" t="s" s="21">
        <v>50</v>
      </c>
      <c r="J6" s="20">
        <v>92300</v>
      </c>
      <c r="K6" t="s" s="18">
        <v>51</v>
      </c>
      <c r="L6" t="s" s="18">
        <v>52</v>
      </c>
      <c r="M6" t="s" s="18">
        <v>53</v>
      </c>
      <c r="N6" s="22">
        <v>0.1</v>
      </c>
      <c r="O6" s="23">
        <v>4491</v>
      </c>
      <c r="P6" s="24">
        <v>8982</v>
      </c>
      <c r="Q6" s="25">
        <f>IF(ISBLANK(N6),"",P6/(1+N6))</f>
        <v>8165.454545454550</v>
      </c>
      <c r="R6" s="26">
        <v>0</v>
      </c>
      <c r="S6" s="27"/>
      <c r="T6" s="28"/>
    </row>
    <row r="7" ht="45" customHeight="1" hidden="1">
      <c r="A7" t="s" s="39">
        <v>54</v>
      </c>
      <c r="B7" s="40"/>
      <c r="C7" s="40"/>
      <c r="D7" s="40"/>
      <c r="E7" s="40"/>
      <c r="F7" s="41"/>
      <c r="G7" s="40"/>
      <c r="H7" s="40"/>
      <c r="I7" s="41"/>
      <c r="J7" s="41"/>
      <c r="K7" s="40"/>
      <c r="L7" s="40"/>
      <c r="M7" s="40"/>
      <c r="N7" s="42"/>
      <c r="O7" s="43"/>
      <c r="P7" s="44">
        <f>SUM(P2:P6)</f>
        <v>55525</v>
      </c>
      <c r="Q7" s="45"/>
      <c r="R7" s="46">
        <f>SUM(R2:R6)</f>
        <v>9980</v>
      </c>
      <c r="S7" s="47">
        <f>P7-R7</f>
        <v>45545</v>
      </c>
      <c r="T7" s="28"/>
    </row>
    <row r="8" ht="22.5" customHeight="1">
      <c r="A8" s="17">
        <v>42313</v>
      </c>
      <c r="B8" t="s" s="18">
        <v>20</v>
      </c>
      <c r="C8" t="s" s="18">
        <v>55</v>
      </c>
      <c r="D8" t="s" s="18">
        <v>56</v>
      </c>
      <c r="E8" s="19"/>
      <c r="F8" s="20">
        <v>1385</v>
      </c>
      <c r="G8" t="s" s="18">
        <v>57</v>
      </c>
      <c r="H8" s="19"/>
      <c r="I8" t="s" s="21">
        <v>25</v>
      </c>
      <c r="J8" s="20">
        <v>75008</v>
      </c>
      <c r="K8" t="s" s="18">
        <v>58</v>
      </c>
      <c r="L8" t="s" s="18">
        <v>59</v>
      </c>
      <c r="M8" t="s" s="18">
        <v>60</v>
      </c>
      <c r="N8" s="22">
        <v>0.1</v>
      </c>
      <c r="O8" s="23">
        <v>2482</v>
      </c>
      <c r="P8" s="24">
        <v>2482</v>
      </c>
      <c r="Q8" s="25">
        <f>IF(ISBLANK(N8),"",P8/(1+N8))</f>
        <v>2256.363636363640</v>
      </c>
      <c r="R8" s="26">
        <v>0</v>
      </c>
      <c r="S8" s="27"/>
      <c r="T8" s="28"/>
    </row>
    <row r="9" ht="22.5" customHeight="1">
      <c r="A9" s="17">
        <v>42314</v>
      </c>
      <c r="B9" t="s" s="18">
        <v>20</v>
      </c>
      <c r="C9" t="s" s="18">
        <v>61</v>
      </c>
      <c r="D9" t="s" s="18">
        <v>62</v>
      </c>
      <c r="E9" s="19"/>
      <c r="F9" s="20">
        <v>1314</v>
      </c>
      <c r="G9" t="s" s="18">
        <v>63</v>
      </c>
      <c r="H9" t="s" s="18">
        <v>64</v>
      </c>
      <c r="I9" t="s" s="21">
        <v>25</v>
      </c>
      <c r="J9" s="20">
        <v>75014</v>
      </c>
      <c r="K9" t="s" s="18">
        <v>65</v>
      </c>
      <c r="L9" t="s" s="18">
        <v>45</v>
      </c>
      <c r="M9" t="s" s="18">
        <v>66</v>
      </c>
      <c r="N9" s="22">
        <v>0.1</v>
      </c>
      <c r="O9" s="23">
        <v>1000</v>
      </c>
      <c r="P9" s="24">
        <v>1000</v>
      </c>
      <c r="Q9" s="25">
        <f>IF(ISBLANK(N9),"",P9/(1+N9))</f>
        <v>909.090909090909</v>
      </c>
      <c r="R9" s="26">
        <v>0</v>
      </c>
      <c r="S9" s="27"/>
      <c r="T9" s="28"/>
    </row>
    <row r="10" ht="22.5" customHeight="1">
      <c r="A10" s="17">
        <v>42316</v>
      </c>
      <c r="B10" t="s" s="18">
        <v>67</v>
      </c>
      <c r="C10" t="s" s="18">
        <v>68</v>
      </c>
      <c r="D10" t="s" s="18">
        <v>69</v>
      </c>
      <c r="E10" s="19"/>
      <c r="F10" s="20">
        <v>1272</v>
      </c>
      <c r="G10" t="s" s="18">
        <v>70</v>
      </c>
      <c r="H10" s="19"/>
      <c r="I10" t="s" s="21">
        <v>71</v>
      </c>
      <c r="J10" s="20">
        <v>94700</v>
      </c>
      <c r="K10" t="s" s="18">
        <v>72</v>
      </c>
      <c r="L10" t="s" s="18">
        <v>59</v>
      </c>
      <c r="M10" t="s" s="18">
        <v>73</v>
      </c>
      <c r="N10" s="22">
        <v>0.055</v>
      </c>
      <c r="O10" s="23">
        <v>4900</v>
      </c>
      <c r="P10" s="24">
        <v>4900</v>
      </c>
      <c r="Q10" s="25">
        <f>IF(ISBLANK(N10),"",P10/(1+N10))</f>
        <v>4644.549763033180</v>
      </c>
      <c r="R10" s="26">
        <v>0</v>
      </c>
      <c r="S10" s="27"/>
      <c r="T10" s="28"/>
    </row>
    <row r="11" ht="22.5" customHeight="1">
      <c r="A11" s="17">
        <v>42317</v>
      </c>
      <c r="B11" t="s" s="18">
        <v>20</v>
      </c>
      <c r="C11" t="s" s="18">
        <v>74</v>
      </c>
      <c r="D11" t="s" s="18">
        <v>75</v>
      </c>
      <c r="E11" s="19"/>
      <c r="F11" s="20">
        <v>1273</v>
      </c>
      <c r="G11" t="s" s="18">
        <v>76</v>
      </c>
      <c r="H11" s="19"/>
      <c r="I11" t="s" s="21">
        <v>25</v>
      </c>
      <c r="J11" s="20">
        <v>75012</v>
      </c>
      <c r="K11" t="s" s="18">
        <v>77</v>
      </c>
      <c r="L11" t="s" s="18">
        <v>39</v>
      </c>
      <c r="M11" t="s" s="18">
        <v>78</v>
      </c>
      <c r="N11" s="22">
        <v>0.1</v>
      </c>
      <c r="O11" s="23">
        <v>4500</v>
      </c>
      <c r="P11" s="24">
        <v>4500</v>
      </c>
      <c r="Q11" s="25">
        <f>IF(ISBLANK(N11),"",P11/(1+N11))</f>
        <v>4090.909090909090</v>
      </c>
      <c r="R11" s="26">
        <v>0</v>
      </c>
      <c r="S11" s="27"/>
      <c r="T11" s="28"/>
    </row>
    <row r="12" ht="22.5" customHeight="1">
      <c r="A12" s="17">
        <v>42317</v>
      </c>
      <c r="B12" t="s" s="18">
        <v>67</v>
      </c>
      <c r="C12" t="s" s="18">
        <v>79</v>
      </c>
      <c r="D12" t="s" s="18">
        <v>80</v>
      </c>
      <c r="E12" s="19"/>
      <c r="F12" s="20">
        <v>1350</v>
      </c>
      <c r="G12" t="s" s="18">
        <v>81</v>
      </c>
      <c r="H12" t="s" s="18">
        <v>82</v>
      </c>
      <c r="I12" t="s" s="21">
        <v>25</v>
      </c>
      <c r="J12" s="20">
        <v>75014</v>
      </c>
      <c r="K12" t="s" s="18">
        <v>83</v>
      </c>
      <c r="L12" t="s" s="18">
        <v>45</v>
      </c>
      <c r="M12" t="s" s="18">
        <v>60</v>
      </c>
      <c r="N12" s="22">
        <v>0.1</v>
      </c>
      <c r="O12" s="23">
        <v>7582</v>
      </c>
      <c r="P12" s="24">
        <v>7582</v>
      </c>
      <c r="Q12" s="25">
        <f>IF(ISBLANK(N12),"",P12/(1+N12))</f>
        <v>6892.727272727270</v>
      </c>
      <c r="R12" s="26">
        <v>0</v>
      </c>
      <c r="S12" s="27"/>
      <c r="T12" s="28"/>
    </row>
    <row r="13" ht="22.5" customHeight="1">
      <c r="A13" s="17">
        <v>42320</v>
      </c>
      <c r="B13" t="s" s="18">
        <v>67</v>
      </c>
      <c r="C13" t="s" s="18">
        <v>84</v>
      </c>
      <c r="D13" t="s" s="18">
        <v>85</v>
      </c>
      <c r="E13" s="19"/>
      <c r="F13" s="20">
        <v>1274</v>
      </c>
      <c r="G13" t="s" s="18">
        <v>86</v>
      </c>
      <c r="H13" s="19"/>
      <c r="I13" t="s" s="21">
        <v>25</v>
      </c>
      <c r="J13" s="20">
        <v>75011</v>
      </c>
      <c r="K13" t="s" s="18">
        <v>87</v>
      </c>
      <c r="L13" t="s" s="18">
        <v>39</v>
      </c>
      <c r="M13" t="s" s="18">
        <v>88</v>
      </c>
      <c r="N13" s="22">
        <v>0.1</v>
      </c>
      <c r="O13" s="23">
        <v>2000</v>
      </c>
      <c r="P13" s="24">
        <v>2000</v>
      </c>
      <c r="Q13" s="25">
        <f>IF(ISBLANK(N13),"",P13/(1+N13))</f>
        <v>1818.181818181820</v>
      </c>
      <c r="R13" s="26">
        <v>0</v>
      </c>
      <c r="S13" s="27"/>
      <c r="T13" s="28"/>
    </row>
    <row r="14" ht="22.5" customHeight="1">
      <c r="A14" s="17">
        <v>42326</v>
      </c>
      <c r="B14" t="s" s="18">
        <v>67</v>
      </c>
      <c r="C14" t="s" s="18">
        <v>89</v>
      </c>
      <c r="D14" t="s" s="18">
        <v>35</v>
      </c>
      <c r="E14" s="19"/>
      <c r="F14" s="20">
        <v>1335</v>
      </c>
      <c r="G14" t="s" s="18">
        <v>90</v>
      </c>
      <c r="H14" t="s" s="18">
        <v>91</v>
      </c>
      <c r="I14" t="s" s="21">
        <v>92</v>
      </c>
      <c r="J14" s="20">
        <v>92600</v>
      </c>
      <c r="K14" t="s" s="18">
        <v>93</v>
      </c>
      <c r="L14" t="s" s="18">
        <v>27</v>
      </c>
      <c r="M14" t="s" s="18">
        <v>94</v>
      </c>
      <c r="N14" s="22">
        <v>0.1</v>
      </c>
      <c r="O14" s="23">
        <v>2500</v>
      </c>
      <c r="P14" s="24">
        <v>2500</v>
      </c>
      <c r="Q14" s="25">
        <f>IF(ISBLANK(N14),"",P14/(1+N14))</f>
        <v>2272.727272727270</v>
      </c>
      <c r="R14" s="26">
        <v>0</v>
      </c>
      <c r="S14" s="27"/>
      <c r="T14" s="28"/>
    </row>
    <row r="15" ht="22.5" customHeight="1">
      <c r="A15" s="17">
        <v>42328</v>
      </c>
      <c r="B15" t="s" s="18">
        <v>20</v>
      </c>
      <c r="C15" t="s" s="18">
        <v>95</v>
      </c>
      <c r="D15" t="s" s="18">
        <v>96</v>
      </c>
      <c r="E15" s="19"/>
      <c r="F15" s="20">
        <v>1369</v>
      </c>
      <c r="G15" t="s" s="18">
        <v>97</v>
      </c>
      <c r="H15" t="s" s="18">
        <v>98</v>
      </c>
      <c r="I15" t="s" s="21">
        <v>99</v>
      </c>
      <c r="J15" s="20">
        <v>92600</v>
      </c>
      <c r="K15" t="s" s="18">
        <v>100</v>
      </c>
      <c r="L15" t="s" s="18">
        <v>27</v>
      </c>
      <c r="M15" t="s" s="18">
        <v>101</v>
      </c>
      <c r="N15" s="22">
        <v>0.1</v>
      </c>
      <c r="O15" s="23">
        <v>8882</v>
      </c>
      <c r="P15" s="24">
        <v>8882</v>
      </c>
      <c r="Q15" s="25">
        <f>IF(ISBLANK(N15),"",P15/(1+N15))</f>
        <v>8074.545454545450</v>
      </c>
      <c r="R15" s="26">
        <v>0</v>
      </c>
      <c r="S15" s="27"/>
      <c r="T15" s="28"/>
    </row>
    <row r="16" ht="22.5" customHeight="1">
      <c r="A16" s="17">
        <v>42331</v>
      </c>
      <c r="B16" t="s" s="18">
        <v>20</v>
      </c>
      <c r="C16" t="s" s="18">
        <v>102</v>
      </c>
      <c r="D16" t="s" s="18">
        <v>103</v>
      </c>
      <c r="E16" s="19"/>
      <c r="F16" s="20">
        <v>1277</v>
      </c>
      <c r="G16" t="s" s="18">
        <v>104</v>
      </c>
      <c r="H16" t="s" s="18">
        <v>105</v>
      </c>
      <c r="I16" t="s" s="21">
        <v>25</v>
      </c>
      <c r="J16" s="20">
        <v>75010</v>
      </c>
      <c r="K16" t="s" s="18">
        <v>106</v>
      </c>
      <c r="L16" t="s" s="18">
        <v>39</v>
      </c>
      <c r="M16" t="s" s="18">
        <v>107</v>
      </c>
      <c r="N16" s="22">
        <v>0.1</v>
      </c>
      <c r="O16" s="23">
        <v>17982</v>
      </c>
      <c r="P16" s="24">
        <v>17982</v>
      </c>
      <c r="Q16" s="25">
        <f>IF(ISBLANK(N16),"",P16/(1+N16))</f>
        <v>16347.2727272727</v>
      </c>
      <c r="R16" s="26">
        <v>0</v>
      </c>
      <c r="S16" s="27"/>
      <c r="T16" s="28"/>
    </row>
    <row r="17" ht="22.5" customHeight="1">
      <c r="A17" s="17">
        <v>42332</v>
      </c>
      <c r="B17" t="s" s="18">
        <v>67</v>
      </c>
      <c r="C17" t="s" s="18">
        <v>108</v>
      </c>
      <c r="D17" t="s" s="18">
        <v>109</v>
      </c>
      <c r="E17" s="19"/>
      <c r="F17" s="20">
        <v>1419</v>
      </c>
      <c r="G17" t="s" s="18">
        <v>110</v>
      </c>
      <c r="H17" s="19"/>
      <c r="I17" t="s" s="21">
        <v>25</v>
      </c>
      <c r="J17" s="20">
        <v>75017</v>
      </c>
      <c r="K17" t="s" s="18">
        <v>111</v>
      </c>
      <c r="L17" t="s" s="18">
        <v>112</v>
      </c>
      <c r="M17" t="s" s="18">
        <v>113</v>
      </c>
      <c r="N17" s="22">
        <v>0.1</v>
      </c>
      <c r="O17" s="23">
        <f>P17/2</f>
        <v>1991</v>
      </c>
      <c r="P17" s="24">
        <v>3982</v>
      </c>
      <c r="Q17" s="25">
        <f>IF(ISBLANK(N17),"",P17/(1+N17))</f>
        <v>3620</v>
      </c>
      <c r="R17" s="26">
        <v>0</v>
      </c>
      <c r="S17" s="27"/>
      <c r="T17" s="28"/>
    </row>
    <row r="18" ht="22.5" customHeight="1">
      <c r="A18" s="17">
        <v>42332</v>
      </c>
      <c r="B18" t="s" s="18">
        <v>67</v>
      </c>
      <c r="C18" t="s" s="18">
        <v>114</v>
      </c>
      <c r="D18" t="s" s="18">
        <v>115</v>
      </c>
      <c r="E18" s="19"/>
      <c r="F18" s="20">
        <v>1406</v>
      </c>
      <c r="G18" t="s" s="18">
        <v>116</v>
      </c>
      <c r="H18" s="48">
        <v>2</v>
      </c>
      <c r="I18" t="s" s="21">
        <v>117</v>
      </c>
      <c r="J18" s="20">
        <v>93250</v>
      </c>
      <c r="K18" t="s" s="18">
        <v>118</v>
      </c>
      <c r="L18" t="s" s="18">
        <v>119</v>
      </c>
      <c r="M18" t="s" s="18">
        <v>120</v>
      </c>
      <c r="N18" s="22">
        <v>0.055</v>
      </c>
      <c r="O18" s="23">
        <f>P18/2</f>
        <v>5741</v>
      </c>
      <c r="P18" s="24">
        <v>11482</v>
      </c>
      <c r="Q18" s="25">
        <f>IF(ISBLANK(N18),"",P18/(1+N18))</f>
        <v>10883.4123222749</v>
      </c>
      <c r="R18" s="26">
        <v>0</v>
      </c>
      <c r="S18" s="27"/>
      <c r="T18" s="28"/>
    </row>
    <row r="19" ht="22.5" customHeight="1">
      <c r="A19" s="17">
        <v>42333</v>
      </c>
      <c r="B19" t="s" s="18">
        <v>20</v>
      </c>
      <c r="C19" t="s" s="18">
        <v>121</v>
      </c>
      <c r="D19" t="s" s="18">
        <v>30</v>
      </c>
      <c r="E19" s="19"/>
      <c r="F19" s="20">
        <v>1400</v>
      </c>
      <c r="G19" t="s" s="18">
        <v>122</v>
      </c>
      <c r="H19" s="19"/>
      <c r="I19" t="s" s="21">
        <v>123</v>
      </c>
      <c r="J19" s="20">
        <v>94100</v>
      </c>
      <c r="K19" t="s" s="18">
        <v>124</v>
      </c>
      <c r="L19" t="s" s="18">
        <v>119</v>
      </c>
      <c r="M19" t="s" s="18">
        <v>125</v>
      </c>
      <c r="N19" s="22">
        <v>0.055</v>
      </c>
      <c r="O19" s="23">
        <f>P19/2</f>
        <v>2425</v>
      </c>
      <c r="P19" s="24">
        <v>4850</v>
      </c>
      <c r="Q19" s="25">
        <f>IF(ISBLANK(N19),"",P19/(1+N19))</f>
        <v>4597.156398104270</v>
      </c>
      <c r="R19" s="26">
        <v>0</v>
      </c>
      <c r="S19" s="27"/>
      <c r="T19" s="28"/>
    </row>
    <row r="20" ht="22.5" customHeight="1">
      <c r="A20" s="17">
        <v>42333</v>
      </c>
      <c r="B20" t="s" s="18">
        <v>67</v>
      </c>
      <c r="C20" t="s" s="18">
        <v>126</v>
      </c>
      <c r="D20" t="s" s="18">
        <v>127</v>
      </c>
      <c r="E20" s="19"/>
      <c r="F20" s="20">
        <v>1371</v>
      </c>
      <c r="G20" t="s" s="18">
        <v>128</v>
      </c>
      <c r="H20" t="s" s="18">
        <v>129</v>
      </c>
      <c r="I20" t="s" s="21">
        <v>25</v>
      </c>
      <c r="J20" s="20">
        <v>75009</v>
      </c>
      <c r="K20" t="s" s="18">
        <v>130</v>
      </c>
      <c r="L20" t="s" s="18">
        <v>131</v>
      </c>
      <c r="M20" t="s" s="18">
        <v>78</v>
      </c>
      <c r="N20" s="22">
        <v>0.1</v>
      </c>
      <c r="O20" s="23">
        <f>P20/2</f>
        <v>2441</v>
      </c>
      <c r="P20" s="24">
        <v>4882</v>
      </c>
      <c r="Q20" s="25">
        <f>IF(ISBLANK(N20),"",P20/(1+N20))</f>
        <v>4438.181818181820</v>
      </c>
      <c r="R20" s="26">
        <v>0</v>
      </c>
      <c r="S20" s="27"/>
      <c r="T20" s="28"/>
    </row>
    <row r="21" ht="22.5" customHeight="1">
      <c r="A21" s="17">
        <v>42335</v>
      </c>
      <c r="B21" t="s" s="18">
        <v>20</v>
      </c>
      <c r="C21" t="s" s="18">
        <v>132</v>
      </c>
      <c r="D21" t="s" s="18">
        <v>133</v>
      </c>
      <c r="E21" s="19"/>
      <c r="F21" s="20">
        <v>1402</v>
      </c>
      <c r="G21" t="s" s="18">
        <v>134</v>
      </c>
      <c r="H21" s="19"/>
      <c r="I21" t="s" s="21">
        <v>135</v>
      </c>
      <c r="J21" s="20">
        <v>92400</v>
      </c>
      <c r="K21" t="s" s="18">
        <v>136</v>
      </c>
      <c r="L21" t="s" s="18">
        <v>39</v>
      </c>
      <c r="M21" t="s" s="18">
        <v>88</v>
      </c>
      <c r="N21" s="22">
        <v>0.1</v>
      </c>
      <c r="O21" s="23">
        <v>2000</v>
      </c>
      <c r="P21" s="24">
        <v>2000</v>
      </c>
      <c r="Q21" s="25">
        <f>IF(ISBLANK(N21),"",P21/(1+N21))</f>
        <v>1818.181818181820</v>
      </c>
      <c r="R21" s="26">
        <v>0</v>
      </c>
      <c r="S21" s="27"/>
      <c r="T21" s="28"/>
    </row>
    <row r="22" ht="22.5" customHeight="1">
      <c r="A22" s="29">
        <v>42335</v>
      </c>
      <c r="B22" t="s" s="30">
        <v>67</v>
      </c>
      <c r="C22" t="s" s="30">
        <v>137</v>
      </c>
      <c r="D22" t="s" s="30">
        <v>138</v>
      </c>
      <c r="E22" s="31"/>
      <c r="F22" s="32">
        <v>1317</v>
      </c>
      <c r="G22" t="s" s="30">
        <v>139</v>
      </c>
      <c r="H22" s="31"/>
      <c r="I22" t="s" s="33">
        <v>25</v>
      </c>
      <c r="J22" s="32">
        <v>75017</v>
      </c>
      <c r="K22" t="s" s="30">
        <v>140</v>
      </c>
      <c r="L22" t="s" s="30">
        <v>27</v>
      </c>
      <c r="M22" t="s" s="30">
        <v>88</v>
      </c>
      <c r="N22" s="34">
        <v>0.1</v>
      </c>
      <c r="O22" s="23">
        <v>3000</v>
      </c>
      <c r="P22" s="35">
        <v>3000</v>
      </c>
      <c r="Q22" s="49">
        <v>0</v>
      </c>
      <c r="R22" s="37">
        <v>3000</v>
      </c>
      <c r="S22" s="50"/>
      <c r="T22" t="s" s="16">
        <v>46</v>
      </c>
    </row>
    <row r="23" ht="22.5" customHeight="1">
      <c r="A23" s="17">
        <v>42335</v>
      </c>
      <c r="B23" t="s" s="18">
        <v>67</v>
      </c>
      <c r="C23" t="s" s="18">
        <v>141</v>
      </c>
      <c r="D23" t="s" s="18">
        <v>142</v>
      </c>
      <c r="E23" s="19"/>
      <c r="F23" s="20">
        <v>1318</v>
      </c>
      <c r="G23" t="s" s="18">
        <v>143</v>
      </c>
      <c r="H23" t="s" s="18">
        <v>144</v>
      </c>
      <c r="I23" t="s" s="21">
        <v>25</v>
      </c>
      <c r="J23" s="20">
        <v>75007</v>
      </c>
      <c r="K23" t="s" s="18">
        <v>145</v>
      </c>
      <c r="L23" t="s" s="18">
        <v>27</v>
      </c>
      <c r="M23" t="s" s="18">
        <v>146</v>
      </c>
      <c r="N23" s="22">
        <v>0.1</v>
      </c>
      <c r="O23" s="23">
        <v>2682</v>
      </c>
      <c r="P23" s="24">
        <v>2682</v>
      </c>
      <c r="Q23" s="25">
        <f>IF(ISBLANK(N23),"",P23/(1+N23))</f>
        <v>2438.181818181820</v>
      </c>
      <c r="R23" s="26">
        <v>0</v>
      </c>
      <c r="S23" s="27"/>
      <c r="T23" s="28"/>
    </row>
    <row r="24" ht="45" customHeight="1" hidden="1">
      <c r="A24" t="s" s="39">
        <v>147</v>
      </c>
      <c r="B24" s="40"/>
      <c r="C24" s="40"/>
      <c r="D24" s="40"/>
      <c r="E24" s="40"/>
      <c r="F24" s="41"/>
      <c r="G24" s="40"/>
      <c r="H24" s="40"/>
      <c r="I24" s="41"/>
      <c r="J24" s="41"/>
      <c r="K24" s="40"/>
      <c r="L24" s="40"/>
      <c r="M24" s="40"/>
      <c r="N24" s="42"/>
      <c r="O24" s="43"/>
      <c r="P24" s="44">
        <f>SUM(P8:P23)</f>
        <v>84706</v>
      </c>
      <c r="Q24" s="51"/>
      <c r="R24" s="52">
        <f>SUM(R8:R23)</f>
        <v>3000</v>
      </c>
      <c r="S24" s="53">
        <f>P24-R24</f>
        <v>81706</v>
      </c>
      <c r="T24" s="28"/>
    </row>
    <row r="25" ht="22.5" customHeight="1">
      <c r="A25" s="17">
        <v>42347</v>
      </c>
      <c r="B25" t="s" s="18">
        <v>20</v>
      </c>
      <c r="C25" t="s" s="18">
        <v>148</v>
      </c>
      <c r="D25" t="s" s="18">
        <v>149</v>
      </c>
      <c r="E25" s="19"/>
      <c r="F25" s="20">
        <v>1424</v>
      </c>
      <c r="G25" t="s" s="18">
        <v>150</v>
      </c>
      <c r="H25" t="s" s="18">
        <v>151</v>
      </c>
      <c r="I25" t="s" s="21">
        <v>25</v>
      </c>
      <c r="J25" s="20">
        <v>75014</v>
      </c>
      <c r="K25" t="s" s="18">
        <v>152</v>
      </c>
      <c r="L25" t="s" s="18">
        <v>153</v>
      </c>
      <c r="M25" t="s" s="18">
        <v>88</v>
      </c>
      <c r="N25" s="22">
        <v>0.1</v>
      </c>
      <c r="O25" s="23">
        <v>1982</v>
      </c>
      <c r="P25" s="24">
        <v>1982</v>
      </c>
      <c r="Q25" s="25">
        <f>IF(ISBLANK(N25),"",P25/(1+N25))</f>
        <v>1801.818181818180</v>
      </c>
      <c r="R25" s="26"/>
      <c r="S25" s="27"/>
      <c r="T25" s="28"/>
    </row>
    <row r="26" ht="22.5" customHeight="1">
      <c r="A26" s="17">
        <v>42349</v>
      </c>
      <c r="B26" t="s" s="18">
        <v>20</v>
      </c>
      <c r="C26" t="s" s="18">
        <v>132</v>
      </c>
      <c r="D26" t="s" s="18">
        <v>133</v>
      </c>
      <c r="E26" s="19"/>
      <c r="F26" s="20">
        <v>1279</v>
      </c>
      <c r="G26" t="s" s="18">
        <v>134</v>
      </c>
      <c r="H26" s="19"/>
      <c r="I26" t="s" s="21">
        <v>135</v>
      </c>
      <c r="J26" s="20">
        <v>92400</v>
      </c>
      <c r="K26" t="s" s="18">
        <v>136</v>
      </c>
      <c r="L26" t="s" s="18">
        <v>39</v>
      </c>
      <c r="M26" t="s" s="18">
        <v>88</v>
      </c>
      <c r="N26" s="22">
        <v>0.1</v>
      </c>
      <c r="O26" s="23">
        <v>2000</v>
      </c>
      <c r="P26" s="24">
        <v>2000</v>
      </c>
      <c r="Q26" s="25">
        <f>IF(ISBLANK(N26),"",P26/(1+N26))</f>
        <v>1818.181818181820</v>
      </c>
      <c r="R26" s="26"/>
      <c r="S26" s="27"/>
      <c r="T26" s="28"/>
    </row>
    <row r="27" ht="22.5" customHeight="1">
      <c r="A27" s="17">
        <v>42356</v>
      </c>
      <c r="B27" t="s" s="18">
        <v>20</v>
      </c>
      <c r="C27" t="s" s="18">
        <v>154</v>
      </c>
      <c r="D27" t="s" s="18">
        <v>133</v>
      </c>
      <c r="E27" s="19"/>
      <c r="F27" s="20">
        <v>1397</v>
      </c>
      <c r="G27" t="s" s="18">
        <v>155</v>
      </c>
      <c r="H27" t="s" s="18">
        <v>156</v>
      </c>
      <c r="I27" t="s" s="21">
        <v>157</v>
      </c>
      <c r="J27" s="20">
        <v>91940</v>
      </c>
      <c r="K27" t="s" s="18">
        <v>158</v>
      </c>
      <c r="L27" t="s" s="18">
        <v>39</v>
      </c>
      <c r="M27" t="s" s="18">
        <v>113</v>
      </c>
      <c r="N27" s="22">
        <v>0.1</v>
      </c>
      <c r="O27" s="23">
        <v>5500</v>
      </c>
      <c r="P27" s="24">
        <v>5500</v>
      </c>
      <c r="Q27" s="25">
        <f>IF(ISBLANK(N27),"",P27/(1+N27))</f>
        <v>5000</v>
      </c>
      <c r="R27" s="26"/>
      <c r="S27" s="27"/>
      <c r="T27" s="28"/>
    </row>
    <row r="28" ht="22.5" customHeight="1">
      <c r="A28" s="17">
        <v>42360</v>
      </c>
      <c r="B28" t="s" s="18">
        <v>20</v>
      </c>
      <c r="C28" t="s" s="18">
        <v>159</v>
      </c>
      <c r="D28" t="s" s="18">
        <v>133</v>
      </c>
      <c r="E28" s="19"/>
      <c r="F28" s="20">
        <v>1031</v>
      </c>
      <c r="G28" t="s" s="18">
        <v>160</v>
      </c>
      <c r="H28" s="19"/>
      <c r="I28" t="s" s="21">
        <v>25</v>
      </c>
      <c r="J28" s="20">
        <v>75014</v>
      </c>
      <c r="K28" t="s" s="18">
        <v>161</v>
      </c>
      <c r="L28" t="s" s="18">
        <v>45</v>
      </c>
      <c r="M28" t="s" s="18">
        <v>162</v>
      </c>
      <c r="N28" s="22">
        <v>0.1</v>
      </c>
      <c r="O28" s="23">
        <v>8592</v>
      </c>
      <c r="P28" s="24">
        <v>8592</v>
      </c>
      <c r="Q28" s="25">
        <f>IF(ISBLANK(N28),"",P28/(1+N28))</f>
        <v>7810.909090909090</v>
      </c>
      <c r="R28" s="26"/>
      <c r="S28" s="27"/>
      <c r="T28" s="28"/>
    </row>
    <row r="29" ht="22.5" customHeight="1">
      <c r="A29" s="29">
        <v>42362</v>
      </c>
      <c r="B29" t="s" s="30">
        <v>67</v>
      </c>
      <c r="C29" t="s" s="30">
        <v>163</v>
      </c>
      <c r="D29" t="s" s="30">
        <v>164</v>
      </c>
      <c r="E29" s="31"/>
      <c r="F29" s="32">
        <v>1426</v>
      </c>
      <c r="G29" t="s" s="30">
        <v>165</v>
      </c>
      <c r="H29" s="31"/>
      <c r="I29" t="s" s="33">
        <v>25</v>
      </c>
      <c r="J29" s="32">
        <v>75014</v>
      </c>
      <c r="K29" t="s" s="30">
        <v>166</v>
      </c>
      <c r="L29" t="s" s="30">
        <v>27</v>
      </c>
      <c r="M29" t="s" s="30">
        <v>60</v>
      </c>
      <c r="N29" s="34">
        <v>0.1</v>
      </c>
      <c r="O29" s="23">
        <v>6982</v>
      </c>
      <c r="P29" s="35">
        <v>6982</v>
      </c>
      <c r="Q29" s="49">
        <f>IF(ISBLANK(N29),"",P29/(1+N29))</f>
        <v>6347.272727272730</v>
      </c>
      <c r="R29" s="37">
        <v>6982</v>
      </c>
      <c r="S29" s="38"/>
      <c r="T29" t="s" s="16">
        <v>46</v>
      </c>
    </row>
    <row r="30" ht="42" customHeight="1" hidden="1">
      <c r="A30" t="s" s="39">
        <v>167</v>
      </c>
      <c r="B30" s="40"/>
      <c r="C30" s="40"/>
      <c r="D30" s="40"/>
      <c r="E30" s="40"/>
      <c r="F30" s="41"/>
      <c r="G30" s="40"/>
      <c r="H30" s="40"/>
      <c r="I30" s="41"/>
      <c r="J30" s="41"/>
      <c r="K30" s="40"/>
      <c r="L30" s="40"/>
      <c r="M30" s="40"/>
      <c r="N30" s="42"/>
      <c r="O30" s="43"/>
      <c r="P30" s="44">
        <f>SUM(P25:P29)</f>
        <v>25056</v>
      </c>
      <c r="Q30" s="45"/>
      <c r="R30" s="46">
        <v>6982</v>
      </c>
      <c r="S30" s="47">
        <f>P30-R30</f>
        <v>18074</v>
      </c>
      <c r="T30" s="28"/>
    </row>
    <row r="31" ht="22.5" customHeight="1">
      <c r="A31" s="17">
        <v>42374</v>
      </c>
      <c r="B31" t="s" s="18">
        <v>67</v>
      </c>
      <c r="C31" t="s" s="18">
        <v>168</v>
      </c>
      <c r="D31" t="s" s="18">
        <v>85</v>
      </c>
      <c r="E31" s="19"/>
      <c r="F31" s="20">
        <v>1284</v>
      </c>
      <c r="G31" t="s" s="18">
        <v>169</v>
      </c>
      <c r="H31" s="19"/>
      <c r="I31" t="s" s="21">
        <v>170</v>
      </c>
      <c r="J31" s="20">
        <v>93200</v>
      </c>
      <c r="K31" t="s" s="18">
        <v>171</v>
      </c>
      <c r="L31" t="s" s="18">
        <v>39</v>
      </c>
      <c r="M31" t="s" s="18">
        <v>172</v>
      </c>
      <c r="N31" s="22">
        <v>0.1</v>
      </c>
      <c r="O31" s="23">
        <v>7282</v>
      </c>
      <c r="P31" s="24">
        <v>7282</v>
      </c>
      <c r="Q31" s="25">
        <f>IF(ISBLANK(N31),"",P31/(1+N31))</f>
        <v>6620</v>
      </c>
      <c r="R31" s="26"/>
      <c r="S31" s="27"/>
      <c r="T31" s="28"/>
    </row>
    <row r="32" ht="22.5" customHeight="1">
      <c r="A32" s="17">
        <v>42377</v>
      </c>
      <c r="B32" t="s" s="18">
        <v>67</v>
      </c>
      <c r="C32" t="s" s="18">
        <v>173</v>
      </c>
      <c r="D32" t="s" s="18">
        <v>174</v>
      </c>
      <c r="E32" s="19"/>
      <c r="F32" s="20">
        <v>1445</v>
      </c>
      <c r="G32" t="s" s="18">
        <v>175</v>
      </c>
      <c r="H32" s="19"/>
      <c r="I32" t="s" s="21">
        <v>176</v>
      </c>
      <c r="J32" s="20">
        <v>93500</v>
      </c>
      <c r="K32" t="s" s="18">
        <v>177</v>
      </c>
      <c r="L32" t="s" s="18">
        <v>27</v>
      </c>
      <c r="M32" t="s" s="18">
        <v>125</v>
      </c>
      <c r="N32" s="22">
        <v>0.055</v>
      </c>
      <c r="O32" s="23">
        <v>5982</v>
      </c>
      <c r="P32" s="24">
        <v>5982</v>
      </c>
      <c r="Q32" s="25">
        <f>IF(ISBLANK(N32),"",P32/(1+N32))</f>
        <v>5670.142180094790</v>
      </c>
      <c r="R32" s="26"/>
      <c r="S32" s="27"/>
      <c r="T32" s="28"/>
    </row>
    <row r="33" ht="22.5" customHeight="1">
      <c r="A33" s="17">
        <v>42377</v>
      </c>
      <c r="B33" t="s" s="18">
        <v>67</v>
      </c>
      <c r="C33" t="s" s="18">
        <v>178</v>
      </c>
      <c r="D33" t="s" s="18">
        <v>179</v>
      </c>
      <c r="E33" s="19"/>
      <c r="F33" s="20">
        <v>1286</v>
      </c>
      <c r="G33" t="s" s="18">
        <v>180</v>
      </c>
      <c r="H33" t="s" s="18">
        <v>181</v>
      </c>
      <c r="I33" t="s" s="21">
        <v>25</v>
      </c>
      <c r="J33" s="20">
        <v>75015</v>
      </c>
      <c r="K33" t="s" s="18">
        <v>182</v>
      </c>
      <c r="L33" t="s" s="18">
        <v>39</v>
      </c>
      <c r="M33" t="s" s="18">
        <v>183</v>
      </c>
      <c r="N33" s="22">
        <v>0.1</v>
      </c>
      <c r="O33" s="23">
        <v>3000</v>
      </c>
      <c r="P33" s="24">
        <v>3000</v>
      </c>
      <c r="Q33" s="25">
        <f>IF(ISBLANK(N33),"",P33/(1+N33))</f>
        <v>2727.272727272730</v>
      </c>
      <c r="R33" s="26"/>
      <c r="S33" s="27"/>
      <c r="T33" s="28"/>
    </row>
    <row r="34" ht="22.5" customHeight="1">
      <c r="A34" s="17">
        <v>42380</v>
      </c>
      <c r="B34" t="s" s="18">
        <v>67</v>
      </c>
      <c r="C34" t="s" s="18">
        <v>184</v>
      </c>
      <c r="D34" t="s" s="18">
        <v>115</v>
      </c>
      <c r="E34" s="19"/>
      <c r="F34" s="20">
        <v>1452</v>
      </c>
      <c r="G34" t="s" s="18">
        <v>185</v>
      </c>
      <c r="H34" s="19"/>
      <c r="I34" t="s" s="21">
        <v>186</v>
      </c>
      <c r="J34" s="20">
        <v>92170</v>
      </c>
      <c r="K34" t="s" s="18">
        <v>187</v>
      </c>
      <c r="L34" t="s" s="18">
        <v>45</v>
      </c>
      <c r="M34" t="s" s="18">
        <v>88</v>
      </c>
      <c r="N34" s="22">
        <v>0.1</v>
      </c>
      <c r="O34" s="23">
        <v>2300</v>
      </c>
      <c r="P34" s="24">
        <v>2300</v>
      </c>
      <c r="Q34" s="25">
        <f>IF(ISBLANK(N34),"",P34/(1+N34))</f>
        <v>2090.909090909090</v>
      </c>
      <c r="R34" s="26"/>
      <c r="S34" s="27"/>
      <c r="T34" s="28"/>
    </row>
    <row r="35" ht="22.5" customHeight="1">
      <c r="A35" s="17">
        <v>42380</v>
      </c>
      <c r="B35" t="s" s="18">
        <v>67</v>
      </c>
      <c r="C35" t="s" s="18">
        <v>188</v>
      </c>
      <c r="D35" t="s" s="18">
        <v>189</v>
      </c>
      <c r="E35" s="19"/>
      <c r="F35" s="20">
        <v>1459</v>
      </c>
      <c r="G35" t="s" s="18">
        <v>190</v>
      </c>
      <c r="H35" s="19"/>
      <c r="I35" t="s" s="21">
        <v>25</v>
      </c>
      <c r="J35" s="20">
        <v>75015</v>
      </c>
      <c r="K35" t="s" s="18">
        <v>191</v>
      </c>
      <c r="L35" t="s" s="18">
        <v>27</v>
      </c>
      <c r="M35" t="s" s="18">
        <v>192</v>
      </c>
      <c r="N35" s="22">
        <v>0.1</v>
      </c>
      <c r="O35" s="23">
        <v>8983</v>
      </c>
      <c r="P35" s="24">
        <v>8983</v>
      </c>
      <c r="Q35" s="25">
        <f>IF(ISBLANK(N35),"",P35/(1+N35))</f>
        <v>8166.363636363640</v>
      </c>
      <c r="R35" s="26"/>
      <c r="S35" s="27"/>
      <c r="T35" s="28"/>
    </row>
    <row r="36" ht="22.5" customHeight="1">
      <c r="A36" s="17">
        <v>42383</v>
      </c>
      <c r="B36" t="s" s="18">
        <v>67</v>
      </c>
      <c r="C36" t="s" s="18">
        <v>193</v>
      </c>
      <c r="D36" t="s" s="18">
        <v>194</v>
      </c>
      <c r="E36" s="19"/>
      <c r="F36" s="20">
        <v>1448</v>
      </c>
      <c r="G36" t="s" s="18">
        <v>195</v>
      </c>
      <c r="H36" t="s" s="18">
        <v>196</v>
      </c>
      <c r="I36" t="s" s="21">
        <v>25</v>
      </c>
      <c r="J36" s="20">
        <v>75018</v>
      </c>
      <c r="K36" t="s" s="18">
        <v>197</v>
      </c>
      <c r="L36" t="s" s="18">
        <v>45</v>
      </c>
      <c r="M36" t="s" s="18">
        <v>198</v>
      </c>
      <c r="N36" s="22">
        <v>0.1</v>
      </c>
      <c r="O36" s="23">
        <v>2582</v>
      </c>
      <c r="P36" s="24">
        <v>2582</v>
      </c>
      <c r="Q36" s="25">
        <f>IF(ISBLANK(N36),"",P36/(1+N36))</f>
        <v>2347.272727272730</v>
      </c>
      <c r="R36" s="26"/>
      <c r="S36" s="27"/>
      <c r="T36" s="28"/>
    </row>
    <row r="37" ht="22.5" customHeight="1">
      <c r="A37" s="17">
        <v>42384</v>
      </c>
      <c r="B37" t="s" s="18">
        <v>20</v>
      </c>
      <c r="C37" t="s" s="18">
        <v>199</v>
      </c>
      <c r="D37" t="s" s="18">
        <v>200</v>
      </c>
      <c r="E37" s="19"/>
      <c r="F37" s="20">
        <v>1025</v>
      </c>
      <c r="G37" t="s" s="18">
        <v>201</v>
      </c>
      <c r="H37" s="19"/>
      <c r="I37" t="s" s="21">
        <v>25</v>
      </c>
      <c r="J37" s="20">
        <v>75010</v>
      </c>
      <c r="K37" t="s" s="18">
        <v>202</v>
      </c>
      <c r="L37" t="s" s="18">
        <v>39</v>
      </c>
      <c r="M37" t="s" s="18">
        <v>203</v>
      </c>
      <c r="N37" s="22">
        <v>0.1</v>
      </c>
      <c r="O37" s="23">
        <v>1135</v>
      </c>
      <c r="P37" s="24">
        <v>1135</v>
      </c>
      <c r="Q37" s="25">
        <f>IF(ISBLANK(N37),"",P37/(1+N37))</f>
        <v>1031.818181818180</v>
      </c>
      <c r="R37" s="26"/>
      <c r="S37" s="27"/>
      <c r="T37" s="28"/>
    </row>
    <row r="38" ht="22.5" customHeight="1">
      <c r="A38" s="17">
        <v>42384</v>
      </c>
      <c r="B38" t="s" s="18">
        <v>20</v>
      </c>
      <c r="C38" t="s" s="18">
        <v>204</v>
      </c>
      <c r="D38" t="s" s="18">
        <v>22</v>
      </c>
      <c r="E38" s="19"/>
      <c r="F38" s="20">
        <v>1458</v>
      </c>
      <c r="G38" t="s" s="18">
        <v>205</v>
      </c>
      <c r="H38" s="19"/>
      <c r="I38" t="s" s="21">
        <v>25</v>
      </c>
      <c r="J38" s="20">
        <v>75012</v>
      </c>
      <c r="K38" t="s" s="18">
        <v>206</v>
      </c>
      <c r="L38" t="s" s="18">
        <v>27</v>
      </c>
      <c r="M38" t="s" s="18">
        <v>162</v>
      </c>
      <c r="N38" s="22">
        <v>0.1</v>
      </c>
      <c r="O38" s="23">
        <v>6900</v>
      </c>
      <c r="P38" s="24">
        <v>6900</v>
      </c>
      <c r="Q38" s="25">
        <f>IF(ISBLANK(N38),"",P38/(1+N38))</f>
        <v>6272.727272727270</v>
      </c>
      <c r="R38" s="26"/>
      <c r="S38" s="27"/>
      <c r="T38" s="28"/>
    </row>
    <row r="39" ht="22.5" customHeight="1">
      <c r="A39" s="17">
        <v>42384</v>
      </c>
      <c r="B39" t="s" s="18">
        <v>20</v>
      </c>
      <c r="C39" t="s" s="18">
        <v>204</v>
      </c>
      <c r="D39" t="s" s="18">
        <v>22</v>
      </c>
      <c r="E39" s="19"/>
      <c r="F39" s="20">
        <v>1458</v>
      </c>
      <c r="G39" t="s" s="18">
        <v>205</v>
      </c>
      <c r="H39" s="19"/>
      <c r="I39" t="s" s="21">
        <v>25</v>
      </c>
      <c r="J39" s="20">
        <v>75012</v>
      </c>
      <c r="K39" t="s" s="18">
        <v>206</v>
      </c>
      <c r="L39" t="s" s="18">
        <v>27</v>
      </c>
      <c r="M39" t="s" s="18">
        <v>207</v>
      </c>
      <c r="N39" s="22">
        <v>0.1</v>
      </c>
      <c r="O39" s="23">
        <v>6900</v>
      </c>
      <c r="P39" s="24">
        <v>6900</v>
      </c>
      <c r="Q39" s="25">
        <f>IF(ISBLANK(N39),"",P39/(1+N39))</f>
        <v>6272.727272727270</v>
      </c>
      <c r="R39" s="26"/>
      <c r="S39" s="27"/>
      <c r="T39" s="28"/>
    </row>
    <row r="40" ht="22.5" customHeight="1">
      <c r="A40" s="17">
        <v>42387</v>
      </c>
      <c r="B40" t="s" s="18">
        <v>20</v>
      </c>
      <c r="C40" t="s" s="18">
        <v>132</v>
      </c>
      <c r="D40" t="s" s="18">
        <v>133</v>
      </c>
      <c r="E40" s="19"/>
      <c r="F40" s="20">
        <v>1290</v>
      </c>
      <c r="G40" t="s" s="18">
        <v>134</v>
      </c>
      <c r="H40" s="19"/>
      <c r="I40" t="s" s="21">
        <v>135</v>
      </c>
      <c r="J40" s="20">
        <v>92400</v>
      </c>
      <c r="K40" t="s" s="18">
        <v>136</v>
      </c>
      <c r="L40" t="s" s="18">
        <v>39</v>
      </c>
      <c r="M40" t="s" s="18">
        <v>88</v>
      </c>
      <c r="N40" s="22">
        <v>0.1</v>
      </c>
      <c r="O40" s="23">
        <v>2482</v>
      </c>
      <c r="P40" s="24">
        <v>2482</v>
      </c>
      <c r="Q40" s="25">
        <f>IF(ISBLANK(N40),"",P40/(1+N40))</f>
        <v>2256.363636363640</v>
      </c>
      <c r="R40" s="26"/>
      <c r="S40" s="27"/>
      <c r="T40" s="28"/>
    </row>
    <row r="41" ht="22.5" customHeight="1">
      <c r="A41" s="17">
        <v>42387</v>
      </c>
      <c r="B41" t="s" s="18">
        <v>20</v>
      </c>
      <c r="C41" t="s" s="18">
        <v>208</v>
      </c>
      <c r="D41" t="s" s="18">
        <v>103</v>
      </c>
      <c r="E41" s="19"/>
      <c r="F41" s="20">
        <v>1446</v>
      </c>
      <c r="G41" t="s" s="18">
        <v>209</v>
      </c>
      <c r="H41" s="19"/>
      <c r="I41" t="s" s="21">
        <v>25</v>
      </c>
      <c r="J41" s="20">
        <v>75010</v>
      </c>
      <c r="K41" t="s" s="18">
        <v>210</v>
      </c>
      <c r="L41" t="s" s="18">
        <v>27</v>
      </c>
      <c r="M41" t="s" s="18">
        <v>88</v>
      </c>
      <c r="N41" s="22">
        <v>0.1</v>
      </c>
      <c r="O41" s="23">
        <v>1982</v>
      </c>
      <c r="P41" s="24">
        <v>1982</v>
      </c>
      <c r="Q41" s="25">
        <f>IF(ISBLANK(N41),"",P41/(1+N41))</f>
        <v>1801.818181818180</v>
      </c>
      <c r="R41" s="26"/>
      <c r="S41" s="27"/>
      <c r="T41" s="28"/>
    </row>
    <row r="42" ht="22.5" customHeight="1">
      <c r="A42" s="17">
        <v>42389</v>
      </c>
      <c r="B42" t="s" s="18">
        <v>20</v>
      </c>
      <c r="C42" t="s" s="18">
        <v>211</v>
      </c>
      <c r="D42" t="s" s="18">
        <v>212</v>
      </c>
      <c r="E42" s="19"/>
      <c r="F42" s="20">
        <v>1293</v>
      </c>
      <c r="G42" t="s" s="18">
        <v>213</v>
      </c>
      <c r="H42" t="s" s="18">
        <v>214</v>
      </c>
      <c r="I42" t="s" s="21">
        <v>25</v>
      </c>
      <c r="J42" s="20">
        <v>75015</v>
      </c>
      <c r="K42" t="s" s="18">
        <v>215</v>
      </c>
      <c r="L42" t="s" s="18">
        <v>39</v>
      </c>
      <c r="M42" t="s" s="18">
        <v>60</v>
      </c>
      <c r="N42" s="22">
        <v>0.1</v>
      </c>
      <c r="O42" s="23">
        <v>6882</v>
      </c>
      <c r="P42" s="24">
        <v>6882</v>
      </c>
      <c r="Q42" s="25">
        <f>IF(ISBLANK(N42),"",P42/(1+N42))</f>
        <v>6256.363636363640</v>
      </c>
      <c r="R42" s="26"/>
      <c r="S42" s="27"/>
      <c r="T42" s="28"/>
    </row>
    <row r="43" ht="22.5" customHeight="1">
      <c r="A43" s="17">
        <v>42389</v>
      </c>
      <c r="B43" t="s" s="18">
        <v>67</v>
      </c>
      <c r="C43" t="s" s="18">
        <v>216</v>
      </c>
      <c r="D43" t="s" s="18">
        <v>217</v>
      </c>
      <c r="E43" s="19"/>
      <c r="F43" s="20">
        <v>1292</v>
      </c>
      <c r="G43" t="s" s="18">
        <v>218</v>
      </c>
      <c r="H43" s="19"/>
      <c r="I43" t="s" s="21">
        <v>25</v>
      </c>
      <c r="J43" s="20">
        <v>75015</v>
      </c>
      <c r="K43" t="s" s="18">
        <v>219</v>
      </c>
      <c r="L43" t="s" s="18">
        <v>39</v>
      </c>
      <c r="M43" t="s" s="18">
        <v>53</v>
      </c>
      <c r="N43" s="22">
        <v>0.1</v>
      </c>
      <c r="O43" s="23">
        <v>8982</v>
      </c>
      <c r="P43" s="24">
        <v>8982</v>
      </c>
      <c r="Q43" s="25">
        <f>IF(ISBLANK(N43),"",P43/(1+N43))</f>
        <v>8165.454545454550</v>
      </c>
      <c r="R43" s="26"/>
      <c r="S43" s="27"/>
      <c r="T43" s="28"/>
    </row>
    <row r="44" ht="22.5" customHeight="1">
      <c r="A44" s="17">
        <v>42389</v>
      </c>
      <c r="B44" t="s" s="18">
        <v>67</v>
      </c>
      <c r="C44" t="s" s="18">
        <v>220</v>
      </c>
      <c r="D44" t="s" s="18">
        <v>221</v>
      </c>
      <c r="E44" s="19"/>
      <c r="F44" s="20">
        <v>1451</v>
      </c>
      <c r="G44" t="s" s="18">
        <v>222</v>
      </c>
      <c r="H44" s="19"/>
      <c r="I44" t="s" s="21">
        <v>223</v>
      </c>
      <c r="J44" s="20">
        <v>92260</v>
      </c>
      <c r="K44" t="s" s="18">
        <v>224</v>
      </c>
      <c r="L44" t="s" s="18">
        <v>45</v>
      </c>
      <c r="M44" t="s" s="18">
        <v>78</v>
      </c>
      <c r="N44" s="22">
        <v>0.1</v>
      </c>
      <c r="O44" s="23">
        <v>3762</v>
      </c>
      <c r="P44" s="24">
        <v>3762</v>
      </c>
      <c r="Q44" s="25">
        <f>IF(ISBLANK(N44),"",P44/(1+N44))</f>
        <v>3420</v>
      </c>
      <c r="R44" s="26"/>
      <c r="S44" s="27"/>
      <c r="T44" s="28"/>
    </row>
    <row r="45" ht="22.5" customHeight="1">
      <c r="A45" s="29">
        <v>42396</v>
      </c>
      <c r="B45" t="s" s="30">
        <v>20</v>
      </c>
      <c r="C45" t="s" s="30">
        <v>225</v>
      </c>
      <c r="D45" t="s" s="30">
        <v>133</v>
      </c>
      <c r="E45" s="31"/>
      <c r="F45" s="32">
        <v>1464</v>
      </c>
      <c r="G45" t="s" s="30">
        <v>226</v>
      </c>
      <c r="H45" s="31"/>
      <c r="I45" t="s" s="33">
        <v>227</v>
      </c>
      <c r="J45" s="32">
        <v>92270</v>
      </c>
      <c r="K45" t="s" s="30">
        <v>228</v>
      </c>
      <c r="L45" t="s" s="30">
        <v>39</v>
      </c>
      <c r="M45" t="s" s="30">
        <v>94</v>
      </c>
      <c r="N45" s="34">
        <v>0.1</v>
      </c>
      <c r="O45" s="54">
        <v>2000</v>
      </c>
      <c r="P45" s="35">
        <v>2000</v>
      </c>
      <c r="Q45" s="49">
        <f>IF(ISBLANK(N45),"",P45/(1+N45))</f>
        <v>1818.181818181820</v>
      </c>
      <c r="R45" s="37">
        <v>2000</v>
      </c>
      <c r="S45" s="38"/>
      <c r="T45" t="s" s="16">
        <v>46</v>
      </c>
    </row>
    <row r="46" ht="22.5" customHeight="1">
      <c r="A46" s="17">
        <v>42396</v>
      </c>
      <c r="B46" t="s" s="18">
        <v>67</v>
      </c>
      <c r="C46" t="s" s="18">
        <v>229</v>
      </c>
      <c r="D46" t="s" s="18">
        <v>42</v>
      </c>
      <c r="E46" s="19"/>
      <c r="F46" s="20">
        <v>1450</v>
      </c>
      <c r="G46" t="s" s="18">
        <v>230</v>
      </c>
      <c r="H46" s="19"/>
      <c r="I46" t="s" s="21">
        <v>25</v>
      </c>
      <c r="J46" s="20">
        <v>75116</v>
      </c>
      <c r="K46" t="s" s="18">
        <v>231</v>
      </c>
      <c r="L46" t="s" s="18">
        <v>45</v>
      </c>
      <c r="M46" t="s" s="18">
        <v>232</v>
      </c>
      <c r="N46" s="22">
        <v>0.1</v>
      </c>
      <c r="O46" s="23">
        <v>3782</v>
      </c>
      <c r="P46" s="24">
        <v>3782</v>
      </c>
      <c r="Q46" s="25">
        <f>IF(ISBLANK(N46),"",P46/(1+N46))</f>
        <v>3438.181818181820</v>
      </c>
      <c r="R46" s="26"/>
      <c r="S46" s="27"/>
      <c r="T46" s="28"/>
    </row>
    <row r="47" ht="45" customHeight="1" hidden="1">
      <c r="A47" t="s" s="39">
        <v>233</v>
      </c>
      <c r="B47" s="40"/>
      <c r="C47" s="40"/>
      <c r="D47" s="40"/>
      <c r="E47" s="40"/>
      <c r="F47" s="41"/>
      <c r="G47" s="40"/>
      <c r="H47" s="40"/>
      <c r="I47" s="41"/>
      <c r="J47" s="41"/>
      <c r="K47" s="40"/>
      <c r="L47" s="40"/>
      <c r="M47" s="40"/>
      <c r="N47" s="42"/>
      <c r="O47" s="43"/>
      <c r="P47" s="44">
        <f>SUM(P31:P46)</f>
        <v>74936</v>
      </c>
      <c r="Q47" s="45"/>
      <c r="R47" s="46">
        <f>SUM(R45:R46)</f>
        <v>2000</v>
      </c>
      <c r="S47" s="47">
        <f>P47-R47</f>
        <v>72936</v>
      </c>
      <c r="T47" s="28"/>
    </row>
    <row r="48" ht="22.5" customHeight="1">
      <c r="A48" s="17">
        <v>42403</v>
      </c>
      <c r="B48" t="s" s="18">
        <v>20</v>
      </c>
      <c r="C48" t="s" s="18">
        <v>234</v>
      </c>
      <c r="D48" t="s" s="18">
        <v>22</v>
      </c>
      <c r="E48" s="19"/>
      <c r="F48" s="20">
        <v>1456</v>
      </c>
      <c r="G48" t="s" s="18">
        <v>235</v>
      </c>
      <c r="H48" t="s" s="18">
        <v>236</v>
      </c>
      <c r="I48" t="s" s="21">
        <v>25</v>
      </c>
      <c r="J48" s="20">
        <v>75012</v>
      </c>
      <c r="K48" t="s" s="18">
        <v>237</v>
      </c>
      <c r="L48" t="s" s="18">
        <v>52</v>
      </c>
      <c r="M48" t="s" s="18">
        <v>107</v>
      </c>
      <c r="N48" s="22">
        <v>0.1</v>
      </c>
      <c r="O48" s="23">
        <f>P48/2</f>
        <v>1500</v>
      </c>
      <c r="P48" s="24">
        <v>3000</v>
      </c>
      <c r="Q48" s="25">
        <f>IF(ISBLANK(N48),"",P48/(1+N48))</f>
        <v>2727.272727272730</v>
      </c>
      <c r="R48" s="26"/>
      <c r="S48" s="27"/>
      <c r="T48" s="28"/>
    </row>
    <row r="49" ht="22.5" customHeight="1">
      <c r="A49" s="17">
        <v>42403</v>
      </c>
      <c r="B49" t="s" s="18">
        <v>238</v>
      </c>
      <c r="C49" t="s" s="18">
        <v>239</v>
      </c>
      <c r="D49" t="s" s="18">
        <v>240</v>
      </c>
      <c r="E49" s="19"/>
      <c r="F49" s="20">
        <v>1294</v>
      </c>
      <c r="G49" t="s" s="18">
        <v>241</v>
      </c>
      <c r="H49" s="19"/>
      <c r="I49" t="s" s="21">
        <v>242</v>
      </c>
      <c r="J49" s="20">
        <v>92120</v>
      </c>
      <c r="K49" t="s" s="18">
        <v>243</v>
      </c>
      <c r="L49" t="s" s="18">
        <v>39</v>
      </c>
      <c r="M49" t="s" s="18">
        <v>162</v>
      </c>
      <c r="N49" s="22">
        <v>0.1</v>
      </c>
      <c r="O49" s="23">
        <v>6000</v>
      </c>
      <c r="P49" s="24">
        <v>6000</v>
      </c>
      <c r="Q49" s="25">
        <f>IF(ISBLANK(N49),"",P49/(1+N49))</f>
        <v>5454.545454545450</v>
      </c>
      <c r="R49" s="26"/>
      <c r="S49" s="27"/>
      <c r="T49" s="28"/>
    </row>
    <row r="50" ht="22.5" customHeight="1">
      <c r="A50" s="17">
        <v>42405</v>
      </c>
      <c r="B50" t="s" s="18">
        <v>67</v>
      </c>
      <c r="C50" t="s" s="18">
        <v>244</v>
      </c>
      <c r="D50" t="s" s="18">
        <v>245</v>
      </c>
      <c r="E50" s="19"/>
      <c r="F50" s="20">
        <v>1295</v>
      </c>
      <c r="G50" t="s" s="18">
        <v>246</v>
      </c>
      <c r="H50" t="s" s="18">
        <v>247</v>
      </c>
      <c r="I50" t="s" s="21">
        <v>25</v>
      </c>
      <c r="J50" s="20">
        <v>75006</v>
      </c>
      <c r="K50" t="s" s="18">
        <v>248</v>
      </c>
      <c r="L50" t="s" s="18">
        <v>39</v>
      </c>
      <c r="M50" t="s" s="18">
        <v>107</v>
      </c>
      <c r="N50" s="22">
        <v>0.1</v>
      </c>
      <c r="O50" s="23">
        <v>3982</v>
      </c>
      <c r="P50" s="24">
        <v>3982</v>
      </c>
      <c r="Q50" s="25">
        <f>IF(ISBLANK(N50),"",P50/(1+N50))</f>
        <v>3620</v>
      </c>
      <c r="R50" s="26"/>
      <c r="S50" s="27"/>
      <c r="T50" s="28"/>
    </row>
    <row r="51" ht="22.5" customHeight="1">
      <c r="A51" s="17">
        <v>42405</v>
      </c>
      <c r="B51" t="s" s="18">
        <v>20</v>
      </c>
      <c r="C51" t="s" s="18">
        <v>148</v>
      </c>
      <c r="D51" t="s" s="18">
        <v>149</v>
      </c>
      <c r="E51" s="19"/>
      <c r="F51" s="20">
        <v>1424</v>
      </c>
      <c r="G51" t="s" s="18">
        <v>150</v>
      </c>
      <c r="H51" t="s" s="18">
        <v>151</v>
      </c>
      <c r="I51" t="s" s="21">
        <v>25</v>
      </c>
      <c r="J51" s="20">
        <v>75014</v>
      </c>
      <c r="K51" t="s" s="18">
        <v>152</v>
      </c>
      <c r="L51" t="s" s="18">
        <v>27</v>
      </c>
      <c r="M51" t="s" s="18">
        <v>88</v>
      </c>
      <c r="N51" s="22">
        <v>0.1</v>
      </c>
      <c r="O51" s="23">
        <v>6200</v>
      </c>
      <c r="P51" s="24">
        <v>6200</v>
      </c>
      <c r="Q51" s="25">
        <f>IF(ISBLANK(N51),"",P51/(1+N51))</f>
        <v>5636.363636363640</v>
      </c>
      <c r="R51" s="26"/>
      <c r="S51" s="27"/>
      <c r="T51" s="28"/>
    </row>
    <row r="52" ht="22.5" customHeight="1">
      <c r="A52" s="17">
        <v>42409</v>
      </c>
      <c r="B52" t="s" s="18">
        <v>20</v>
      </c>
      <c r="C52" t="s" s="18">
        <v>249</v>
      </c>
      <c r="D52" t="s" s="18">
        <v>250</v>
      </c>
      <c r="E52" s="19"/>
      <c r="F52" s="20">
        <v>1007</v>
      </c>
      <c r="G52" t="s" s="18">
        <v>251</v>
      </c>
      <c r="H52" s="19"/>
      <c r="I52" t="s" s="21">
        <v>25</v>
      </c>
      <c r="J52" s="20">
        <v>75014</v>
      </c>
      <c r="K52" t="s" s="18">
        <v>252</v>
      </c>
      <c r="L52" t="s" s="18">
        <v>45</v>
      </c>
      <c r="M52" t="s" s="18">
        <v>162</v>
      </c>
      <c r="N52" s="22">
        <v>0.1</v>
      </c>
      <c r="O52" s="23">
        <v>9982</v>
      </c>
      <c r="P52" s="24">
        <v>9982</v>
      </c>
      <c r="Q52" s="25">
        <f>IF(ISBLANK(N52),"",P52/(1+N52))</f>
        <v>9074.545454545450</v>
      </c>
      <c r="R52" s="26"/>
      <c r="S52" s="27"/>
      <c r="T52" s="28"/>
    </row>
    <row r="53" ht="22.5" customHeight="1">
      <c r="A53" s="17">
        <v>42411</v>
      </c>
      <c r="B53" t="s" s="18">
        <v>67</v>
      </c>
      <c r="C53" t="s" s="18">
        <v>253</v>
      </c>
      <c r="D53" t="s" s="18">
        <v>254</v>
      </c>
      <c r="E53" s="19"/>
      <c r="F53" s="20">
        <v>1489</v>
      </c>
      <c r="G53" t="s" s="18">
        <v>255</v>
      </c>
      <c r="H53" t="s" s="18">
        <v>256</v>
      </c>
      <c r="I53" t="s" s="21">
        <v>25</v>
      </c>
      <c r="J53" s="20">
        <v>75015</v>
      </c>
      <c r="K53" t="s" s="18">
        <v>257</v>
      </c>
      <c r="L53" t="s" s="18">
        <v>27</v>
      </c>
      <c r="M53" t="s" s="18">
        <v>258</v>
      </c>
      <c r="N53" s="22">
        <v>0.1</v>
      </c>
      <c r="O53" s="23">
        <v>12982</v>
      </c>
      <c r="P53" s="24">
        <v>12982</v>
      </c>
      <c r="Q53" s="25">
        <f>IF(ISBLANK(N53),"",P53/(1+N53))</f>
        <v>11801.8181818182</v>
      </c>
      <c r="R53" s="26"/>
      <c r="S53" s="27"/>
      <c r="T53" s="28"/>
    </row>
    <row r="54" ht="22.5" customHeight="1">
      <c r="A54" s="17">
        <v>42417</v>
      </c>
      <c r="B54" t="s" s="18">
        <v>20</v>
      </c>
      <c r="C54" t="s" s="18">
        <v>259</v>
      </c>
      <c r="D54" t="s" s="18">
        <v>260</v>
      </c>
      <c r="E54" s="19"/>
      <c r="F54" s="20">
        <v>1297</v>
      </c>
      <c r="G54" t="s" s="18">
        <v>261</v>
      </c>
      <c r="H54" s="19"/>
      <c r="I54" t="s" s="21">
        <v>25</v>
      </c>
      <c r="J54" s="20">
        <v>75016</v>
      </c>
      <c r="K54" t="s" s="18">
        <v>262</v>
      </c>
      <c r="L54" t="s" s="18">
        <v>39</v>
      </c>
      <c r="M54" t="s" s="18">
        <v>172</v>
      </c>
      <c r="N54" s="22">
        <v>0.1</v>
      </c>
      <c r="O54" s="23">
        <v>6982</v>
      </c>
      <c r="P54" s="24">
        <v>6982</v>
      </c>
      <c r="Q54" s="25">
        <f>IF(ISBLANK(N54),"",P54/(1+N54))</f>
        <v>6347.272727272730</v>
      </c>
      <c r="R54" s="26"/>
      <c r="S54" s="27"/>
      <c r="T54" s="28"/>
    </row>
    <row r="55" ht="22.5" customHeight="1">
      <c r="A55" s="17">
        <v>42419</v>
      </c>
      <c r="B55" t="s" s="18">
        <v>67</v>
      </c>
      <c r="C55" t="s" s="18">
        <v>114</v>
      </c>
      <c r="D55" t="s" s="18">
        <v>115</v>
      </c>
      <c r="E55" s="19"/>
      <c r="F55" s="20">
        <v>1011</v>
      </c>
      <c r="G55" t="s" s="18">
        <v>116</v>
      </c>
      <c r="H55" s="48">
        <v>2</v>
      </c>
      <c r="I55" t="s" s="21">
        <v>117</v>
      </c>
      <c r="J55" s="20">
        <v>93250</v>
      </c>
      <c r="K55" t="s" s="18">
        <v>118</v>
      </c>
      <c r="L55" t="s" s="18">
        <v>39</v>
      </c>
      <c r="M55" t="s" s="18">
        <v>263</v>
      </c>
      <c r="N55" s="22">
        <v>0.055</v>
      </c>
      <c r="O55" s="23">
        <v>5000</v>
      </c>
      <c r="P55" s="24">
        <v>5000</v>
      </c>
      <c r="Q55" s="25">
        <f>IF(ISBLANK(N55),"",P55/(1+N55))</f>
        <v>4739.336492891</v>
      </c>
      <c r="R55" s="26"/>
      <c r="S55" s="27"/>
      <c r="T55" s="28"/>
    </row>
    <row r="56" ht="22.5" customHeight="1">
      <c r="A56" s="17">
        <v>42423</v>
      </c>
      <c r="B56" t="s" s="18">
        <v>67</v>
      </c>
      <c r="C56" t="s" s="18">
        <v>264</v>
      </c>
      <c r="D56" t="s" s="18">
        <v>265</v>
      </c>
      <c r="E56" s="19"/>
      <c r="F56" s="20">
        <v>1506</v>
      </c>
      <c r="G56" t="s" s="18">
        <v>266</v>
      </c>
      <c r="H56" s="48">
        <v>3</v>
      </c>
      <c r="I56" t="s" s="21">
        <v>25</v>
      </c>
      <c r="J56" s="20">
        <v>75019</v>
      </c>
      <c r="K56" t="s" s="18">
        <v>267</v>
      </c>
      <c r="L56" t="s" s="18">
        <v>39</v>
      </c>
      <c r="M56" t="s" s="18">
        <v>268</v>
      </c>
      <c r="N56" s="22">
        <v>0.1</v>
      </c>
      <c r="O56" s="23">
        <v>7000</v>
      </c>
      <c r="P56" s="24">
        <v>7000</v>
      </c>
      <c r="Q56" s="25">
        <f>IF(ISBLANK(N56),"",P56/(1+N56))</f>
        <v>6363.636363636360</v>
      </c>
      <c r="R56" s="26"/>
      <c r="S56" s="27"/>
      <c r="T56" s="28"/>
    </row>
    <row r="57" ht="22.5" customHeight="1">
      <c r="A57" s="17">
        <v>42423</v>
      </c>
      <c r="B57" t="s" s="18">
        <v>67</v>
      </c>
      <c r="C57" t="s" s="18">
        <v>269</v>
      </c>
      <c r="D57" t="s" s="18">
        <v>270</v>
      </c>
      <c r="E57" s="19"/>
      <c r="F57" s="20">
        <v>1014</v>
      </c>
      <c r="G57" t="s" s="18">
        <v>271</v>
      </c>
      <c r="H57" t="s" s="18">
        <v>272</v>
      </c>
      <c r="I57" t="s" s="21">
        <v>25</v>
      </c>
      <c r="J57" s="20">
        <v>75020</v>
      </c>
      <c r="K57" t="s" s="18">
        <v>273</v>
      </c>
      <c r="L57" t="s" s="18">
        <v>39</v>
      </c>
      <c r="M57" t="s" s="18">
        <v>33</v>
      </c>
      <c r="N57" s="22">
        <v>0.1</v>
      </c>
      <c r="O57" s="23">
        <v>7500</v>
      </c>
      <c r="P57" s="24">
        <v>7500</v>
      </c>
      <c r="Q57" s="25">
        <f>IF(ISBLANK(N57),"",P57/(1+N57))</f>
        <v>6818.181818181820</v>
      </c>
      <c r="R57" s="26"/>
      <c r="S57" s="27"/>
      <c r="T57" s="28"/>
    </row>
    <row r="58" ht="22.5" customHeight="1">
      <c r="A58" s="17">
        <v>42426</v>
      </c>
      <c r="B58" t="s" s="18">
        <v>67</v>
      </c>
      <c r="C58" t="s" s="18">
        <v>274</v>
      </c>
      <c r="D58" t="s" s="18">
        <v>275</v>
      </c>
      <c r="E58" s="19"/>
      <c r="F58" s="20">
        <v>1482</v>
      </c>
      <c r="G58" t="s" s="18">
        <v>276</v>
      </c>
      <c r="H58" t="s" s="18">
        <v>277</v>
      </c>
      <c r="I58" t="s" s="21">
        <v>123</v>
      </c>
      <c r="J58" s="20">
        <v>94100</v>
      </c>
      <c r="K58" t="s" s="18">
        <v>278</v>
      </c>
      <c r="L58" t="s" s="18">
        <v>27</v>
      </c>
      <c r="M58" t="s" s="18">
        <v>279</v>
      </c>
      <c r="N58" s="22">
        <v>0.055</v>
      </c>
      <c r="O58" s="23">
        <v>2250</v>
      </c>
      <c r="P58" s="24">
        <v>2250</v>
      </c>
      <c r="Q58" s="25">
        <f>IF(ISBLANK(N58),"",P58/(1+N58))</f>
        <v>2132.701421800950</v>
      </c>
      <c r="R58" s="26"/>
      <c r="S58" s="27"/>
      <c r="T58" s="28"/>
    </row>
    <row r="59" ht="50" customHeight="1" hidden="1">
      <c r="A59" t="s" s="39">
        <v>280</v>
      </c>
      <c r="B59" s="40"/>
      <c r="C59" s="40"/>
      <c r="D59" s="40"/>
      <c r="E59" s="40"/>
      <c r="F59" s="41"/>
      <c r="G59" s="40"/>
      <c r="H59" s="40"/>
      <c r="I59" s="41"/>
      <c r="J59" s="41"/>
      <c r="K59" s="40"/>
      <c r="L59" s="40"/>
      <c r="M59" s="40"/>
      <c r="N59" s="42"/>
      <c r="O59" s="43"/>
      <c r="P59" s="44">
        <f>SUM(P48:P58)</f>
        <v>70878</v>
      </c>
      <c r="Q59" s="45"/>
      <c r="R59" s="46"/>
      <c r="S59" s="47">
        <f>P59</f>
        <v>70878</v>
      </c>
      <c r="T59" s="28"/>
    </row>
    <row r="60" ht="22.5" customHeight="1">
      <c r="A60" s="17">
        <v>42431</v>
      </c>
      <c r="B60" t="s" s="18">
        <v>67</v>
      </c>
      <c r="C60" t="s" s="18">
        <v>281</v>
      </c>
      <c r="D60" t="s" s="18">
        <v>282</v>
      </c>
      <c r="E60" s="19"/>
      <c r="F60" s="20">
        <v>1023</v>
      </c>
      <c r="G60" t="s" s="18">
        <v>283</v>
      </c>
      <c r="H60" t="s" s="18">
        <v>284</v>
      </c>
      <c r="I60" t="s" s="21">
        <v>285</v>
      </c>
      <c r="J60" s="20">
        <v>93100</v>
      </c>
      <c r="K60" t="s" s="18">
        <v>286</v>
      </c>
      <c r="L60" t="s" s="18">
        <v>39</v>
      </c>
      <c r="M60" t="s" s="18">
        <v>287</v>
      </c>
      <c r="N60" s="22">
        <v>0.1</v>
      </c>
      <c r="O60" s="23">
        <v>1482</v>
      </c>
      <c r="P60" s="24">
        <v>1482</v>
      </c>
      <c r="Q60" s="25">
        <f>IF(ISBLANK(N60),"",P60/(1+N60))</f>
        <v>1347.272727272730</v>
      </c>
      <c r="R60" s="26"/>
      <c r="S60" s="27"/>
      <c r="T60" s="28"/>
    </row>
    <row r="61" ht="22.5" customHeight="1">
      <c r="A61" s="17">
        <v>42432</v>
      </c>
      <c r="B61" t="s" s="18">
        <v>67</v>
      </c>
      <c r="C61" t="s" s="18">
        <v>288</v>
      </c>
      <c r="D61" t="s" s="18">
        <v>289</v>
      </c>
      <c r="E61" s="19"/>
      <c r="F61" s="20">
        <v>1027</v>
      </c>
      <c r="G61" t="s" s="18">
        <v>290</v>
      </c>
      <c r="H61" s="19"/>
      <c r="I61" t="s" s="21">
        <v>25</v>
      </c>
      <c r="J61" s="20">
        <v>75011</v>
      </c>
      <c r="K61" t="s" s="18">
        <v>291</v>
      </c>
      <c r="L61" t="s" s="18">
        <v>292</v>
      </c>
      <c r="M61" t="s" s="18">
        <v>172</v>
      </c>
      <c r="N61" s="22">
        <v>0.1</v>
      </c>
      <c r="O61" s="23">
        <v>8980</v>
      </c>
      <c r="P61" s="24">
        <v>8980</v>
      </c>
      <c r="Q61" s="25">
        <f>IF(ISBLANK(N61),"",P61/(1+N61))</f>
        <v>8163.636363636360</v>
      </c>
      <c r="R61" s="26"/>
      <c r="S61" s="27"/>
      <c r="T61" s="28"/>
    </row>
    <row r="62" ht="22.5" customHeight="1">
      <c r="A62" s="17">
        <v>42433</v>
      </c>
      <c r="B62" t="s" s="18">
        <v>67</v>
      </c>
      <c r="C62" t="s" s="18">
        <v>293</v>
      </c>
      <c r="D62" t="s" s="18">
        <v>189</v>
      </c>
      <c r="E62" s="19"/>
      <c r="F62" s="20">
        <v>1492</v>
      </c>
      <c r="G62" t="s" s="18">
        <v>294</v>
      </c>
      <c r="H62" s="19"/>
      <c r="I62" t="s" s="21">
        <v>25</v>
      </c>
      <c r="J62" s="20">
        <v>75020</v>
      </c>
      <c r="K62" t="s" s="18">
        <v>295</v>
      </c>
      <c r="L62" t="s" s="18">
        <v>27</v>
      </c>
      <c r="M62" t="s" s="18">
        <v>107</v>
      </c>
      <c r="N62" s="22">
        <v>0.1</v>
      </c>
      <c r="O62" s="23">
        <v>3982</v>
      </c>
      <c r="P62" s="24">
        <v>3982</v>
      </c>
      <c r="Q62" s="25">
        <f>IF(ISBLANK(N62),"",P62/(1+N62))</f>
        <v>3620</v>
      </c>
      <c r="R62" s="26"/>
      <c r="S62" s="27"/>
      <c r="T62" s="28"/>
    </row>
    <row r="63" ht="22.5" customHeight="1">
      <c r="A63" s="17">
        <v>42433</v>
      </c>
      <c r="B63" t="s" s="18">
        <v>67</v>
      </c>
      <c r="C63" t="s" s="18">
        <v>296</v>
      </c>
      <c r="D63" t="s" s="18">
        <v>297</v>
      </c>
      <c r="E63" s="19"/>
      <c r="F63" s="20">
        <v>1342</v>
      </c>
      <c r="G63" t="s" s="18">
        <v>298</v>
      </c>
      <c r="H63" t="s" s="18">
        <v>299</v>
      </c>
      <c r="I63" t="s" s="21">
        <v>300</v>
      </c>
      <c r="J63" s="20">
        <v>92230</v>
      </c>
      <c r="K63" t="s" s="18">
        <v>301</v>
      </c>
      <c r="L63" t="s" s="18">
        <v>27</v>
      </c>
      <c r="M63" t="s" s="18">
        <v>302</v>
      </c>
      <c r="N63" s="22">
        <v>0.055</v>
      </c>
      <c r="O63" s="23">
        <v>9382</v>
      </c>
      <c r="P63" s="24">
        <v>9382</v>
      </c>
      <c r="Q63" s="25">
        <f>IF(ISBLANK(N63),"",P63/(1+N63))</f>
        <v>8892.890995260659</v>
      </c>
      <c r="R63" s="26"/>
      <c r="S63" s="27"/>
      <c r="T63" s="28"/>
    </row>
    <row r="64" ht="22.5" customHeight="1">
      <c r="A64" s="17">
        <v>42440</v>
      </c>
      <c r="B64" t="s" s="18">
        <v>67</v>
      </c>
      <c r="C64" t="s" s="18">
        <v>303</v>
      </c>
      <c r="D64" t="s" s="18">
        <v>265</v>
      </c>
      <c r="E64" s="19"/>
      <c r="F64" s="20">
        <v>1498</v>
      </c>
      <c r="G64" t="s" s="18">
        <v>304</v>
      </c>
      <c r="H64" s="19"/>
      <c r="I64" t="s" s="21">
        <v>25</v>
      </c>
      <c r="J64" s="20">
        <v>75007</v>
      </c>
      <c r="K64" t="s" s="18">
        <v>305</v>
      </c>
      <c r="L64" t="s" s="18">
        <v>45</v>
      </c>
      <c r="M64" t="s" s="18">
        <v>306</v>
      </c>
      <c r="N64" s="22">
        <v>0.1</v>
      </c>
      <c r="O64" s="23">
        <v>9682</v>
      </c>
      <c r="P64" s="24">
        <v>9682</v>
      </c>
      <c r="Q64" s="25">
        <f>IF(ISBLANK(N64),"",P64/(1+N64))</f>
        <v>8801.818181818180</v>
      </c>
      <c r="R64" s="26"/>
      <c r="S64" s="27"/>
      <c r="T64" s="28"/>
    </row>
    <row r="65" ht="22.5" customHeight="1">
      <c r="A65" s="17">
        <v>42443</v>
      </c>
      <c r="B65" t="s" s="18">
        <v>20</v>
      </c>
      <c r="C65" t="s" s="18">
        <v>307</v>
      </c>
      <c r="D65" t="s" s="18">
        <v>308</v>
      </c>
      <c r="E65" s="19"/>
      <c r="F65" s="20">
        <v>1050</v>
      </c>
      <c r="G65" t="s" s="18">
        <v>309</v>
      </c>
      <c r="H65" s="19"/>
      <c r="I65" t="s" s="21">
        <v>310</v>
      </c>
      <c r="J65" s="20">
        <v>94130</v>
      </c>
      <c r="K65" t="s" s="18">
        <v>311</v>
      </c>
      <c r="L65" t="s" s="18">
        <v>312</v>
      </c>
      <c r="M65" t="s" s="18">
        <v>232</v>
      </c>
      <c r="N65" s="22">
        <v>0.1</v>
      </c>
      <c r="O65" s="23">
        <v>2500</v>
      </c>
      <c r="P65" s="24">
        <v>2500</v>
      </c>
      <c r="Q65" s="25">
        <f>IF(ISBLANK(N65),"",P65/(1+N65))</f>
        <v>2272.727272727270</v>
      </c>
      <c r="R65" s="26"/>
      <c r="S65" s="27"/>
      <c r="T65" s="28"/>
    </row>
    <row r="66" ht="22.5" customHeight="1">
      <c r="A66" s="17">
        <v>42443</v>
      </c>
      <c r="B66" t="s" s="18">
        <v>20</v>
      </c>
      <c r="C66" t="s" s="18">
        <v>313</v>
      </c>
      <c r="D66" t="s" s="18">
        <v>133</v>
      </c>
      <c r="E66" s="19"/>
      <c r="F66" s="20">
        <v>1004</v>
      </c>
      <c r="G66" t="s" s="18">
        <v>314</v>
      </c>
      <c r="H66" s="19"/>
      <c r="I66" t="s" s="21">
        <v>315</v>
      </c>
      <c r="J66" s="20">
        <v>94500</v>
      </c>
      <c r="K66" t="s" s="18">
        <v>316</v>
      </c>
      <c r="L66" t="s" s="18">
        <v>45</v>
      </c>
      <c r="M66" t="s" s="18">
        <v>306</v>
      </c>
      <c r="N66" s="22">
        <v>0.1</v>
      </c>
      <c r="O66" s="23">
        <v>6982</v>
      </c>
      <c r="P66" s="24">
        <v>6982</v>
      </c>
      <c r="Q66" s="25">
        <f>IF(ISBLANK(N66),"",P66/(1+N66))</f>
        <v>6347.272727272730</v>
      </c>
      <c r="R66" s="26"/>
      <c r="S66" s="27"/>
      <c r="T66" s="28"/>
    </row>
    <row r="67" ht="22.5" customHeight="1">
      <c r="A67" s="17">
        <v>42443</v>
      </c>
      <c r="B67" t="s" s="18">
        <v>20</v>
      </c>
      <c r="C67" t="s" s="18">
        <v>317</v>
      </c>
      <c r="D67" t="s" s="18">
        <v>200</v>
      </c>
      <c r="E67" s="19"/>
      <c r="F67" s="20">
        <v>1483</v>
      </c>
      <c r="G67" t="s" s="18">
        <v>318</v>
      </c>
      <c r="H67" s="19"/>
      <c r="I67" t="s" s="21">
        <v>319</v>
      </c>
      <c r="J67" s="20">
        <v>92110</v>
      </c>
      <c r="K67" t="s" s="18">
        <v>320</v>
      </c>
      <c r="L67" t="s" s="18">
        <v>27</v>
      </c>
      <c r="M67" t="s" s="18">
        <v>162</v>
      </c>
      <c r="N67" s="22">
        <v>0.055</v>
      </c>
      <c r="O67" s="23">
        <v>7200</v>
      </c>
      <c r="P67" s="24">
        <v>7200</v>
      </c>
      <c r="Q67" s="25">
        <f>IF(ISBLANK(N67),"",P67/(1+N67))</f>
        <v>6824.644549763030</v>
      </c>
      <c r="R67" s="26"/>
      <c r="S67" s="27"/>
      <c r="T67" s="28"/>
    </row>
    <row r="68" ht="22.5" customHeight="1">
      <c r="A68" s="17">
        <v>42446</v>
      </c>
      <c r="B68" t="s" s="18">
        <v>20</v>
      </c>
      <c r="C68" t="s" s="18">
        <v>321</v>
      </c>
      <c r="D68" t="s" s="18">
        <v>62</v>
      </c>
      <c r="E68" s="19"/>
      <c r="F68" s="20">
        <v>1485</v>
      </c>
      <c r="G68" t="s" s="18">
        <v>322</v>
      </c>
      <c r="H68" s="19"/>
      <c r="I68" t="s" s="21">
        <v>50</v>
      </c>
      <c r="J68" s="20">
        <v>92300</v>
      </c>
      <c r="K68" t="s" s="18">
        <v>323</v>
      </c>
      <c r="L68" t="s" s="18">
        <v>27</v>
      </c>
      <c r="M68" t="s" s="18">
        <v>324</v>
      </c>
      <c r="N68" s="22">
        <v>0.055</v>
      </c>
      <c r="O68" s="23">
        <v>2500</v>
      </c>
      <c r="P68" s="24">
        <v>2500</v>
      </c>
      <c r="Q68" s="25">
        <f>IF(ISBLANK(N68),"",P68/(1+N68))</f>
        <v>2369.6682464455</v>
      </c>
      <c r="R68" s="26"/>
      <c r="S68" s="27"/>
      <c r="T68" s="28"/>
    </row>
    <row r="69" ht="22.5" customHeight="1">
      <c r="A69" s="17">
        <v>42447</v>
      </c>
      <c r="B69" t="s" s="18">
        <v>67</v>
      </c>
      <c r="C69" t="s" s="18">
        <v>325</v>
      </c>
      <c r="D69" t="s" s="18">
        <v>326</v>
      </c>
      <c r="E69" s="19"/>
      <c r="F69" s="20">
        <v>1040</v>
      </c>
      <c r="G69" t="s" s="18">
        <v>327</v>
      </c>
      <c r="H69" s="19"/>
      <c r="I69" t="s" s="21">
        <v>328</v>
      </c>
      <c r="J69" s="20">
        <v>92200</v>
      </c>
      <c r="K69" t="s" s="18">
        <v>329</v>
      </c>
      <c r="L69" t="s" s="18">
        <v>45</v>
      </c>
      <c r="M69" t="s" s="18">
        <v>172</v>
      </c>
      <c r="N69" s="22">
        <v>0.1</v>
      </c>
      <c r="O69" s="23">
        <v>9482</v>
      </c>
      <c r="P69" s="24">
        <v>9482</v>
      </c>
      <c r="Q69" s="25">
        <f>IF(ISBLANK(N69),"",P69/(1+N69))</f>
        <v>8620</v>
      </c>
      <c r="R69" s="26"/>
      <c r="S69" s="27"/>
      <c r="T69" s="28"/>
    </row>
    <row r="70" ht="22.5" customHeight="1">
      <c r="A70" s="17">
        <v>42447</v>
      </c>
      <c r="B70" t="s" s="18">
        <v>67</v>
      </c>
      <c r="C70" t="s" s="18">
        <v>330</v>
      </c>
      <c r="D70" t="s" s="18">
        <v>331</v>
      </c>
      <c r="E70" s="19"/>
      <c r="F70" s="20">
        <v>1486</v>
      </c>
      <c r="G70" t="s" s="18">
        <v>49</v>
      </c>
      <c r="H70" s="19"/>
      <c r="I70" t="s" s="21">
        <v>50</v>
      </c>
      <c r="J70" s="20">
        <v>92300</v>
      </c>
      <c r="K70" t="s" s="18">
        <v>332</v>
      </c>
      <c r="L70" t="s" s="18">
        <v>27</v>
      </c>
      <c r="M70" t="s" s="18">
        <v>333</v>
      </c>
      <c r="N70" s="22">
        <v>0.055</v>
      </c>
      <c r="O70" s="23">
        <v>3482</v>
      </c>
      <c r="P70" s="24">
        <v>3482</v>
      </c>
      <c r="Q70" s="25">
        <f>IF(ISBLANK(N70),"",P70/(1+N70))</f>
        <v>3300.473933649290</v>
      </c>
      <c r="R70" s="26"/>
      <c r="S70" s="27"/>
      <c r="T70" s="28"/>
    </row>
    <row r="71" ht="22.5" customHeight="1">
      <c r="A71" s="17">
        <v>42452</v>
      </c>
      <c r="B71" t="s" s="18">
        <v>67</v>
      </c>
      <c r="C71" t="s" s="18">
        <v>334</v>
      </c>
      <c r="D71" t="s" s="18">
        <v>22</v>
      </c>
      <c r="E71" s="19"/>
      <c r="F71" s="20">
        <v>1003</v>
      </c>
      <c r="G71" t="s" s="18">
        <v>335</v>
      </c>
      <c r="H71" s="19"/>
      <c r="I71" t="s" s="21">
        <v>25</v>
      </c>
      <c r="J71" s="20">
        <v>75013</v>
      </c>
      <c r="K71" t="s" s="18">
        <v>336</v>
      </c>
      <c r="L71" t="s" s="18">
        <v>337</v>
      </c>
      <c r="M71" t="s" s="18">
        <v>306</v>
      </c>
      <c r="N71" s="22">
        <v>0.055</v>
      </c>
      <c r="O71" s="23">
        <f>P71/2</f>
        <v>3741</v>
      </c>
      <c r="P71" s="24">
        <v>7482</v>
      </c>
      <c r="Q71" s="25">
        <f>IF(ISBLANK(N71),"",P71/(1+N71))</f>
        <v>7091.943127962090</v>
      </c>
      <c r="R71" s="26"/>
      <c r="S71" s="27"/>
      <c r="T71" s="28"/>
    </row>
    <row r="72" ht="22.5" customHeight="1">
      <c r="A72" s="17">
        <v>42452</v>
      </c>
      <c r="B72" t="s" s="18">
        <v>67</v>
      </c>
      <c r="C72" t="s" s="18">
        <v>338</v>
      </c>
      <c r="D72" t="s" s="18">
        <v>339</v>
      </c>
      <c r="E72" s="19"/>
      <c r="F72" s="20">
        <v>1042</v>
      </c>
      <c r="G72" t="s" s="18">
        <v>340</v>
      </c>
      <c r="H72" t="s" s="18">
        <v>341</v>
      </c>
      <c r="I72" t="s" s="21">
        <v>25</v>
      </c>
      <c r="J72" s="20">
        <v>75019</v>
      </c>
      <c r="K72" t="s" s="18">
        <v>342</v>
      </c>
      <c r="L72" t="s" s="18">
        <v>39</v>
      </c>
      <c r="M72" t="s" s="18">
        <v>343</v>
      </c>
      <c r="N72" s="22">
        <v>0.1</v>
      </c>
      <c r="O72" s="23">
        <v>2882</v>
      </c>
      <c r="P72" s="24">
        <v>2882</v>
      </c>
      <c r="Q72" s="25">
        <f>IF(ISBLANK(N72),"",P72/(1+N72))</f>
        <v>2620</v>
      </c>
      <c r="R72" s="26"/>
      <c r="S72" s="27"/>
      <c r="T72" s="28"/>
    </row>
    <row r="73" ht="22.5" customHeight="1">
      <c r="A73" s="17">
        <v>42454</v>
      </c>
      <c r="B73" t="s" s="18">
        <v>344</v>
      </c>
      <c r="C73" t="s" s="18">
        <v>345</v>
      </c>
      <c r="D73" t="s" s="18">
        <v>133</v>
      </c>
      <c r="E73" s="19"/>
      <c r="F73" s="20">
        <v>1055</v>
      </c>
      <c r="G73" t="s" s="18">
        <v>346</v>
      </c>
      <c r="H73" t="s" s="18">
        <v>347</v>
      </c>
      <c r="I73" t="s" s="21">
        <v>348</v>
      </c>
      <c r="J73" s="20">
        <v>94380</v>
      </c>
      <c r="K73" t="s" s="18">
        <v>349</v>
      </c>
      <c r="L73" t="s" s="18">
        <v>45</v>
      </c>
      <c r="M73" t="s" s="18">
        <v>172</v>
      </c>
      <c r="N73" s="22">
        <v>0.1</v>
      </c>
      <c r="O73" s="23">
        <v>5982</v>
      </c>
      <c r="P73" s="24">
        <v>5982</v>
      </c>
      <c r="Q73" s="25">
        <f>IF(ISBLANK(N73),"",P73/(1+N73))</f>
        <v>5438.181818181820</v>
      </c>
      <c r="R73" s="26"/>
      <c r="S73" s="27"/>
      <c r="T73" s="28"/>
    </row>
    <row r="74" ht="47" customHeight="1" hidden="1">
      <c r="A74" t="s" s="39">
        <v>350</v>
      </c>
      <c r="B74" s="40"/>
      <c r="C74" s="40"/>
      <c r="D74" s="40"/>
      <c r="E74" s="40"/>
      <c r="F74" s="41"/>
      <c r="G74" s="40"/>
      <c r="H74" s="40"/>
      <c r="I74" s="41"/>
      <c r="J74" s="41"/>
      <c r="K74" s="40"/>
      <c r="L74" s="40"/>
      <c r="M74" s="40"/>
      <c r="N74" s="42"/>
      <c r="O74" s="43"/>
      <c r="P74" s="44">
        <f>SUM(P60:P73)</f>
        <v>82000</v>
      </c>
      <c r="Q74" s="45"/>
      <c r="R74" s="46"/>
      <c r="S74" s="47">
        <f>P74</f>
        <v>82000</v>
      </c>
      <c r="T74" s="28"/>
    </row>
    <row r="75" ht="22.5" customHeight="1">
      <c r="A75" s="17">
        <v>42461</v>
      </c>
      <c r="B75" t="s" s="18">
        <v>67</v>
      </c>
      <c r="C75" t="s" s="18">
        <v>351</v>
      </c>
      <c r="D75" t="s" s="18">
        <v>142</v>
      </c>
      <c r="E75" s="19"/>
      <c r="F75" s="20">
        <v>1409</v>
      </c>
      <c r="G75" t="s" s="18">
        <v>352</v>
      </c>
      <c r="H75" t="s" s="18">
        <v>353</v>
      </c>
      <c r="I75" t="s" s="21">
        <v>25</v>
      </c>
      <c r="J75" s="20">
        <v>75011</v>
      </c>
      <c r="K75" t="s" s="18">
        <v>354</v>
      </c>
      <c r="L75" t="s" s="18">
        <v>45</v>
      </c>
      <c r="M75" t="s" s="18">
        <v>172</v>
      </c>
      <c r="N75" s="22">
        <v>0.1</v>
      </c>
      <c r="O75" s="23">
        <v>9310</v>
      </c>
      <c r="P75" s="24">
        <v>9310</v>
      </c>
      <c r="Q75" s="25">
        <f>IF(ISBLANK(N75),"",P75/(1+N75))</f>
        <v>8463.636363636360</v>
      </c>
      <c r="R75" s="26"/>
      <c r="S75" s="27"/>
      <c r="T75" s="28"/>
    </row>
    <row r="76" ht="22.5" customHeight="1">
      <c r="A76" s="17">
        <v>42466</v>
      </c>
      <c r="B76" t="s" s="18">
        <v>67</v>
      </c>
      <c r="C76" t="s" s="18">
        <v>355</v>
      </c>
      <c r="D76" t="s" s="18">
        <v>356</v>
      </c>
      <c r="E76" s="19"/>
      <c r="F76" s="20">
        <v>1047</v>
      </c>
      <c r="G76" t="s" s="18">
        <v>357</v>
      </c>
      <c r="H76" s="19"/>
      <c r="I76" t="s" s="21">
        <v>358</v>
      </c>
      <c r="J76" s="20">
        <v>94480</v>
      </c>
      <c r="K76" t="s" s="18">
        <v>359</v>
      </c>
      <c r="L76" t="s" s="18">
        <v>39</v>
      </c>
      <c r="M76" t="s" s="18">
        <v>88</v>
      </c>
      <c r="N76" s="22">
        <v>0.1</v>
      </c>
      <c r="O76" s="23">
        <v>9500</v>
      </c>
      <c r="P76" s="24">
        <v>9500</v>
      </c>
      <c r="Q76" s="25">
        <f>IF(ISBLANK(N76),"",P76/(1+N76))</f>
        <v>8636.363636363640</v>
      </c>
      <c r="R76" s="26"/>
      <c r="S76" s="27"/>
      <c r="T76" s="28"/>
    </row>
    <row r="77" ht="22.5" customHeight="1">
      <c r="A77" s="17">
        <v>42467</v>
      </c>
      <c r="B77" t="s" s="18">
        <v>67</v>
      </c>
      <c r="C77" t="s" s="18">
        <v>360</v>
      </c>
      <c r="D77" t="s" s="18">
        <v>115</v>
      </c>
      <c r="E77" s="19"/>
      <c r="F77" s="20">
        <v>1488</v>
      </c>
      <c r="G77" t="s" s="18">
        <v>361</v>
      </c>
      <c r="H77" s="19"/>
      <c r="I77" t="s" s="21">
        <v>50</v>
      </c>
      <c r="J77" s="20">
        <v>92300</v>
      </c>
      <c r="K77" t="s" s="18">
        <v>362</v>
      </c>
      <c r="L77" t="s" s="18">
        <v>27</v>
      </c>
      <c r="M77" t="s" s="18">
        <v>363</v>
      </c>
      <c r="N77" s="22">
        <v>0.1</v>
      </c>
      <c r="O77" s="23">
        <v>4982</v>
      </c>
      <c r="P77" s="24">
        <v>4982</v>
      </c>
      <c r="Q77" s="25">
        <f>IF(ISBLANK(N77),"",P77/(1+N77))</f>
        <v>4529.090909090910</v>
      </c>
      <c r="R77" s="26"/>
      <c r="S77" s="27"/>
      <c r="T77" s="28"/>
    </row>
    <row r="78" ht="22.5" customHeight="1">
      <c r="A78" s="17">
        <v>42475</v>
      </c>
      <c r="B78" t="s" s="18">
        <v>67</v>
      </c>
      <c r="C78" t="s" s="18">
        <v>364</v>
      </c>
      <c r="D78" t="s" s="18">
        <v>365</v>
      </c>
      <c r="E78" s="19"/>
      <c r="F78" s="20">
        <v>1049</v>
      </c>
      <c r="G78" t="s" s="18">
        <v>366</v>
      </c>
      <c r="H78" s="19"/>
      <c r="I78" t="s" s="21">
        <v>186</v>
      </c>
      <c r="J78" s="20">
        <v>92170</v>
      </c>
      <c r="K78" t="s" s="18">
        <v>367</v>
      </c>
      <c r="L78" t="s" s="18">
        <v>59</v>
      </c>
      <c r="M78" t="s" s="18">
        <v>368</v>
      </c>
      <c r="N78" s="22">
        <v>0.055</v>
      </c>
      <c r="O78" s="23">
        <v>6982</v>
      </c>
      <c r="P78" s="24">
        <v>6982</v>
      </c>
      <c r="Q78" s="25">
        <f>IF(ISBLANK(N78),"",P78/(1+N78))</f>
        <v>6618.009478672990</v>
      </c>
      <c r="R78" s="26"/>
      <c r="S78" s="27"/>
      <c r="T78" s="28"/>
    </row>
    <row r="79" ht="21" customHeight="1">
      <c r="A79" s="17">
        <v>42480</v>
      </c>
      <c r="B79" t="s" s="18">
        <v>20</v>
      </c>
      <c r="C79" t="s" s="18">
        <v>249</v>
      </c>
      <c r="D79" t="s" s="18">
        <v>250</v>
      </c>
      <c r="E79" s="19"/>
      <c r="F79" s="20">
        <v>1070</v>
      </c>
      <c r="G79" t="s" s="18">
        <v>251</v>
      </c>
      <c r="H79" s="19"/>
      <c r="I79" t="s" s="21">
        <v>25</v>
      </c>
      <c r="J79" s="20">
        <v>75014</v>
      </c>
      <c r="K79" t="s" s="18">
        <v>252</v>
      </c>
      <c r="L79" t="s" s="18">
        <v>39</v>
      </c>
      <c r="M79" t="s" s="18">
        <v>343</v>
      </c>
      <c r="N79" s="22">
        <v>0.1</v>
      </c>
      <c r="O79" s="23">
        <v>9982</v>
      </c>
      <c r="P79" s="24">
        <v>9982</v>
      </c>
      <c r="Q79" s="25">
        <f>IF(ISBLANK(N79),"",P79/(1+N79))</f>
        <v>9074.545454545450</v>
      </c>
      <c r="R79" s="26"/>
      <c r="S79" s="27"/>
      <c r="T79" s="28"/>
    </row>
    <row r="80" ht="8" customHeight="1">
      <c r="A80" s="17">
        <v>42482</v>
      </c>
      <c r="B80" t="s" s="18">
        <v>67</v>
      </c>
      <c r="C80" s="19"/>
      <c r="D80" t="s" s="18">
        <v>265</v>
      </c>
      <c r="E80" s="19"/>
      <c r="F80" s="20">
        <v>1265</v>
      </c>
      <c r="G80" t="s" s="18">
        <v>304</v>
      </c>
      <c r="H80" s="19"/>
      <c r="I80" t="s" s="21">
        <v>25</v>
      </c>
      <c r="J80" s="20">
        <v>75007</v>
      </c>
      <c r="K80" t="s" s="18">
        <v>305</v>
      </c>
      <c r="L80" t="s" s="18">
        <v>45</v>
      </c>
      <c r="M80" t="s" s="18">
        <v>369</v>
      </c>
      <c r="N80" s="22">
        <v>0.1</v>
      </c>
      <c r="O80" s="23">
        <v>4382</v>
      </c>
      <c r="P80" s="24">
        <v>4382</v>
      </c>
      <c r="Q80" s="25">
        <f>IF(ISBLANK(N80),"",P80/(1+N80))</f>
        <v>3983.636363636360</v>
      </c>
      <c r="R80" s="26"/>
      <c r="S80" s="27"/>
      <c r="T80" s="28"/>
    </row>
    <row r="81" ht="22.5" customHeight="1">
      <c r="A81" s="17">
        <v>42487</v>
      </c>
      <c r="B81" t="s" s="18">
        <v>67</v>
      </c>
      <c r="C81" t="s" s="18">
        <v>370</v>
      </c>
      <c r="D81" t="s" s="18">
        <v>371</v>
      </c>
      <c r="E81" s="19"/>
      <c r="F81" s="20">
        <v>1069</v>
      </c>
      <c r="G81" t="s" s="18">
        <v>372</v>
      </c>
      <c r="H81" s="19"/>
      <c r="I81" t="s" s="21">
        <v>373</v>
      </c>
      <c r="J81" s="20">
        <v>92320</v>
      </c>
      <c r="K81" t="s" s="18">
        <v>374</v>
      </c>
      <c r="L81" t="s" s="18">
        <v>39</v>
      </c>
      <c r="M81" t="s" s="18">
        <v>375</v>
      </c>
      <c r="N81" s="22">
        <v>0.055</v>
      </c>
      <c r="O81" s="23">
        <v>5482</v>
      </c>
      <c r="P81" s="24">
        <v>5482</v>
      </c>
      <c r="Q81" s="25">
        <f>IF(ISBLANK(N81),"",P81/(1+N81))</f>
        <v>5196.208530805690</v>
      </c>
      <c r="R81" s="26"/>
      <c r="S81" s="27"/>
      <c r="T81" s="28"/>
    </row>
    <row r="82" ht="22.5" customHeight="1">
      <c r="A82" s="17">
        <v>42487</v>
      </c>
      <c r="B82" t="s" s="18">
        <v>20</v>
      </c>
      <c r="C82" t="s" s="18">
        <v>376</v>
      </c>
      <c r="D82" t="s" s="18">
        <v>377</v>
      </c>
      <c r="E82" s="19"/>
      <c r="F82" s="20">
        <v>1068</v>
      </c>
      <c r="G82" t="s" s="18">
        <v>378</v>
      </c>
      <c r="H82" s="19"/>
      <c r="I82" t="s" s="21">
        <v>25</v>
      </c>
      <c r="J82" s="20">
        <v>75014</v>
      </c>
      <c r="K82" t="s" s="18">
        <v>379</v>
      </c>
      <c r="L82" t="s" s="18">
        <v>119</v>
      </c>
      <c r="M82" t="s" s="18">
        <v>40</v>
      </c>
      <c r="N82" s="22">
        <v>0.055</v>
      </c>
      <c r="O82" s="23">
        <f>P82/2</f>
        <v>1500</v>
      </c>
      <c r="P82" s="24">
        <v>3000</v>
      </c>
      <c r="Q82" s="25">
        <f>IF(ISBLANK(N82),"",P82/(1+N82))</f>
        <v>2843.6018957346</v>
      </c>
      <c r="R82" s="26"/>
      <c r="S82" s="27"/>
      <c r="T82" s="28"/>
    </row>
    <row r="83" ht="22.5" customHeight="1">
      <c r="A83" s="17">
        <v>42489</v>
      </c>
      <c r="B83" t="s" s="18">
        <v>20</v>
      </c>
      <c r="C83" t="s" s="18">
        <v>380</v>
      </c>
      <c r="D83" t="s" s="18">
        <v>381</v>
      </c>
      <c r="E83" s="19"/>
      <c r="F83" s="20">
        <v>1087</v>
      </c>
      <c r="G83" t="s" s="18">
        <v>382</v>
      </c>
      <c r="H83" t="s" s="18">
        <v>383</v>
      </c>
      <c r="I83" t="s" s="21">
        <v>25</v>
      </c>
      <c r="J83" s="20">
        <v>75010</v>
      </c>
      <c r="K83" t="s" s="18">
        <v>384</v>
      </c>
      <c r="L83" t="s" s="18">
        <v>59</v>
      </c>
      <c r="M83" t="s" s="18">
        <v>172</v>
      </c>
      <c r="N83" s="22">
        <v>0.055</v>
      </c>
      <c r="O83" s="23">
        <v>6000</v>
      </c>
      <c r="P83" s="24">
        <v>6000</v>
      </c>
      <c r="Q83" s="25">
        <f>IF(ISBLANK(N83),"",P83/(1+N83))</f>
        <v>5687.203791469190</v>
      </c>
      <c r="R83" s="26"/>
      <c r="S83" s="27"/>
      <c r="T83" s="28"/>
    </row>
    <row r="84" ht="43" customHeight="1" hidden="1">
      <c r="A84" t="s" s="39">
        <v>385</v>
      </c>
      <c r="B84" s="40"/>
      <c r="C84" s="40"/>
      <c r="D84" s="40"/>
      <c r="E84" s="40"/>
      <c r="F84" s="41"/>
      <c r="G84" s="40"/>
      <c r="H84" s="40"/>
      <c r="I84" s="41"/>
      <c r="J84" s="41"/>
      <c r="K84" s="40"/>
      <c r="L84" s="40"/>
      <c r="M84" s="40"/>
      <c r="N84" s="42"/>
      <c r="O84" s="43"/>
      <c r="P84" s="44">
        <f>SUM(P75:P83)</f>
        <v>59620</v>
      </c>
      <c r="Q84" s="45"/>
      <c r="R84" s="46"/>
      <c r="S84" s="47">
        <f>P84</f>
        <v>59620</v>
      </c>
      <c r="T84" s="28"/>
    </row>
    <row r="85" ht="22.5" customHeight="1">
      <c r="A85" s="17">
        <v>42494</v>
      </c>
      <c r="B85" t="s" s="18">
        <v>20</v>
      </c>
      <c r="C85" t="s" s="18">
        <v>386</v>
      </c>
      <c r="D85" t="s" s="18">
        <v>387</v>
      </c>
      <c r="E85" s="19"/>
      <c r="F85" s="20">
        <v>1109</v>
      </c>
      <c r="G85" t="s" s="18">
        <v>388</v>
      </c>
      <c r="H85" s="19"/>
      <c r="I85" t="s" s="21">
        <v>389</v>
      </c>
      <c r="J85" s="20">
        <v>94000</v>
      </c>
      <c r="K85" t="s" s="18">
        <v>390</v>
      </c>
      <c r="L85" t="s" s="18">
        <v>27</v>
      </c>
      <c r="M85" t="s" s="18">
        <v>391</v>
      </c>
      <c r="N85" s="22">
        <v>0.055</v>
      </c>
      <c r="O85" s="23">
        <v>11364</v>
      </c>
      <c r="P85" s="24">
        <v>11364</v>
      </c>
      <c r="Q85" s="25">
        <f>IF(ISBLANK(N85),"",P85/(1+N85))</f>
        <v>10771.5639810427</v>
      </c>
      <c r="R85" s="26"/>
      <c r="S85" s="27"/>
      <c r="T85" s="28"/>
    </row>
    <row r="86" ht="22.5" customHeight="1">
      <c r="A86" s="29">
        <v>42496</v>
      </c>
      <c r="B86" t="s" s="30">
        <v>20</v>
      </c>
      <c r="C86" t="s" s="30">
        <v>392</v>
      </c>
      <c r="D86" t="s" s="30">
        <v>393</v>
      </c>
      <c r="E86" s="31"/>
      <c r="F86" s="32">
        <v>1131</v>
      </c>
      <c r="G86" t="s" s="30">
        <v>394</v>
      </c>
      <c r="H86" t="s" s="30">
        <v>395</v>
      </c>
      <c r="I86" t="s" s="33">
        <v>25</v>
      </c>
      <c r="J86" s="32">
        <v>75017</v>
      </c>
      <c r="K86" t="s" s="30">
        <v>396</v>
      </c>
      <c r="L86" t="s" s="30">
        <v>45</v>
      </c>
      <c r="M86" t="s" s="30">
        <v>88</v>
      </c>
      <c r="N86" s="34">
        <v>0.1</v>
      </c>
      <c r="O86" s="23">
        <v>25980</v>
      </c>
      <c r="P86" s="35">
        <v>25980</v>
      </c>
      <c r="Q86" s="49">
        <f>IF(ISBLANK(N86),"",P86/(1+N86))</f>
        <v>23618.1818181818</v>
      </c>
      <c r="R86" s="37">
        <v>25980</v>
      </c>
      <c r="S86" s="38"/>
      <c r="T86" t="s" s="16">
        <v>46</v>
      </c>
    </row>
    <row r="87" ht="22.5" customHeight="1">
      <c r="A87" s="29">
        <v>42496</v>
      </c>
      <c r="B87" t="s" s="30">
        <v>20</v>
      </c>
      <c r="C87" t="s" s="30">
        <v>392</v>
      </c>
      <c r="D87" t="s" s="30">
        <v>393</v>
      </c>
      <c r="E87" s="31"/>
      <c r="F87" s="32">
        <v>1395</v>
      </c>
      <c r="G87" t="s" s="30">
        <v>394</v>
      </c>
      <c r="H87" t="s" s="30">
        <v>395</v>
      </c>
      <c r="I87" t="s" s="33">
        <v>25</v>
      </c>
      <c r="J87" s="32">
        <v>75017</v>
      </c>
      <c r="K87" t="s" s="30">
        <v>396</v>
      </c>
      <c r="L87" t="s" s="30">
        <v>45</v>
      </c>
      <c r="M87" t="s" s="30">
        <v>60</v>
      </c>
      <c r="N87" s="34">
        <v>0.1</v>
      </c>
      <c r="O87" s="23">
        <v>12150</v>
      </c>
      <c r="P87" s="35">
        <v>12150</v>
      </c>
      <c r="Q87" s="49">
        <f>IF(ISBLANK(N87),"",P87/(1+N87))</f>
        <v>11045.4545454545</v>
      </c>
      <c r="R87" s="37">
        <v>12150</v>
      </c>
      <c r="S87" s="38"/>
      <c r="T87" t="s" s="16">
        <v>46</v>
      </c>
    </row>
    <row r="88" ht="22.5" customHeight="1">
      <c r="A88" s="17">
        <v>42502</v>
      </c>
      <c r="B88" t="s" s="18">
        <v>67</v>
      </c>
      <c r="C88" t="s" s="18">
        <v>397</v>
      </c>
      <c r="D88" t="s" s="18">
        <v>398</v>
      </c>
      <c r="E88" s="19"/>
      <c r="F88" s="20">
        <v>1071</v>
      </c>
      <c r="G88" t="s" s="18">
        <v>399</v>
      </c>
      <c r="H88" t="s" s="18">
        <v>400</v>
      </c>
      <c r="I88" t="s" s="21">
        <v>389</v>
      </c>
      <c r="J88" s="20">
        <v>94000</v>
      </c>
      <c r="K88" t="s" s="18">
        <v>401</v>
      </c>
      <c r="L88" t="s" s="18">
        <v>402</v>
      </c>
      <c r="M88" t="s" s="18">
        <v>333</v>
      </c>
      <c r="N88" s="22">
        <v>0.055</v>
      </c>
      <c r="O88" s="23">
        <v>3682</v>
      </c>
      <c r="P88" s="24">
        <v>3682</v>
      </c>
      <c r="Q88" s="55">
        <f>IF(ISBLANK(N88),"",P88/(1+N88))</f>
        <v>3490.047393364930</v>
      </c>
      <c r="R88" s="56"/>
      <c r="S88" s="57"/>
      <c r="T88" s="28"/>
    </row>
    <row r="89" ht="22.5" customHeight="1">
      <c r="A89" s="17">
        <v>42503</v>
      </c>
      <c r="B89" t="s" s="18">
        <v>67</v>
      </c>
      <c r="C89" t="s" s="18">
        <v>403</v>
      </c>
      <c r="D89" t="s" s="18">
        <v>265</v>
      </c>
      <c r="E89" s="19"/>
      <c r="F89" s="20">
        <v>1035</v>
      </c>
      <c r="G89" t="s" s="18">
        <v>404</v>
      </c>
      <c r="H89" t="s" s="18">
        <v>405</v>
      </c>
      <c r="I89" t="s" s="21">
        <v>25</v>
      </c>
      <c r="J89" s="20">
        <v>75016</v>
      </c>
      <c r="K89" t="s" s="18">
        <v>406</v>
      </c>
      <c r="L89" t="s" s="18">
        <v>39</v>
      </c>
      <c r="M89" t="s" s="18">
        <v>333</v>
      </c>
      <c r="N89" s="22">
        <v>0.055</v>
      </c>
      <c r="O89" s="23">
        <v>2582</v>
      </c>
      <c r="P89" s="24">
        <v>2582</v>
      </c>
      <c r="Q89" s="25">
        <f>IF(ISBLANK(N89),"",P89/(1+N89))</f>
        <v>2447.393364928910</v>
      </c>
      <c r="R89" s="26"/>
      <c r="S89" s="27"/>
      <c r="T89" s="28"/>
    </row>
    <row r="90" ht="22.5" customHeight="1">
      <c r="A90" s="17">
        <v>42508</v>
      </c>
      <c r="B90" t="s" s="18">
        <v>67</v>
      </c>
      <c r="C90" t="s" s="18">
        <v>407</v>
      </c>
      <c r="D90" t="s" s="18">
        <v>398</v>
      </c>
      <c r="E90" s="19"/>
      <c r="F90" s="20">
        <v>1072</v>
      </c>
      <c r="G90" t="s" s="18">
        <v>408</v>
      </c>
      <c r="H90" s="19"/>
      <c r="I90" t="s" s="21">
        <v>409</v>
      </c>
      <c r="J90" s="20">
        <v>92240</v>
      </c>
      <c r="K90" t="s" s="18">
        <v>410</v>
      </c>
      <c r="L90" t="s" s="18">
        <v>39</v>
      </c>
      <c r="M90" t="s" s="18">
        <v>411</v>
      </c>
      <c r="N90" s="22">
        <v>0.055</v>
      </c>
      <c r="O90" s="23">
        <v>1400</v>
      </c>
      <c r="P90" s="24">
        <v>1400</v>
      </c>
      <c r="Q90" s="25">
        <f>IF(ISBLANK(N90),"",P90/(1+N90))</f>
        <v>1327.014218009480</v>
      </c>
      <c r="R90" s="26"/>
      <c r="S90" s="27"/>
      <c r="T90" s="28"/>
    </row>
    <row r="91" ht="22.5" customHeight="1">
      <c r="A91" s="17">
        <v>42510</v>
      </c>
      <c r="B91" t="s" s="18">
        <v>20</v>
      </c>
      <c r="C91" t="s" s="18">
        <v>412</v>
      </c>
      <c r="D91" t="s" s="18">
        <v>96</v>
      </c>
      <c r="E91" s="19"/>
      <c r="F91" s="20">
        <v>1073</v>
      </c>
      <c r="G91" t="s" s="18">
        <v>413</v>
      </c>
      <c r="H91" s="19"/>
      <c r="I91" t="s" s="21">
        <v>414</v>
      </c>
      <c r="J91" s="20">
        <v>92370</v>
      </c>
      <c r="K91" t="s" s="18">
        <v>415</v>
      </c>
      <c r="L91" t="s" s="18">
        <v>39</v>
      </c>
      <c r="M91" t="s" s="18">
        <v>416</v>
      </c>
      <c r="N91" s="22">
        <v>0.1</v>
      </c>
      <c r="O91" s="23">
        <v>10882</v>
      </c>
      <c r="P91" s="24">
        <v>10882</v>
      </c>
      <c r="Q91" s="25">
        <f>IF(ISBLANK(N91),"",P91/(1+N91))</f>
        <v>9892.727272727270</v>
      </c>
      <c r="R91" s="26"/>
      <c r="S91" s="27"/>
      <c r="T91" s="28"/>
    </row>
    <row r="92" ht="22.5" customHeight="1">
      <c r="A92" s="17">
        <v>42510</v>
      </c>
      <c r="B92" t="s" s="18">
        <v>20</v>
      </c>
      <c r="C92" t="s" s="18">
        <v>417</v>
      </c>
      <c r="D92" t="s" s="18">
        <v>149</v>
      </c>
      <c r="E92" s="19"/>
      <c r="F92" s="20">
        <v>1137</v>
      </c>
      <c r="G92" t="s" s="18">
        <v>418</v>
      </c>
      <c r="H92" s="19"/>
      <c r="I92" t="s" s="21">
        <v>25</v>
      </c>
      <c r="J92" s="20">
        <v>75013</v>
      </c>
      <c r="K92" t="s" s="18">
        <v>419</v>
      </c>
      <c r="L92" t="s" s="18">
        <v>420</v>
      </c>
      <c r="M92" t="s" s="18">
        <v>421</v>
      </c>
      <c r="N92" s="22">
        <v>0.1</v>
      </c>
      <c r="O92" s="23">
        <f>P92/2</f>
        <v>5400</v>
      </c>
      <c r="P92" s="24">
        <v>10800</v>
      </c>
      <c r="Q92" s="25">
        <f>IF(ISBLANK(N92),"",P92/(1+N92))</f>
        <v>9818.181818181820</v>
      </c>
      <c r="R92" s="26"/>
      <c r="S92" s="27"/>
      <c r="T92" s="28"/>
    </row>
    <row r="93" ht="22.5" customHeight="1">
      <c r="A93" s="17">
        <v>42514</v>
      </c>
      <c r="B93" t="s" s="18">
        <v>20</v>
      </c>
      <c r="C93" t="s" s="18">
        <v>422</v>
      </c>
      <c r="D93" t="s" s="18">
        <v>250</v>
      </c>
      <c r="E93" s="19"/>
      <c r="F93" s="20">
        <v>1019</v>
      </c>
      <c r="G93" t="s" s="18">
        <v>423</v>
      </c>
      <c r="H93" t="s" s="18">
        <v>424</v>
      </c>
      <c r="I93" t="s" s="21">
        <v>25</v>
      </c>
      <c r="J93" s="20">
        <v>75020</v>
      </c>
      <c r="K93" t="s" s="18">
        <v>425</v>
      </c>
      <c r="L93" t="s" s="18">
        <v>39</v>
      </c>
      <c r="M93" t="s" s="18">
        <v>113</v>
      </c>
      <c r="N93" s="22">
        <v>0.1</v>
      </c>
      <c r="O93" s="23">
        <v>4982</v>
      </c>
      <c r="P93" s="24">
        <v>4982</v>
      </c>
      <c r="Q93" s="25">
        <f>IF(ISBLANK(N93),"",P93/(1+N93))</f>
        <v>4529.090909090910</v>
      </c>
      <c r="R93" s="26"/>
      <c r="S93" s="27"/>
      <c r="T93" s="28"/>
    </row>
    <row r="94" ht="22.5" customHeight="1">
      <c r="A94" s="17">
        <v>42517</v>
      </c>
      <c r="B94" t="s" s="18">
        <v>67</v>
      </c>
      <c r="C94" t="s" s="18">
        <v>426</v>
      </c>
      <c r="D94" t="s" s="18">
        <v>427</v>
      </c>
      <c r="E94" s="19"/>
      <c r="F94" s="20">
        <v>1710</v>
      </c>
      <c r="G94" t="s" s="18">
        <v>428</v>
      </c>
      <c r="H94" s="19"/>
      <c r="I94" t="s" s="21">
        <v>25</v>
      </c>
      <c r="J94" s="20">
        <v>75011</v>
      </c>
      <c r="K94" t="s" s="18">
        <v>429</v>
      </c>
      <c r="L94" t="s" s="18">
        <v>402</v>
      </c>
      <c r="M94" t="s" s="18">
        <v>113</v>
      </c>
      <c r="N94" s="22">
        <v>0.1</v>
      </c>
      <c r="O94" s="23">
        <v>4400</v>
      </c>
      <c r="P94" s="24">
        <v>4400</v>
      </c>
      <c r="Q94" s="55">
        <f>IF(ISBLANK(N94),"",P94/(1+N94))</f>
        <v>4000</v>
      </c>
      <c r="R94" s="56"/>
      <c r="S94" s="57"/>
      <c r="T94" s="28"/>
    </row>
    <row r="95" ht="22.5" customHeight="1">
      <c r="A95" s="17">
        <v>42521</v>
      </c>
      <c r="B95" t="s" s="18">
        <v>20</v>
      </c>
      <c r="C95" t="s" s="18">
        <v>430</v>
      </c>
      <c r="D95" t="s" s="18">
        <v>431</v>
      </c>
      <c r="E95" s="19"/>
      <c r="F95" s="20">
        <v>1760</v>
      </c>
      <c r="G95" t="s" s="18">
        <v>432</v>
      </c>
      <c r="H95" t="s" s="18">
        <v>433</v>
      </c>
      <c r="I95" t="s" s="21">
        <v>25</v>
      </c>
      <c r="J95" s="20">
        <v>75015</v>
      </c>
      <c r="K95" t="s" s="18">
        <v>434</v>
      </c>
      <c r="L95" t="s" s="18">
        <v>337</v>
      </c>
      <c r="M95" t="s" s="18">
        <v>435</v>
      </c>
      <c r="N95" s="22">
        <v>0.1</v>
      </c>
      <c r="O95" s="23">
        <f>P95/2</f>
        <v>3141</v>
      </c>
      <c r="P95" s="24">
        <v>6282</v>
      </c>
      <c r="Q95" s="25">
        <f>IF(ISBLANK(N95),"",P95/(1+N95))</f>
        <v>5710.909090909090</v>
      </c>
      <c r="R95" s="26"/>
      <c r="S95" s="27"/>
      <c r="T95" s="28"/>
    </row>
    <row r="96" ht="44" customHeight="1" hidden="1">
      <c r="A96" t="s" s="39">
        <v>436</v>
      </c>
      <c r="B96" s="40"/>
      <c r="C96" s="40"/>
      <c r="D96" s="40"/>
      <c r="E96" s="40"/>
      <c r="F96" s="41"/>
      <c r="G96" s="40"/>
      <c r="H96" s="40"/>
      <c r="I96" s="41"/>
      <c r="J96" s="41"/>
      <c r="K96" s="40"/>
      <c r="L96" s="40"/>
      <c r="M96" s="40"/>
      <c r="N96" s="42"/>
      <c r="O96" s="43"/>
      <c r="P96" s="44">
        <f>SUM(P85:P95)</f>
        <v>94504</v>
      </c>
      <c r="Q96" s="45"/>
      <c r="R96" s="46">
        <f>SUM(R86:R95)</f>
        <v>38130</v>
      </c>
      <c r="S96" s="47">
        <f>P96-R96</f>
        <v>56374</v>
      </c>
      <c r="T96" s="28"/>
    </row>
    <row r="97" ht="22.5" customHeight="1">
      <c r="A97" s="17">
        <v>42527</v>
      </c>
      <c r="B97" t="s" s="18">
        <v>67</v>
      </c>
      <c r="C97" t="s" s="18">
        <v>437</v>
      </c>
      <c r="D97" t="s" s="18">
        <v>69</v>
      </c>
      <c r="E97" s="19"/>
      <c r="F97" s="20">
        <v>1140</v>
      </c>
      <c r="G97" t="s" s="18">
        <v>438</v>
      </c>
      <c r="H97" t="s" s="18">
        <v>439</v>
      </c>
      <c r="I97" t="s" s="21">
        <v>25</v>
      </c>
      <c r="J97" s="20">
        <v>75013</v>
      </c>
      <c r="K97" t="s" s="18">
        <v>440</v>
      </c>
      <c r="L97" t="s" s="18">
        <v>27</v>
      </c>
      <c r="M97" t="s" s="18">
        <v>441</v>
      </c>
      <c r="N97" s="22">
        <v>0.1</v>
      </c>
      <c r="O97" s="23">
        <v>8982</v>
      </c>
      <c r="P97" s="24">
        <v>8982</v>
      </c>
      <c r="Q97" s="25">
        <f>IF(ISBLANK(N97),"",P97/(1+N97))</f>
        <v>8165.454545454550</v>
      </c>
      <c r="R97" s="26"/>
      <c r="S97" s="27"/>
      <c r="T97" s="28"/>
    </row>
    <row r="98" ht="22.5" customHeight="1">
      <c r="A98" s="17">
        <v>42530</v>
      </c>
      <c r="B98" t="s" s="18">
        <v>20</v>
      </c>
      <c r="C98" t="s" s="18">
        <v>442</v>
      </c>
      <c r="D98" t="s" s="18">
        <v>270</v>
      </c>
      <c r="E98" s="19"/>
      <c r="F98" s="20">
        <v>1134</v>
      </c>
      <c r="G98" t="s" s="18">
        <v>443</v>
      </c>
      <c r="H98" s="19"/>
      <c r="I98" t="s" s="21">
        <v>444</v>
      </c>
      <c r="J98" s="20">
        <v>92330</v>
      </c>
      <c r="K98" t="s" s="18">
        <v>445</v>
      </c>
      <c r="L98" t="s" s="18">
        <v>45</v>
      </c>
      <c r="M98" t="s" s="18">
        <v>446</v>
      </c>
      <c r="N98" s="22">
        <v>0.1</v>
      </c>
      <c r="O98" s="23">
        <v>5982</v>
      </c>
      <c r="P98" s="24">
        <v>5982</v>
      </c>
      <c r="Q98" s="25">
        <f>IF(ISBLANK(N98),"",P98/(1+N98))</f>
        <v>5438.181818181820</v>
      </c>
      <c r="R98" s="26"/>
      <c r="S98" s="27"/>
      <c r="T98" s="28"/>
    </row>
    <row r="99" ht="22.5" customHeight="1">
      <c r="A99" s="17">
        <v>42536</v>
      </c>
      <c r="B99" t="s" s="18">
        <v>20</v>
      </c>
      <c r="C99" t="s" s="18">
        <v>447</v>
      </c>
      <c r="D99" t="s" s="18">
        <v>30</v>
      </c>
      <c r="E99" s="19"/>
      <c r="F99" s="20">
        <v>1129</v>
      </c>
      <c r="G99" t="s" s="18">
        <v>448</v>
      </c>
      <c r="H99" s="19"/>
      <c r="I99" t="s" s="21">
        <v>389</v>
      </c>
      <c r="J99" s="20">
        <v>94100</v>
      </c>
      <c r="K99" t="s" s="18">
        <v>449</v>
      </c>
      <c r="L99" t="s" s="18">
        <v>27</v>
      </c>
      <c r="M99" t="s" s="18">
        <v>450</v>
      </c>
      <c r="N99" s="22">
        <v>0.055</v>
      </c>
      <c r="O99" s="23">
        <v>2182</v>
      </c>
      <c r="P99" s="24">
        <v>2182</v>
      </c>
      <c r="Q99" s="25">
        <f>IF(ISBLANK(N99),"",P99/(1+N99))</f>
        <v>2068.246445497630</v>
      </c>
      <c r="R99" s="26"/>
      <c r="S99" s="27"/>
      <c r="T99" s="28"/>
    </row>
    <row r="100" ht="22.5" customHeight="1">
      <c r="A100" s="17">
        <v>42536</v>
      </c>
      <c r="B100" t="s" s="18">
        <v>67</v>
      </c>
      <c r="C100" t="s" s="18">
        <v>451</v>
      </c>
      <c r="D100" t="s" s="18">
        <v>452</v>
      </c>
      <c r="E100" s="19"/>
      <c r="F100" s="20">
        <v>1156</v>
      </c>
      <c r="G100" t="s" s="18">
        <v>453</v>
      </c>
      <c r="H100" s="19"/>
      <c r="I100" t="s" s="21">
        <v>454</v>
      </c>
      <c r="J100" s="20">
        <v>58340</v>
      </c>
      <c r="K100" t="s" s="18">
        <v>455</v>
      </c>
      <c r="L100" t="s" s="18">
        <v>59</v>
      </c>
      <c r="M100" t="s" s="18">
        <v>40</v>
      </c>
      <c r="N100" s="22">
        <v>0.055</v>
      </c>
      <c r="O100" s="23">
        <v>16000</v>
      </c>
      <c r="P100" s="24">
        <v>16000</v>
      </c>
      <c r="Q100" s="25">
        <f>IF(ISBLANK(N100),"",P100/(1+N100))</f>
        <v>15165.8767772512</v>
      </c>
      <c r="R100" s="26"/>
      <c r="S100" s="27"/>
      <c r="T100" s="28"/>
    </row>
    <row r="101" ht="22.5" customHeight="1">
      <c r="A101" s="17">
        <v>42536</v>
      </c>
      <c r="B101" t="s" s="18">
        <v>67</v>
      </c>
      <c r="C101" t="s" s="18">
        <v>456</v>
      </c>
      <c r="D101" t="s" s="18">
        <v>457</v>
      </c>
      <c r="E101" s="19"/>
      <c r="F101" s="20">
        <v>1028</v>
      </c>
      <c r="G101" t="s" s="18">
        <v>458</v>
      </c>
      <c r="H101" s="48">
        <v>7</v>
      </c>
      <c r="I101" t="s" s="21">
        <v>25</v>
      </c>
      <c r="J101" s="20">
        <v>75019</v>
      </c>
      <c r="K101" t="s" s="18">
        <v>459</v>
      </c>
      <c r="L101" t="s" s="18">
        <v>39</v>
      </c>
      <c r="M101" t="s" s="18">
        <v>40</v>
      </c>
      <c r="N101" s="22">
        <v>0.055</v>
      </c>
      <c r="O101" s="23">
        <v>2864</v>
      </c>
      <c r="P101" s="24">
        <v>2864</v>
      </c>
      <c r="Q101" s="25">
        <f>IF(ISBLANK(N101),"",P101/(1+N101))</f>
        <v>2714.691943127960</v>
      </c>
      <c r="R101" s="26"/>
      <c r="S101" s="27"/>
      <c r="T101" s="28"/>
    </row>
    <row r="102" ht="22.5" customHeight="1">
      <c r="A102" s="17">
        <v>42537</v>
      </c>
      <c r="B102" t="s" s="18">
        <v>20</v>
      </c>
      <c r="C102" t="s" s="18">
        <v>460</v>
      </c>
      <c r="D102" t="s" s="18">
        <v>461</v>
      </c>
      <c r="E102" s="19"/>
      <c r="F102" s="20">
        <v>1124</v>
      </c>
      <c r="G102" t="s" s="18">
        <v>462</v>
      </c>
      <c r="H102" s="19"/>
      <c r="I102" t="s" s="21">
        <v>25</v>
      </c>
      <c r="J102" s="20">
        <v>75020</v>
      </c>
      <c r="K102" t="s" s="18">
        <v>463</v>
      </c>
      <c r="L102" t="s" s="18">
        <v>45</v>
      </c>
      <c r="M102" t="s" s="18">
        <v>464</v>
      </c>
      <c r="N102" s="22">
        <v>0.1</v>
      </c>
      <c r="O102" s="23">
        <v>6500</v>
      </c>
      <c r="P102" s="24">
        <v>6500</v>
      </c>
      <c r="Q102" s="25">
        <f>IF(ISBLANK(N102),"",P102/(1+N102))</f>
        <v>5909.090909090910</v>
      </c>
      <c r="R102" s="26"/>
      <c r="S102" s="27"/>
      <c r="T102" s="28"/>
    </row>
    <row r="103" ht="22.5" customHeight="1">
      <c r="A103" s="17">
        <v>42537</v>
      </c>
      <c r="B103" t="s" s="18">
        <v>67</v>
      </c>
      <c r="C103" t="s" s="18">
        <v>465</v>
      </c>
      <c r="D103" t="s" s="18">
        <v>22</v>
      </c>
      <c r="E103" s="19"/>
      <c r="F103" s="20">
        <v>1030</v>
      </c>
      <c r="G103" t="s" s="18">
        <v>466</v>
      </c>
      <c r="H103" t="s" s="18">
        <v>467</v>
      </c>
      <c r="I103" t="s" s="21">
        <v>25</v>
      </c>
      <c r="J103" s="20">
        <v>75013</v>
      </c>
      <c r="K103" t="s" s="18">
        <v>468</v>
      </c>
      <c r="L103" t="s" s="18">
        <v>39</v>
      </c>
      <c r="M103" t="s" s="18">
        <v>469</v>
      </c>
      <c r="N103" s="22">
        <v>0.1</v>
      </c>
      <c r="O103" s="23">
        <v>10882</v>
      </c>
      <c r="P103" s="24">
        <v>10882</v>
      </c>
      <c r="Q103" s="25">
        <f>IF(ISBLANK(N103),"",P103/(1+N103))</f>
        <v>9892.727272727270</v>
      </c>
      <c r="R103" s="26"/>
      <c r="S103" s="27"/>
      <c r="T103" s="28"/>
    </row>
    <row r="104" ht="22.5" customHeight="1">
      <c r="A104" s="17">
        <v>42543</v>
      </c>
      <c r="B104" t="s" s="18">
        <v>20</v>
      </c>
      <c r="C104" t="s" s="18">
        <v>470</v>
      </c>
      <c r="D104" t="s" s="18">
        <v>471</v>
      </c>
      <c r="E104" s="19"/>
      <c r="F104" s="20">
        <v>1031</v>
      </c>
      <c r="G104" t="s" s="18">
        <v>472</v>
      </c>
      <c r="H104" s="19"/>
      <c r="I104" t="s" s="21">
        <v>25</v>
      </c>
      <c r="J104" s="20">
        <v>75014</v>
      </c>
      <c r="K104" t="s" s="18">
        <v>473</v>
      </c>
      <c r="L104" t="s" s="18">
        <v>39</v>
      </c>
      <c r="M104" t="s" s="18">
        <v>474</v>
      </c>
      <c r="N104" s="22">
        <v>0.055</v>
      </c>
      <c r="O104" s="23">
        <v>2182</v>
      </c>
      <c r="P104" s="24">
        <v>2182</v>
      </c>
      <c r="Q104" s="25">
        <f>IF(ISBLANK(N104),"",P104/(1+N104))</f>
        <v>2068.246445497630</v>
      </c>
      <c r="R104" s="26"/>
      <c r="S104" s="27"/>
      <c r="T104" s="28"/>
    </row>
    <row r="105" ht="22.5" customHeight="1">
      <c r="A105" s="17">
        <v>42544</v>
      </c>
      <c r="B105" t="s" s="18">
        <v>67</v>
      </c>
      <c r="C105" t="s" s="18">
        <v>126</v>
      </c>
      <c r="D105" t="s" s="18">
        <v>127</v>
      </c>
      <c r="E105" s="19"/>
      <c r="F105" s="20">
        <v>1543</v>
      </c>
      <c r="G105" t="s" s="18">
        <v>128</v>
      </c>
      <c r="H105" t="s" s="18">
        <v>129</v>
      </c>
      <c r="I105" t="s" s="21">
        <v>25</v>
      </c>
      <c r="J105" s="20">
        <v>75009</v>
      </c>
      <c r="K105" t="s" s="18">
        <v>130</v>
      </c>
      <c r="L105" t="s" s="18">
        <v>27</v>
      </c>
      <c r="M105" t="s" s="18">
        <v>363</v>
      </c>
      <c r="N105" s="22">
        <v>0.1</v>
      </c>
      <c r="O105" s="23">
        <v>9982</v>
      </c>
      <c r="P105" s="24">
        <v>9982</v>
      </c>
      <c r="Q105" s="25">
        <f>IF(ISBLANK(N105),"",P105/(1+N105))</f>
        <v>9074.545454545450</v>
      </c>
      <c r="R105" s="26"/>
      <c r="S105" s="27"/>
      <c r="T105" s="28"/>
    </row>
    <row r="106" ht="22.5" customHeight="1">
      <c r="A106" s="17">
        <v>42545</v>
      </c>
      <c r="B106" t="s" s="18">
        <v>20</v>
      </c>
      <c r="C106" t="s" s="18">
        <v>475</v>
      </c>
      <c r="D106" t="s" s="18">
        <v>250</v>
      </c>
      <c r="E106" s="19"/>
      <c r="F106" s="20">
        <v>1034</v>
      </c>
      <c r="G106" t="s" s="18">
        <v>476</v>
      </c>
      <c r="H106" t="s" s="18">
        <v>477</v>
      </c>
      <c r="I106" t="s" s="21">
        <v>319</v>
      </c>
      <c r="J106" s="20">
        <v>92110</v>
      </c>
      <c r="K106" t="s" s="18">
        <v>478</v>
      </c>
      <c r="L106" t="s" s="18">
        <v>39</v>
      </c>
      <c r="M106" t="s" s="18">
        <v>446</v>
      </c>
      <c r="N106" s="22">
        <v>0.1</v>
      </c>
      <c r="O106" s="23">
        <v>7282</v>
      </c>
      <c r="P106" s="24">
        <v>7282</v>
      </c>
      <c r="Q106" s="25">
        <f>IF(ISBLANK(N106),"",P106/(1+N106))</f>
        <v>6620</v>
      </c>
      <c r="R106" s="26"/>
      <c r="S106" s="27"/>
      <c r="T106" s="28"/>
    </row>
    <row r="107" ht="22.5" customHeight="1">
      <c r="A107" s="17">
        <v>42550</v>
      </c>
      <c r="B107" t="s" s="18">
        <v>20</v>
      </c>
      <c r="C107" t="s" s="18">
        <v>479</v>
      </c>
      <c r="D107" t="s" s="18">
        <v>480</v>
      </c>
      <c r="E107" s="19"/>
      <c r="F107" s="20">
        <v>1141</v>
      </c>
      <c r="G107" t="s" s="18">
        <v>481</v>
      </c>
      <c r="H107" t="s" s="18">
        <v>482</v>
      </c>
      <c r="I107" t="s" s="21">
        <v>242</v>
      </c>
      <c r="J107" s="20">
        <v>92120</v>
      </c>
      <c r="K107" t="s" s="18">
        <v>483</v>
      </c>
      <c r="L107" t="s" s="18">
        <v>39</v>
      </c>
      <c r="M107" t="s" s="18">
        <v>40</v>
      </c>
      <c r="N107" s="22">
        <v>0.055</v>
      </c>
      <c r="O107" s="23">
        <v>5500</v>
      </c>
      <c r="P107" s="24">
        <v>5500</v>
      </c>
      <c r="Q107" s="25">
        <f>IF(ISBLANK(N107),"",P107/(1+N107))</f>
        <v>5213.270142180090</v>
      </c>
      <c r="R107" s="26"/>
      <c r="S107" s="27"/>
      <c r="T107" s="28"/>
    </row>
    <row r="108" ht="22.5" customHeight="1">
      <c r="A108" s="17">
        <v>42550</v>
      </c>
      <c r="B108" t="s" s="18">
        <v>20</v>
      </c>
      <c r="C108" t="s" s="18">
        <v>484</v>
      </c>
      <c r="D108" t="s" s="18">
        <v>133</v>
      </c>
      <c r="E108" s="19"/>
      <c r="F108" s="20">
        <v>1079</v>
      </c>
      <c r="G108" t="s" s="18">
        <v>485</v>
      </c>
      <c r="H108" s="19"/>
      <c r="I108" t="s" s="21">
        <v>25</v>
      </c>
      <c r="J108" s="20">
        <v>75014</v>
      </c>
      <c r="K108" t="s" s="18">
        <v>486</v>
      </c>
      <c r="L108" t="s" s="18">
        <v>27</v>
      </c>
      <c r="M108" t="s" s="18">
        <v>487</v>
      </c>
      <c r="N108" s="22">
        <v>0.1</v>
      </c>
      <c r="O108" s="23">
        <v>13982</v>
      </c>
      <c r="P108" s="24">
        <v>13982</v>
      </c>
      <c r="Q108" s="25">
        <f>IF(ISBLANK(N108),"",P108/(1+N108))</f>
        <v>12710.9090909091</v>
      </c>
      <c r="R108" s="26"/>
      <c r="S108" s="27"/>
      <c r="T108" s="28"/>
    </row>
    <row r="109" ht="45" customHeight="1" hidden="1">
      <c r="A109" t="s" s="39">
        <v>488</v>
      </c>
      <c r="B109" s="40"/>
      <c r="C109" s="40"/>
      <c r="D109" s="40"/>
      <c r="E109" s="40"/>
      <c r="F109" s="41"/>
      <c r="G109" s="40"/>
      <c r="H109" s="40"/>
      <c r="I109" s="41"/>
      <c r="J109" s="41"/>
      <c r="K109" s="40"/>
      <c r="L109" s="40"/>
      <c r="M109" s="40"/>
      <c r="N109" s="42"/>
      <c r="O109" s="43"/>
      <c r="P109" s="44">
        <f>SUM(P97:P108)</f>
        <v>92320</v>
      </c>
      <c r="Q109" s="45"/>
      <c r="R109" s="46"/>
      <c r="S109" s="47">
        <f>P109</f>
        <v>92320</v>
      </c>
      <c r="T109" s="28"/>
    </row>
    <row r="110" ht="22.5" customHeight="1">
      <c r="A110" s="17">
        <v>42552</v>
      </c>
      <c r="B110" t="s" s="18">
        <v>67</v>
      </c>
      <c r="C110" t="s" s="18">
        <v>489</v>
      </c>
      <c r="D110" t="s" s="18">
        <v>174</v>
      </c>
      <c r="E110" s="19"/>
      <c r="F110" s="20">
        <v>1080</v>
      </c>
      <c r="G110" t="s" s="18">
        <v>490</v>
      </c>
      <c r="H110" t="s" s="18">
        <v>491</v>
      </c>
      <c r="I110" t="s" s="21">
        <v>135</v>
      </c>
      <c r="J110" s="20">
        <v>92400</v>
      </c>
      <c r="K110" t="s" s="18">
        <v>492</v>
      </c>
      <c r="L110" t="s" s="18">
        <v>27</v>
      </c>
      <c r="M110" t="s" s="18">
        <v>88</v>
      </c>
      <c r="N110" s="22">
        <v>0.1</v>
      </c>
      <c r="O110" s="23">
        <v>9982</v>
      </c>
      <c r="P110" s="24">
        <v>9982</v>
      </c>
      <c r="Q110" s="25">
        <f>IF(ISBLANK(N110),"",P110/(1+N110))</f>
        <v>9074.545454545450</v>
      </c>
      <c r="R110" s="26"/>
      <c r="S110" s="27"/>
      <c r="T110" s="28"/>
    </row>
    <row r="111" ht="22.5" customHeight="1">
      <c r="A111" s="17">
        <v>42552</v>
      </c>
      <c r="B111" t="s" s="18">
        <v>20</v>
      </c>
      <c r="C111" t="s" s="18">
        <v>493</v>
      </c>
      <c r="D111" t="s" s="18">
        <v>494</v>
      </c>
      <c r="E111" s="19"/>
      <c r="F111" s="20">
        <v>1157</v>
      </c>
      <c r="G111" t="s" s="18">
        <v>495</v>
      </c>
      <c r="H111" s="19"/>
      <c r="I111" t="s" s="21">
        <v>25</v>
      </c>
      <c r="J111" s="20">
        <v>75002</v>
      </c>
      <c r="K111" t="s" s="18">
        <v>496</v>
      </c>
      <c r="L111" t="s" s="18">
        <v>45</v>
      </c>
      <c r="M111" t="s" s="18">
        <v>487</v>
      </c>
      <c r="N111" s="22">
        <v>0.1</v>
      </c>
      <c r="O111" s="23">
        <v>3082</v>
      </c>
      <c r="P111" s="24">
        <v>3082</v>
      </c>
      <c r="Q111" s="25">
        <f>IF(ISBLANK(N111),"",P111/(1+N111))</f>
        <v>2801.818181818180</v>
      </c>
      <c r="R111" s="26"/>
      <c r="S111" s="27"/>
      <c r="T111" s="28"/>
    </row>
    <row r="112" ht="22.5" customHeight="1">
      <c r="A112" s="17">
        <v>42555</v>
      </c>
      <c r="B112" t="s" s="18">
        <v>67</v>
      </c>
      <c r="C112" t="s" s="18">
        <v>397</v>
      </c>
      <c r="D112" t="s" s="18">
        <v>398</v>
      </c>
      <c r="E112" s="19"/>
      <c r="F112" s="20">
        <v>1142</v>
      </c>
      <c r="G112" t="s" s="18">
        <v>399</v>
      </c>
      <c r="H112" t="s" s="18">
        <v>400</v>
      </c>
      <c r="I112" t="s" s="21">
        <v>389</v>
      </c>
      <c r="J112" s="20">
        <v>94000</v>
      </c>
      <c r="K112" t="s" s="18">
        <v>401</v>
      </c>
      <c r="L112" t="s" s="18">
        <v>402</v>
      </c>
      <c r="M112" t="s" s="18">
        <v>94</v>
      </c>
      <c r="N112" s="22">
        <v>0.1</v>
      </c>
      <c r="O112" s="23">
        <v>2500</v>
      </c>
      <c r="P112" s="24">
        <v>2500</v>
      </c>
      <c r="Q112" s="55">
        <f>IF(ISBLANK(N112),"",P112/(1+N112))</f>
        <v>2272.727272727270</v>
      </c>
      <c r="R112" s="56"/>
      <c r="S112" s="57"/>
      <c r="T112" s="28"/>
    </row>
    <row r="113" ht="22.5" customHeight="1">
      <c r="A113" s="17">
        <v>42556</v>
      </c>
      <c r="B113" t="s" s="18">
        <v>67</v>
      </c>
      <c r="C113" t="s" s="18">
        <v>497</v>
      </c>
      <c r="D113" t="s" s="18">
        <v>498</v>
      </c>
      <c r="E113" s="19"/>
      <c r="F113" s="20">
        <v>1143</v>
      </c>
      <c r="G113" t="s" s="18">
        <v>499</v>
      </c>
      <c r="H113" s="19"/>
      <c r="I113" t="s" s="21">
        <v>25</v>
      </c>
      <c r="J113" s="20">
        <v>75015</v>
      </c>
      <c r="K113" t="s" s="18">
        <v>500</v>
      </c>
      <c r="L113" t="s" s="18">
        <v>39</v>
      </c>
      <c r="M113" t="s" s="18">
        <v>333</v>
      </c>
      <c r="N113" s="22">
        <v>0.055</v>
      </c>
      <c r="O113" s="23">
        <v>1200</v>
      </c>
      <c r="P113" s="24">
        <v>1200</v>
      </c>
      <c r="Q113" s="25">
        <f>IF(ISBLANK(N113),"",P113/(1+N113))</f>
        <v>1137.440758293840</v>
      </c>
      <c r="R113" s="26"/>
      <c r="S113" s="27"/>
      <c r="T113" s="28"/>
    </row>
    <row r="114" ht="22.5" customHeight="1">
      <c r="A114" s="17">
        <v>42562</v>
      </c>
      <c r="B114" t="s" s="18">
        <v>20</v>
      </c>
      <c r="C114" t="s" s="18">
        <v>501</v>
      </c>
      <c r="D114" t="s" s="18">
        <v>212</v>
      </c>
      <c r="E114" s="19"/>
      <c r="F114" s="20">
        <v>1300</v>
      </c>
      <c r="G114" t="s" s="18">
        <v>502</v>
      </c>
      <c r="H114" t="s" s="18">
        <v>503</v>
      </c>
      <c r="I114" t="s" s="21">
        <v>504</v>
      </c>
      <c r="J114" s="20">
        <v>93260</v>
      </c>
      <c r="K114" t="s" s="18">
        <v>505</v>
      </c>
      <c r="L114" t="s" s="18">
        <v>39</v>
      </c>
      <c r="M114" t="s" s="18">
        <v>113</v>
      </c>
      <c r="N114" s="22">
        <v>0.1</v>
      </c>
      <c r="O114" s="23">
        <v>3982</v>
      </c>
      <c r="P114" s="24">
        <v>3982</v>
      </c>
      <c r="Q114" s="25">
        <f>IF(ISBLANK(N114),"",P114/(1+N114))</f>
        <v>3620</v>
      </c>
      <c r="R114" s="26"/>
      <c r="S114" s="27"/>
      <c r="T114" s="28"/>
    </row>
    <row r="115" ht="22.5" customHeight="1">
      <c r="A115" s="17">
        <v>42566</v>
      </c>
      <c r="B115" t="s" s="18">
        <v>67</v>
      </c>
      <c r="C115" t="s" s="18">
        <v>264</v>
      </c>
      <c r="D115" t="s" s="18">
        <v>265</v>
      </c>
      <c r="E115" s="19"/>
      <c r="F115" s="20">
        <v>1506</v>
      </c>
      <c r="G115" t="s" s="18">
        <v>266</v>
      </c>
      <c r="H115" s="48">
        <v>3</v>
      </c>
      <c r="I115" t="s" s="21">
        <v>25</v>
      </c>
      <c r="J115" s="20">
        <v>75019</v>
      </c>
      <c r="K115" t="s" s="18">
        <v>267</v>
      </c>
      <c r="L115" t="s" s="18">
        <v>39</v>
      </c>
      <c r="M115" t="s" s="18">
        <v>88</v>
      </c>
      <c r="N115" s="22">
        <v>0.1</v>
      </c>
      <c r="O115" s="23">
        <v>2482</v>
      </c>
      <c r="P115" s="24">
        <v>2482</v>
      </c>
      <c r="Q115" s="25">
        <f>IF(ISBLANK(N115),"",P115/(1+N115))</f>
        <v>2256.363636363640</v>
      </c>
      <c r="R115" s="26"/>
      <c r="S115" s="27"/>
      <c r="T115" s="28"/>
    </row>
    <row r="116" ht="22.5" customHeight="1">
      <c r="A116" s="17">
        <v>42571</v>
      </c>
      <c r="B116" t="s" s="18">
        <v>20</v>
      </c>
      <c r="C116" t="s" s="18">
        <v>480</v>
      </c>
      <c r="D116" t="s" s="18">
        <v>506</v>
      </c>
      <c r="E116" s="19"/>
      <c r="F116" s="20">
        <v>1082</v>
      </c>
      <c r="G116" t="s" s="18">
        <v>507</v>
      </c>
      <c r="H116" s="48">
        <v>2</v>
      </c>
      <c r="I116" t="s" s="21">
        <v>25</v>
      </c>
      <c r="J116" s="20">
        <v>75019</v>
      </c>
      <c r="K116" t="s" s="18">
        <v>508</v>
      </c>
      <c r="L116" t="s" s="18">
        <v>27</v>
      </c>
      <c r="M116" t="s" s="18">
        <v>509</v>
      </c>
      <c r="N116" s="22">
        <v>0.1</v>
      </c>
      <c r="O116" s="23">
        <v>7982</v>
      </c>
      <c r="P116" s="24">
        <v>7982</v>
      </c>
      <c r="Q116" s="25">
        <f>IF(ISBLANK(N116),"",P116/(1+N116))</f>
        <v>7256.363636363640</v>
      </c>
      <c r="R116" s="26"/>
      <c r="S116" s="27"/>
      <c r="T116" s="28"/>
    </row>
    <row r="117" ht="38" customHeight="1" hidden="1">
      <c r="A117" t="s" s="39">
        <v>510</v>
      </c>
      <c r="B117" s="40"/>
      <c r="C117" s="40"/>
      <c r="D117" s="40"/>
      <c r="E117" s="40"/>
      <c r="F117" s="41"/>
      <c r="G117" s="40"/>
      <c r="H117" s="40"/>
      <c r="I117" s="41"/>
      <c r="J117" s="41"/>
      <c r="K117" s="40"/>
      <c r="L117" s="40"/>
      <c r="M117" s="40"/>
      <c r="N117" s="42"/>
      <c r="O117" s="43"/>
      <c r="P117" s="44">
        <f>SUM(P110:P116)</f>
        <v>31210</v>
      </c>
      <c r="Q117" s="45"/>
      <c r="R117" s="46"/>
      <c r="S117" s="47">
        <f>P117</f>
        <v>31210</v>
      </c>
      <c r="T117" s="28"/>
    </row>
    <row r="118" ht="22.5" customHeight="1">
      <c r="A118" s="17">
        <v>42611</v>
      </c>
      <c r="B118" t="s" s="18">
        <v>20</v>
      </c>
      <c r="C118" t="s" s="18">
        <v>511</v>
      </c>
      <c r="D118" t="s" s="18">
        <v>200</v>
      </c>
      <c r="E118" s="19"/>
      <c r="F118" s="20">
        <v>1083</v>
      </c>
      <c r="G118" t="s" s="18">
        <v>512</v>
      </c>
      <c r="H118" s="48">
        <v>2</v>
      </c>
      <c r="I118" t="s" s="21">
        <v>25</v>
      </c>
      <c r="J118" s="20">
        <v>75013</v>
      </c>
      <c r="K118" t="s" s="18">
        <v>513</v>
      </c>
      <c r="L118" t="s" s="18">
        <v>27</v>
      </c>
      <c r="M118" t="s" s="18">
        <v>421</v>
      </c>
      <c r="N118" s="22">
        <v>0.1</v>
      </c>
      <c r="O118" s="23">
        <v>6498</v>
      </c>
      <c r="P118" s="24">
        <v>6498</v>
      </c>
      <c r="Q118" s="25">
        <f>IF(ISBLANK(N118),"",P118/(1+N118))</f>
        <v>5907.272727272730</v>
      </c>
      <c r="R118" s="26"/>
      <c r="S118" s="27"/>
      <c r="T118" s="28"/>
    </row>
    <row r="119" ht="22.5" customHeight="1">
      <c r="A119" s="17">
        <v>42612</v>
      </c>
      <c r="B119" t="s" s="18">
        <v>67</v>
      </c>
      <c r="C119" t="s" s="18">
        <v>514</v>
      </c>
      <c r="D119" t="s" s="18">
        <v>189</v>
      </c>
      <c r="E119" s="19"/>
      <c r="F119" s="20">
        <v>1229</v>
      </c>
      <c r="G119" t="s" s="18">
        <v>515</v>
      </c>
      <c r="H119" t="s" s="18">
        <v>516</v>
      </c>
      <c r="I119" t="s" s="21">
        <v>25</v>
      </c>
      <c r="J119" s="20">
        <v>75019</v>
      </c>
      <c r="K119" t="s" s="18">
        <v>517</v>
      </c>
      <c r="L119" t="s" s="18">
        <v>27</v>
      </c>
      <c r="M119" t="s" s="18">
        <v>518</v>
      </c>
      <c r="N119" s="22">
        <v>0.1</v>
      </c>
      <c r="O119" s="23">
        <v>11882</v>
      </c>
      <c r="P119" s="24">
        <v>11882</v>
      </c>
      <c r="Q119" s="25">
        <f>IF(ISBLANK(N119),"",P119/(1+N119))</f>
        <v>10801.8181818182</v>
      </c>
      <c r="R119" s="26"/>
      <c r="S119" s="27"/>
      <c r="T119" s="28"/>
    </row>
    <row r="120" ht="22.5" customHeight="1" hidden="1">
      <c r="A120" t="s" s="39">
        <v>519</v>
      </c>
      <c r="B120" s="40"/>
      <c r="C120" s="40"/>
      <c r="D120" s="40"/>
      <c r="E120" s="40"/>
      <c r="F120" s="41"/>
      <c r="G120" s="40"/>
      <c r="H120" s="40"/>
      <c r="I120" s="41"/>
      <c r="J120" s="41"/>
      <c r="K120" s="40"/>
      <c r="L120" s="40"/>
      <c r="M120" s="40"/>
      <c r="N120" s="42"/>
      <c r="O120" s="43"/>
      <c r="P120" s="44">
        <f>SUM(P118:P119)</f>
        <v>18380</v>
      </c>
      <c r="Q120" s="45"/>
      <c r="R120" s="46"/>
      <c r="S120" s="47">
        <f>P120</f>
        <v>18380</v>
      </c>
      <c r="T120" s="28"/>
    </row>
    <row r="121" ht="22.5" customHeight="1">
      <c r="A121" s="17">
        <v>42614</v>
      </c>
      <c r="B121" t="s" s="18">
        <v>20</v>
      </c>
      <c r="C121" t="s" s="18">
        <v>520</v>
      </c>
      <c r="D121" t="s" s="18">
        <v>506</v>
      </c>
      <c r="E121" s="19"/>
      <c r="F121" s="20">
        <v>1169</v>
      </c>
      <c r="G121" t="s" s="18">
        <v>521</v>
      </c>
      <c r="H121" s="19"/>
      <c r="I121" t="s" s="21">
        <v>522</v>
      </c>
      <c r="J121" s="20">
        <v>94550</v>
      </c>
      <c r="K121" t="s" s="18">
        <v>523</v>
      </c>
      <c r="L121" t="s" s="18">
        <v>45</v>
      </c>
      <c r="M121" t="s" s="18">
        <v>446</v>
      </c>
      <c r="N121" s="22">
        <v>0.055</v>
      </c>
      <c r="O121" s="23">
        <v>6282</v>
      </c>
      <c r="P121" s="24">
        <v>6282</v>
      </c>
      <c r="Q121" s="25">
        <f>IF(ISBLANK(N121),"",P121/(1+N121))</f>
        <v>5954.502369668250</v>
      </c>
      <c r="R121" s="26"/>
      <c r="S121" s="27"/>
      <c r="T121" s="28"/>
    </row>
    <row r="122" ht="22.5" customHeight="1">
      <c r="A122" s="17">
        <v>42614</v>
      </c>
      <c r="B122" t="s" s="18">
        <v>20</v>
      </c>
      <c r="C122" t="s" s="18">
        <v>524</v>
      </c>
      <c r="D122" t="s" s="18">
        <v>525</v>
      </c>
      <c r="E122" s="19"/>
      <c r="F122" s="20">
        <v>1086</v>
      </c>
      <c r="G122" t="s" s="18">
        <v>526</v>
      </c>
      <c r="H122" t="s" s="18">
        <v>527</v>
      </c>
      <c r="I122" t="s" s="21">
        <v>25</v>
      </c>
      <c r="J122" s="20">
        <v>75003</v>
      </c>
      <c r="K122" t="s" s="18">
        <v>528</v>
      </c>
      <c r="L122" t="s" s="18">
        <v>27</v>
      </c>
      <c r="M122" t="s" s="18">
        <v>207</v>
      </c>
      <c r="N122" s="22">
        <v>0.1</v>
      </c>
      <c r="O122" s="23">
        <v>8982</v>
      </c>
      <c r="P122" s="24">
        <v>8982</v>
      </c>
      <c r="Q122" s="25">
        <f>IF(ISBLANK(N122),"",P122/(1+N122))</f>
        <v>8165.454545454550</v>
      </c>
      <c r="R122" s="26"/>
      <c r="S122" s="27"/>
      <c r="T122" s="28"/>
    </row>
    <row r="123" ht="22.5" customHeight="1">
      <c r="A123" s="17">
        <v>42615</v>
      </c>
      <c r="B123" t="s" s="18">
        <v>67</v>
      </c>
      <c r="C123" t="s" s="18">
        <v>529</v>
      </c>
      <c r="D123" t="s" s="18">
        <v>530</v>
      </c>
      <c r="E123" s="19"/>
      <c r="F123" s="20">
        <v>1196</v>
      </c>
      <c r="G123" t="s" s="18">
        <v>531</v>
      </c>
      <c r="H123" t="s" s="18">
        <v>532</v>
      </c>
      <c r="I123" t="s" s="21">
        <v>25</v>
      </c>
      <c r="J123" s="20">
        <v>75018</v>
      </c>
      <c r="K123" t="s" s="18">
        <v>533</v>
      </c>
      <c r="L123" t="s" s="18">
        <v>45</v>
      </c>
      <c r="M123" t="s" s="18">
        <v>53</v>
      </c>
      <c r="N123" s="22">
        <v>0.1</v>
      </c>
      <c r="O123" s="23">
        <v>8982</v>
      </c>
      <c r="P123" s="24">
        <v>8982</v>
      </c>
      <c r="Q123" s="25">
        <f>IF(ISBLANK(N123),"",P123/(1+N123))</f>
        <v>8165.454545454550</v>
      </c>
      <c r="R123" s="26"/>
      <c r="S123" s="27"/>
      <c r="T123" s="28"/>
    </row>
    <row r="124" ht="22.5" customHeight="1">
      <c r="A124" s="17">
        <v>42615</v>
      </c>
      <c r="B124" t="s" s="18">
        <v>67</v>
      </c>
      <c r="C124" t="s" s="18">
        <v>529</v>
      </c>
      <c r="D124" t="s" s="18">
        <v>530</v>
      </c>
      <c r="E124" s="19"/>
      <c r="F124" s="20">
        <v>1125</v>
      </c>
      <c r="G124" t="s" s="18">
        <v>531</v>
      </c>
      <c r="H124" t="s" s="18">
        <v>532</v>
      </c>
      <c r="I124" t="s" s="21">
        <v>25</v>
      </c>
      <c r="J124" s="20">
        <v>75018</v>
      </c>
      <c r="K124" t="s" s="18">
        <v>533</v>
      </c>
      <c r="L124" t="s" s="18">
        <v>45</v>
      </c>
      <c r="M124" t="s" s="18">
        <v>53</v>
      </c>
      <c r="N124" s="22">
        <v>0.1</v>
      </c>
      <c r="O124" s="23">
        <v>9850</v>
      </c>
      <c r="P124" s="24">
        <v>9850</v>
      </c>
      <c r="Q124" s="25">
        <f>IF(ISBLANK(N124),"",P124/(1+N124))</f>
        <v>8954.545454545450</v>
      </c>
      <c r="R124" s="26"/>
      <c r="S124" s="27"/>
      <c r="T124" s="28"/>
    </row>
    <row r="125" ht="22.5" customHeight="1">
      <c r="A125" s="17">
        <v>42626</v>
      </c>
      <c r="B125" t="s" s="18">
        <v>20</v>
      </c>
      <c r="C125" t="s" s="18">
        <v>534</v>
      </c>
      <c r="D125" t="s" s="18">
        <v>535</v>
      </c>
      <c r="E125" s="19"/>
      <c r="F125" s="20">
        <v>1197</v>
      </c>
      <c r="G125" t="s" s="18">
        <v>536</v>
      </c>
      <c r="H125" t="s" s="18">
        <v>439</v>
      </c>
      <c r="I125" t="s" s="21">
        <v>25</v>
      </c>
      <c r="J125" s="20">
        <v>75019</v>
      </c>
      <c r="K125" t="s" s="18">
        <v>537</v>
      </c>
      <c r="L125" t="s" s="18">
        <v>45</v>
      </c>
      <c r="M125" t="s" s="18">
        <v>538</v>
      </c>
      <c r="N125" s="22">
        <v>0.055</v>
      </c>
      <c r="O125" s="23">
        <v>8450</v>
      </c>
      <c r="P125" s="24">
        <v>8450</v>
      </c>
      <c r="Q125" s="25">
        <v>8450</v>
      </c>
      <c r="R125" s="26"/>
      <c r="S125" s="27"/>
      <c r="T125" s="28"/>
    </row>
    <row r="126" ht="22.5" customHeight="1">
      <c r="A126" s="17">
        <v>42626</v>
      </c>
      <c r="B126" t="s" s="18">
        <v>67</v>
      </c>
      <c r="C126" t="s" s="18">
        <v>114</v>
      </c>
      <c r="D126" t="s" s="18">
        <v>115</v>
      </c>
      <c r="E126" s="19"/>
      <c r="F126" s="20">
        <v>1263</v>
      </c>
      <c r="G126" t="s" s="18">
        <v>116</v>
      </c>
      <c r="H126" s="48">
        <v>2</v>
      </c>
      <c r="I126" t="s" s="21">
        <v>117</v>
      </c>
      <c r="J126" s="20">
        <v>93250</v>
      </c>
      <c r="K126" t="s" s="18">
        <v>118</v>
      </c>
      <c r="L126" t="s" s="18">
        <v>39</v>
      </c>
      <c r="M126" t="s" s="18">
        <v>113</v>
      </c>
      <c r="N126" s="22">
        <v>0.1</v>
      </c>
      <c r="O126" s="23">
        <v>3682</v>
      </c>
      <c r="P126" s="24">
        <v>3682</v>
      </c>
      <c r="Q126" s="25">
        <f>IF(ISBLANK(N126),"",P126/(1+N126))</f>
        <v>3347.272727272730</v>
      </c>
      <c r="R126" s="26"/>
      <c r="S126" s="27"/>
      <c r="T126" s="28"/>
    </row>
    <row r="127" ht="22.5" customHeight="1">
      <c r="A127" s="17">
        <v>42626</v>
      </c>
      <c r="B127" t="s" s="18">
        <v>20</v>
      </c>
      <c r="C127" t="s" s="18">
        <v>539</v>
      </c>
      <c r="D127" t="s" s="18">
        <v>540</v>
      </c>
      <c r="E127" s="19"/>
      <c r="F127" s="20">
        <v>1022</v>
      </c>
      <c r="G127" t="s" s="18">
        <v>541</v>
      </c>
      <c r="H127" s="19"/>
      <c r="I127" t="s" s="21">
        <v>310</v>
      </c>
      <c r="J127" s="20">
        <v>94130</v>
      </c>
      <c r="K127" t="s" s="18">
        <v>542</v>
      </c>
      <c r="L127" t="s" s="18">
        <v>59</v>
      </c>
      <c r="M127" t="s" s="18">
        <v>113</v>
      </c>
      <c r="N127" s="22">
        <v>0.1</v>
      </c>
      <c r="O127" s="23">
        <v>4482</v>
      </c>
      <c r="P127" s="24">
        <v>4482</v>
      </c>
      <c r="Q127" s="25">
        <f>IF(ISBLANK(N127),"",P127/(1+N127))</f>
        <v>4074.545454545450</v>
      </c>
      <c r="R127" s="26"/>
      <c r="S127" s="27"/>
      <c r="T127" s="28"/>
    </row>
    <row r="128" ht="22.5" customHeight="1">
      <c r="A128" s="17">
        <v>42633</v>
      </c>
      <c r="B128" t="s" s="18">
        <v>20</v>
      </c>
      <c r="C128" t="s" s="18">
        <v>484</v>
      </c>
      <c r="D128" t="s" s="18">
        <v>133</v>
      </c>
      <c r="E128" s="19"/>
      <c r="F128" s="20">
        <v>1199</v>
      </c>
      <c r="G128" t="s" s="18">
        <v>485</v>
      </c>
      <c r="H128" s="19"/>
      <c r="I128" t="s" s="21">
        <v>25</v>
      </c>
      <c r="J128" s="20">
        <v>75014</v>
      </c>
      <c r="K128" t="s" s="18">
        <v>486</v>
      </c>
      <c r="L128" t="s" s="18">
        <v>27</v>
      </c>
      <c r="M128" t="s" s="18">
        <v>543</v>
      </c>
      <c r="N128" s="22">
        <v>0.1</v>
      </c>
      <c r="O128" s="23">
        <v>19982</v>
      </c>
      <c r="P128" s="24">
        <v>19982</v>
      </c>
      <c r="Q128" s="25">
        <f>IF(ISBLANK(N128),"",P128/(1+N128))</f>
        <v>18165.4545454545</v>
      </c>
      <c r="R128" s="26"/>
      <c r="S128" s="27"/>
      <c r="T128" s="28"/>
    </row>
    <row r="129" ht="22.5" customHeight="1">
      <c r="A129" s="17">
        <v>42635</v>
      </c>
      <c r="B129" t="s" s="18">
        <v>20</v>
      </c>
      <c r="C129" t="s" s="18">
        <v>480</v>
      </c>
      <c r="D129" t="s" s="18">
        <v>506</v>
      </c>
      <c r="E129" s="19"/>
      <c r="F129" s="20">
        <v>12001082</v>
      </c>
      <c r="G129" t="s" s="18">
        <v>507</v>
      </c>
      <c r="H129" s="48">
        <v>2</v>
      </c>
      <c r="I129" t="s" s="21">
        <v>25</v>
      </c>
      <c r="J129" s="20">
        <v>75019</v>
      </c>
      <c r="K129" t="s" s="18">
        <v>508</v>
      </c>
      <c r="L129" t="s" s="18">
        <v>27</v>
      </c>
      <c r="M129" t="s" s="18">
        <v>509</v>
      </c>
      <c r="N129" s="22">
        <v>0.1</v>
      </c>
      <c r="O129" s="23">
        <v>8000</v>
      </c>
      <c r="P129" s="24">
        <v>8000</v>
      </c>
      <c r="Q129" s="25">
        <f>IF(ISBLANK(N129),"",P129/(1+N129))</f>
        <v>7272.727272727270</v>
      </c>
      <c r="R129" s="26"/>
      <c r="S129" s="27"/>
      <c r="T129" s="28"/>
    </row>
    <row r="130" ht="22.5" customHeight="1">
      <c r="A130" s="17">
        <v>42635</v>
      </c>
      <c r="B130" t="s" s="18">
        <v>20</v>
      </c>
      <c r="C130" t="s" s="18">
        <v>470</v>
      </c>
      <c r="D130" t="s" s="18">
        <v>471</v>
      </c>
      <c r="E130" s="19"/>
      <c r="F130" s="20">
        <v>1159</v>
      </c>
      <c r="G130" t="s" s="18">
        <v>472</v>
      </c>
      <c r="H130" s="19"/>
      <c r="I130" t="s" s="21">
        <v>25</v>
      </c>
      <c r="J130" s="20">
        <v>75014</v>
      </c>
      <c r="K130" t="s" s="18">
        <v>473</v>
      </c>
      <c r="L130" t="s" s="18">
        <v>39</v>
      </c>
      <c r="M130" t="s" s="18">
        <v>162</v>
      </c>
      <c r="N130" s="22">
        <v>0.1</v>
      </c>
      <c r="O130" s="23">
        <v>7000</v>
      </c>
      <c r="P130" s="24">
        <v>7000</v>
      </c>
      <c r="Q130" s="25">
        <f>IF(ISBLANK(N130),"",P130/(1+N130))</f>
        <v>6363.636363636360</v>
      </c>
      <c r="R130" s="26"/>
      <c r="S130" s="27"/>
      <c r="T130" s="28"/>
    </row>
    <row r="131" ht="22.5" customHeight="1">
      <c r="A131" s="17">
        <v>42636</v>
      </c>
      <c r="B131" t="s" s="18">
        <v>238</v>
      </c>
      <c r="C131" t="s" s="18">
        <v>296</v>
      </c>
      <c r="D131" t="s" s="18">
        <v>297</v>
      </c>
      <c r="E131" s="19"/>
      <c r="F131" s="20">
        <v>1497</v>
      </c>
      <c r="G131" t="s" s="18">
        <v>298</v>
      </c>
      <c r="H131" t="s" s="18">
        <v>544</v>
      </c>
      <c r="I131" t="s" s="21">
        <v>300</v>
      </c>
      <c r="J131" s="20">
        <v>92230</v>
      </c>
      <c r="K131" t="s" s="18">
        <v>301</v>
      </c>
      <c r="L131" t="s" s="18">
        <v>27</v>
      </c>
      <c r="M131" t="s" s="18">
        <v>545</v>
      </c>
      <c r="N131" s="22">
        <v>0.055</v>
      </c>
      <c r="O131" s="23">
        <v>7982</v>
      </c>
      <c r="P131" s="24">
        <v>7982</v>
      </c>
      <c r="Q131" s="25">
        <f>IF(ISBLANK(N131),"",P131/(1+N131))</f>
        <v>7565.876777251180</v>
      </c>
      <c r="R131" s="26"/>
      <c r="S131" s="27"/>
      <c r="T131" s="28"/>
    </row>
    <row r="132" ht="22.5" customHeight="1">
      <c r="A132" s="17">
        <v>42639</v>
      </c>
      <c r="B132" t="s" s="18">
        <v>20</v>
      </c>
      <c r="C132" t="s" s="18">
        <v>546</v>
      </c>
      <c r="D132" t="s" s="18">
        <v>547</v>
      </c>
      <c r="E132" s="19"/>
      <c r="F132" s="20">
        <v>1202</v>
      </c>
      <c r="G132" t="s" s="18">
        <v>548</v>
      </c>
      <c r="H132" t="s" s="18">
        <v>549</v>
      </c>
      <c r="I132" t="s" s="21">
        <v>550</v>
      </c>
      <c r="J132" s="20">
        <v>75016</v>
      </c>
      <c r="K132" t="s" s="18">
        <v>551</v>
      </c>
      <c r="L132" t="s" s="18">
        <v>27</v>
      </c>
      <c r="M132" t="s" s="18">
        <v>552</v>
      </c>
      <c r="N132" s="22">
        <v>0.055</v>
      </c>
      <c r="O132" s="23">
        <v>2482</v>
      </c>
      <c r="P132" s="24">
        <v>2482</v>
      </c>
      <c r="Q132" s="25">
        <f>IF(ISBLANK(N132),"",P132/(1+N132))</f>
        <v>2352.606635071090</v>
      </c>
      <c r="R132" s="26"/>
      <c r="S132" s="27"/>
      <c r="T132" s="28"/>
    </row>
    <row r="133" ht="22.5" customHeight="1">
      <c r="A133" s="17">
        <v>42640</v>
      </c>
      <c r="B133" t="s" s="18">
        <v>67</v>
      </c>
      <c r="C133" t="s" s="18">
        <v>553</v>
      </c>
      <c r="D133" t="s" s="18">
        <v>554</v>
      </c>
      <c r="E133" s="19"/>
      <c r="F133" s="20">
        <v>1174</v>
      </c>
      <c r="G133" t="s" s="18">
        <v>555</v>
      </c>
      <c r="H133" s="19"/>
      <c r="I133" t="s" s="21">
        <v>25</v>
      </c>
      <c r="J133" s="20">
        <v>75015</v>
      </c>
      <c r="K133" t="s" s="18">
        <v>556</v>
      </c>
      <c r="L133" t="s" s="18">
        <v>45</v>
      </c>
      <c r="M133" t="s" s="18">
        <v>306</v>
      </c>
      <c r="N133" s="22">
        <v>0.1</v>
      </c>
      <c r="O133" s="23">
        <v>6982</v>
      </c>
      <c r="P133" s="24">
        <v>6982</v>
      </c>
      <c r="Q133" s="25">
        <f>IF(ISBLANK(N133),"",P133/(1+N133))</f>
        <v>6347.272727272730</v>
      </c>
      <c r="R133" s="26"/>
      <c r="S133" s="27"/>
      <c r="T133" s="28"/>
    </row>
    <row r="134" ht="22.5" customHeight="1">
      <c r="A134" s="17">
        <v>42641</v>
      </c>
      <c r="B134" t="s" s="18">
        <v>67</v>
      </c>
      <c r="C134" t="s" s="18">
        <v>168</v>
      </c>
      <c r="D134" t="s" s="18">
        <v>85</v>
      </c>
      <c r="E134" s="19"/>
      <c r="F134" s="20">
        <v>1161</v>
      </c>
      <c r="G134" t="s" s="18">
        <v>169</v>
      </c>
      <c r="H134" s="19"/>
      <c r="I134" t="s" s="21">
        <v>170</v>
      </c>
      <c r="J134" s="20">
        <v>93200</v>
      </c>
      <c r="K134" t="s" s="18">
        <v>171</v>
      </c>
      <c r="L134" t="s" s="18">
        <v>39</v>
      </c>
      <c r="M134" t="s" s="18">
        <v>441</v>
      </c>
      <c r="N134" s="22">
        <v>0.1</v>
      </c>
      <c r="O134" s="23">
        <v>6000</v>
      </c>
      <c r="P134" s="24">
        <v>6000</v>
      </c>
      <c r="Q134" s="25">
        <f>IF(ISBLANK(N134),"",P134/(1+N134))</f>
        <v>5454.545454545450</v>
      </c>
      <c r="R134" s="26"/>
      <c r="S134" s="27"/>
      <c r="T134" s="28"/>
    </row>
    <row r="135" ht="22.5" customHeight="1">
      <c r="A135" s="17">
        <v>42641</v>
      </c>
      <c r="B135" t="s" s="18">
        <v>67</v>
      </c>
      <c r="C135" t="s" s="18">
        <v>168</v>
      </c>
      <c r="D135" t="s" s="18">
        <v>85</v>
      </c>
      <c r="E135" s="19"/>
      <c r="F135" s="20">
        <v>1284</v>
      </c>
      <c r="G135" t="s" s="18">
        <v>169</v>
      </c>
      <c r="H135" s="19"/>
      <c r="I135" t="s" s="21">
        <v>170</v>
      </c>
      <c r="J135" s="20">
        <v>93200</v>
      </c>
      <c r="K135" t="s" s="18">
        <v>171</v>
      </c>
      <c r="L135" t="s" s="18">
        <v>39</v>
      </c>
      <c r="M135" t="s" s="18">
        <v>172</v>
      </c>
      <c r="N135" s="22">
        <v>0.1</v>
      </c>
      <c r="O135" s="23">
        <v>7282</v>
      </c>
      <c r="P135" s="24">
        <v>7282</v>
      </c>
      <c r="Q135" s="25">
        <f>IF(ISBLANK(N135),"",P135/(1+N135))</f>
        <v>6620</v>
      </c>
      <c r="R135" s="26"/>
      <c r="S135" s="27"/>
      <c r="T135" s="28"/>
    </row>
    <row r="136" ht="46" customHeight="1" hidden="1">
      <c r="A136" t="s" s="39">
        <v>557</v>
      </c>
      <c r="B136" s="40"/>
      <c r="C136" s="40"/>
      <c r="D136" s="40"/>
      <c r="E136" s="40"/>
      <c r="F136" s="41"/>
      <c r="G136" s="40"/>
      <c r="H136" s="40"/>
      <c r="I136" s="41"/>
      <c r="J136" s="41"/>
      <c r="K136" s="40"/>
      <c r="L136" s="40"/>
      <c r="M136" s="40"/>
      <c r="N136" s="42"/>
      <c r="O136" s="43"/>
      <c r="P136" s="44">
        <f>SUM(P121:P135)</f>
        <v>116420</v>
      </c>
      <c r="Q136" s="45"/>
      <c r="R136" s="46"/>
      <c r="S136" s="47">
        <f>P136</f>
        <v>116420</v>
      </c>
      <c r="T136" s="28"/>
    </row>
    <row r="137" ht="22.5" customHeight="1">
      <c r="A137" s="17">
        <v>42647</v>
      </c>
      <c r="B137" t="s" s="18">
        <v>20</v>
      </c>
      <c r="C137" t="s" s="18">
        <v>558</v>
      </c>
      <c r="D137" t="s" s="18">
        <v>179</v>
      </c>
      <c r="E137" s="19"/>
      <c r="F137" s="20">
        <v>1162</v>
      </c>
      <c r="G137" t="s" s="18">
        <v>559</v>
      </c>
      <c r="H137" t="s" s="18">
        <v>560</v>
      </c>
      <c r="I137" t="s" s="21">
        <v>561</v>
      </c>
      <c r="J137" s="20">
        <v>94170</v>
      </c>
      <c r="K137" t="s" s="18">
        <v>562</v>
      </c>
      <c r="L137" t="s" s="18">
        <v>39</v>
      </c>
      <c r="M137" t="s" s="18">
        <v>162</v>
      </c>
      <c r="N137" s="22">
        <v>0.1</v>
      </c>
      <c r="O137" s="23">
        <v>8482</v>
      </c>
      <c r="P137" s="24">
        <v>8482</v>
      </c>
      <c r="Q137" s="25">
        <f>IF(ISBLANK(N137),"",P137/(1+N137))</f>
        <v>7710.909090909090</v>
      </c>
      <c r="R137" s="26"/>
      <c r="S137" s="27"/>
      <c r="T137" s="28"/>
    </row>
    <row r="138" ht="22.5" customHeight="1">
      <c r="A138" s="17">
        <v>42650</v>
      </c>
      <c r="B138" t="s" s="18">
        <v>67</v>
      </c>
      <c r="C138" t="s" s="18">
        <v>403</v>
      </c>
      <c r="D138" t="s" s="18">
        <v>265</v>
      </c>
      <c r="E138" s="19"/>
      <c r="F138" s="20">
        <v>1165</v>
      </c>
      <c r="G138" t="s" s="18">
        <v>563</v>
      </c>
      <c r="H138" t="s" s="18">
        <v>564</v>
      </c>
      <c r="I138" t="s" s="21">
        <v>25</v>
      </c>
      <c r="J138" s="20">
        <v>75015</v>
      </c>
      <c r="K138" t="s" s="18">
        <v>406</v>
      </c>
      <c r="L138" t="s" s="18">
        <v>39</v>
      </c>
      <c r="M138" t="s" s="18">
        <v>333</v>
      </c>
      <c r="N138" s="22">
        <v>0.055</v>
      </c>
      <c r="O138" s="23">
        <v>3677</v>
      </c>
      <c r="P138" s="24">
        <v>3677</v>
      </c>
      <c r="Q138" s="25">
        <f>IF(ISBLANK(N138),"",P138/(1+N138))</f>
        <v>3485.308056872040</v>
      </c>
      <c r="R138" s="26"/>
      <c r="S138" s="27"/>
      <c r="T138" s="28"/>
    </row>
    <row r="139" ht="22.5" customHeight="1">
      <c r="A139" s="17">
        <v>42653</v>
      </c>
      <c r="B139" t="s" s="18">
        <v>67</v>
      </c>
      <c r="C139" t="s" s="18">
        <v>514</v>
      </c>
      <c r="D139" t="s" s="18">
        <v>189</v>
      </c>
      <c r="E139" s="19"/>
      <c r="F139" s="20">
        <v>1229</v>
      </c>
      <c r="G139" t="s" s="18">
        <v>515</v>
      </c>
      <c r="H139" t="s" s="18">
        <v>516</v>
      </c>
      <c r="I139" t="s" s="21">
        <v>25</v>
      </c>
      <c r="J139" s="20">
        <v>75019</v>
      </c>
      <c r="K139" t="s" s="18">
        <v>517</v>
      </c>
      <c r="L139" t="s" s="18">
        <v>27</v>
      </c>
      <c r="M139" t="s" s="18">
        <v>125</v>
      </c>
      <c r="N139" s="22">
        <v>0.055</v>
      </c>
      <c r="O139" s="23">
        <v>7982</v>
      </c>
      <c r="P139" s="24">
        <v>7982</v>
      </c>
      <c r="Q139" s="25">
        <f>IF(ISBLANK(N139),"",P139/(1+N139))</f>
        <v>7565.876777251180</v>
      </c>
      <c r="R139" s="26"/>
      <c r="S139" s="27"/>
      <c r="T139" s="28"/>
    </row>
    <row r="140" ht="22.5" customHeight="1">
      <c r="A140" s="17">
        <v>42655</v>
      </c>
      <c r="B140" t="s" s="18">
        <v>20</v>
      </c>
      <c r="C140" t="s" s="18">
        <v>565</v>
      </c>
      <c r="D140" t="s" s="18">
        <v>566</v>
      </c>
      <c r="E140" s="19"/>
      <c r="F140" s="20">
        <v>1166</v>
      </c>
      <c r="G140" t="s" s="18">
        <v>567</v>
      </c>
      <c r="H140" t="s" s="18">
        <v>568</v>
      </c>
      <c r="I140" t="s" s="21">
        <v>389</v>
      </c>
      <c r="J140" s="20">
        <v>94000</v>
      </c>
      <c r="K140" t="s" s="18">
        <v>569</v>
      </c>
      <c r="L140" t="s" s="18">
        <v>39</v>
      </c>
      <c r="M140" t="s" s="18">
        <v>570</v>
      </c>
      <c r="N140" s="22">
        <v>0.1</v>
      </c>
      <c r="O140" s="23">
        <v>7282</v>
      </c>
      <c r="P140" s="24">
        <v>7282</v>
      </c>
      <c r="Q140" s="25">
        <f>IF(ISBLANK(N140),"",P140/(1+N140))</f>
        <v>6620</v>
      </c>
      <c r="R140" s="26"/>
      <c r="S140" s="27"/>
      <c r="T140" s="28"/>
    </row>
    <row r="141" ht="22.5" customHeight="1">
      <c r="A141" s="17">
        <v>42656</v>
      </c>
      <c r="B141" t="s" s="18">
        <v>20</v>
      </c>
      <c r="C141" t="s" s="18">
        <v>475</v>
      </c>
      <c r="D141" t="s" s="18">
        <v>250</v>
      </c>
      <c r="E141" s="19"/>
      <c r="F141" s="20">
        <v>1167</v>
      </c>
      <c r="G141" t="s" s="18">
        <v>476</v>
      </c>
      <c r="H141" t="s" s="18">
        <v>477</v>
      </c>
      <c r="I141" t="s" s="21">
        <v>319</v>
      </c>
      <c r="J141" s="20">
        <v>92110</v>
      </c>
      <c r="K141" t="s" s="18">
        <v>478</v>
      </c>
      <c r="L141" t="s" s="18">
        <v>39</v>
      </c>
      <c r="M141" t="s" s="18">
        <v>571</v>
      </c>
      <c r="N141" s="22">
        <v>0.1</v>
      </c>
      <c r="O141" s="23">
        <v>3282</v>
      </c>
      <c r="P141" s="24">
        <v>3282</v>
      </c>
      <c r="Q141" s="25">
        <f>IF(ISBLANK(N141),"",P141/(1+N141))</f>
        <v>2983.636363636360</v>
      </c>
      <c r="R141" s="26"/>
      <c r="S141" s="27"/>
      <c r="T141" s="28"/>
    </row>
    <row r="142" ht="22.5" customHeight="1">
      <c r="A142" s="17">
        <v>42657</v>
      </c>
      <c r="B142" t="s" s="18">
        <v>20</v>
      </c>
      <c r="C142" t="s" s="18">
        <v>572</v>
      </c>
      <c r="D142" t="s" s="18">
        <v>573</v>
      </c>
      <c r="E142" s="19"/>
      <c r="F142" s="20">
        <v>1163</v>
      </c>
      <c r="G142" t="s" s="18">
        <v>574</v>
      </c>
      <c r="H142" s="48">
        <v>9543</v>
      </c>
      <c r="I142" t="s" s="21">
        <v>310</v>
      </c>
      <c r="J142" s="20">
        <v>94130</v>
      </c>
      <c r="K142" t="s" s="18">
        <v>575</v>
      </c>
      <c r="L142" t="s" s="18">
        <v>576</v>
      </c>
      <c r="M142" t="s" s="18">
        <v>172</v>
      </c>
      <c r="N142" s="22">
        <v>0.1</v>
      </c>
      <c r="O142" s="23">
        <f>P142/2</f>
        <v>4141</v>
      </c>
      <c r="P142" s="24">
        <v>8282</v>
      </c>
      <c r="Q142" s="25">
        <f>IF(ISBLANK(N142),"",P142/(1+N142))</f>
        <v>7529.090909090910</v>
      </c>
      <c r="R142" s="26"/>
      <c r="S142" s="27"/>
      <c r="T142" s="28"/>
    </row>
    <row r="143" ht="22.5" customHeight="1">
      <c r="A143" s="17">
        <v>42657</v>
      </c>
      <c r="B143" t="s" s="18">
        <v>67</v>
      </c>
      <c r="C143" t="s" s="18">
        <v>577</v>
      </c>
      <c r="D143" t="s" s="18">
        <v>578</v>
      </c>
      <c r="E143" s="19"/>
      <c r="F143" s="20">
        <v>1194</v>
      </c>
      <c r="G143" t="s" s="18">
        <v>579</v>
      </c>
      <c r="H143" t="s" s="18">
        <v>580</v>
      </c>
      <c r="I143" t="s" s="21">
        <v>242</v>
      </c>
      <c r="J143" s="20">
        <v>92120</v>
      </c>
      <c r="K143" t="s" s="18">
        <v>581</v>
      </c>
      <c r="L143" t="s" s="18">
        <v>45</v>
      </c>
      <c r="M143" t="s" s="18">
        <v>306</v>
      </c>
      <c r="N143" s="22">
        <v>0.1</v>
      </c>
      <c r="O143" s="23">
        <v>6982</v>
      </c>
      <c r="P143" s="24">
        <v>6982</v>
      </c>
      <c r="Q143" s="25">
        <f>IF(ISBLANK(N143),"",P143/(1+N143))</f>
        <v>6347.272727272730</v>
      </c>
      <c r="R143" s="26"/>
      <c r="S143" s="27"/>
      <c r="T143" s="28"/>
    </row>
    <row r="144" ht="22.5" customHeight="1">
      <c r="A144" s="17">
        <v>42661</v>
      </c>
      <c r="B144" t="s" s="18">
        <v>67</v>
      </c>
      <c r="C144" t="s" s="18">
        <v>582</v>
      </c>
      <c r="D144" t="s" s="18">
        <v>583</v>
      </c>
      <c r="E144" s="19"/>
      <c r="F144" s="20">
        <v>1108</v>
      </c>
      <c r="G144" t="s" s="18">
        <v>584</v>
      </c>
      <c r="H144" s="19"/>
      <c r="I144" t="s" s="21">
        <v>585</v>
      </c>
      <c r="J144" s="20">
        <v>92700</v>
      </c>
      <c r="K144" t="s" s="18">
        <v>586</v>
      </c>
      <c r="L144" t="s" s="18">
        <v>39</v>
      </c>
      <c r="M144" t="s" s="18">
        <v>333</v>
      </c>
      <c r="N144" s="22">
        <v>0.055</v>
      </c>
      <c r="O144" s="23">
        <v>948</v>
      </c>
      <c r="P144" s="24">
        <v>948</v>
      </c>
      <c r="Q144" s="25">
        <f>IF(ISBLANK(N144),"",P144/(1+N144))</f>
        <v>898.578199052133</v>
      </c>
      <c r="R144" s="26"/>
      <c r="S144" s="27"/>
      <c r="T144" s="28"/>
    </row>
    <row r="145" ht="22.5" customHeight="1">
      <c r="A145" s="17">
        <v>42661</v>
      </c>
      <c r="B145" t="s" s="18">
        <v>20</v>
      </c>
      <c r="C145" t="s" s="18">
        <v>587</v>
      </c>
      <c r="D145" t="s" s="18">
        <v>96</v>
      </c>
      <c r="E145" s="19"/>
      <c r="F145" s="20">
        <v>1170</v>
      </c>
      <c r="G145" t="s" s="18">
        <v>588</v>
      </c>
      <c r="H145" t="s" s="18">
        <v>589</v>
      </c>
      <c r="I145" t="s" s="21">
        <v>590</v>
      </c>
      <c r="J145" s="20">
        <v>95880</v>
      </c>
      <c r="K145" t="s" s="18">
        <v>591</v>
      </c>
      <c r="L145" t="s" s="18">
        <v>45</v>
      </c>
      <c r="M145" t="s" s="18">
        <v>306</v>
      </c>
      <c r="N145" s="22">
        <v>0.1</v>
      </c>
      <c r="O145" s="23">
        <v>7282</v>
      </c>
      <c r="P145" s="24">
        <v>7282</v>
      </c>
      <c r="Q145" s="25">
        <f>IF(ISBLANK(N145),"",P145/(1+N145))</f>
        <v>6620</v>
      </c>
      <c r="R145" s="26"/>
      <c r="S145" s="27"/>
      <c r="T145" s="28"/>
    </row>
    <row r="146" ht="22.5" customHeight="1">
      <c r="A146" s="17">
        <v>42662</v>
      </c>
      <c r="B146" t="s" s="18">
        <v>67</v>
      </c>
      <c r="C146" t="s" s="18">
        <v>592</v>
      </c>
      <c r="D146" t="s" s="18">
        <v>593</v>
      </c>
      <c r="E146" s="19"/>
      <c r="F146" s="20">
        <v>1122</v>
      </c>
      <c r="G146" t="s" s="18">
        <v>594</v>
      </c>
      <c r="H146" t="s" s="18">
        <v>595</v>
      </c>
      <c r="I146" t="s" s="21">
        <v>25</v>
      </c>
      <c r="J146" s="20">
        <v>75014</v>
      </c>
      <c r="K146" t="s" s="18">
        <v>596</v>
      </c>
      <c r="L146" t="s" s="18">
        <v>45</v>
      </c>
      <c r="M146" t="s" s="18">
        <v>172</v>
      </c>
      <c r="N146" s="22">
        <v>0.1</v>
      </c>
      <c r="O146" s="23">
        <v>6582</v>
      </c>
      <c r="P146" s="24">
        <v>6582</v>
      </c>
      <c r="Q146" s="25">
        <f>IF(ISBLANK(N146),"",P146/(1+N146))</f>
        <v>5983.636363636360</v>
      </c>
      <c r="R146" s="26"/>
      <c r="S146" s="27"/>
      <c r="T146" s="28"/>
    </row>
    <row r="147" ht="22.5" customHeight="1">
      <c r="A147" s="17">
        <v>42664</v>
      </c>
      <c r="B147" t="s" s="18">
        <v>67</v>
      </c>
      <c r="C147" t="s" s="18">
        <v>597</v>
      </c>
      <c r="D147" t="s" s="18">
        <v>194</v>
      </c>
      <c r="E147" s="19"/>
      <c r="F147" s="20">
        <v>1313</v>
      </c>
      <c r="G147" t="s" s="18">
        <v>598</v>
      </c>
      <c r="H147" t="s" s="18">
        <v>599</v>
      </c>
      <c r="I147" t="s" s="21">
        <v>25</v>
      </c>
      <c r="J147" s="20">
        <v>75015</v>
      </c>
      <c r="K147" t="s" s="18">
        <v>600</v>
      </c>
      <c r="L147" t="s" s="18">
        <v>45</v>
      </c>
      <c r="M147" t="s" s="18">
        <v>60</v>
      </c>
      <c r="N147" s="22">
        <v>0.1</v>
      </c>
      <c r="O147" s="23">
        <v>9582</v>
      </c>
      <c r="P147" s="24">
        <v>9582</v>
      </c>
      <c r="Q147" s="25">
        <f>IF(ISBLANK(N147),"",P147/(1+N147))</f>
        <v>8710.909090909090</v>
      </c>
      <c r="R147" s="26"/>
      <c r="S147" s="27"/>
      <c r="T147" s="28"/>
    </row>
    <row r="148" ht="22.5" customHeight="1">
      <c r="A148" s="17">
        <v>42666</v>
      </c>
      <c r="B148" t="s" s="18">
        <v>67</v>
      </c>
      <c r="C148" t="s" s="18">
        <v>601</v>
      </c>
      <c r="D148" t="s" s="18">
        <v>398</v>
      </c>
      <c r="E148" s="19"/>
      <c r="F148" s="20">
        <v>1352</v>
      </c>
      <c r="G148" t="s" s="18">
        <v>602</v>
      </c>
      <c r="H148" t="s" s="18">
        <v>603</v>
      </c>
      <c r="I148" t="s" s="21">
        <v>285</v>
      </c>
      <c r="J148" s="20">
        <v>93100</v>
      </c>
      <c r="K148" t="s" s="18">
        <v>604</v>
      </c>
      <c r="L148" t="s" s="18">
        <v>45</v>
      </c>
      <c r="M148" t="s" s="18">
        <v>605</v>
      </c>
      <c r="N148" s="22">
        <v>0.055</v>
      </c>
      <c r="O148" s="23">
        <v>5982</v>
      </c>
      <c r="P148" s="24">
        <v>5982</v>
      </c>
      <c r="Q148" s="25">
        <f>IF(ISBLANK(N148),"",P148/(1+N148))</f>
        <v>5670.142180094790</v>
      </c>
      <c r="R148" s="26"/>
      <c r="S148" s="27"/>
      <c r="T148" s="28"/>
    </row>
    <row r="149" ht="22.5" customHeight="1">
      <c r="A149" s="17">
        <v>42671</v>
      </c>
      <c r="B149" t="s" s="18">
        <v>67</v>
      </c>
      <c r="C149" t="s" s="18">
        <v>426</v>
      </c>
      <c r="D149" t="s" s="18">
        <v>427</v>
      </c>
      <c r="E149" s="19"/>
      <c r="F149" s="20">
        <v>1710</v>
      </c>
      <c r="G149" t="s" s="18">
        <v>428</v>
      </c>
      <c r="H149" s="19"/>
      <c r="I149" t="s" s="21">
        <v>25</v>
      </c>
      <c r="J149" s="20">
        <v>75011</v>
      </c>
      <c r="K149" t="s" s="18">
        <v>429</v>
      </c>
      <c r="L149" t="s" s="18">
        <v>39</v>
      </c>
      <c r="M149" t="s" s="18">
        <v>107</v>
      </c>
      <c r="N149" s="22">
        <v>0.1</v>
      </c>
      <c r="O149" s="23">
        <v>5200</v>
      </c>
      <c r="P149" s="24">
        <v>5200</v>
      </c>
      <c r="Q149" s="25">
        <f>IF(ISBLANK(N149),"",P149/(1+N149))</f>
        <v>4727.272727272730</v>
      </c>
      <c r="R149" s="26"/>
      <c r="S149" s="27"/>
      <c r="T149" s="28"/>
    </row>
    <row r="150" ht="22.5" customHeight="1">
      <c r="A150" s="17">
        <v>42672</v>
      </c>
      <c r="B150" t="s" s="18">
        <v>20</v>
      </c>
      <c r="C150" t="s" s="18">
        <v>606</v>
      </c>
      <c r="D150" t="s" s="18">
        <v>506</v>
      </c>
      <c r="E150" s="19"/>
      <c r="F150" s="20">
        <v>1736</v>
      </c>
      <c r="G150" t="s" s="18">
        <v>607</v>
      </c>
      <c r="H150" t="s" s="18">
        <v>608</v>
      </c>
      <c r="I150" t="s" s="21">
        <v>50</v>
      </c>
      <c r="J150" s="20">
        <v>92300</v>
      </c>
      <c r="K150" t="s" s="18">
        <v>609</v>
      </c>
      <c r="L150" t="s" s="18">
        <v>45</v>
      </c>
      <c r="M150" t="s" s="18">
        <v>610</v>
      </c>
      <c r="N150" s="22">
        <v>0.1</v>
      </c>
      <c r="O150" s="23">
        <v>4182</v>
      </c>
      <c r="P150" s="24">
        <v>4182</v>
      </c>
      <c r="Q150" s="25">
        <f>IF(ISBLANK(N150),"",P150/(1+N150))</f>
        <v>3801.818181818180</v>
      </c>
      <c r="R150" s="26"/>
      <c r="S150" s="27"/>
      <c r="T150" s="28"/>
    </row>
    <row r="151" ht="45" customHeight="1" hidden="1">
      <c r="A151" t="s" s="39">
        <v>611</v>
      </c>
      <c r="B151" s="40"/>
      <c r="C151" s="40"/>
      <c r="D151" s="40"/>
      <c r="E151" s="40"/>
      <c r="F151" s="41"/>
      <c r="G151" s="40"/>
      <c r="H151" s="40"/>
      <c r="I151" s="41"/>
      <c r="J151" s="41"/>
      <c r="K151" s="40"/>
      <c r="L151" s="40"/>
      <c r="M151" s="40"/>
      <c r="N151" s="42"/>
      <c r="O151" s="43"/>
      <c r="P151" s="44">
        <f>SUM(P137:P150)</f>
        <v>85727</v>
      </c>
      <c r="Q151" s="45"/>
      <c r="R151" s="46"/>
      <c r="S151" s="47">
        <f>P151</f>
        <v>85727</v>
      </c>
      <c r="T151" s="28"/>
    </row>
    <row r="152" ht="22.5" customHeight="1">
      <c r="A152" s="17">
        <v>42682</v>
      </c>
      <c r="B152" t="s" s="18">
        <v>20</v>
      </c>
      <c r="C152" t="s" s="18">
        <v>430</v>
      </c>
      <c r="D152" t="s" s="18">
        <v>431</v>
      </c>
      <c r="E152" s="19"/>
      <c r="F152" s="20">
        <v>1760</v>
      </c>
      <c r="G152" t="s" s="18">
        <v>432</v>
      </c>
      <c r="H152" t="s" s="18">
        <v>433</v>
      </c>
      <c r="I152" t="s" s="21">
        <v>25</v>
      </c>
      <c r="J152" s="20">
        <v>75015</v>
      </c>
      <c r="K152" t="s" s="18">
        <v>434</v>
      </c>
      <c r="L152" t="s" s="18">
        <v>337</v>
      </c>
      <c r="M152" t="s" s="18">
        <v>435</v>
      </c>
      <c r="N152" s="22">
        <v>0.1</v>
      </c>
      <c r="O152" s="23">
        <f>P152/2</f>
        <v>1991</v>
      </c>
      <c r="P152" s="24">
        <v>3982</v>
      </c>
      <c r="Q152" s="25">
        <f>IF(ISBLANK(N152),"",P152/(1+N152))</f>
        <v>3620</v>
      </c>
      <c r="R152" s="26"/>
      <c r="S152" s="27"/>
      <c r="T152" s="28"/>
    </row>
    <row r="153" ht="22.5" customHeight="1">
      <c r="A153" s="17">
        <v>42683</v>
      </c>
      <c r="B153" t="s" s="18">
        <v>20</v>
      </c>
      <c r="C153" t="s" s="18">
        <v>612</v>
      </c>
      <c r="D153" t="s" s="18">
        <v>613</v>
      </c>
      <c r="E153" s="19"/>
      <c r="F153" s="20">
        <v>1714</v>
      </c>
      <c r="G153" t="s" s="18">
        <v>614</v>
      </c>
      <c r="H153" t="s" s="18">
        <v>615</v>
      </c>
      <c r="I153" t="s" s="21">
        <v>25</v>
      </c>
      <c r="J153" s="20">
        <v>75014</v>
      </c>
      <c r="K153" t="s" s="18">
        <v>616</v>
      </c>
      <c r="L153" t="s" s="18">
        <v>39</v>
      </c>
      <c r="M153" t="s" s="18">
        <v>162</v>
      </c>
      <c r="N153" s="22">
        <v>0.1</v>
      </c>
      <c r="O153" s="23">
        <v>7282</v>
      </c>
      <c r="P153" s="24">
        <v>7282</v>
      </c>
      <c r="Q153" s="25">
        <f>IF(ISBLANK(N153),"",P153/(1+N153))</f>
        <v>6620</v>
      </c>
      <c r="R153" s="26"/>
      <c r="S153" s="27"/>
      <c r="T153" s="28"/>
    </row>
    <row r="154" ht="22.5" customHeight="1">
      <c r="A154" s="17">
        <v>42690</v>
      </c>
      <c r="B154" t="s" s="18">
        <v>67</v>
      </c>
      <c r="C154" t="s" s="18">
        <v>617</v>
      </c>
      <c r="D154" t="s" s="18">
        <v>525</v>
      </c>
      <c r="E154" s="19"/>
      <c r="F154" s="20">
        <v>1181</v>
      </c>
      <c r="G154" t="s" s="18">
        <v>618</v>
      </c>
      <c r="H154" t="s" s="18">
        <v>619</v>
      </c>
      <c r="I154" t="s" s="21">
        <v>590</v>
      </c>
      <c r="J154" s="20">
        <v>95880</v>
      </c>
      <c r="K154" t="s" s="18">
        <v>620</v>
      </c>
      <c r="L154" t="s" s="18">
        <v>621</v>
      </c>
      <c r="M154" t="s" s="18">
        <v>113</v>
      </c>
      <c r="N154" s="22">
        <v>0.1</v>
      </c>
      <c r="O154" s="23">
        <v>2982</v>
      </c>
      <c r="P154" s="24">
        <v>2982</v>
      </c>
      <c r="Q154" s="25">
        <f>IF(ISBLANK(N154),"",P154/(1+N154))</f>
        <v>2710.909090909090</v>
      </c>
      <c r="R154" s="26"/>
      <c r="S154" s="27"/>
      <c r="T154" s="28"/>
    </row>
    <row r="155" ht="22.5" customHeight="1">
      <c r="A155" s="17">
        <v>42692</v>
      </c>
      <c r="B155" t="s" s="18">
        <v>20</v>
      </c>
      <c r="C155" t="s" s="18">
        <v>622</v>
      </c>
      <c r="D155" t="s" s="18">
        <v>623</v>
      </c>
      <c r="E155" s="19"/>
      <c r="F155" s="20">
        <v>1449</v>
      </c>
      <c r="G155" t="s" s="18">
        <v>624</v>
      </c>
      <c r="H155" s="19"/>
      <c r="I155" t="s" s="21">
        <v>25</v>
      </c>
      <c r="J155" s="20">
        <v>75010</v>
      </c>
      <c r="K155" t="s" s="18">
        <v>625</v>
      </c>
      <c r="L155" t="s" s="18">
        <v>45</v>
      </c>
      <c r="M155" t="s" s="18">
        <v>53</v>
      </c>
      <c r="N155" s="22">
        <v>0.1</v>
      </c>
      <c r="O155" s="23">
        <v>4282</v>
      </c>
      <c r="P155" s="24">
        <v>4282</v>
      </c>
      <c r="Q155" s="25">
        <f>IF(ISBLANK(N155),"",P155/(1+N155))</f>
        <v>3892.727272727270</v>
      </c>
      <c r="R155" s="26"/>
      <c r="S155" s="27"/>
      <c r="T155" s="28"/>
    </row>
    <row r="156" ht="22.5" customHeight="1">
      <c r="A156" s="17">
        <v>42695</v>
      </c>
      <c r="B156" t="s" s="18">
        <v>20</v>
      </c>
      <c r="C156" t="s" s="18">
        <v>626</v>
      </c>
      <c r="D156" t="s" s="18">
        <v>627</v>
      </c>
      <c r="E156" s="19"/>
      <c r="F156" s="20">
        <v>1218</v>
      </c>
      <c r="G156" t="s" s="18">
        <v>628</v>
      </c>
      <c r="H156" t="s" s="18">
        <v>629</v>
      </c>
      <c r="I156" t="s" s="21">
        <v>25</v>
      </c>
      <c r="J156" s="20">
        <v>75015</v>
      </c>
      <c r="K156" t="s" s="18">
        <v>630</v>
      </c>
      <c r="L156" t="s" s="18">
        <v>631</v>
      </c>
      <c r="M156" t="s" s="18">
        <v>446</v>
      </c>
      <c r="N156" s="22">
        <v>0.1</v>
      </c>
      <c r="O156" s="23">
        <v>6582</v>
      </c>
      <c r="P156" s="24">
        <v>6582</v>
      </c>
      <c r="Q156" s="25">
        <f>IF(ISBLANK(N156),"",P156/(1+N156))</f>
        <v>5983.636363636360</v>
      </c>
      <c r="R156" s="26"/>
      <c r="S156" s="27"/>
      <c r="T156" s="28"/>
    </row>
    <row r="157" ht="22.5" customHeight="1">
      <c r="A157" s="17">
        <v>42696</v>
      </c>
      <c r="B157" t="s" s="18">
        <v>20</v>
      </c>
      <c r="C157" t="s" s="18">
        <v>632</v>
      </c>
      <c r="D157" t="s" s="18">
        <v>566</v>
      </c>
      <c r="E157" s="19"/>
      <c r="F157" s="20">
        <v>1205</v>
      </c>
      <c r="G157" t="s" s="18">
        <v>526</v>
      </c>
      <c r="H157" t="s" s="18">
        <v>633</v>
      </c>
      <c r="I157" t="s" s="21">
        <v>25</v>
      </c>
      <c r="J157" s="20">
        <v>75003</v>
      </c>
      <c r="K157" t="s" s="18">
        <v>634</v>
      </c>
      <c r="L157" t="s" s="18">
        <v>27</v>
      </c>
      <c r="M157" t="s" s="18">
        <v>635</v>
      </c>
      <c r="N157" s="22">
        <v>0.1</v>
      </c>
      <c r="O157" s="23">
        <v>9382</v>
      </c>
      <c r="P157" s="24">
        <v>9382</v>
      </c>
      <c r="Q157" s="25">
        <f>IF(ISBLANK(N157),"",P157/(1+N157))</f>
        <v>8529.090909090910</v>
      </c>
      <c r="R157" s="26"/>
      <c r="S157" s="27"/>
      <c r="T157" s="28"/>
    </row>
    <row r="158" ht="22.5" customHeight="1">
      <c r="A158" s="17">
        <v>42698</v>
      </c>
      <c r="B158" t="s" s="18">
        <v>20</v>
      </c>
      <c r="C158" t="s" s="18">
        <v>636</v>
      </c>
      <c r="D158" t="s" s="18">
        <v>133</v>
      </c>
      <c r="E158" s="19"/>
      <c r="F158" s="20">
        <v>1243</v>
      </c>
      <c r="G158" t="s" s="18">
        <v>637</v>
      </c>
      <c r="H158" t="s" s="18">
        <v>638</v>
      </c>
      <c r="I158" t="s" s="21">
        <v>25</v>
      </c>
      <c r="J158" s="20">
        <v>75014</v>
      </c>
      <c r="K158" t="s" s="18">
        <v>639</v>
      </c>
      <c r="L158" t="s" s="18">
        <v>39</v>
      </c>
      <c r="M158" t="s" s="18">
        <v>302</v>
      </c>
      <c r="N158" s="22">
        <v>0.055</v>
      </c>
      <c r="O158" s="23">
        <v>25982</v>
      </c>
      <c r="P158" s="24">
        <v>25982</v>
      </c>
      <c r="Q158" s="25">
        <f>IF(ISBLANK(N158),"",P158/(1+N158))</f>
        <v>24627.4881516588</v>
      </c>
      <c r="R158" s="26"/>
      <c r="S158" s="27"/>
      <c r="T158" s="28"/>
    </row>
    <row r="159" ht="22.5" customHeight="1">
      <c r="A159" s="17">
        <v>42698</v>
      </c>
      <c r="B159" t="s" s="18">
        <v>67</v>
      </c>
      <c r="C159" t="s" s="18">
        <v>640</v>
      </c>
      <c r="D159" t="s" s="18">
        <v>265</v>
      </c>
      <c r="E159" s="19"/>
      <c r="F159" s="20">
        <v>1207</v>
      </c>
      <c r="G159" t="s" s="18">
        <v>641</v>
      </c>
      <c r="H159" t="s" s="18">
        <v>633</v>
      </c>
      <c r="I159" t="s" s="21">
        <v>642</v>
      </c>
      <c r="J159" s="20">
        <v>92100</v>
      </c>
      <c r="K159" t="s" s="18">
        <v>643</v>
      </c>
      <c r="L159" t="s" s="18">
        <v>420</v>
      </c>
      <c r="M159" t="s" s="18">
        <v>411</v>
      </c>
      <c r="N159" s="22">
        <v>0.055</v>
      </c>
      <c r="O159" s="23"/>
      <c r="P159" s="24">
        <v>0</v>
      </c>
      <c r="Q159" s="25">
        <f>IF(ISBLANK(N159),"",P159/(1+N159))</f>
        <v>0</v>
      </c>
      <c r="R159" s="26"/>
      <c r="S159" s="27"/>
      <c r="T159" s="28"/>
    </row>
    <row r="160" ht="22.5" customHeight="1">
      <c r="A160" s="17">
        <v>42698</v>
      </c>
      <c r="B160" t="s" s="18">
        <v>20</v>
      </c>
      <c r="C160" t="s" s="18">
        <v>644</v>
      </c>
      <c r="D160" t="s" s="18">
        <v>96</v>
      </c>
      <c r="E160" s="19"/>
      <c r="F160" s="20">
        <v>1001</v>
      </c>
      <c r="G160" t="s" s="18">
        <v>645</v>
      </c>
      <c r="H160" s="19"/>
      <c r="I160" t="s" s="21">
        <v>25</v>
      </c>
      <c r="J160" s="20">
        <v>75014</v>
      </c>
      <c r="K160" t="s" s="18">
        <v>646</v>
      </c>
      <c r="L160" t="s" s="18">
        <v>45</v>
      </c>
      <c r="M160" t="s" s="18">
        <v>94</v>
      </c>
      <c r="N160" s="22">
        <v>0.1</v>
      </c>
      <c r="O160" s="23">
        <v>4800</v>
      </c>
      <c r="P160" s="24">
        <v>4800</v>
      </c>
      <c r="Q160" s="25">
        <f>IF(ISBLANK(N160),"",P160/(1+N160))</f>
        <v>4363.636363636360</v>
      </c>
      <c r="R160" s="26"/>
      <c r="S160" s="27"/>
      <c r="T160" s="28"/>
    </row>
    <row r="161" ht="22.5" customHeight="1">
      <c r="A161" s="17">
        <v>42700</v>
      </c>
      <c r="B161" t="s" s="18">
        <v>67</v>
      </c>
      <c r="C161" t="s" s="18">
        <v>647</v>
      </c>
      <c r="D161" t="s" s="18">
        <v>648</v>
      </c>
      <c r="E161" s="19"/>
      <c r="F161" s="20">
        <v>1407</v>
      </c>
      <c r="G161" t="s" s="18">
        <v>649</v>
      </c>
      <c r="H161" s="19"/>
      <c r="I161" t="s" s="21">
        <v>25</v>
      </c>
      <c r="J161" s="20">
        <v>75020</v>
      </c>
      <c r="K161" t="s" s="18">
        <v>650</v>
      </c>
      <c r="L161" t="s" s="18">
        <v>39</v>
      </c>
      <c r="M161" t="s" s="18">
        <v>651</v>
      </c>
      <c r="N161" s="22">
        <v>0.1</v>
      </c>
      <c r="O161" s="23">
        <v>6482</v>
      </c>
      <c r="P161" s="24">
        <v>6482</v>
      </c>
      <c r="Q161" s="25">
        <f>IF(ISBLANK(N161),"",P161/(1+N161))</f>
        <v>5892.727272727270</v>
      </c>
      <c r="R161" s="26"/>
      <c r="S161" s="27"/>
      <c r="T161" s="28"/>
    </row>
    <row r="162" ht="22.5" customHeight="1">
      <c r="A162" s="17">
        <v>42702</v>
      </c>
      <c r="B162" t="s" s="18">
        <v>67</v>
      </c>
      <c r="C162" t="s" s="18">
        <v>652</v>
      </c>
      <c r="D162" t="s" s="18">
        <v>653</v>
      </c>
      <c r="E162" s="19"/>
      <c r="F162" s="20">
        <v>1503</v>
      </c>
      <c r="G162" t="s" s="18">
        <v>654</v>
      </c>
      <c r="H162" s="19"/>
      <c r="I162" t="s" s="21">
        <v>25</v>
      </c>
      <c r="J162" s="20">
        <v>75011</v>
      </c>
      <c r="K162" t="s" s="18">
        <v>655</v>
      </c>
      <c r="L162" t="s" s="18">
        <v>39</v>
      </c>
      <c r="M162" t="s" s="18">
        <v>656</v>
      </c>
      <c r="N162" s="22">
        <v>0.1</v>
      </c>
      <c r="O162" s="23">
        <v>2682</v>
      </c>
      <c r="P162" s="24">
        <v>2682</v>
      </c>
      <c r="Q162" s="25">
        <f>IF(ISBLANK(N162),"",P162/(1+N162))</f>
        <v>2438.181818181820</v>
      </c>
      <c r="R162" s="26"/>
      <c r="S162" s="27"/>
      <c r="T162" s="28"/>
    </row>
    <row r="163" ht="22.5" customHeight="1">
      <c r="A163" s="17">
        <v>42702</v>
      </c>
      <c r="B163" t="s" s="18">
        <v>20</v>
      </c>
      <c r="C163" t="s" s="18">
        <v>657</v>
      </c>
      <c r="D163" t="s" s="18">
        <v>658</v>
      </c>
      <c r="E163" s="19"/>
      <c r="F163" s="20">
        <v>1502</v>
      </c>
      <c r="G163" t="s" s="18">
        <v>659</v>
      </c>
      <c r="H163" s="48">
        <v>4</v>
      </c>
      <c r="I163" t="s" s="21">
        <v>25</v>
      </c>
      <c r="J163" s="20">
        <v>75005</v>
      </c>
      <c r="K163" t="s" s="18">
        <v>660</v>
      </c>
      <c r="L163" t="s" s="18">
        <v>39</v>
      </c>
      <c r="M163" t="s" s="18">
        <v>661</v>
      </c>
      <c r="N163" s="22">
        <v>0.1</v>
      </c>
      <c r="O163" s="23">
        <v>7282</v>
      </c>
      <c r="P163" s="24">
        <v>7282</v>
      </c>
      <c r="Q163" s="25">
        <f>IF(ISBLANK(N163),"",P163/(1+N163))</f>
        <v>6620</v>
      </c>
      <c r="R163" s="26"/>
      <c r="S163" s="27"/>
      <c r="T163" s="28"/>
    </row>
    <row r="164" ht="22.5" customHeight="1">
      <c r="A164" s="17">
        <v>42704</v>
      </c>
      <c r="B164" t="s" s="18">
        <v>67</v>
      </c>
      <c r="C164" t="s" s="18">
        <v>662</v>
      </c>
      <c r="D164" t="s" s="18">
        <v>663</v>
      </c>
      <c r="E164" s="19"/>
      <c r="F164" s="20">
        <v>1412</v>
      </c>
      <c r="G164" t="s" s="18">
        <v>664</v>
      </c>
      <c r="H164" s="19"/>
      <c r="I164" t="s" s="21">
        <v>665</v>
      </c>
      <c r="J164" s="20">
        <v>78100</v>
      </c>
      <c r="K164" t="s" s="18">
        <v>666</v>
      </c>
      <c r="L164" t="s" s="18">
        <v>45</v>
      </c>
      <c r="M164" t="s" s="18">
        <v>33</v>
      </c>
      <c r="N164" s="22">
        <v>0.1</v>
      </c>
      <c r="O164" s="23">
        <v>2482</v>
      </c>
      <c r="P164" s="24">
        <v>2482</v>
      </c>
      <c r="Q164" s="25">
        <f>IF(ISBLANK(N164),"",P164/(1+N164))</f>
        <v>2256.363636363640</v>
      </c>
      <c r="R164" s="26"/>
      <c r="S164" s="27"/>
      <c r="T164" s="28"/>
    </row>
    <row r="165" ht="22.5" customHeight="1">
      <c r="A165" s="58">
        <v>42704</v>
      </c>
      <c r="B165" t="s" s="59">
        <v>67</v>
      </c>
      <c r="C165" t="s" s="59">
        <v>667</v>
      </c>
      <c r="D165" t="s" s="59">
        <v>452</v>
      </c>
      <c r="E165" s="60"/>
      <c r="F165" s="61">
        <v>1501</v>
      </c>
      <c r="G165" t="s" s="59">
        <v>668</v>
      </c>
      <c r="H165" t="s" s="59">
        <v>669</v>
      </c>
      <c r="I165" t="s" s="62">
        <v>670</v>
      </c>
      <c r="J165" s="61">
        <v>94300</v>
      </c>
      <c r="K165" t="s" s="59">
        <v>671</v>
      </c>
      <c r="L165" t="s" s="59">
        <v>45</v>
      </c>
      <c r="M165" t="s" s="59">
        <v>172</v>
      </c>
      <c r="N165" s="63">
        <v>0.1</v>
      </c>
      <c r="O165" s="23">
        <v>6882</v>
      </c>
      <c r="P165" s="64">
        <v>6882</v>
      </c>
      <c r="Q165" s="65">
        <f>IF(ISBLANK(N165),"",P165/(1+N165))</f>
        <v>6256.363636363640</v>
      </c>
      <c r="R165" s="66">
        <v>6882</v>
      </c>
      <c r="S165" s="67"/>
      <c r="T165" t="s" s="16">
        <v>46</v>
      </c>
    </row>
    <row r="166" ht="22.5" customHeight="1">
      <c r="A166" s="17">
        <v>42704</v>
      </c>
      <c r="B166" t="s" s="18">
        <v>20</v>
      </c>
      <c r="C166" t="s" s="18">
        <v>672</v>
      </c>
      <c r="D166" t="s" s="18">
        <v>200</v>
      </c>
      <c r="E166" s="19"/>
      <c r="F166" s="20">
        <v>1724</v>
      </c>
      <c r="G166" t="s" s="18">
        <v>673</v>
      </c>
      <c r="H166" s="19"/>
      <c r="I166" t="s" s="21">
        <v>25</v>
      </c>
      <c r="J166" s="20">
        <v>75016</v>
      </c>
      <c r="K166" t="s" s="18">
        <v>674</v>
      </c>
      <c r="L166" t="s" s="18">
        <v>119</v>
      </c>
      <c r="M166" t="s" s="18">
        <v>113</v>
      </c>
      <c r="N166" s="22">
        <v>0.1</v>
      </c>
      <c r="O166" s="23">
        <f>P166/2</f>
        <v>1991</v>
      </c>
      <c r="P166" s="24">
        <v>3982</v>
      </c>
      <c r="Q166" s="25">
        <f>IF(ISBLANK(N166),"",P166/(1+N166))</f>
        <v>3620</v>
      </c>
      <c r="R166" s="26"/>
      <c r="S166" s="27"/>
      <c r="T166" s="28"/>
    </row>
    <row r="167" ht="32" customHeight="1" hidden="1">
      <c r="A167" t="s" s="39">
        <v>675</v>
      </c>
      <c r="B167" s="40"/>
      <c r="C167" s="40"/>
      <c r="D167" s="40"/>
      <c r="E167" s="40"/>
      <c r="F167" s="41"/>
      <c r="G167" s="40"/>
      <c r="H167" s="40"/>
      <c r="I167" s="41"/>
      <c r="J167" s="41"/>
      <c r="K167" s="40"/>
      <c r="L167" s="40"/>
      <c r="M167" s="40"/>
      <c r="N167" s="42"/>
      <c r="O167" s="43"/>
      <c r="P167" s="44">
        <f>SUM(P152:P166)</f>
        <v>95066</v>
      </c>
      <c r="Q167" s="45"/>
      <c r="R167" s="46">
        <v>6882</v>
      </c>
      <c r="S167" s="47">
        <f>P167-R167</f>
        <v>88184</v>
      </c>
      <c r="T167" s="28"/>
    </row>
    <row r="168" ht="22.5" customHeight="1">
      <c r="A168" s="68">
        <v>42705</v>
      </c>
      <c r="B168" t="s" s="69">
        <v>67</v>
      </c>
      <c r="C168" t="s" s="69">
        <v>264</v>
      </c>
      <c r="D168" t="s" s="69">
        <v>265</v>
      </c>
      <c r="E168" s="70"/>
      <c r="F168" s="71">
        <v>1506</v>
      </c>
      <c r="G168" t="s" s="69">
        <v>266</v>
      </c>
      <c r="H168" s="72">
        <v>3</v>
      </c>
      <c r="I168" t="s" s="73">
        <v>25</v>
      </c>
      <c r="J168" s="71">
        <v>75019</v>
      </c>
      <c r="K168" t="s" s="69">
        <v>267</v>
      </c>
      <c r="L168" t="s" s="69">
        <v>39</v>
      </c>
      <c r="M168" t="s" s="69">
        <v>676</v>
      </c>
      <c r="N168" s="74">
        <v>0.1</v>
      </c>
      <c r="O168" s="75">
        <v>3382</v>
      </c>
      <c r="P168" s="76">
        <v>3382</v>
      </c>
      <c r="Q168" s="77">
        <f>IF(ISBLANK(N168),"",P168/(1+N168))</f>
        <v>3074.545454545450</v>
      </c>
      <c r="R168" s="78"/>
      <c r="S168" s="79"/>
      <c r="T168" s="28"/>
    </row>
    <row r="169" ht="22.5" customHeight="1">
      <c r="A169" s="68">
        <v>42706</v>
      </c>
      <c r="B169" t="s" s="69">
        <v>67</v>
      </c>
      <c r="C169" t="s" s="69">
        <v>677</v>
      </c>
      <c r="D169" t="s" s="69">
        <v>593</v>
      </c>
      <c r="E169" s="70"/>
      <c r="F169" s="71">
        <v>1733</v>
      </c>
      <c r="G169" t="s" s="69">
        <v>678</v>
      </c>
      <c r="H169" s="70"/>
      <c r="I169" t="s" s="73">
        <v>25</v>
      </c>
      <c r="J169" s="71">
        <v>75017</v>
      </c>
      <c r="K169" t="s" s="69">
        <v>679</v>
      </c>
      <c r="L169" t="s" s="69">
        <v>39</v>
      </c>
      <c r="M169" t="s" s="69">
        <v>113</v>
      </c>
      <c r="N169" s="74">
        <v>0.1</v>
      </c>
      <c r="O169" s="75">
        <v>3382</v>
      </c>
      <c r="P169" s="76">
        <v>3382</v>
      </c>
      <c r="Q169" s="77">
        <f>IF(ISBLANK(N169),"",P169/(1+N169))</f>
        <v>3074.545454545450</v>
      </c>
      <c r="R169" s="78"/>
      <c r="S169" s="79"/>
      <c r="T169" s="28"/>
    </row>
    <row r="170" ht="22.5" customHeight="1">
      <c r="A170" s="68">
        <v>42710</v>
      </c>
      <c r="B170" t="s" s="69">
        <v>67</v>
      </c>
      <c r="C170" t="s" s="69">
        <v>501</v>
      </c>
      <c r="D170" t="s" s="69">
        <v>85</v>
      </c>
      <c r="E170" s="70"/>
      <c r="F170" s="71">
        <v>1507</v>
      </c>
      <c r="G170" t="s" s="69">
        <v>502</v>
      </c>
      <c r="H170" s="70"/>
      <c r="I170" t="s" s="73">
        <v>504</v>
      </c>
      <c r="J170" s="71">
        <v>93260</v>
      </c>
      <c r="K170" t="s" s="69">
        <v>680</v>
      </c>
      <c r="L170" t="s" s="69">
        <v>39</v>
      </c>
      <c r="M170" t="s" s="69">
        <v>681</v>
      </c>
      <c r="N170" s="74">
        <v>0.1</v>
      </c>
      <c r="O170" s="75">
        <v>3982</v>
      </c>
      <c r="P170" s="76">
        <v>3982</v>
      </c>
      <c r="Q170" s="77">
        <f>IF(ISBLANK(N170),"",P170/(1+N170))</f>
        <v>3620</v>
      </c>
      <c r="R170" s="78"/>
      <c r="S170" s="79"/>
      <c r="T170" s="28"/>
    </row>
    <row r="171" ht="22.5" customHeight="1">
      <c r="A171" s="68">
        <v>42710</v>
      </c>
      <c r="B171" t="s" s="69">
        <v>20</v>
      </c>
      <c r="C171" t="s" s="69">
        <v>682</v>
      </c>
      <c r="D171" t="s" s="69">
        <v>683</v>
      </c>
      <c r="E171" s="70"/>
      <c r="F171" s="71">
        <v>1735</v>
      </c>
      <c r="G171" t="s" s="69">
        <v>684</v>
      </c>
      <c r="H171" s="70"/>
      <c r="I171" t="s" s="73">
        <v>25</v>
      </c>
      <c r="J171" s="71">
        <v>75018</v>
      </c>
      <c r="K171" t="s" s="69">
        <v>685</v>
      </c>
      <c r="L171" t="s" s="69">
        <v>631</v>
      </c>
      <c r="M171" t="s" s="69">
        <v>306</v>
      </c>
      <c r="N171" s="74">
        <v>0.1</v>
      </c>
      <c r="O171" s="75">
        <v>4500</v>
      </c>
      <c r="P171" s="76">
        <v>4500</v>
      </c>
      <c r="Q171" s="77">
        <f>IF(ISBLANK(N171),"",P171/(1+N171))</f>
        <v>4090.909090909090</v>
      </c>
      <c r="R171" s="78"/>
      <c r="S171" s="79"/>
      <c r="T171" s="28"/>
    </row>
    <row r="172" ht="22.5" customHeight="1">
      <c r="A172" s="68">
        <v>42712</v>
      </c>
      <c r="B172" t="s" s="69">
        <v>20</v>
      </c>
      <c r="C172" t="s" s="69">
        <v>565</v>
      </c>
      <c r="D172" t="s" s="69">
        <v>566</v>
      </c>
      <c r="E172" s="70"/>
      <c r="F172" s="71">
        <v>1166</v>
      </c>
      <c r="G172" t="s" s="69">
        <v>567</v>
      </c>
      <c r="H172" t="s" s="69">
        <v>568</v>
      </c>
      <c r="I172" t="s" s="73">
        <v>389</v>
      </c>
      <c r="J172" s="71">
        <v>94000</v>
      </c>
      <c r="K172" t="s" s="69">
        <v>569</v>
      </c>
      <c r="L172" t="s" s="69">
        <v>39</v>
      </c>
      <c r="M172" t="s" s="69">
        <v>40</v>
      </c>
      <c r="N172" s="74">
        <v>0.055</v>
      </c>
      <c r="O172" s="75">
        <v>6682</v>
      </c>
      <c r="P172" s="76">
        <v>6682</v>
      </c>
      <c r="Q172" s="77">
        <f>IF(ISBLANK(N172),"",P172/(1+N172))</f>
        <v>6333.649289099530</v>
      </c>
      <c r="R172" s="78"/>
      <c r="S172" s="79"/>
      <c r="T172" s="28"/>
    </row>
    <row r="173" ht="22.5" customHeight="1">
      <c r="A173" s="68">
        <v>42713</v>
      </c>
      <c r="B173" t="s" s="69">
        <v>67</v>
      </c>
      <c r="C173" t="s" s="69">
        <v>558</v>
      </c>
      <c r="D173" t="s" s="69">
        <v>179</v>
      </c>
      <c r="E173" s="70"/>
      <c r="F173" s="71">
        <v>1515</v>
      </c>
      <c r="G173" t="s" s="69">
        <v>686</v>
      </c>
      <c r="H173" t="s" s="69">
        <v>687</v>
      </c>
      <c r="I173" t="s" s="73">
        <v>561</v>
      </c>
      <c r="J173" s="71">
        <v>94170</v>
      </c>
      <c r="K173" t="s" s="69">
        <v>562</v>
      </c>
      <c r="L173" t="s" s="69">
        <v>39</v>
      </c>
      <c r="M173" t="s" s="69">
        <v>94</v>
      </c>
      <c r="N173" s="74">
        <v>0.1</v>
      </c>
      <c r="O173" s="75">
        <v>2682</v>
      </c>
      <c r="P173" s="76">
        <v>2682</v>
      </c>
      <c r="Q173" s="77">
        <f>IF(ISBLANK(N173),"",P173/(1+N173))</f>
        <v>2438.181818181820</v>
      </c>
      <c r="R173" s="78"/>
      <c r="S173" s="79"/>
      <c r="T173" s="28"/>
    </row>
    <row r="174" ht="22.5" customHeight="1">
      <c r="A174" s="68">
        <v>42713</v>
      </c>
      <c r="B174" t="s" s="69">
        <v>67</v>
      </c>
      <c r="C174" t="s" s="69">
        <v>338</v>
      </c>
      <c r="D174" t="s" s="69">
        <v>339</v>
      </c>
      <c r="E174" s="70"/>
      <c r="F174" s="71">
        <v>1278</v>
      </c>
      <c r="G174" t="s" s="69">
        <v>340</v>
      </c>
      <c r="H174" t="s" s="69">
        <v>341</v>
      </c>
      <c r="I174" t="s" s="73">
        <v>25</v>
      </c>
      <c r="J174" s="71">
        <v>75019</v>
      </c>
      <c r="K174" t="s" s="69">
        <v>342</v>
      </c>
      <c r="L174" t="s" s="69">
        <v>39</v>
      </c>
      <c r="M174" t="s" s="69">
        <v>688</v>
      </c>
      <c r="N174" s="74">
        <v>0.1</v>
      </c>
      <c r="O174" s="75">
        <v>6982</v>
      </c>
      <c r="P174" s="76">
        <v>6982</v>
      </c>
      <c r="Q174" s="77">
        <f>IF(ISBLANK(N174),"",P174/(1+N174))</f>
        <v>6347.272727272730</v>
      </c>
      <c r="R174" s="78"/>
      <c r="S174" s="79"/>
      <c r="T174" s="28"/>
    </row>
    <row r="175" ht="22.5" customHeight="1">
      <c r="A175" s="68">
        <v>42715</v>
      </c>
      <c r="B175" t="s" s="69">
        <v>67</v>
      </c>
      <c r="C175" t="s" s="69">
        <v>689</v>
      </c>
      <c r="D175" t="s" s="69">
        <v>690</v>
      </c>
      <c r="E175" s="70"/>
      <c r="F175" s="71">
        <v>1421</v>
      </c>
      <c r="G175" t="s" s="69">
        <v>691</v>
      </c>
      <c r="H175" s="70"/>
      <c r="I175" t="s" s="73">
        <v>328</v>
      </c>
      <c r="J175" s="71">
        <v>92200</v>
      </c>
      <c r="K175" t="s" s="69">
        <v>692</v>
      </c>
      <c r="L175" t="s" s="69">
        <v>27</v>
      </c>
      <c r="M175" t="s" s="69">
        <v>446</v>
      </c>
      <c r="N175" s="74">
        <v>0.055</v>
      </c>
      <c r="O175" s="75">
        <v>8582</v>
      </c>
      <c r="P175" s="76">
        <v>8582</v>
      </c>
      <c r="Q175" s="77">
        <f>IF(ISBLANK(N175),"",P175/(1+N175))</f>
        <v>8134.5971563981</v>
      </c>
      <c r="R175" s="78"/>
      <c r="S175" s="79"/>
      <c r="T175" s="28"/>
    </row>
    <row r="176" ht="22.5" customHeight="1">
      <c r="A176" s="68">
        <v>42717</v>
      </c>
      <c r="B176" t="s" s="69">
        <v>20</v>
      </c>
      <c r="C176" t="s" s="69">
        <v>693</v>
      </c>
      <c r="D176" t="s" s="69">
        <v>694</v>
      </c>
      <c r="E176" s="70"/>
      <c r="F176" s="71">
        <v>1517</v>
      </c>
      <c r="G176" t="s" s="69">
        <v>695</v>
      </c>
      <c r="H176" s="70"/>
      <c r="I176" t="s" s="73">
        <v>696</v>
      </c>
      <c r="J176" s="71">
        <v>75013</v>
      </c>
      <c r="K176" t="s" s="69">
        <v>697</v>
      </c>
      <c r="L176" t="s" s="69">
        <v>39</v>
      </c>
      <c r="M176" t="s" s="69">
        <v>113</v>
      </c>
      <c r="N176" s="74">
        <v>0.1</v>
      </c>
      <c r="O176" s="75">
        <v>5482</v>
      </c>
      <c r="P176" s="76">
        <v>5482</v>
      </c>
      <c r="Q176" s="77">
        <f>IF(ISBLANK(N176),"",P176/(1+N176))</f>
        <v>4983.636363636360</v>
      </c>
      <c r="R176" s="78"/>
      <c r="S176" s="79"/>
      <c r="T176" s="28"/>
    </row>
    <row r="177" ht="22.5" customHeight="1">
      <c r="A177" s="68">
        <v>42718</v>
      </c>
      <c r="B177" t="s" s="69">
        <v>67</v>
      </c>
      <c r="C177" t="s" s="69">
        <v>652</v>
      </c>
      <c r="D177" t="s" s="69">
        <v>653</v>
      </c>
      <c r="E177" s="70"/>
      <c r="F177" s="71">
        <v>1518</v>
      </c>
      <c r="G177" t="s" s="69">
        <v>654</v>
      </c>
      <c r="H177" t="s" s="69">
        <v>698</v>
      </c>
      <c r="I177" t="s" s="73">
        <v>25</v>
      </c>
      <c r="J177" s="71">
        <v>75011</v>
      </c>
      <c r="K177" t="s" s="69">
        <v>699</v>
      </c>
      <c r="L177" t="s" s="69">
        <v>39</v>
      </c>
      <c r="M177" t="s" s="69">
        <v>700</v>
      </c>
      <c r="N177" s="74">
        <v>0.1</v>
      </c>
      <c r="O177" s="75">
        <v>8482</v>
      </c>
      <c r="P177" s="76">
        <v>8482</v>
      </c>
      <c r="Q177" s="77">
        <f>IF(ISBLANK(N177),"",P177/(1+N177))</f>
        <v>7710.909090909090</v>
      </c>
      <c r="R177" s="78"/>
      <c r="S177" s="79"/>
      <c r="T177" s="28"/>
    </row>
    <row r="178" ht="22.5" customHeight="1">
      <c r="A178" s="29">
        <v>42721</v>
      </c>
      <c r="B178" t="s" s="30">
        <v>67</v>
      </c>
      <c r="C178" t="s" s="30">
        <v>701</v>
      </c>
      <c r="D178" t="s" s="30">
        <v>702</v>
      </c>
      <c r="E178" s="31"/>
      <c r="F178" s="32">
        <v>1340</v>
      </c>
      <c r="G178" t="s" s="30">
        <v>703</v>
      </c>
      <c r="H178" s="80">
        <v>2307</v>
      </c>
      <c r="I178" t="s" s="33">
        <v>25</v>
      </c>
      <c r="J178" s="32">
        <v>75015</v>
      </c>
      <c r="K178" t="s" s="30">
        <v>704</v>
      </c>
      <c r="L178" t="s" s="30">
        <v>27</v>
      </c>
      <c r="M178" t="s" s="30">
        <v>705</v>
      </c>
      <c r="N178" s="34">
        <v>0.1</v>
      </c>
      <c r="O178" s="23">
        <v>9982</v>
      </c>
      <c r="P178" s="35">
        <v>9982</v>
      </c>
      <c r="Q178" s="49">
        <f>IF(ISBLANK(N178),"",P178/(1+N178))</f>
        <v>9074.545454545450</v>
      </c>
      <c r="R178" s="37">
        <v>9982</v>
      </c>
      <c r="S178" s="38"/>
      <c r="T178" t="s" s="16">
        <v>46</v>
      </c>
    </row>
    <row r="179" ht="22.5" customHeight="1">
      <c r="A179" s="68">
        <v>42724</v>
      </c>
      <c r="B179" t="s" s="69">
        <v>20</v>
      </c>
      <c r="C179" t="s" s="69">
        <v>706</v>
      </c>
      <c r="D179" t="s" s="69">
        <v>387</v>
      </c>
      <c r="E179" s="70"/>
      <c r="F179" s="71">
        <v>1542</v>
      </c>
      <c r="G179" t="s" s="69">
        <v>707</v>
      </c>
      <c r="H179" t="s" s="69">
        <v>708</v>
      </c>
      <c r="I179" t="s" s="73">
        <v>670</v>
      </c>
      <c r="J179" s="71">
        <v>94300</v>
      </c>
      <c r="K179" t="s" s="69">
        <v>709</v>
      </c>
      <c r="L179" t="s" s="69">
        <v>631</v>
      </c>
      <c r="M179" t="s" s="69">
        <v>40</v>
      </c>
      <c r="N179" s="74">
        <v>0.055</v>
      </c>
      <c r="O179" s="75">
        <v>2782</v>
      </c>
      <c r="P179" s="76">
        <v>2782</v>
      </c>
      <c r="Q179" s="77">
        <f>IF(ISBLANK(N179),"",P179/(1+N179))</f>
        <v>2636.966824644550</v>
      </c>
      <c r="R179" s="78"/>
      <c r="S179" s="79"/>
      <c r="T179" s="28"/>
    </row>
    <row r="180" ht="22.5" customHeight="1">
      <c r="A180" s="68">
        <v>42724</v>
      </c>
      <c r="B180" t="s" s="69">
        <v>67</v>
      </c>
      <c r="C180" t="s" s="69">
        <v>126</v>
      </c>
      <c r="D180" t="s" s="69">
        <v>127</v>
      </c>
      <c r="E180" s="70"/>
      <c r="F180" s="71">
        <v>1543</v>
      </c>
      <c r="G180" t="s" s="69">
        <v>128</v>
      </c>
      <c r="H180" t="s" s="69">
        <v>129</v>
      </c>
      <c r="I180" t="s" s="73">
        <v>25</v>
      </c>
      <c r="J180" s="71">
        <v>75009</v>
      </c>
      <c r="K180" t="s" s="69">
        <v>130</v>
      </c>
      <c r="L180" t="s" s="69">
        <v>631</v>
      </c>
      <c r="M180" t="s" s="69">
        <v>125</v>
      </c>
      <c r="N180" s="74">
        <v>0.055</v>
      </c>
      <c r="O180" s="75">
        <v>5982</v>
      </c>
      <c r="P180" s="76">
        <v>5982</v>
      </c>
      <c r="Q180" s="77">
        <f>IF(ISBLANK(N180),"",P180/(1+N180))</f>
        <v>5670.142180094790</v>
      </c>
      <c r="R180" s="78"/>
      <c r="S180" s="79"/>
      <c r="T180" s="28"/>
    </row>
    <row r="181" ht="22.5" customHeight="1">
      <c r="A181" s="68">
        <v>42725</v>
      </c>
      <c r="B181" t="s" s="69">
        <v>238</v>
      </c>
      <c r="C181" t="s" s="69">
        <v>710</v>
      </c>
      <c r="D181" t="s" s="69">
        <v>711</v>
      </c>
      <c r="E181" s="70"/>
      <c r="F181" s="71">
        <v>1238</v>
      </c>
      <c r="G181" t="s" s="69">
        <v>712</v>
      </c>
      <c r="H181" s="70"/>
      <c r="I181" t="s" s="73">
        <v>25</v>
      </c>
      <c r="J181" s="71">
        <v>75012</v>
      </c>
      <c r="K181" t="s" s="69">
        <v>713</v>
      </c>
      <c r="L181" t="s" s="69">
        <v>631</v>
      </c>
      <c r="M181" t="s" s="69">
        <v>306</v>
      </c>
      <c r="N181" s="74">
        <v>0.1</v>
      </c>
      <c r="O181" s="75">
        <v>8982</v>
      </c>
      <c r="P181" s="76">
        <v>8982</v>
      </c>
      <c r="Q181" s="77">
        <f>IF(ISBLANK(N181),"",P181/(1+N181))</f>
        <v>8165.454545454550</v>
      </c>
      <c r="R181" s="78"/>
      <c r="S181" s="79"/>
      <c r="T181" s="28"/>
    </row>
    <row r="182" ht="22.5" customHeight="1">
      <c r="A182" s="68">
        <v>42726</v>
      </c>
      <c r="B182" t="s" s="69">
        <v>20</v>
      </c>
      <c r="C182" t="s" s="69">
        <v>714</v>
      </c>
      <c r="D182" t="s" s="69">
        <v>200</v>
      </c>
      <c r="E182" s="70"/>
      <c r="F182" s="71">
        <v>1536</v>
      </c>
      <c r="G182" t="s" s="69">
        <v>318</v>
      </c>
      <c r="H182" s="70"/>
      <c r="I182" t="s" s="73">
        <v>319</v>
      </c>
      <c r="J182" s="71">
        <v>92110</v>
      </c>
      <c r="K182" t="s" s="69">
        <v>715</v>
      </c>
      <c r="L182" t="s" s="69">
        <v>45</v>
      </c>
      <c r="M182" t="s" s="69">
        <v>716</v>
      </c>
      <c r="N182" s="74">
        <v>0.055</v>
      </c>
      <c r="O182" s="75">
        <v>3982</v>
      </c>
      <c r="P182" s="76">
        <v>3982</v>
      </c>
      <c r="Q182" s="77">
        <f>IF(ISBLANK(N182),"",P182/(1+N182))</f>
        <v>3774.407582938390</v>
      </c>
      <c r="R182" s="78"/>
      <c r="S182" s="79"/>
      <c r="T182" s="28"/>
    </row>
    <row r="183" ht="22.5" customHeight="1">
      <c r="A183" s="68">
        <v>42734</v>
      </c>
      <c r="B183" t="s" s="69">
        <v>20</v>
      </c>
      <c r="C183" t="s" s="69">
        <v>717</v>
      </c>
      <c r="D183" t="s" s="69">
        <v>22</v>
      </c>
      <c r="E183" s="70"/>
      <c r="F183" s="71">
        <v>1387</v>
      </c>
      <c r="G183" t="s" s="69">
        <v>718</v>
      </c>
      <c r="H183" t="s" s="69">
        <v>719</v>
      </c>
      <c r="I183" t="s" s="73">
        <v>720</v>
      </c>
      <c r="J183" s="71">
        <v>95130</v>
      </c>
      <c r="K183" t="s" s="69">
        <v>721</v>
      </c>
      <c r="L183" t="s" s="69">
        <v>576</v>
      </c>
      <c r="M183" t="s" s="69">
        <v>722</v>
      </c>
      <c r="N183" s="74">
        <v>0.1</v>
      </c>
      <c r="O183" s="75">
        <f>P183/2</f>
        <v>4091</v>
      </c>
      <c r="P183" s="76">
        <v>8182</v>
      </c>
      <c r="Q183" s="77">
        <f>IF(ISBLANK(N183),"",P183/(1+N183))</f>
        <v>7438.181818181820</v>
      </c>
      <c r="R183" s="78"/>
      <c r="S183" s="79"/>
      <c r="T183" s="28"/>
    </row>
    <row r="184" ht="22.5" customHeight="1">
      <c r="A184" s="58">
        <v>42735</v>
      </c>
      <c r="B184" s="60"/>
      <c r="C184" t="s" s="59">
        <v>723</v>
      </c>
      <c r="D184" s="60"/>
      <c r="E184" s="60"/>
      <c r="F184" s="81"/>
      <c r="G184" t="s" s="59">
        <v>724</v>
      </c>
      <c r="H184" s="60"/>
      <c r="I184" s="81"/>
      <c r="J184" s="81"/>
      <c r="K184" s="60"/>
      <c r="L184" t="s" s="59">
        <v>621</v>
      </c>
      <c r="M184" s="60"/>
      <c r="N184" s="63">
        <v>0.055</v>
      </c>
      <c r="O184" s="23">
        <v>3282</v>
      </c>
      <c r="P184" s="64">
        <v>3282</v>
      </c>
      <c r="Q184" s="82">
        <f>IF(ISBLANK(N184),"",P184/(1+N184))</f>
        <v>3110.900473933650</v>
      </c>
      <c r="R184" s="66">
        <v>3282</v>
      </c>
      <c r="S184" s="67"/>
      <c r="T184" t="s" s="16">
        <v>46</v>
      </c>
    </row>
    <row r="185" ht="44" customHeight="1" hidden="1">
      <c r="A185" t="s" s="39">
        <v>725</v>
      </c>
      <c r="B185" s="40"/>
      <c r="C185" s="40"/>
      <c r="D185" s="40"/>
      <c r="E185" s="40"/>
      <c r="F185" s="41"/>
      <c r="G185" s="40"/>
      <c r="H185" s="40"/>
      <c r="I185" s="41"/>
      <c r="J185" s="41"/>
      <c r="K185" s="40"/>
      <c r="L185" s="40"/>
      <c r="M185" s="40"/>
      <c r="N185" s="42"/>
      <c r="O185" s="43"/>
      <c r="P185" s="44">
        <f>SUM(P168:P184)</f>
        <v>97312</v>
      </c>
      <c r="Q185" s="83"/>
      <c r="R185" s="46">
        <f>SUM(R178:R184)</f>
        <v>13264</v>
      </c>
      <c r="S185" s="47">
        <f>P185-R185</f>
        <v>84048</v>
      </c>
      <c r="T185" s="28"/>
    </row>
    <row r="186" ht="22.5" customHeight="1">
      <c r="A186" s="84">
        <v>42736</v>
      </c>
      <c r="B186" t="s" s="85">
        <v>20</v>
      </c>
      <c r="C186" t="s" s="85">
        <v>726</v>
      </c>
      <c r="D186" t="s" s="85">
        <v>133</v>
      </c>
      <c r="E186" s="86"/>
      <c r="F186" s="87"/>
      <c r="G186" t="s" s="85">
        <v>727</v>
      </c>
      <c r="H186" s="86"/>
      <c r="I186" t="s" s="88">
        <v>25</v>
      </c>
      <c r="J186" s="89">
        <v>75014</v>
      </c>
      <c r="K186" s="86"/>
      <c r="L186" t="s" s="85">
        <v>45</v>
      </c>
      <c r="M186" t="s" s="85">
        <v>728</v>
      </c>
      <c r="N186" s="90">
        <v>0.1</v>
      </c>
      <c r="O186" s="91">
        <v>6582</v>
      </c>
      <c r="P186" s="92">
        <v>6582</v>
      </c>
      <c r="Q186" s="93">
        <f>IF(ISBLANK(N186),"",P186/(1+N186))</f>
        <v>5983.636363636360</v>
      </c>
      <c r="R186" s="94"/>
      <c r="S186" s="95"/>
      <c r="T186" s="28"/>
    </row>
    <row r="187" ht="22.5" customHeight="1">
      <c r="A187" s="84">
        <v>42737</v>
      </c>
      <c r="B187" t="s" s="85">
        <v>20</v>
      </c>
      <c r="C187" t="s" s="85">
        <v>729</v>
      </c>
      <c r="D187" t="s" s="85">
        <v>730</v>
      </c>
      <c r="E187" s="86"/>
      <c r="F187" s="89">
        <v>1561</v>
      </c>
      <c r="G187" t="s" s="85">
        <v>731</v>
      </c>
      <c r="H187" t="s" s="85">
        <v>732</v>
      </c>
      <c r="I187" t="s" s="88">
        <v>123</v>
      </c>
      <c r="J187" s="89">
        <v>94100</v>
      </c>
      <c r="K187" t="s" s="85">
        <v>733</v>
      </c>
      <c r="L187" t="s" s="85">
        <v>621</v>
      </c>
      <c r="M187" t="s" s="85">
        <v>734</v>
      </c>
      <c r="N187" s="90">
        <v>0.055</v>
      </c>
      <c r="O187" s="91">
        <v>3000</v>
      </c>
      <c r="P187" s="92">
        <v>3000</v>
      </c>
      <c r="Q187" s="93">
        <f>IF(ISBLANK(N187),"",P187/(1+N187))</f>
        <v>2843.6018957346</v>
      </c>
      <c r="R187" s="94"/>
      <c r="S187" s="95"/>
      <c r="T187" s="28"/>
    </row>
    <row r="188" ht="22.5" customHeight="1">
      <c r="A188" s="84">
        <v>42738</v>
      </c>
      <c r="B188" t="s" s="85">
        <v>67</v>
      </c>
      <c r="C188" t="s" s="85">
        <v>325</v>
      </c>
      <c r="D188" t="s" s="85">
        <v>326</v>
      </c>
      <c r="E188" s="86"/>
      <c r="F188" s="89">
        <v>1591</v>
      </c>
      <c r="G188" t="s" s="85">
        <v>735</v>
      </c>
      <c r="H188" t="s" s="85">
        <v>736</v>
      </c>
      <c r="I188" t="s" s="88">
        <v>328</v>
      </c>
      <c r="J188" s="89">
        <v>92200</v>
      </c>
      <c r="K188" t="s" s="85">
        <v>329</v>
      </c>
      <c r="L188" t="s" s="85">
        <v>39</v>
      </c>
      <c r="M188" t="s" s="85">
        <v>737</v>
      </c>
      <c r="N188" s="90">
        <v>0.1</v>
      </c>
      <c r="O188" s="91">
        <v>6200</v>
      </c>
      <c r="P188" s="92">
        <v>6200</v>
      </c>
      <c r="Q188" s="93">
        <f>IF(ISBLANK(N188),"",P188/(1+N188))</f>
        <v>5636.363636363640</v>
      </c>
      <c r="R188" s="94"/>
      <c r="S188" s="95"/>
      <c r="T188" s="28"/>
    </row>
    <row r="189" ht="22.5" customHeight="1">
      <c r="A189" s="84">
        <v>42746</v>
      </c>
      <c r="B189" t="s" s="85">
        <v>20</v>
      </c>
      <c r="C189" t="s" s="85">
        <v>738</v>
      </c>
      <c r="D189" t="s" s="85">
        <v>739</v>
      </c>
      <c r="E189" s="86"/>
      <c r="F189" s="89">
        <v>1535</v>
      </c>
      <c r="G189" t="s" s="85">
        <v>740</v>
      </c>
      <c r="H189" t="s" s="85">
        <v>741</v>
      </c>
      <c r="I189" t="s" s="88">
        <v>25</v>
      </c>
      <c r="J189" s="89">
        <v>75011</v>
      </c>
      <c r="K189" t="s" s="85">
        <v>742</v>
      </c>
      <c r="L189" t="s" s="85">
        <v>45</v>
      </c>
      <c r="M189" t="s" s="85">
        <v>172</v>
      </c>
      <c r="N189" s="90">
        <v>0.1</v>
      </c>
      <c r="O189" s="91">
        <v>7582</v>
      </c>
      <c r="P189" s="92">
        <v>7582</v>
      </c>
      <c r="Q189" s="93">
        <f>IF(ISBLANK(N189),"",P189/(1+N189))</f>
        <v>6892.727272727270</v>
      </c>
      <c r="R189" s="94"/>
      <c r="S189" s="95"/>
      <c r="T189" s="28"/>
    </row>
    <row r="190" ht="22.5" customHeight="1">
      <c r="A190" s="84">
        <v>42748</v>
      </c>
      <c r="B190" t="s" s="85">
        <v>67</v>
      </c>
      <c r="C190" t="s" s="85">
        <v>743</v>
      </c>
      <c r="D190" t="s" s="85">
        <v>593</v>
      </c>
      <c r="E190" s="86"/>
      <c r="F190" s="89">
        <v>1583</v>
      </c>
      <c r="G190" t="s" s="85">
        <v>744</v>
      </c>
      <c r="H190" t="s" s="85">
        <v>745</v>
      </c>
      <c r="I190" t="s" s="88">
        <v>746</v>
      </c>
      <c r="J190" s="89">
        <v>93340</v>
      </c>
      <c r="K190" t="s" s="85">
        <v>747</v>
      </c>
      <c r="L190" t="s" s="85">
        <v>45</v>
      </c>
      <c r="M190" t="s" s="85">
        <v>748</v>
      </c>
      <c r="N190" s="90">
        <v>0.1</v>
      </c>
      <c r="O190" s="91">
        <v>6782</v>
      </c>
      <c r="P190" s="92">
        <v>6782</v>
      </c>
      <c r="Q190" s="93">
        <f>IF(ISBLANK(N190),"",P190/(1+N190))</f>
        <v>6165.454545454550</v>
      </c>
      <c r="R190" s="94"/>
      <c r="S190" s="95"/>
      <c r="T190" s="28"/>
    </row>
    <row r="191" ht="22.5" customHeight="1">
      <c r="A191" s="84">
        <v>42751</v>
      </c>
      <c r="B191" t="s" s="85">
        <v>67</v>
      </c>
      <c r="C191" t="s" s="85">
        <v>749</v>
      </c>
      <c r="D191" t="s" s="85">
        <v>750</v>
      </c>
      <c r="E191" s="86"/>
      <c r="F191" s="89">
        <v>1574</v>
      </c>
      <c r="G191" t="s" s="85">
        <v>751</v>
      </c>
      <c r="H191" t="s" s="85">
        <v>752</v>
      </c>
      <c r="I191" t="s" s="88">
        <v>99</v>
      </c>
      <c r="J191" s="89">
        <v>92600</v>
      </c>
      <c r="K191" t="s" s="85">
        <v>753</v>
      </c>
      <c r="L191" t="s" s="85">
        <v>631</v>
      </c>
      <c r="M191" t="s" s="85">
        <v>754</v>
      </c>
      <c r="N191" s="90">
        <v>0.055</v>
      </c>
      <c r="O191" s="91">
        <v>5482</v>
      </c>
      <c r="P191" s="92">
        <v>5482</v>
      </c>
      <c r="Q191" s="93">
        <f>IF(ISBLANK(N191),"",P191/(1+N191))</f>
        <v>5196.208530805690</v>
      </c>
      <c r="R191" s="94"/>
      <c r="S191" s="95"/>
      <c r="T191" s="28"/>
    </row>
    <row r="192" ht="22.5" customHeight="1">
      <c r="A192" s="84">
        <v>42754</v>
      </c>
      <c r="B192" t="s" s="85">
        <v>67</v>
      </c>
      <c r="C192" t="s" s="85">
        <v>553</v>
      </c>
      <c r="D192" t="s" s="85">
        <v>554</v>
      </c>
      <c r="E192" s="86"/>
      <c r="F192" s="89">
        <v>1581</v>
      </c>
      <c r="G192" t="s" s="85">
        <v>755</v>
      </c>
      <c r="H192" t="s" s="85">
        <v>756</v>
      </c>
      <c r="I192" t="s" s="88">
        <v>25</v>
      </c>
      <c r="J192" s="89">
        <v>75015</v>
      </c>
      <c r="K192" t="s" s="85">
        <v>757</v>
      </c>
      <c r="L192" t="s" s="85">
        <v>45</v>
      </c>
      <c r="M192" t="s" s="85">
        <v>758</v>
      </c>
      <c r="N192" s="90">
        <v>0.055</v>
      </c>
      <c r="O192" s="91">
        <v>3900</v>
      </c>
      <c r="P192" s="92">
        <v>3900</v>
      </c>
      <c r="Q192" s="93">
        <f>IF(ISBLANK(N192),"",P192/(1+N192))</f>
        <v>3696.682464454980</v>
      </c>
      <c r="R192" s="94"/>
      <c r="S192" s="95"/>
      <c r="T192" s="28"/>
    </row>
    <row r="193" ht="22.5" customHeight="1">
      <c r="A193" s="84">
        <v>42759</v>
      </c>
      <c r="B193" t="s" s="85">
        <v>67</v>
      </c>
      <c r="C193" t="s" s="85">
        <v>759</v>
      </c>
      <c r="D193" t="s" s="85">
        <v>69</v>
      </c>
      <c r="E193" s="86"/>
      <c r="F193" s="89">
        <v>1640</v>
      </c>
      <c r="G193" t="s" s="85">
        <v>760</v>
      </c>
      <c r="H193" t="s" s="85">
        <v>761</v>
      </c>
      <c r="I193" t="s" s="88">
        <v>328</v>
      </c>
      <c r="J193" s="89">
        <v>92200</v>
      </c>
      <c r="K193" t="s" s="85">
        <v>762</v>
      </c>
      <c r="L193" t="s" s="85">
        <v>337</v>
      </c>
      <c r="M193" t="s" s="85">
        <v>754</v>
      </c>
      <c r="N193" s="90">
        <v>0.055</v>
      </c>
      <c r="O193" s="91">
        <f>P193/2</f>
        <v>1391</v>
      </c>
      <c r="P193" s="92">
        <v>2782</v>
      </c>
      <c r="Q193" s="93">
        <f>IF(ISBLANK(N193),"",P193/(1+N193))</f>
        <v>2636.966824644550</v>
      </c>
      <c r="R193" s="94"/>
      <c r="S193" s="95"/>
      <c r="T193" s="28"/>
    </row>
    <row r="194" ht="22.5" customHeight="1">
      <c r="A194" s="84">
        <v>42759</v>
      </c>
      <c r="B194" t="s" s="85">
        <v>20</v>
      </c>
      <c r="C194" t="s" s="85">
        <v>763</v>
      </c>
      <c r="D194" t="s" s="85">
        <v>764</v>
      </c>
      <c r="E194" s="86"/>
      <c r="F194" s="89">
        <v>1745</v>
      </c>
      <c r="G194" t="s" s="85">
        <v>765</v>
      </c>
      <c r="H194" s="86"/>
      <c r="I194" t="s" s="88">
        <v>25</v>
      </c>
      <c r="J194" s="89">
        <v>75010</v>
      </c>
      <c r="K194" t="s" s="85">
        <v>766</v>
      </c>
      <c r="L194" t="s" s="85">
        <v>27</v>
      </c>
      <c r="M194" t="s" s="85">
        <v>33</v>
      </c>
      <c r="N194" s="90">
        <v>0.1</v>
      </c>
      <c r="O194" s="91">
        <v>7582</v>
      </c>
      <c r="P194" s="92">
        <v>7582</v>
      </c>
      <c r="Q194" s="93">
        <f>IF(ISBLANK(N194),"",P194/(1+N194))</f>
        <v>6892.727272727270</v>
      </c>
      <c r="R194" s="94"/>
      <c r="S194" s="95"/>
      <c r="T194" s="28"/>
    </row>
    <row r="195" ht="22.5" customHeight="1">
      <c r="A195" s="84">
        <v>42759</v>
      </c>
      <c r="B195" t="s" s="85">
        <v>67</v>
      </c>
      <c r="C195" t="s" s="85">
        <v>767</v>
      </c>
      <c r="D195" t="s" s="85">
        <v>768</v>
      </c>
      <c r="E195" s="86"/>
      <c r="F195" s="89">
        <v>1550</v>
      </c>
      <c r="G195" t="s" s="85">
        <v>769</v>
      </c>
      <c r="H195" t="s" s="85">
        <v>770</v>
      </c>
      <c r="I195" t="s" s="88">
        <v>771</v>
      </c>
      <c r="J195" s="89">
        <v>94220</v>
      </c>
      <c r="K195" t="s" s="85">
        <v>772</v>
      </c>
      <c r="L195" t="s" s="85">
        <v>621</v>
      </c>
      <c r="M195" t="s" s="85">
        <v>773</v>
      </c>
      <c r="N195" s="90">
        <v>0.1</v>
      </c>
      <c r="O195" s="91">
        <v>6982</v>
      </c>
      <c r="P195" s="92">
        <v>6982</v>
      </c>
      <c r="Q195" s="93">
        <f>IF(ISBLANK(N195),"",P195/(1+N195))</f>
        <v>6347.272727272730</v>
      </c>
      <c r="R195" s="94"/>
      <c r="S195" s="95"/>
      <c r="T195" s="28"/>
    </row>
    <row r="196" ht="22.5" customHeight="1">
      <c r="A196" s="84">
        <v>42762</v>
      </c>
      <c r="B196" t="s" s="85">
        <v>20</v>
      </c>
      <c r="C196" t="s" s="85">
        <v>774</v>
      </c>
      <c r="D196" t="s" s="85">
        <v>775</v>
      </c>
      <c r="E196" s="86"/>
      <c r="F196" s="89">
        <v>1634</v>
      </c>
      <c r="G196" t="s" s="85">
        <v>776</v>
      </c>
      <c r="H196" s="86"/>
      <c r="I196" t="s" s="88">
        <v>777</v>
      </c>
      <c r="J196" s="89">
        <v>93100</v>
      </c>
      <c r="K196" t="s" s="85">
        <v>778</v>
      </c>
      <c r="L196" t="s" s="85">
        <v>45</v>
      </c>
      <c r="M196" t="s" s="85">
        <v>306</v>
      </c>
      <c r="N196" s="90">
        <v>0.055</v>
      </c>
      <c r="O196" s="91">
        <v>5982</v>
      </c>
      <c r="P196" s="92">
        <v>5982</v>
      </c>
      <c r="Q196" s="93">
        <f>IF(ISBLANK(N196),"",P196/(1+N196))</f>
        <v>5670.142180094790</v>
      </c>
      <c r="R196" s="94"/>
      <c r="S196" s="95"/>
      <c r="T196" s="28"/>
    </row>
    <row r="197" ht="22.5" customHeight="1">
      <c r="A197" s="84">
        <v>42766</v>
      </c>
      <c r="B197" t="s" s="85">
        <v>20</v>
      </c>
      <c r="C197" t="s" s="85">
        <v>779</v>
      </c>
      <c r="D197" t="s" s="85">
        <v>780</v>
      </c>
      <c r="E197" s="86"/>
      <c r="F197" s="89">
        <v>1584</v>
      </c>
      <c r="G197" t="s" s="85">
        <v>781</v>
      </c>
      <c r="H197" s="86"/>
      <c r="I197" t="s" s="88">
        <v>782</v>
      </c>
      <c r="J197" s="89">
        <v>91200</v>
      </c>
      <c r="K197" t="s" s="85">
        <v>783</v>
      </c>
      <c r="L197" t="s" s="85">
        <v>631</v>
      </c>
      <c r="M197" t="s" s="85">
        <v>784</v>
      </c>
      <c r="N197" s="90">
        <v>0.055</v>
      </c>
      <c r="O197" s="91">
        <v>13982</v>
      </c>
      <c r="P197" s="92">
        <v>13982</v>
      </c>
      <c r="Q197" s="93">
        <f>IF(ISBLANK(N197),"",P197/(1+N197))</f>
        <v>13253.0805687204</v>
      </c>
      <c r="R197" s="94"/>
      <c r="S197" s="95"/>
      <c r="T197" s="28"/>
    </row>
    <row r="198" ht="22.5" customHeight="1">
      <c r="A198" s="84">
        <v>42766</v>
      </c>
      <c r="B198" t="s" s="85">
        <v>20</v>
      </c>
      <c r="C198" t="s" s="85">
        <v>785</v>
      </c>
      <c r="D198" t="s" s="85">
        <v>234</v>
      </c>
      <c r="E198" s="86"/>
      <c r="F198" s="89">
        <v>1544</v>
      </c>
      <c r="G198" t="s" s="85">
        <v>786</v>
      </c>
      <c r="H198" t="s" s="85">
        <v>787</v>
      </c>
      <c r="I198" t="s" s="88">
        <v>788</v>
      </c>
      <c r="J198" s="89">
        <v>94600</v>
      </c>
      <c r="K198" t="s" s="85">
        <v>789</v>
      </c>
      <c r="L198" t="s" s="85">
        <v>631</v>
      </c>
      <c r="M198" t="s" s="85">
        <v>125</v>
      </c>
      <c r="N198" s="90">
        <v>0.055</v>
      </c>
      <c r="O198" s="91">
        <v>4482</v>
      </c>
      <c r="P198" s="92">
        <v>4482</v>
      </c>
      <c r="Q198" s="93">
        <f>IF(ISBLANK(N198),"",P198/(1+N198))</f>
        <v>4248.341232227490</v>
      </c>
      <c r="R198" s="94"/>
      <c r="S198" s="95"/>
      <c r="T198" s="28"/>
    </row>
    <row r="199" ht="22.5" customHeight="1">
      <c r="A199" s="84">
        <v>42766</v>
      </c>
      <c r="B199" t="s" s="85">
        <v>20</v>
      </c>
      <c r="C199" t="s" s="85">
        <v>790</v>
      </c>
      <c r="D199" s="86"/>
      <c r="E199" s="86"/>
      <c r="F199" s="89">
        <v>1748</v>
      </c>
      <c r="G199" t="s" s="85">
        <v>791</v>
      </c>
      <c r="H199" t="s" s="85">
        <v>792</v>
      </c>
      <c r="I199" t="s" s="88">
        <v>25</v>
      </c>
      <c r="J199" s="89">
        <v>75015</v>
      </c>
      <c r="K199" t="s" s="85">
        <v>793</v>
      </c>
      <c r="L199" t="s" s="85">
        <v>27</v>
      </c>
      <c r="M199" t="s" s="85">
        <v>794</v>
      </c>
      <c r="N199" s="96">
        <v>0.1</v>
      </c>
      <c r="O199" s="91">
        <v>2282</v>
      </c>
      <c r="P199" s="92">
        <v>2282</v>
      </c>
      <c r="Q199" s="93">
        <f>IF(ISBLANK(N199),"",P199/(1+N199))</f>
        <v>2074.545454545450</v>
      </c>
      <c r="R199" s="94"/>
      <c r="S199" s="95"/>
      <c r="T199" s="28"/>
    </row>
    <row r="200" ht="35" customHeight="1" hidden="1">
      <c r="A200" t="s" s="39">
        <v>795</v>
      </c>
      <c r="B200" s="97"/>
      <c r="C200" s="40"/>
      <c r="D200" s="40"/>
      <c r="E200" s="40"/>
      <c r="F200" s="41"/>
      <c r="G200" s="40"/>
      <c r="H200" s="40"/>
      <c r="I200" s="41"/>
      <c r="J200" s="41"/>
      <c r="K200" s="40"/>
      <c r="L200" s="40"/>
      <c r="M200" s="40"/>
      <c r="N200" s="98"/>
      <c r="O200" s="43"/>
      <c r="P200" s="44">
        <f>SUM(P186:P199)</f>
        <v>83602</v>
      </c>
      <c r="Q200" s="45"/>
      <c r="R200" s="46"/>
      <c r="S200" s="47">
        <f>P200</f>
        <v>83602</v>
      </c>
      <c r="T200" s="28"/>
    </row>
    <row r="201" ht="22.5" customHeight="1">
      <c r="A201" s="84">
        <v>42769</v>
      </c>
      <c r="B201" t="s" s="85">
        <v>67</v>
      </c>
      <c r="C201" t="s" s="85">
        <v>796</v>
      </c>
      <c r="D201" t="s" s="85">
        <v>797</v>
      </c>
      <c r="E201" s="86"/>
      <c r="F201" s="89">
        <v>1587</v>
      </c>
      <c r="G201" t="s" s="85">
        <v>798</v>
      </c>
      <c r="H201" s="86"/>
      <c r="I201" t="s" s="88">
        <v>25</v>
      </c>
      <c r="J201" s="89">
        <v>75013</v>
      </c>
      <c r="K201" t="s" s="85">
        <v>799</v>
      </c>
      <c r="L201" t="s" s="85">
        <v>631</v>
      </c>
      <c r="M201" t="s" s="85">
        <v>800</v>
      </c>
      <c r="N201" s="90">
        <v>0.1</v>
      </c>
      <c r="O201" s="91">
        <v>79982</v>
      </c>
      <c r="P201" s="92">
        <v>79982</v>
      </c>
      <c r="Q201" s="93">
        <f>IF(ISBLANK(N201),"",P201/(1+N201))</f>
        <v>72710.9090909091</v>
      </c>
      <c r="R201" s="94"/>
      <c r="S201" s="95"/>
      <c r="T201" s="28"/>
    </row>
    <row r="202" ht="22.5" customHeight="1">
      <c r="A202" s="84">
        <v>42769</v>
      </c>
      <c r="B202" t="s" s="85">
        <v>67</v>
      </c>
      <c r="C202" t="s" s="85">
        <v>801</v>
      </c>
      <c r="D202" t="s" s="85">
        <v>189</v>
      </c>
      <c r="E202" s="86"/>
      <c r="F202" s="89">
        <v>1659</v>
      </c>
      <c r="G202" t="s" s="85">
        <v>802</v>
      </c>
      <c r="H202" t="s" s="85">
        <v>803</v>
      </c>
      <c r="I202" t="s" s="88">
        <v>25</v>
      </c>
      <c r="J202" s="89">
        <v>75014</v>
      </c>
      <c r="K202" t="s" s="85">
        <v>804</v>
      </c>
      <c r="L202" t="s" s="85">
        <v>27</v>
      </c>
      <c r="M202" t="s" s="85">
        <v>805</v>
      </c>
      <c r="N202" s="90">
        <v>0.055</v>
      </c>
      <c r="O202" s="91">
        <v>3582</v>
      </c>
      <c r="P202" s="92">
        <v>3582</v>
      </c>
      <c r="Q202" s="93">
        <f>IF(ISBLANK(N202),"",P202/(1+N202))</f>
        <v>3395.260663507110</v>
      </c>
      <c r="R202" s="94"/>
      <c r="S202" s="95"/>
      <c r="T202" s="28"/>
    </row>
    <row r="203" ht="22.5" customHeight="1">
      <c r="A203" s="84">
        <v>42776</v>
      </c>
      <c r="B203" t="s" s="85">
        <v>67</v>
      </c>
      <c r="C203" t="s" s="85">
        <v>806</v>
      </c>
      <c r="D203" t="s" s="85">
        <v>807</v>
      </c>
      <c r="E203" s="86"/>
      <c r="F203" s="89">
        <v>1551</v>
      </c>
      <c r="G203" t="s" s="85">
        <v>808</v>
      </c>
      <c r="H203" t="s" s="85">
        <v>809</v>
      </c>
      <c r="I203" t="s" s="88">
        <v>25</v>
      </c>
      <c r="J203" s="89">
        <v>75011</v>
      </c>
      <c r="K203" t="s" s="85">
        <v>810</v>
      </c>
      <c r="L203" t="s" s="85">
        <v>621</v>
      </c>
      <c r="M203" t="s" s="85">
        <v>446</v>
      </c>
      <c r="N203" s="90">
        <v>0.1</v>
      </c>
      <c r="O203" s="91">
        <v>6982</v>
      </c>
      <c r="P203" s="92">
        <v>6982</v>
      </c>
      <c r="Q203" s="93">
        <f>IF(ISBLANK(N203),"",P203/(1+N203))</f>
        <v>6347.272727272730</v>
      </c>
      <c r="R203" s="94"/>
      <c r="S203" s="95"/>
      <c r="T203" s="28"/>
    </row>
    <row r="204" ht="22.5" customHeight="1">
      <c r="A204" s="84">
        <v>42781</v>
      </c>
      <c r="B204" t="s" s="85">
        <v>20</v>
      </c>
      <c r="C204" t="s" s="85">
        <v>811</v>
      </c>
      <c r="D204" t="s" s="85">
        <v>22</v>
      </c>
      <c r="E204" s="86"/>
      <c r="F204" s="89">
        <v>1552</v>
      </c>
      <c r="G204" t="s" s="85">
        <v>812</v>
      </c>
      <c r="H204" t="s" s="85">
        <v>813</v>
      </c>
      <c r="I204" t="s" s="88">
        <v>771</v>
      </c>
      <c r="J204" s="89">
        <v>94220</v>
      </c>
      <c r="K204" t="s" s="85">
        <v>814</v>
      </c>
      <c r="L204" t="s" s="85">
        <v>621</v>
      </c>
      <c r="M204" t="s" s="85">
        <v>815</v>
      </c>
      <c r="N204" s="90">
        <v>0.055</v>
      </c>
      <c r="O204" s="91">
        <v>1882</v>
      </c>
      <c r="P204" s="92">
        <v>1882</v>
      </c>
      <c r="Q204" s="93">
        <f>IF(ISBLANK(N204),"",P204/(1+N204))</f>
        <v>1783.886255924170</v>
      </c>
      <c r="R204" s="94"/>
      <c r="S204" s="95"/>
      <c r="T204" s="28"/>
    </row>
    <row r="205" ht="22.5" customHeight="1">
      <c r="A205" s="84">
        <v>42782</v>
      </c>
      <c r="B205" t="s" s="85">
        <v>816</v>
      </c>
      <c r="C205" t="s" s="85">
        <v>817</v>
      </c>
      <c r="D205" t="s" s="85">
        <v>818</v>
      </c>
      <c r="E205" s="86"/>
      <c r="F205" s="89">
        <v>1658</v>
      </c>
      <c r="G205" t="s" s="85">
        <v>819</v>
      </c>
      <c r="H205" t="s" s="99">
        <v>820</v>
      </c>
      <c r="I205" t="s" s="88">
        <v>25</v>
      </c>
      <c r="J205" s="89">
        <v>75015</v>
      </c>
      <c r="K205" t="s" s="85">
        <v>821</v>
      </c>
      <c r="L205" t="s" s="85">
        <v>45</v>
      </c>
      <c r="M205" t="s" s="85">
        <v>822</v>
      </c>
      <c r="N205" s="96">
        <v>0.1</v>
      </c>
      <c r="O205" s="91">
        <v>7982</v>
      </c>
      <c r="P205" s="92">
        <v>7982</v>
      </c>
      <c r="Q205" s="93">
        <f>IF(ISBLANK(N205),"",P205/(1+N205))</f>
        <v>7256.363636363640</v>
      </c>
      <c r="R205" s="94"/>
      <c r="S205" s="95"/>
      <c r="T205" s="28"/>
    </row>
    <row r="206" ht="22.5" customHeight="1">
      <c r="A206" s="84">
        <v>42782</v>
      </c>
      <c r="B206" t="s" s="85">
        <v>67</v>
      </c>
      <c r="C206" t="s" s="85">
        <v>823</v>
      </c>
      <c r="D206" t="s" s="85">
        <v>221</v>
      </c>
      <c r="E206" s="86"/>
      <c r="F206" s="89">
        <v>1592</v>
      </c>
      <c r="G206" t="s" s="85">
        <v>824</v>
      </c>
      <c r="H206" t="s" s="85">
        <v>825</v>
      </c>
      <c r="I206" t="s" s="88">
        <v>25</v>
      </c>
      <c r="J206" s="89">
        <v>75020</v>
      </c>
      <c r="K206" t="s" s="85">
        <v>826</v>
      </c>
      <c r="L206" t="s" s="85">
        <v>39</v>
      </c>
      <c r="M206" t="s" s="85">
        <v>125</v>
      </c>
      <c r="N206" s="90">
        <v>0.055</v>
      </c>
      <c r="O206" s="91">
        <v>4682</v>
      </c>
      <c r="P206" s="92">
        <v>4682</v>
      </c>
      <c r="Q206" s="93">
        <f>IF(ISBLANK(N206),"",P206/(1+N206))</f>
        <v>4437.914691943130</v>
      </c>
      <c r="R206" s="94"/>
      <c r="S206" s="95"/>
      <c r="T206" s="28"/>
    </row>
    <row r="207" ht="22.5" customHeight="1">
      <c r="A207" s="84">
        <v>42783</v>
      </c>
      <c r="B207" t="s" s="85">
        <v>238</v>
      </c>
      <c r="C207" t="s" s="85">
        <v>827</v>
      </c>
      <c r="D207" t="s" s="85">
        <v>828</v>
      </c>
      <c r="E207" s="86"/>
      <c r="F207" s="89">
        <v>1687</v>
      </c>
      <c r="G207" t="s" s="85">
        <v>829</v>
      </c>
      <c r="H207" t="s" s="85">
        <v>830</v>
      </c>
      <c r="I207" t="s" s="88">
        <v>25</v>
      </c>
      <c r="J207" s="89">
        <v>75013</v>
      </c>
      <c r="K207" t="s" s="85">
        <v>831</v>
      </c>
      <c r="L207" t="s" s="85">
        <v>631</v>
      </c>
      <c r="M207" t="s" s="85">
        <v>435</v>
      </c>
      <c r="N207" s="96">
        <v>0.1</v>
      </c>
      <c r="O207" s="91">
        <v>3482</v>
      </c>
      <c r="P207" s="92">
        <v>3482</v>
      </c>
      <c r="Q207" s="93">
        <f>IF(ISBLANK(N207),"",P207/(1+N207))</f>
        <v>3165.454545454550</v>
      </c>
      <c r="R207" s="94"/>
      <c r="S207" s="95"/>
      <c r="T207" s="28"/>
    </row>
    <row r="208" ht="22.5" customHeight="1">
      <c r="A208" s="84">
        <v>42783</v>
      </c>
      <c r="B208" t="s" s="85">
        <v>20</v>
      </c>
      <c r="C208" t="s" s="85">
        <v>484</v>
      </c>
      <c r="D208" t="s" s="85">
        <v>133</v>
      </c>
      <c r="E208" s="86"/>
      <c r="F208" s="89">
        <v>1663</v>
      </c>
      <c r="G208" t="s" s="85">
        <v>485</v>
      </c>
      <c r="H208" t="s" s="85">
        <v>832</v>
      </c>
      <c r="I208" t="s" s="88">
        <v>25</v>
      </c>
      <c r="J208" s="89">
        <v>75014</v>
      </c>
      <c r="K208" t="s" s="85">
        <v>486</v>
      </c>
      <c r="L208" t="s" s="85">
        <v>27</v>
      </c>
      <c r="M208" t="s" s="85">
        <v>833</v>
      </c>
      <c r="N208" s="90">
        <v>0.1</v>
      </c>
      <c r="O208" s="91">
        <v>8900</v>
      </c>
      <c r="P208" s="92">
        <v>8900</v>
      </c>
      <c r="Q208" s="93">
        <f>IF(ISBLANK(N208),"",P208/(1+N208))</f>
        <v>8090.909090909090</v>
      </c>
      <c r="R208" s="94"/>
      <c r="S208" s="95"/>
      <c r="T208" s="28"/>
    </row>
    <row r="209" ht="22.5" customHeight="1">
      <c r="A209" s="84">
        <v>42787</v>
      </c>
      <c r="B209" t="s" s="85">
        <v>20</v>
      </c>
      <c r="C209" t="s" s="85">
        <v>834</v>
      </c>
      <c r="D209" t="s" s="85">
        <v>835</v>
      </c>
      <c r="E209" s="86"/>
      <c r="F209" s="89">
        <v>1593</v>
      </c>
      <c r="G209" t="s" s="85">
        <v>836</v>
      </c>
      <c r="H209" t="s" s="85">
        <v>527</v>
      </c>
      <c r="I209" t="s" s="88">
        <v>25</v>
      </c>
      <c r="J209" s="89">
        <v>75019</v>
      </c>
      <c r="K209" t="s" s="85">
        <v>837</v>
      </c>
      <c r="L209" t="s" s="85">
        <v>39</v>
      </c>
      <c r="M209" t="s" s="85">
        <v>754</v>
      </c>
      <c r="N209" s="90">
        <v>0.055</v>
      </c>
      <c r="O209" s="91">
        <v>1982</v>
      </c>
      <c r="P209" s="92">
        <v>1982</v>
      </c>
      <c r="Q209" s="93">
        <f>IF(ISBLANK(N209),"",P209/(1+N209))</f>
        <v>1878.672985781990</v>
      </c>
      <c r="R209" s="94"/>
      <c r="S209" s="95"/>
      <c r="T209" s="28"/>
    </row>
    <row r="210" ht="22.5" customHeight="1">
      <c r="A210" s="84">
        <v>42789</v>
      </c>
      <c r="B210" t="s" s="85">
        <v>67</v>
      </c>
      <c r="C210" t="s" s="85">
        <v>355</v>
      </c>
      <c r="D210" t="s" s="85">
        <v>768</v>
      </c>
      <c r="E210" s="86"/>
      <c r="F210" s="89">
        <v>1689</v>
      </c>
      <c r="G210" t="s" s="85">
        <v>357</v>
      </c>
      <c r="H210" t="s" s="85">
        <v>838</v>
      </c>
      <c r="I210" t="s" s="88">
        <v>839</v>
      </c>
      <c r="J210" s="89">
        <v>94480</v>
      </c>
      <c r="K210" t="s" s="85">
        <v>359</v>
      </c>
      <c r="L210" t="s" s="85">
        <v>631</v>
      </c>
      <c r="M210" t="s" s="85">
        <v>840</v>
      </c>
      <c r="N210" s="90">
        <v>0.055</v>
      </c>
      <c r="O210" s="91">
        <v>10000</v>
      </c>
      <c r="P210" s="92">
        <v>10000</v>
      </c>
      <c r="Q210" s="93">
        <f>IF(ISBLANK(N210),"",P210/(1+N210))</f>
        <v>9478.672985781990</v>
      </c>
      <c r="R210" s="94"/>
      <c r="S210" s="95"/>
      <c r="T210" s="28"/>
    </row>
    <row r="211" ht="22.5" customHeight="1">
      <c r="A211" s="84">
        <v>42791</v>
      </c>
      <c r="B211" t="s" s="85">
        <v>20</v>
      </c>
      <c r="C211" t="s" s="85">
        <v>154</v>
      </c>
      <c r="D211" t="s" s="85">
        <v>133</v>
      </c>
      <c r="E211" s="86"/>
      <c r="F211" s="89">
        <v>1685</v>
      </c>
      <c r="G211" t="s" s="85">
        <v>841</v>
      </c>
      <c r="H211" t="s" s="85">
        <v>156</v>
      </c>
      <c r="I211" t="s" s="88">
        <v>157</v>
      </c>
      <c r="J211" s="89">
        <v>91940</v>
      </c>
      <c r="K211" t="s" s="85">
        <v>842</v>
      </c>
      <c r="L211" t="s" s="85">
        <v>631</v>
      </c>
      <c r="M211" t="s" s="85">
        <v>843</v>
      </c>
      <c r="N211" s="90">
        <v>0.055</v>
      </c>
      <c r="O211" s="91">
        <v>6000</v>
      </c>
      <c r="P211" s="92">
        <v>6000</v>
      </c>
      <c r="Q211" s="93">
        <f>IF(ISBLANK(N211),"",P211/(1+N211))</f>
        <v>5687.203791469190</v>
      </c>
      <c r="R211" s="94"/>
      <c r="S211" s="95"/>
      <c r="T211" s="28"/>
    </row>
    <row r="212" ht="22.5" customHeight="1">
      <c r="A212" s="84">
        <v>42794</v>
      </c>
      <c r="B212" t="s" s="85">
        <v>20</v>
      </c>
      <c r="C212" t="s" s="85">
        <v>844</v>
      </c>
      <c r="D212" t="s" s="85">
        <v>42</v>
      </c>
      <c r="E212" s="86"/>
      <c r="F212" s="89">
        <v>1553</v>
      </c>
      <c r="G212" t="s" s="85">
        <v>845</v>
      </c>
      <c r="H212" t="s" s="85">
        <v>846</v>
      </c>
      <c r="I212" t="s" s="88">
        <v>25</v>
      </c>
      <c r="J212" s="89">
        <v>75011</v>
      </c>
      <c r="K212" t="s" s="85">
        <v>847</v>
      </c>
      <c r="L212" t="s" s="85">
        <v>621</v>
      </c>
      <c r="M212" t="s" s="85">
        <v>848</v>
      </c>
      <c r="N212" s="90">
        <v>0.055</v>
      </c>
      <c r="O212" s="91">
        <v>7682</v>
      </c>
      <c r="P212" s="92">
        <v>7682</v>
      </c>
      <c r="Q212" s="93">
        <f>IF(ISBLANK(N212),"",P212/(1+N212))</f>
        <v>7281.516587677730</v>
      </c>
      <c r="R212" s="94"/>
      <c r="S212" s="95"/>
      <c r="T212" s="28"/>
    </row>
    <row r="213" ht="42" customHeight="1" hidden="1">
      <c r="A213" t="s" s="39">
        <v>849</v>
      </c>
      <c r="B213" s="40"/>
      <c r="C213" s="40"/>
      <c r="D213" s="40"/>
      <c r="E213" s="40"/>
      <c r="F213" s="41"/>
      <c r="G213" s="40"/>
      <c r="H213" s="40"/>
      <c r="I213" s="41"/>
      <c r="J213" s="41"/>
      <c r="K213" s="40"/>
      <c r="L213" s="40"/>
      <c r="M213" s="40"/>
      <c r="N213" s="42"/>
      <c r="O213" s="43"/>
      <c r="P213" s="44">
        <f>SUM(P201:P212)</f>
        <v>143138</v>
      </c>
      <c r="Q213" s="45"/>
      <c r="R213" s="46"/>
      <c r="S213" s="47">
        <f>P213</f>
        <v>143138</v>
      </c>
      <c r="T213" s="28"/>
    </row>
    <row r="214" ht="22.5" customHeight="1">
      <c r="A214" s="84">
        <v>42800</v>
      </c>
      <c r="B214" t="s" s="85">
        <v>20</v>
      </c>
      <c r="C214" t="s" s="85">
        <v>850</v>
      </c>
      <c r="D214" t="s" s="85">
        <v>851</v>
      </c>
      <c r="E214" s="86"/>
      <c r="F214" s="89">
        <v>1594</v>
      </c>
      <c r="G214" t="s" s="85">
        <v>852</v>
      </c>
      <c r="H214" t="s" s="85">
        <v>853</v>
      </c>
      <c r="I214" t="s" s="88">
        <v>854</v>
      </c>
      <c r="J214" s="89">
        <v>94230</v>
      </c>
      <c r="K214" t="s" s="85">
        <v>855</v>
      </c>
      <c r="L214" t="s" s="85">
        <v>631</v>
      </c>
      <c r="M214" t="s" s="85">
        <v>815</v>
      </c>
      <c r="N214" s="90">
        <v>0.055</v>
      </c>
      <c r="O214" s="91">
        <v>4982</v>
      </c>
      <c r="P214" s="92">
        <v>4982</v>
      </c>
      <c r="Q214" s="93">
        <f>IF(ISBLANK(N214),"",P214/(1+N214))</f>
        <v>4722.274881516590</v>
      </c>
      <c r="R214" s="94"/>
      <c r="S214" s="95"/>
      <c r="T214" s="28"/>
    </row>
    <row r="215" ht="22.5" customHeight="1">
      <c r="A215" s="84">
        <v>42801</v>
      </c>
      <c r="B215" t="s" s="85">
        <v>20</v>
      </c>
      <c r="C215" t="s" s="85">
        <v>856</v>
      </c>
      <c r="D215" t="s" s="85">
        <v>857</v>
      </c>
      <c r="E215" s="86"/>
      <c r="F215" s="89">
        <v>1604</v>
      </c>
      <c r="G215" t="s" s="85">
        <v>858</v>
      </c>
      <c r="H215" t="s" s="85">
        <v>859</v>
      </c>
      <c r="I215" t="s" s="88">
        <v>25</v>
      </c>
      <c r="J215" s="89">
        <v>75011</v>
      </c>
      <c r="K215" t="s" s="85">
        <v>860</v>
      </c>
      <c r="L215" t="s" s="85">
        <v>861</v>
      </c>
      <c r="M215" t="s" s="85">
        <v>101</v>
      </c>
      <c r="N215" s="90">
        <v>0.1</v>
      </c>
      <c r="O215" s="91">
        <f>P215/2</f>
        <v>591</v>
      </c>
      <c r="P215" s="92">
        <v>1182</v>
      </c>
      <c r="Q215" s="93">
        <f>IF(ISBLANK(N215),"",P215/(1+N215))</f>
        <v>1074.545454545450</v>
      </c>
      <c r="R215" s="94"/>
      <c r="S215" s="95"/>
      <c r="T215" s="28"/>
    </row>
    <row r="216" ht="22.5" customHeight="1">
      <c r="A216" s="84">
        <v>42801</v>
      </c>
      <c r="B216" t="s" s="85">
        <v>20</v>
      </c>
      <c r="C216" t="s" s="85">
        <v>862</v>
      </c>
      <c r="D216" t="s" s="85">
        <v>133</v>
      </c>
      <c r="E216" s="86"/>
      <c r="F216" s="89">
        <v>1679</v>
      </c>
      <c r="G216" t="s" s="85">
        <v>863</v>
      </c>
      <c r="H216" t="s" s="85">
        <v>864</v>
      </c>
      <c r="I216" t="s" s="88">
        <v>25</v>
      </c>
      <c r="J216" s="89">
        <v>75011</v>
      </c>
      <c r="K216" t="s" s="85">
        <v>865</v>
      </c>
      <c r="L216" t="s" s="85">
        <v>27</v>
      </c>
      <c r="M216" t="s" s="85">
        <v>866</v>
      </c>
      <c r="N216" s="90">
        <v>0.1</v>
      </c>
      <c r="O216" s="91">
        <v>8982</v>
      </c>
      <c r="P216" s="92">
        <v>8982</v>
      </c>
      <c r="Q216" s="93">
        <f>IF(ISBLANK(N216),"",P216/(1+N216))</f>
        <v>8165.454545454550</v>
      </c>
      <c r="R216" s="94"/>
      <c r="S216" s="95"/>
      <c r="T216" s="28"/>
    </row>
    <row r="217" ht="22.5" customHeight="1">
      <c r="A217" s="84">
        <v>42801</v>
      </c>
      <c r="B217" t="s" s="85">
        <v>20</v>
      </c>
      <c r="C217" t="s" s="85">
        <v>867</v>
      </c>
      <c r="D217" t="s" s="85">
        <v>75</v>
      </c>
      <c r="E217" s="86"/>
      <c r="F217" s="89">
        <v>1668</v>
      </c>
      <c r="G217" t="s" s="85">
        <v>868</v>
      </c>
      <c r="H217" t="s" s="85">
        <v>869</v>
      </c>
      <c r="I217" t="s" s="88">
        <v>870</v>
      </c>
      <c r="J217" s="89">
        <v>94700</v>
      </c>
      <c r="K217" t="s" s="85">
        <v>871</v>
      </c>
      <c r="L217" t="s" s="85">
        <v>631</v>
      </c>
      <c r="M217" t="s" s="85">
        <v>446</v>
      </c>
      <c r="N217" s="90">
        <v>0.1</v>
      </c>
      <c r="O217" s="91">
        <v>7282</v>
      </c>
      <c r="P217" s="92">
        <v>7282</v>
      </c>
      <c r="Q217" s="93">
        <f>IF(ISBLANK(N217),"",P217/(1+N217))</f>
        <v>6620</v>
      </c>
      <c r="R217" s="94"/>
      <c r="S217" s="95"/>
      <c r="T217" s="28"/>
    </row>
    <row r="218" ht="22.5" customHeight="1">
      <c r="A218" s="84">
        <v>42803</v>
      </c>
      <c r="B218" t="s" s="85">
        <v>20</v>
      </c>
      <c r="C218" t="s" s="85">
        <v>872</v>
      </c>
      <c r="D218" t="s" s="85">
        <v>133</v>
      </c>
      <c r="E218" s="86"/>
      <c r="F218" s="89">
        <v>1633</v>
      </c>
      <c r="G218" t="s" s="85">
        <v>873</v>
      </c>
      <c r="H218" t="s" s="85">
        <v>874</v>
      </c>
      <c r="I218" t="s" s="88">
        <v>176</v>
      </c>
      <c r="J218" s="89">
        <v>93500</v>
      </c>
      <c r="K218" t="s" s="85">
        <v>875</v>
      </c>
      <c r="L218" t="s" s="85">
        <v>45</v>
      </c>
      <c r="M218" t="s" s="85">
        <v>125</v>
      </c>
      <c r="N218" s="90">
        <v>0.055</v>
      </c>
      <c r="O218" s="91">
        <v>7982</v>
      </c>
      <c r="P218" s="92">
        <v>7982</v>
      </c>
      <c r="Q218" s="93">
        <f>IF(ISBLANK(N218),"",P218/(1+N218))</f>
        <v>7565.876777251180</v>
      </c>
      <c r="R218" s="94"/>
      <c r="S218" s="95"/>
      <c r="T218" s="28"/>
    </row>
    <row r="219" ht="22.5" customHeight="1">
      <c r="A219" s="84">
        <v>42808</v>
      </c>
      <c r="B219" t="s" s="85">
        <v>20</v>
      </c>
      <c r="C219" t="s" s="85">
        <v>876</v>
      </c>
      <c r="D219" t="s" s="85">
        <v>877</v>
      </c>
      <c r="E219" s="86"/>
      <c r="F219" s="89">
        <v>1577</v>
      </c>
      <c r="G219" t="s" s="85">
        <v>878</v>
      </c>
      <c r="H219" t="s" s="85">
        <v>879</v>
      </c>
      <c r="I219" t="s" s="88">
        <v>880</v>
      </c>
      <c r="J219" s="89">
        <v>78400</v>
      </c>
      <c r="K219" t="s" s="85">
        <v>881</v>
      </c>
      <c r="L219" t="s" s="85">
        <v>631</v>
      </c>
      <c r="M219" t="s" s="85">
        <v>882</v>
      </c>
      <c r="N219" s="90">
        <v>0.055</v>
      </c>
      <c r="O219" s="91">
        <v>7882</v>
      </c>
      <c r="P219" s="92">
        <v>7882</v>
      </c>
      <c r="Q219" s="93">
        <f>IF(ISBLANK(N219),"",P219/(1+N219))</f>
        <v>7471.090047393360</v>
      </c>
      <c r="R219" s="94"/>
      <c r="S219" s="95"/>
      <c r="T219" s="28"/>
    </row>
    <row r="220" ht="22.5" customHeight="1">
      <c r="A220" s="84">
        <v>42808</v>
      </c>
      <c r="B220" t="s" s="85">
        <v>20</v>
      </c>
      <c r="C220" t="s" s="85">
        <v>867</v>
      </c>
      <c r="D220" t="s" s="85">
        <v>149</v>
      </c>
      <c r="E220" s="86"/>
      <c r="F220" s="89">
        <v>1667</v>
      </c>
      <c r="G220" t="s" s="85">
        <v>883</v>
      </c>
      <c r="H220" t="s" s="85">
        <v>884</v>
      </c>
      <c r="I220" t="s" s="88">
        <v>746</v>
      </c>
      <c r="J220" s="89">
        <v>93340</v>
      </c>
      <c r="K220" t="s" s="85">
        <v>885</v>
      </c>
      <c r="L220" t="s" s="85">
        <v>631</v>
      </c>
      <c r="M220" t="s" s="85">
        <v>758</v>
      </c>
      <c r="N220" s="90">
        <v>0.055</v>
      </c>
      <c r="O220" s="91">
        <v>2500</v>
      </c>
      <c r="P220" s="92">
        <v>2500</v>
      </c>
      <c r="Q220" s="93">
        <f>IF(ISBLANK(N220),"",P220/(1+N220))</f>
        <v>2369.6682464455</v>
      </c>
      <c r="R220" s="94"/>
      <c r="S220" s="95"/>
      <c r="T220" s="28"/>
    </row>
    <row r="221" ht="22.5" customHeight="1">
      <c r="A221" s="84">
        <v>42808</v>
      </c>
      <c r="B221" t="s" s="85">
        <v>20</v>
      </c>
      <c r="C221" t="s" s="85">
        <v>886</v>
      </c>
      <c r="D221" t="s" s="85">
        <v>566</v>
      </c>
      <c r="E221" s="86"/>
      <c r="F221" s="89">
        <v>1525</v>
      </c>
      <c r="G221" t="s" s="85">
        <v>567</v>
      </c>
      <c r="H221" t="s" s="85">
        <v>887</v>
      </c>
      <c r="I221" t="s" s="88">
        <v>389</v>
      </c>
      <c r="J221" s="89">
        <v>94000</v>
      </c>
      <c r="K221" t="s" s="85">
        <v>569</v>
      </c>
      <c r="L221" t="s" s="85">
        <v>39</v>
      </c>
      <c r="M221" t="s" s="85">
        <v>784</v>
      </c>
      <c r="N221" s="90">
        <v>0.055</v>
      </c>
      <c r="O221" s="91">
        <v>6982</v>
      </c>
      <c r="P221" s="92">
        <v>6982</v>
      </c>
      <c r="Q221" s="93">
        <f>IF(ISBLANK(N221),"",P221/(1+N221))</f>
        <v>6618.009478672990</v>
      </c>
      <c r="R221" s="94"/>
      <c r="S221" s="95"/>
      <c r="T221" s="28"/>
    </row>
    <row r="222" ht="22.5" customHeight="1">
      <c r="A222" s="84">
        <v>42809</v>
      </c>
      <c r="B222" t="s" s="85">
        <v>20</v>
      </c>
      <c r="C222" t="s" s="85">
        <v>888</v>
      </c>
      <c r="D222" t="s" s="85">
        <v>889</v>
      </c>
      <c r="E222" s="86"/>
      <c r="F222" s="89">
        <v>1683</v>
      </c>
      <c r="G222" t="s" s="85">
        <v>890</v>
      </c>
      <c r="H222" t="s" s="85">
        <v>891</v>
      </c>
      <c r="I222" t="s" s="88">
        <v>892</v>
      </c>
      <c r="J222" s="89">
        <v>78110</v>
      </c>
      <c r="K222" t="s" s="85">
        <v>893</v>
      </c>
      <c r="L222" t="s" s="85">
        <v>631</v>
      </c>
      <c r="M222" t="s" s="85">
        <v>754</v>
      </c>
      <c r="N222" s="90">
        <v>0.055</v>
      </c>
      <c r="O222" s="91">
        <v>18982</v>
      </c>
      <c r="P222" s="92">
        <v>18982</v>
      </c>
      <c r="Q222" s="93">
        <f>IF(ISBLANK(N222),"",P222/(1+N222))</f>
        <v>17992.4170616114</v>
      </c>
      <c r="R222" s="94"/>
      <c r="S222" s="95"/>
      <c r="T222" s="28"/>
    </row>
    <row r="223" ht="22.5" customHeight="1">
      <c r="A223" s="84">
        <v>42814</v>
      </c>
      <c r="B223" t="s" s="88">
        <v>20</v>
      </c>
      <c r="C223" t="s" s="88">
        <v>894</v>
      </c>
      <c r="D223" t="s" s="88">
        <v>895</v>
      </c>
      <c r="E223" s="87"/>
      <c r="F223" s="89">
        <v>26</v>
      </c>
      <c r="G223" t="s" s="88">
        <v>896</v>
      </c>
      <c r="H223" t="s" s="88">
        <v>897</v>
      </c>
      <c r="I223" t="s" s="88">
        <v>25</v>
      </c>
      <c r="J223" s="89">
        <v>75010</v>
      </c>
      <c r="K223" t="s" s="88">
        <v>898</v>
      </c>
      <c r="L223" t="s" s="88">
        <v>899</v>
      </c>
      <c r="M223" t="s" s="88">
        <v>900</v>
      </c>
      <c r="N223" s="90">
        <v>0.055</v>
      </c>
      <c r="O223" s="91">
        <f>P223/2</f>
        <v>5850</v>
      </c>
      <c r="P223" s="92">
        <v>11700</v>
      </c>
      <c r="Q223" s="93">
        <f>IF(ISBLANK(N223),"",P223/(1+N223))</f>
        <v>11090.0473933649</v>
      </c>
      <c r="R223" s="94"/>
      <c r="S223" s="95"/>
      <c r="T223" s="28"/>
    </row>
    <row r="224" ht="22.5" customHeight="1">
      <c r="A224" s="84">
        <v>42815</v>
      </c>
      <c r="B224" t="s" s="85">
        <v>67</v>
      </c>
      <c r="C224" t="s" s="85">
        <v>901</v>
      </c>
      <c r="D224" t="s" s="85">
        <v>566</v>
      </c>
      <c r="E224" s="86"/>
      <c r="F224" s="89">
        <v>1614</v>
      </c>
      <c r="G224" t="s" s="85">
        <v>902</v>
      </c>
      <c r="H224" t="s" s="85">
        <v>903</v>
      </c>
      <c r="I224" t="s" s="88">
        <v>25</v>
      </c>
      <c r="J224" s="89">
        <v>75007</v>
      </c>
      <c r="K224" t="s" s="85">
        <v>904</v>
      </c>
      <c r="L224" t="s" s="85">
        <v>45</v>
      </c>
      <c r="M224" t="s" s="85">
        <v>905</v>
      </c>
      <c r="N224" s="90">
        <v>0.1</v>
      </c>
      <c r="O224" s="91">
        <v>2482</v>
      </c>
      <c r="P224" s="92">
        <v>2482</v>
      </c>
      <c r="Q224" s="93">
        <f>IF(ISBLANK(N224),"",P224/(1+N224))</f>
        <v>2256.363636363640</v>
      </c>
      <c r="R224" s="94"/>
      <c r="S224" s="95"/>
      <c r="T224" s="28"/>
    </row>
    <row r="225" ht="34" customHeight="1" hidden="1">
      <c r="A225" t="s" s="39">
        <v>906</v>
      </c>
      <c r="B225" s="40"/>
      <c r="C225" s="40"/>
      <c r="D225" s="40"/>
      <c r="E225" s="40"/>
      <c r="F225" s="41"/>
      <c r="G225" s="40"/>
      <c r="H225" s="40"/>
      <c r="I225" s="41"/>
      <c r="J225" s="41"/>
      <c r="K225" s="40"/>
      <c r="L225" s="40"/>
      <c r="M225" s="40"/>
      <c r="N225" s="42"/>
      <c r="O225" s="43"/>
      <c r="P225" s="44">
        <f>SUM(P214:P224)</f>
        <v>80938</v>
      </c>
      <c r="Q225" s="45"/>
      <c r="R225" s="46"/>
      <c r="S225" s="47">
        <f>P225</f>
        <v>80938</v>
      </c>
      <c r="T225" s="28"/>
    </row>
    <row r="226" ht="22.5" customHeight="1">
      <c r="A226" s="84">
        <v>42829</v>
      </c>
      <c r="B226" t="s" s="85">
        <v>67</v>
      </c>
      <c r="C226" t="s" s="85">
        <v>901</v>
      </c>
      <c r="D226" t="s" s="85">
        <v>566</v>
      </c>
      <c r="E226" s="86"/>
      <c r="F226" s="89">
        <v>1614</v>
      </c>
      <c r="G226" t="s" s="85">
        <v>902</v>
      </c>
      <c r="H226" t="s" s="85">
        <v>903</v>
      </c>
      <c r="I226" t="s" s="88">
        <v>25</v>
      </c>
      <c r="J226" s="89">
        <v>75007</v>
      </c>
      <c r="K226" t="s" s="85">
        <v>904</v>
      </c>
      <c r="L226" t="s" s="85">
        <v>45</v>
      </c>
      <c r="M226" t="s" s="85">
        <v>28</v>
      </c>
      <c r="N226" s="90">
        <v>0.1</v>
      </c>
      <c r="O226" s="91">
        <v>7582</v>
      </c>
      <c r="P226" s="92">
        <v>7582</v>
      </c>
      <c r="Q226" s="93">
        <f>IF(ISBLANK(N226),"",P226/(1+N226))</f>
        <v>6892.727272727270</v>
      </c>
      <c r="R226" s="94"/>
      <c r="S226" s="95"/>
      <c r="T226" s="28"/>
    </row>
    <row r="227" ht="22.5" customHeight="1">
      <c r="A227" s="84">
        <v>42829</v>
      </c>
      <c r="B227" t="s" s="85">
        <v>20</v>
      </c>
      <c r="C227" t="s" s="85">
        <v>907</v>
      </c>
      <c r="D227" t="s" s="85">
        <v>234</v>
      </c>
      <c r="E227" s="86"/>
      <c r="F227" s="89">
        <v>1616</v>
      </c>
      <c r="G227" t="s" s="85">
        <v>908</v>
      </c>
      <c r="H227" t="s" s="85">
        <v>909</v>
      </c>
      <c r="I227" t="s" s="88">
        <v>910</v>
      </c>
      <c r="J227" s="89">
        <v>91170</v>
      </c>
      <c r="K227" t="s" s="85">
        <v>911</v>
      </c>
      <c r="L227" t="s" s="85">
        <v>631</v>
      </c>
      <c r="M227" t="s" s="85">
        <v>912</v>
      </c>
      <c r="N227" s="90">
        <v>0.055</v>
      </c>
      <c r="O227" s="100"/>
      <c r="P227" s="92">
        <v>0</v>
      </c>
      <c r="Q227" s="93">
        <f>IF(ISBLANK(N227),"",P227/(1+N227))</f>
        <v>0</v>
      </c>
      <c r="R227" s="94"/>
      <c r="S227" s="95"/>
      <c r="T227" s="28"/>
    </row>
    <row r="228" ht="22.5" customHeight="1">
      <c r="A228" s="84">
        <v>42831</v>
      </c>
      <c r="B228" t="s" s="85">
        <v>20</v>
      </c>
      <c r="C228" t="s" s="85">
        <v>913</v>
      </c>
      <c r="D228" t="s" s="85">
        <v>914</v>
      </c>
      <c r="E228" s="86"/>
      <c r="F228" s="89">
        <v>1644</v>
      </c>
      <c r="G228" t="s" s="85">
        <v>915</v>
      </c>
      <c r="H228" t="s" s="85">
        <v>916</v>
      </c>
      <c r="I228" t="s" s="88">
        <v>315</v>
      </c>
      <c r="J228" s="89">
        <v>94501</v>
      </c>
      <c r="K228" t="s" s="85">
        <v>917</v>
      </c>
      <c r="L228" t="s" s="85">
        <v>621</v>
      </c>
      <c r="M228" t="s" s="85">
        <v>40</v>
      </c>
      <c r="N228" s="90">
        <v>0.055</v>
      </c>
      <c r="O228" s="91">
        <v>10982</v>
      </c>
      <c r="P228" s="92">
        <v>10982</v>
      </c>
      <c r="Q228" s="93">
        <f>IF(ISBLANK(N228),"",P228/(1+N228))</f>
        <v>10409.4786729858</v>
      </c>
      <c r="R228" s="94"/>
      <c r="S228" s="95"/>
      <c r="T228" s="28"/>
    </row>
    <row r="229" ht="22.5" customHeight="1">
      <c r="A229" s="84">
        <v>42835</v>
      </c>
      <c r="B229" t="s" s="85">
        <v>67</v>
      </c>
      <c r="C229" t="s" s="85">
        <v>918</v>
      </c>
      <c r="D229" t="s" s="85">
        <v>142</v>
      </c>
      <c r="E229" s="86"/>
      <c r="F229" s="89">
        <v>1608</v>
      </c>
      <c r="G229" t="s" s="85">
        <v>919</v>
      </c>
      <c r="H229" t="s" s="85">
        <v>920</v>
      </c>
      <c r="I229" t="s" s="88">
        <v>921</v>
      </c>
      <c r="J229" s="89">
        <v>78150</v>
      </c>
      <c r="K229" s="101">
        <v>75014</v>
      </c>
      <c r="L229" t="s" s="85">
        <v>631</v>
      </c>
      <c r="M229" t="s" s="85">
        <v>922</v>
      </c>
      <c r="N229" s="90">
        <v>0.055</v>
      </c>
      <c r="O229" s="100"/>
      <c r="P229" s="92">
        <v>2982</v>
      </c>
      <c r="Q229" s="93">
        <f>IF(ISBLANK(N229),"",P229/(1+N229))</f>
        <v>2826.540284360190</v>
      </c>
      <c r="R229" s="94"/>
      <c r="S229" s="95"/>
      <c r="T229" s="28"/>
    </row>
    <row r="230" ht="22.5" customHeight="1">
      <c r="A230" s="84">
        <v>42836</v>
      </c>
      <c r="B230" t="s" s="85">
        <v>67</v>
      </c>
      <c r="C230" t="s" s="85">
        <v>923</v>
      </c>
      <c r="D230" s="86"/>
      <c r="E230" s="86"/>
      <c r="F230" s="89">
        <v>1642</v>
      </c>
      <c r="G230" t="s" s="85">
        <v>924</v>
      </c>
      <c r="H230" t="s" s="85">
        <v>925</v>
      </c>
      <c r="I230" t="s" s="88">
        <v>926</v>
      </c>
      <c r="J230" s="89">
        <v>92100</v>
      </c>
      <c r="K230" t="s" s="85">
        <v>927</v>
      </c>
      <c r="L230" t="s" s="85">
        <v>621</v>
      </c>
      <c r="M230" t="s" s="85">
        <v>88</v>
      </c>
      <c r="N230" s="96">
        <v>0.1</v>
      </c>
      <c r="O230" s="91">
        <v>6982</v>
      </c>
      <c r="P230" s="92">
        <v>6982</v>
      </c>
      <c r="Q230" s="93">
        <f>IF(ISBLANK(N230),"",P230/(1+N230))</f>
        <v>6347.272727272730</v>
      </c>
      <c r="R230" s="94"/>
      <c r="S230" s="95"/>
      <c r="T230" s="28"/>
    </row>
    <row r="231" ht="22.5" customHeight="1">
      <c r="A231" s="84">
        <v>42839</v>
      </c>
      <c r="B231" t="s" s="85">
        <v>67</v>
      </c>
      <c r="C231" t="s" s="85">
        <v>572</v>
      </c>
      <c r="D231" t="s" s="85">
        <v>573</v>
      </c>
      <c r="E231" s="86"/>
      <c r="F231" s="89">
        <v>1508</v>
      </c>
      <c r="G231" t="s" s="85">
        <v>928</v>
      </c>
      <c r="H231" t="s" s="85">
        <v>929</v>
      </c>
      <c r="I231" t="s" s="88">
        <v>310</v>
      </c>
      <c r="J231" s="89">
        <v>94130</v>
      </c>
      <c r="K231" t="s" s="85">
        <v>575</v>
      </c>
      <c r="L231" t="s" s="85">
        <v>631</v>
      </c>
      <c r="M231" t="s" s="85">
        <v>930</v>
      </c>
      <c r="N231" s="90">
        <v>0.055</v>
      </c>
      <c r="O231" s="91">
        <v>5982</v>
      </c>
      <c r="P231" s="92">
        <v>5982</v>
      </c>
      <c r="Q231" s="93">
        <f>IF(ISBLANK(N231),"",P231/(1+N231))</f>
        <v>5670.142180094790</v>
      </c>
      <c r="R231" s="94"/>
      <c r="S231" s="95"/>
      <c r="T231" s="28"/>
    </row>
    <row r="232" ht="22.5" customHeight="1">
      <c r="A232" s="84">
        <v>42845</v>
      </c>
      <c r="B232" t="s" s="85">
        <v>67</v>
      </c>
      <c r="C232" t="s" s="85">
        <v>364</v>
      </c>
      <c r="D232" t="s" s="85">
        <v>365</v>
      </c>
      <c r="E232" s="86"/>
      <c r="F232" s="89">
        <v>1726</v>
      </c>
      <c r="G232" t="s" s="85">
        <v>931</v>
      </c>
      <c r="H232" t="s" s="85">
        <v>932</v>
      </c>
      <c r="I232" t="s" s="88">
        <v>186</v>
      </c>
      <c r="J232" s="89">
        <v>92170</v>
      </c>
      <c r="K232" t="s" s="85">
        <v>933</v>
      </c>
      <c r="L232" t="s" s="85">
        <v>39</v>
      </c>
      <c r="M232" t="s" s="85">
        <v>487</v>
      </c>
      <c r="N232" s="96">
        <v>0.1</v>
      </c>
      <c r="O232" s="91">
        <v>5982</v>
      </c>
      <c r="P232" s="92">
        <v>5982</v>
      </c>
      <c r="Q232" s="93">
        <f>IF(ISBLANK(N232),"",P232/(1+N232))</f>
        <v>5438.181818181820</v>
      </c>
      <c r="R232" s="94"/>
      <c r="S232" s="95"/>
      <c r="T232" s="28"/>
    </row>
    <row r="233" ht="22.5" customHeight="1">
      <c r="A233" s="84">
        <v>42845</v>
      </c>
      <c r="B233" t="s" s="85">
        <v>344</v>
      </c>
      <c r="C233" t="s" s="85">
        <v>934</v>
      </c>
      <c r="D233" t="s" s="85">
        <v>935</v>
      </c>
      <c r="E233" s="86"/>
      <c r="F233" s="89">
        <v>1527</v>
      </c>
      <c r="G233" t="s" s="85">
        <v>936</v>
      </c>
      <c r="H233" t="s" s="85">
        <v>937</v>
      </c>
      <c r="I233" t="s" s="88">
        <v>25</v>
      </c>
      <c r="J233" s="89">
        <v>75019</v>
      </c>
      <c r="K233" t="s" s="85">
        <v>938</v>
      </c>
      <c r="L233" t="s" s="85">
        <v>576</v>
      </c>
      <c r="M233" t="s" s="85">
        <v>40</v>
      </c>
      <c r="N233" s="90">
        <v>0.055</v>
      </c>
      <c r="O233" s="91">
        <f>P233/2</f>
        <v>6991</v>
      </c>
      <c r="P233" s="92">
        <v>13982</v>
      </c>
      <c r="Q233" s="93">
        <f>IF(ISBLANK(N233),"",P233/(1+N233))</f>
        <v>13253.0805687204</v>
      </c>
      <c r="R233" s="94"/>
      <c r="S233" s="95"/>
      <c r="T233" s="28"/>
    </row>
    <row r="234" ht="22.5" customHeight="1">
      <c r="A234" s="84">
        <v>42845</v>
      </c>
      <c r="B234" t="s" s="85">
        <v>20</v>
      </c>
      <c r="C234" t="s" s="85">
        <v>872</v>
      </c>
      <c r="D234" t="s" s="85">
        <v>133</v>
      </c>
      <c r="E234" s="86"/>
      <c r="F234" s="89">
        <v>1701</v>
      </c>
      <c r="G234" t="s" s="85">
        <v>873</v>
      </c>
      <c r="H234" t="s" s="85">
        <v>874</v>
      </c>
      <c r="I234" t="s" s="88">
        <v>176</v>
      </c>
      <c r="J234" s="89">
        <v>93500</v>
      </c>
      <c r="K234" t="s" s="85">
        <v>875</v>
      </c>
      <c r="L234" t="s" s="85">
        <v>45</v>
      </c>
      <c r="M234" t="s" s="85">
        <v>939</v>
      </c>
      <c r="N234" s="90">
        <v>0.1</v>
      </c>
      <c r="O234" s="91">
        <v>4982</v>
      </c>
      <c r="P234" s="92">
        <v>4982</v>
      </c>
      <c r="Q234" s="93">
        <f>IF(ISBLANK(N234),"",P234/(1+N234))</f>
        <v>4529.090909090910</v>
      </c>
      <c r="R234" s="94"/>
      <c r="S234" s="95"/>
      <c r="T234" s="28"/>
    </row>
    <row r="235" ht="22.5" customHeight="1">
      <c r="A235" s="84">
        <v>42850</v>
      </c>
      <c r="B235" t="s" s="85">
        <v>238</v>
      </c>
      <c r="C235" t="s" s="85">
        <v>940</v>
      </c>
      <c r="D235" t="s" s="85">
        <v>398</v>
      </c>
      <c r="E235" s="86"/>
      <c r="F235" s="89">
        <v>1727</v>
      </c>
      <c r="G235" t="s" s="85">
        <v>941</v>
      </c>
      <c r="H235" s="86"/>
      <c r="I235" t="s" s="88">
        <v>942</v>
      </c>
      <c r="J235" s="89">
        <v>78700</v>
      </c>
      <c r="K235" t="s" s="85">
        <v>943</v>
      </c>
      <c r="L235" t="s" s="85">
        <v>39</v>
      </c>
      <c r="M235" t="s" s="85">
        <v>446</v>
      </c>
      <c r="N235" s="90">
        <v>0.1</v>
      </c>
      <c r="O235" s="91">
        <v>5982</v>
      </c>
      <c r="P235" s="92">
        <v>5982</v>
      </c>
      <c r="Q235" s="93">
        <f>IF(ISBLANK(N235),"",P235/(1+N235))</f>
        <v>5438.181818181820</v>
      </c>
      <c r="R235" s="94"/>
      <c r="S235" s="95"/>
      <c r="T235" s="28"/>
    </row>
    <row r="236" ht="22.5" customHeight="1">
      <c r="A236" s="84">
        <v>42851</v>
      </c>
      <c r="B236" t="s" s="85">
        <v>20</v>
      </c>
      <c r="C236" t="s" s="85">
        <v>944</v>
      </c>
      <c r="D236" t="s" s="85">
        <v>200</v>
      </c>
      <c r="E236" s="86"/>
      <c r="F236" s="89">
        <v>1529</v>
      </c>
      <c r="G236" t="s" s="85">
        <v>945</v>
      </c>
      <c r="H236" t="s" s="85">
        <v>946</v>
      </c>
      <c r="I236" t="s" s="88">
        <v>25</v>
      </c>
      <c r="J236" s="89">
        <v>75019</v>
      </c>
      <c r="K236" t="s" s="85">
        <v>947</v>
      </c>
      <c r="L236" t="s" s="85">
        <v>948</v>
      </c>
      <c r="M236" t="s" s="85">
        <v>446</v>
      </c>
      <c r="N236" s="90">
        <v>0.1</v>
      </c>
      <c r="O236" s="91">
        <v>14281</v>
      </c>
      <c r="P236" s="92">
        <v>14281</v>
      </c>
      <c r="Q236" s="93">
        <f>IF(ISBLANK(N236),"",P236/(1+N236))</f>
        <v>12982.7272727273</v>
      </c>
      <c r="R236" s="94"/>
      <c r="S236" s="95"/>
      <c r="T236" s="28"/>
    </row>
    <row r="237" ht="22.5" customHeight="1">
      <c r="A237" s="84">
        <v>42851</v>
      </c>
      <c r="B237" t="s" s="85">
        <v>20</v>
      </c>
      <c r="C237" t="s" s="85">
        <v>729</v>
      </c>
      <c r="D237" t="s" s="85">
        <v>730</v>
      </c>
      <c r="E237" s="86"/>
      <c r="F237" s="89">
        <v>1647</v>
      </c>
      <c r="G237" t="s" s="85">
        <v>731</v>
      </c>
      <c r="H237" t="s" s="85">
        <v>732</v>
      </c>
      <c r="I237" t="s" s="88">
        <v>123</v>
      </c>
      <c r="J237" s="89">
        <v>94100</v>
      </c>
      <c r="K237" t="s" s="85">
        <v>733</v>
      </c>
      <c r="L237" t="s" s="85">
        <v>621</v>
      </c>
      <c r="M237" t="s" s="85">
        <v>949</v>
      </c>
      <c r="N237" s="90">
        <v>0.055</v>
      </c>
      <c r="O237" s="91">
        <v>3282</v>
      </c>
      <c r="P237" s="92">
        <v>3282</v>
      </c>
      <c r="Q237" s="93">
        <f>IF(ISBLANK(N237),"",P237/(1+N237))</f>
        <v>3110.900473933650</v>
      </c>
      <c r="R237" s="94"/>
      <c r="S237" s="95"/>
      <c r="T237" s="28"/>
    </row>
    <row r="238" ht="22.5" customHeight="1">
      <c r="A238" s="84">
        <v>42852</v>
      </c>
      <c r="B238" t="s" s="85">
        <v>20</v>
      </c>
      <c r="C238" t="s" s="85">
        <v>103</v>
      </c>
      <c r="D238" t="s" s="85">
        <v>950</v>
      </c>
      <c r="E238" s="86"/>
      <c r="F238" s="89">
        <v>1233</v>
      </c>
      <c r="G238" t="s" s="85">
        <v>951</v>
      </c>
      <c r="H238" s="86"/>
      <c r="I238" t="s" s="88">
        <v>25</v>
      </c>
      <c r="J238" s="89">
        <v>75018</v>
      </c>
      <c r="K238" t="s" s="85">
        <v>952</v>
      </c>
      <c r="L238" t="s" s="85">
        <v>39</v>
      </c>
      <c r="M238" t="s" s="85">
        <v>754</v>
      </c>
      <c r="N238" s="90">
        <v>0.055</v>
      </c>
      <c r="O238" s="91">
        <v>6482</v>
      </c>
      <c r="P238" s="92">
        <v>6482</v>
      </c>
      <c r="Q238" s="93">
        <f>IF(ISBLANK(N238),"",P238/(1+N238))</f>
        <v>6144.075829383890</v>
      </c>
      <c r="R238" s="94"/>
      <c r="S238" s="95"/>
      <c r="T238" s="28"/>
    </row>
    <row r="239" ht="22.5" customHeight="1">
      <c r="A239" s="84">
        <v>42852</v>
      </c>
      <c r="B239" t="s" s="85">
        <v>20</v>
      </c>
      <c r="C239" t="s" s="85">
        <v>953</v>
      </c>
      <c r="D239" t="s" s="85">
        <v>398</v>
      </c>
      <c r="E239" s="86"/>
      <c r="F239" s="89">
        <v>1737</v>
      </c>
      <c r="G239" t="s" s="85">
        <v>954</v>
      </c>
      <c r="H239" t="s" s="85">
        <v>955</v>
      </c>
      <c r="I239" t="s" s="88">
        <v>25</v>
      </c>
      <c r="J239" s="89">
        <v>75015</v>
      </c>
      <c r="K239" t="s" s="85">
        <v>956</v>
      </c>
      <c r="L239" t="s" s="85">
        <v>27</v>
      </c>
      <c r="M239" t="s" s="85">
        <v>40</v>
      </c>
      <c r="N239" s="90">
        <v>0.055</v>
      </c>
      <c r="O239" s="91">
        <v>6000</v>
      </c>
      <c r="P239" s="92">
        <v>6000</v>
      </c>
      <c r="Q239" s="93">
        <f>IF(ISBLANK(N239),"",P239/(1+N239))</f>
        <v>5687.203791469190</v>
      </c>
      <c r="R239" s="94"/>
      <c r="S239" s="95"/>
      <c r="T239" s="28"/>
    </row>
    <row r="240" ht="39" customHeight="1" hidden="1">
      <c r="A240" t="s" s="39">
        <v>957</v>
      </c>
      <c r="B240" s="40"/>
      <c r="C240" s="40"/>
      <c r="D240" s="40"/>
      <c r="E240" s="40"/>
      <c r="F240" s="41"/>
      <c r="G240" s="40"/>
      <c r="H240" s="40"/>
      <c r="I240" s="41"/>
      <c r="J240" s="41"/>
      <c r="K240" s="40"/>
      <c r="L240" s="40"/>
      <c r="M240" s="40"/>
      <c r="N240" s="42"/>
      <c r="O240" s="43"/>
      <c r="P240" s="44">
        <f>SUM(P226:P239)</f>
        <v>95483</v>
      </c>
      <c r="Q240" s="45"/>
      <c r="R240" s="46"/>
      <c r="S240" s="47">
        <f>P240</f>
        <v>95483</v>
      </c>
      <c r="T240" s="28"/>
    </row>
    <row r="241" ht="22.5" customHeight="1">
      <c r="A241" s="84">
        <v>42865</v>
      </c>
      <c r="B241" t="s" s="85">
        <v>20</v>
      </c>
      <c r="C241" t="s" s="85">
        <v>958</v>
      </c>
      <c r="D241" t="s" s="85">
        <v>308</v>
      </c>
      <c r="E241" s="86"/>
      <c r="F241" s="89">
        <v>1596</v>
      </c>
      <c r="G241" t="s" s="85">
        <v>959</v>
      </c>
      <c r="H241" t="s" s="85">
        <v>960</v>
      </c>
      <c r="I241" t="s" s="88">
        <v>25</v>
      </c>
      <c r="J241" s="89">
        <v>75014</v>
      </c>
      <c r="K241" t="s" s="85">
        <v>961</v>
      </c>
      <c r="L241" t="s" s="85">
        <v>39</v>
      </c>
      <c r="M241" t="s" s="85">
        <v>605</v>
      </c>
      <c r="N241" s="90">
        <v>0.055</v>
      </c>
      <c r="O241" s="91">
        <v>8482</v>
      </c>
      <c r="P241" s="92">
        <v>8482</v>
      </c>
      <c r="Q241" s="93">
        <f>IF(ISBLANK(N241),"",P241/(1+N241))</f>
        <v>8039.810426540280</v>
      </c>
      <c r="R241" s="94"/>
      <c r="S241" s="95"/>
      <c r="T241" s="28"/>
    </row>
    <row r="242" ht="22.5" customHeight="1">
      <c r="A242" s="84">
        <v>42870</v>
      </c>
      <c r="B242" t="s" s="85">
        <v>20</v>
      </c>
      <c r="C242" t="s" s="85">
        <v>962</v>
      </c>
      <c r="D242" t="s" s="85">
        <v>963</v>
      </c>
      <c r="E242" s="86"/>
      <c r="F242" s="89">
        <v>1505</v>
      </c>
      <c r="G242" t="s" s="85">
        <v>964</v>
      </c>
      <c r="H242" t="s" s="85">
        <v>965</v>
      </c>
      <c r="I242" t="s" s="88">
        <v>25</v>
      </c>
      <c r="J242" s="89">
        <v>75013</v>
      </c>
      <c r="K242" t="s" s="85">
        <v>966</v>
      </c>
      <c r="L242" t="s" s="85">
        <v>39</v>
      </c>
      <c r="M242" t="s" s="85">
        <v>605</v>
      </c>
      <c r="N242" s="90">
        <v>0.055</v>
      </c>
      <c r="O242" s="91">
        <v>6982</v>
      </c>
      <c r="P242" s="92">
        <v>6982</v>
      </c>
      <c r="Q242" s="93">
        <f>IF(ISBLANK(N242),"",P242/(1+N242))</f>
        <v>6618.009478672990</v>
      </c>
      <c r="R242" s="94"/>
      <c r="S242" s="95"/>
      <c r="T242" s="28"/>
    </row>
    <row r="243" ht="22.5" customHeight="1">
      <c r="A243" s="84">
        <v>42870</v>
      </c>
      <c r="B243" t="s" s="85">
        <v>67</v>
      </c>
      <c r="C243" t="s" s="85">
        <v>967</v>
      </c>
      <c r="D243" t="s" s="85">
        <v>968</v>
      </c>
      <c r="E243" s="86"/>
      <c r="F243" s="89">
        <v>1597</v>
      </c>
      <c r="G243" t="s" s="85">
        <v>969</v>
      </c>
      <c r="H243" t="s" s="85">
        <v>970</v>
      </c>
      <c r="I243" t="s" s="88">
        <v>25</v>
      </c>
      <c r="J243" s="89">
        <v>75014</v>
      </c>
      <c r="K243" t="s" s="85">
        <v>971</v>
      </c>
      <c r="L243" t="s" s="85">
        <v>39</v>
      </c>
      <c r="M243" t="s" s="85">
        <v>972</v>
      </c>
      <c r="N243" s="90">
        <v>0.055</v>
      </c>
      <c r="O243" s="91">
        <v>2641</v>
      </c>
      <c r="P243" s="92">
        <v>2641</v>
      </c>
      <c r="Q243" s="93">
        <f>IF(ISBLANK(N243),"",P243/(1+N243))</f>
        <v>2503.317535545020</v>
      </c>
      <c r="R243" s="94"/>
      <c r="S243" s="95"/>
      <c r="T243" s="28"/>
    </row>
    <row r="244" ht="22.5" customHeight="1">
      <c r="A244" s="84">
        <v>42870</v>
      </c>
      <c r="B244" t="s" s="85">
        <v>67</v>
      </c>
      <c r="C244" t="s" s="85">
        <v>967</v>
      </c>
      <c r="D244" t="s" s="85">
        <v>968</v>
      </c>
      <c r="E244" s="86"/>
      <c r="F244" s="89">
        <v>1802</v>
      </c>
      <c r="G244" t="s" s="85">
        <v>969</v>
      </c>
      <c r="H244" t="s" s="85">
        <v>970</v>
      </c>
      <c r="I244" t="s" s="88">
        <v>25</v>
      </c>
      <c r="J244" s="89">
        <v>75014</v>
      </c>
      <c r="K244" t="s" s="85">
        <v>971</v>
      </c>
      <c r="L244" t="s" s="85">
        <v>39</v>
      </c>
      <c r="M244" t="s" s="85">
        <v>973</v>
      </c>
      <c r="N244" s="90">
        <v>0.055</v>
      </c>
      <c r="O244" s="91">
        <v>7482</v>
      </c>
      <c r="P244" s="92">
        <v>7482</v>
      </c>
      <c r="Q244" s="93">
        <f>IF(ISBLANK(N244),"",P244/(1+N244))</f>
        <v>7091.943127962090</v>
      </c>
      <c r="R244" s="94"/>
      <c r="S244" s="95"/>
      <c r="T244" s="28"/>
    </row>
    <row r="245" ht="22.5" customHeight="1">
      <c r="A245" s="84">
        <v>42870</v>
      </c>
      <c r="B245" t="s" s="85">
        <v>20</v>
      </c>
      <c r="C245" t="s" s="85">
        <v>974</v>
      </c>
      <c r="D245" t="s" s="85">
        <v>133</v>
      </c>
      <c r="E245" s="86"/>
      <c r="F245" s="89">
        <v>1511</v>
      </c>
      <c r="G245" t="s" s="85">
        <v>975</v>
      </c>
      <c r="H245" t="s" s="85">
        <v>976</v>
      </c>
      <c r="I245" t="s" s="88">
        <v>25</v>
      </c>
      <c r="J245" s="89">
        <v>75005</v>
      </c>
      <c r="K245" t="s" s="85">
        <v>977</v>
      </c>
      <c r="L245" t="s" s="85">
        <v>948</v>
      </c>
      <c r="M245" t="s" s="85">
        <v>978</v>
      </c>
      <c r="N245" s="90">
        <v>0.1</v>
      </c>
      <c r="O245" s="91">
        <v>9986</v>
      </c>
      <c r="P245" s="92">
        <v>9986</v>
      </c>
      <c r="Q245" s="93">
        <f>IF(ISBLANK(N245),"",P245/(1+N245))</f>
        <v>9078.181818181820</v>
      </c>
      <c r="R245" s="94"/>
      <c r="S245" s="95"/>
      <c r="T245" s="28"/>
    </row>
    <row r="246" ht="22.5" customHeight="1">
      <c r="A246" s="84">
        <v>42879</v>
      </c>
      <c r="B246" t="s" s="85">
        <v>344</v>
      </c>
      <c r="C246" t="s" s="85">
        <v>234</v>
      </c>
      <c r="D246" t="s" s="85">
        <v>979</v>
      </c>
      <c r="E246" s="86"/>
      <c r="F246" s="89">
        <v>1061</v>
      </c>
      <c r="G246" t="s" s="85">
        <v>980</v>
      </c>
      <c r="H246" t="s" s="85">
        <v>981</v>
      </c>
      <c r="I246" t="s" s="88">
        <v>982</v>
      </c>
      <c r="J246" s="89">
        <v>78330</v>
      </c>
      <c r="K246" t="s" s="85">
        <v>983</v>
      </c>
      <c r="L246" t="s" s="85">
        <v>45</v>
      </c>
      <c r="M246" t="s" s="85">
        <v>172</v>
      </c>
      <c r="N246" s="90">
        <v>0.1</v>
      </c>
      <c r="O246" s="91">
        <v>6982</v>
      </c>
      <c r="P246" s="92">
        <v>6982</v>
      </c>
      <c r="Q246" s="93">
        <f>IF(ISBLANK(N246),"",P246/(1+N246))</f>
        <v>6347.272727272730</v>
      </c>
      <c r="R246" s="94"/>
      <c r="S246" s="95"/>
      <c r="T246" s="28"/>
    </row>
    <row r="247" ht="22.5" customHeight="1">
      <c r="A247" s="84">
        <v>42879</v>
      </c>
      <c r="B247" t="s" s="85">
        <v>67</v>
      </c>
      <c r="C247" t="s" s="85">
        <v>984</v>
      </c>
      <c r="D247" t="s" s="85">
        <v>985</v>
      </c>
      <c r="E247" s="86"/>
      <c r="F247" s="89">
        <v>1236</v>
      </c>
      <c r="G247" t="s" s="85">
        <v>986</v>
      </c>
      <c r="H247" t="s" s="85">
        <v>987</v>
      </c>
      <c r="I247" t="s" s="88">
        <v>25</v>
      </c>
      <c r="J247" s="89">
        <v>75011</v>
      </c>
      <c r="K247" t="s" s="85">
        <v>988</v>
      </c>
      <c r="L247" t="s" s="85">
        <v>631</v>
      </c>
      <c r="M247" t="s" s="85">
        <v>40</v>
      </c>
      <c r="N247" s="90">
        <v>0.055</v>
      </c>
      <c r="O247" s="91">
        <v>11982</v>
      </c>
      <c r="P247" s="92">
        <v>11982</v>
      </c>
      <c r="Q247" s="93">
        <f>IF(ISBLANK(N247),"",P247/(1+N247))</f>
        <v>11357.345971564</v>
      </c>
      <c r="R247" s="94"/>
      <c r="S247" s="95"/>
      <c r="T247" s="28"/>
    </row>
    <row r="248" ht="40" customHeight="1" hidden="1">
      <c r="A248" t="s" s="39">
        <v>989</v>
      </c>
      <c r="B248" s="40"/>
      <c r="C248" s="40"/>
      <c r="D248" s="40"/>
      <c r="E248" s="40"/>
      <c r="F248" s="41"/>
      <c r="G248" s="40"/>
      <c r="H248" s="40"/>
      <c r="I248" s="41"/>
      <c r="J248" s="41"/>
      <c r="K248" s="40"/>
      <c r="L248" s="40"/>
      <c r="M248" s="40"/>
      <c r="N248" s="42"/>
      <c r="O248" s="43"/>
      <c r="P248" s="44">
        <f>SUM(P241:P247)</f>
        <v>54537</v>
      </c>
      <c r="Q248" s="45"/>
      <c r="R248" s="46"/>
      <c r="S248" s="47">
        <f>P248</f>
        <v>54537</v>
      </c>
      <c r="T248" s="28"/>
    </row>
    <row r="249" ht="22.5" customHeight="1">
      <c r="A249" s="84">
        <v>42888</v>
      </c>
      <c r="B249" t="s" s="85">
        <v>20</v>
      </c>
      <c r="C249" t="s" s="85">
        <v>850</v>
      </c>
      <c r="D249" t="s" s="85">
        <v>851</v>
      </c>
      <c r="E249" s="86"/>
      <c r="F249" s="89">
        <v>1469</v>
      </c>
      <c r="G249" t="s" s="85">
        <v>852</v>
      </c>
      <c r="H249" t="s" s="85">
        <v>853</v>
      </c>
      <c r="I249" t="s" s="88">
        <v>854</v>
      </c>
      <c r="J249" s="89">
        <v>94230</v>
      </c>
      <c r="K249" t="s" s="85">
        <v>855</v>
      </c>
      <c r="L249" t="s" s="85">
        <v>631</v>
      </c>
      <c r="M249" t="s" s="85">
        <v>754</v>
      </c>
      <c r="N249" s="90">
        <v>0.055</v>
      </c>
      <c r="O249" s="91">
        <v>2000</v>
      </c>
      <c r="P249" s="92">
        <v>2000</v>
      </c>
      <c r="Q249" s="93">
        <f>IF(ISBLANK(N249),"",P249/(1+N249))</f>
        <v>1895.7345971564</v>
      </c>
      <c r="R249" s="94"/>
      <c r="S249" s="95"/>
      <c r="T249" s="28"/>
    </row>
    <row r="250" ht="22.5" customHeight="1">
      <c r="A250" s="84">
        <v>42902</v>
      </c>
      <c r="B250" t="s" s="85">
        <v>20</v>
      </c>
      <c r="C250" t="s" s="85">
        <v>990</v>
      </c>
      <c r="D250" t="s" s="85">
        <v>22</v>
      </c>
      <c r="E250" s="86"/>
      <c r="F250" s="89">
        <v>1654</v>
      </c>
      <c r="G250" t="s" s="85">
        <v>991</v>
      </c>
      <c r="H250" t="s" s="85">
        <v>992</v>
      </c>
      <c r="I250" t="s" s="88">
        <v>25</v>
      </c>
      <c r="J250" s="89">
        <v>75011</v>
      </c>
      <c r="K250" t="s" s="85">
        <v>993</v>
      </c>
      <c r="L250" t="s" s="85">
        <v>621</v>
      </c>
      <c r="M250" t="s" s="85">
        <v>40</v>
      </c>
      <c r="N250" s="90">
        <v>0.055</v>
      </c>
      <c r="O250" s="91">
        <v>2582</v>
      </c>
      <c r="P250" s="92">
        <v>2582</v>
      </c>
      <c r="Q250" s="93">
        <f>IF(ISBLANK(N250),"",P250/(1+N250))</f>
        <v>2447.393364928910</v>
      </c>
      <c r="R250" s="94"/>
      <c r="S250" s="95"/>
      <c r="T250" s="28"/>
    </row>
    <row r="251" ht="22.5" customHeight="1">
      <c r="A251" s="84">
        <v>42906</v>
      </c>
      <c r="B251" t="s" s="85">
        <v>67</v>
      </c>
      <c r="C251" t="s" s="85">
        <v>994</v>
      </c>
      <c r="D251" t="s" s="85">
        <v>995</v>
      </c>
      <c r="E251" s="86"/>
      <c r="F251" s="89">
        <v>1562</v>
      </c>
      <c r="G251" t="s" s="85">
        <v>996</v>
      </c>
      <c r="H251" t="s" s="85">
        <v>256</v>
      </c>
      <c r="I251" t="s" s="88">
        <v>870</v>
      </c>
      <c r="J251" s="89">
        <v>94700</v>
      </c>
      <c r="K251" t="s" s="85">
        <v>997</v>
      </c>
      <c r="L251" t="s" s="85">
        <v>621</v>
      </c>
      <c r="M251" t="s" s="85">
        <v>998</v>
      </c>
      <c r="N251" s="90">
        <v>0.055</v>
      </c>
      <c r="O251" s="91">
        <v>5882</v>
      </c>
      <c r="P251" s="92">
        <v>5882</v>
      </c>
      <c r="Q251" s="93">
        <f>IF(ISBLANK(N251),"",P251/(1+N251))</f>
        <v>5575.355450236970</v>
      </c>
      <c r="R251" s="94"/>
      <c r="S251" s="95"/>
      <c r="T251" s="28"/>
    </row>
    <row r="252" ht="22.5" customHeight="1">
      <c r="A252" s="84">
        <v>42909</v>
      </c>
      <c r="B252" t="s" s="85">
        <v>67</v>
      </c>
      <c r="C252" t="s" s="85">
        <v>999</v>
      </c>
      <c r="D252" t="s" s="85">
        <v>1000</v>
      </c>
      <c r="E252" s="86"/>
      <c r="F252" s="89">
        <v>1815</v>
      </c>
      <c r="G252" t="s" s="85">
        <v>1001</v>
      </c>
      <c r="H252" t="s" s="85">
        <v>1002</v>
      </c>
      <c r="I252" t="s" s="88">
        <v>25</v>
      </c>
      <c r="J252" s="89">
        <v>75019</v>
      </c>
      <c r="K252" t="s" s="85">
        <v>1003</v>
      </c>
      <c r="L252" t="s" s="85">
        <v>631</v>
      </c>
      <c r="M252" t="s" s="85">
        <v>754</v>
      </c>
      <c r="N252" s="90">
        <v>0.055</v>
      </c>
      <c r="O252" s="91">
        <v>1582</v>
      </c>
      <c r="P252" s="92">
        <v>1582</v>
      </c>
      <c r="Q252" s="93">
        <f>IF(ISBLANK(N252),"",P252/(1+N252))</f>
        <v>1499.526066350710</v>
      </c>
      <c r="R252" s="94"/>
      <c r="S252" s="95"/>
      <c r="T252" s="28"/>
    </row>
    <row r="253" ht="22.5" customHeight="1">
      <c r="A253" s="84">
        <v>42910</v>
      </c>
      <c r="B253" t="s" s="85">
        <v>67</v>
      </c>
      <c r="C253" t="s" s="85">
        <v>1004</v>
      </c>
      <c r="D253" t="s" s="85">
        <v>1005</v>
      </c>
      <c r="E253" s="86"/>
      <c r="F253" s="89">
        <v>1627</v>
      </c>
      <c r="G253" t="s" s="85">
        <v>1006</v>
      </c>
      <c r="H253" s="86"/>
      <c r="I253" t="s" s="88">
        <v>25</v>
      </c>
      <c r="J253" s="89">
        <v>75019</v>
      </c>
      <c r="K253" t="s" s="85">
        <v>1007</v>
      </c>
      <c r="L253" t="s" s="85">
        <v>631</v>
      </c>
      <c r="M253" t="s" s="85">
        <v>754</v>
      </c>
      <c r="N253" s="90">
        <v>0.055</v>
      </c>
      <c r="O253" s="91">
        <v>13982</v>
      </c>
      <c r="P253" s="92">
        <v>13982</v>
      </c>
      <c r="Q253" s="93">
        <f>IF(ISBLANK(N253),"",P253/(1+N253))</f>
        <v>13253.0805687204</v>
      </c>
      <c r="R253" s="94"/>
      <c r="S253" s="95"/>
      <c r="T253" s="28"/>
    </row>
    <row r="254" ht="22.5" customHeight="1">
      <c r="A254" s="84">
        <v>42912</v>
      </c>
      <c r="B254" t="s" s="85">
        <v>20</v>
      </c>
      <c r="C254" t="s" s="85">
        <v>1008</v>
      </c>
      <c r="D254" t="s" s="85">
        <v>480</v>
      </c>
      <c r="E254" s="86"/>
      <c r="F254" s="89">
        <v>1606</v>
      </c>
      <c r="G254" t="s" s="85">
        <v>1009</v>
      </c>
      <c r="H254" t="s" s="85">
        <v>1010</v>
      </c>
      <c r="I254" t="s" s="88">
        <v>1011</v>
      </c>
      <c r="J254" s="89">
        <v>94340</v>
      </c>
      <c r="K254" t="s" s="85">
        <v>1012</v>
      </c>
      <c r="L254" t="s" s="85">
        <v>39</v>
      </c>
      <c r="M254" t="s" s="85">
        <v>978</v>
      </c>
      <c r="N254" s="90">
        <v>0.1</v>
      </c>
      <c r="O254" s="91">
        <v>5982</v>
      </c>
      <c r="P254" s="92">
        <v>5982</v>
      </c>
      <c r="Q254" s="93">
        <f>IF(ISBLANK(N254),"",P254/(1+N254))</f>
        <v>5438.181818181820</v>
      </c>
      <c r="R254" s="94"/>
      <c r="S254" s="95"/>
      <c r="T254" s="28"/>
    </row>
    <row r="255" ht="22.5" customHeight="1">
      <c r="A255" s="84">
        <v>42915</v>
      </c>
      <c r="B255" t="s" s="85">
        <v>20</v>
      </c>
      <c r="C255" t="s" s="85">
        <v>1013</v>
      </c>
      <c r="D255" t="s" s="85">
        <v>857</v>
      </c>
      <c r="E255" s="86"/>
      <c r="F255" s="89">
        <v>1799</v>
      </c>
      <c r="G255" t="s" s="85">
        <v>1014</v>
      </c>
      <c r="H255" t="s" s="85">
        <v>1015</v>
      </c>
      <c r="I255" t="s" s="88">
        <v>242</v>
      </c>
      <c r="J255" s="89">
        <v>92120</v>
      </c>
      <c r="K255" t="s" s="85">
        <v>1016</v>
      </c>
      <c r="L255" t="s" s="85">
        <v>39</v>
      </c>
      <c r="M255" t="s" s="85">
        <v>487</v>
      </c>
      <c r="N255" s="90">
        <v>0.1</v>
      </c>
      <c r="O255" s="91">
        <v>4282</v>
      </c>
      <c r="P255" s="92">
        <v>4282</v>
      </c>
      <c r="Q255" s="93">
        <f>IF(ISBLANK(N255),"",P255/(1+N255))</f>
        <v>3892.727272727270</v>
      </c>
      <c r="R255" s="94"/>
      <c r="S255" s="95"/>
      <c r="T255" s="28"/>
    </row>
    <row r="256" ht="22.5" customHeight="1">
      <c r="A256" s="84">
        <v>42916</v>
      </c>
      <c r="B256" t="s" s="85">
        <v>20</v>
      </c>
      <c r="C256" t="s" s="85">
        <v>1017</v>
      </c>
      <c r="D256" t="s" s="85">
        <v>234</v>
      </c>
      <c r="E256" s="86"/>
      <c r="F256" s="89">
        <v>1793</v>
      </c>
      <c r="G256" t="s" s="85">
        <v>1018</v>
      </c>
      <c r="H256" t="s" s="85">
        <v>1019</v>
      </c>
      <c r="I256" t="s" s="88">
        <v>880</v>
      </c>
      <c r="J256" s="89">
        <v>78400</v>
      </c>
      <c r="K256" t="s" s="85">
        <v>1020</v>
      </c>
      <c r="L256" t="s" s="85">
        <v>631</v>
      </c>
      <c r="M256" t="s" s="85">
        <v>754</v>
      </c>
      <c r="N256" s="90">
        <v>0.055</v>
      </c>
      <c r="O256" s="91">
        <v>4982</v>
      </c>
      <c r="P256" s="92">
        <v>4982</v>
      </c>
      <c r="Q256" s="93">
        <f>IF(ISBLANK(N256),"",P256/(1+N256))</f>
        <v>4722.274881516590</v>
      </c>
      <c r="R256" s="94"/>
      <c r="S256" s="95"/>
      <c r="T256" s="28"/>
    </row>
    <row r="257" ht="32" customHeight="1" hidden="1">
      <c r="A257" t="s" s="39">
        <v>1021</v>
      </c>
      <c r="B257" s="40"/>
      <c r="C257" s="40"/>
      <c r="D257" s="40"/>
      <c r="E257" s="40"/>
      <c r="F257" s="41"/>
      <c r="G257" s="40"/>
      <c r="H257" s="40"/>
      <c r="I257" s="41"/>
      <c r="J257" s="41"/>
      <c r="K257" s="40"/>
      <c r="L257" s="40"/>
      <c r="M257" s="40"/>
      <c r="N257" s="42"/>
      <c r="O257" s="43"/>
      <c r="P257" s="44">
        <f>SUM(P249:P256)</f>
        <v>41274</v>
      </c>
      <c r="Q257" s="45"/>
      <c r="R257" s="46"/>
      <c r="S257" s="47">
        <f>P257</f>
        <v>41274</v>
      </c>
      <c r="T257" s="28"/>
    </row>
    <row r="258" ht="22.5" customHeight="1">
      <c r="A258" s="84">
        <v>42927</v>
      </c>
      <c r="B258" t="s" s="85">
        <v>20</v>
      </c>
      <c r="C258" t="s" s="85">
        <v>1017</v>
      </c>
      <c r="D258" t="s" s="85">
        <v>234</v>
      </c>
      <c r="E258" s="86"/>
      <c r="F258" s="89">
        <v>1797</v>
      </c>
      <c r="G258" t="s" s="85">
        <v>1018</v>
      </c>
      <c r="H258" t="s" s="85">
        <v>1019</v>
      </c>
      <c r="I258" t="s" s="88">
        <v>880</v>
      </c>
      <c r="J258" s="89">
        <v>78400</v>
      </c>
      <c r="K258" t="s" s="85">
        <v>1020</v>
      </c>
      <c r="L258" t="s" s="85">
        <v>631</v>
      </c>
      <c r="M258" t="s" s="85">
        <v>1022</v>
      </c>
      <c r="N258" s="90">
        <v>0.055</v>
      </c>
      <c r="O258" s="91">
        <v>3682</v>
      </c>
      <c r="P258" s="92">
        <v>3682</v>
      </c>
      <c r="Q258" s="93">
        <f>IF(ISBLANK(N258),"",P258/(1+N258))</f>
        <v>3490.047393364930</v>
      </c>
      <c r="R258" s="94"/>
      <c r="S258" s="95"/>
      <c r="T258" s="28"/>
    </row>
    <row r="259" ht="22.5" customHeight="1">
      <c r="A259" s="84">
        <v>42933</v>
      </c>
      <c r="B259" t="s" s="85">
        <v>20</v>
      </c>
      <c r="C259" t="s" s="85">
        <v>1023</v>
      </c>
      <c r="D259" t="s" s="85">
        <v>22</v>
      </c>
      <c r="E259" s="86"/>
      <c r="F259" s="89">
        <v>1822</v>
      </c>
      <c r="G259" t="s" s="85">
        <v>180</v>
      </c>
      <c r="H259" t="s" s="85">
        <v>1024</v>
      </c>
      <c r="I259" t="s" s="88">
        <v>25</v>
      </c>
      <c r="J259" s="89">
        <v>75015</v>
      </c>
      <c r="K259" t="s" s="85">
        <v>1025</v>
      </c>
      <c r="L259" t="s" s="85">
        <v>45</v>
      </c>
      <c r="M259" t="s" s="85">
        <v>748</v>
      </c>
      <c r="N259" s="96">
        <v>0.1</v>
      </c>
      <c r="O259" s="91">
        <v>9582</v>
      </c>
      <c r="P259" s="92">
        <v>9582</v>
      </c>
      <c r="Q259" s="93">
        <f>IF(ISBLANK(N259),"",P259/(1+N259))</f>
        <v>8710.909090909090</v>
      </c>
      <c r="R259" s="94"/>
      <c r="S259" s="95"/>
      <c r="T259" s="28"/>
    </row>
    <row r="260" ht="22.5" customHeight="1">
      <c r="A260" s="84">
        <v>42933</v>
      </c>
      <c r="B260" t="s" s="85">
        <v>20</v>
      </c>
      <c r="C260" t="s" s="85">
        <v>1026</v>
      </c>
      <c r="D260" t="s" s="85">
        <v>1027</v>
      </c>
      <c r="E260" s="86"/>
      <c r="F260" s="89">
        <v>1782</v>
      </c>
      <c r="G260" t="s" s="85">
        <v>1028</v>
      </c>
      <c r="H260" t="s" s="85">
        <v>1029</v>
      </c>
      <c r="I260" t="s" s="88">
        <v>25</v>
      </c>
      <c r="J260" s="89">
        <v>75014</v>
      </c>
      <c r="K260" t="s" s="85">
        <v>1030</v>
      </c>
      <c r="L260" t="s" s="85">
        <v>39</v>
      </c>
      <c r="M260" t="s" s="85">
        <v>441</v>
      </c>
      <c r="N260" s="90">
        <v>0.1</v>
      </c>
      <c r="O260" s="91">
        <v>4382</v>
      </c>
      <c r="P260" s="92">
        <v>4382</v>
      </c>
      <c r="Q260" s="93">
        <f>IF(ISBLANK(N260),"",P260/(1+N260))</f>
        <v>3983.636363636360</v>
      </c>
      <c r="R260" s="94"/>
      <c r="S260" s="95"/>
      <c r="T260" s="28"/>
    </row>
    <row r="261" ht="22.5" customHeight="1">
      <c r="A261" s="84">
        <v>42934</v>
      </c>
      <c r="B261" t="s" s="85">
        <v>67</v>
      </c>
      <c r="C261" t="s" s="85">
        <v>1031</v>
      </c>
      <c r="D261" t="s" s="85">
        <v>1032</v>
      </c>
      <c r="E261" s="86"/>
      <c r="F261" s="89">
        <v>1212</v>
      </c>
      <c r="G261" t="s" s="85">
        <v>1033</v>
      </c>
      <c r="H261" t="s" s="85">
        <v>1034</v>
      </c>
      <c r="I261" t="s" s="88">
        <v>25</v>
      </c>
      <c r="J261" s="89">
        <v>75014</v>
      </c>
      <c r="K261" t="s" s="85">
        <v>1035</v>
      </c>
      <c r="L261" t="s" s="85">
        <v>948</v>
      </c>
      <c r="M261" t="s" s="85">
        <v>978</v>
      </c>
      <c r="N261" s="90">
        <v>0.1</v>
      </c>
      <c r="O261" s="91">
        <v>13300</v>
      </c>
      <c r="P261" s="92">
        <v>13300</v>
      </c>
      <c r="Q261" s="93">
        <f>IF(ISBLANK(N261),"",P261/(1+N261))</f>
        <v>12090.9090909091</v>
      </c>
      <c r="R261" s="94"/>
      <c r="S261" s="95"/>
      <c r="T261" s="28"/>
    </row>
    <row r="262" ht="22.5" customHeight="1">
      <c r="A262" s="84">
        <v>42934</v>
      </c>
      <c r="B262" t="s" s="85">
        <v>67</v>
      </c>
      <c r="C262" t="s" s="85">
        <v>325</v>
      </c>
      <c r="D262" t="s" s="85">
        <v>326</v>
      </c>
      <c r="E262" s="86"/>
      <c r="F262" s="89">
        <v>1303</v>
      </c>
      <c r="G262" t="s" s="85">
        <v>327</v>
      </c>
      <c r="H262" s="86"/>
      <c r="I262" t="s" s="88">
        <v>328</v>
      </c>
      <c r="J262" s="89">
        <v>92200</v>
      </c>
      <c r="K262" t="s" s="85">
        <v>329</v>
      </c>
      <c r="L262" t="s" s="85">
        <v>1036</v>
      </c>
      <c r="M262" t="s" s="85">
        <v>1037</v>
      </c>
      <c r="N262" s="90">
        <v>0.1</v>
      </c>
      <c r="O262" s="91">
        <f>P262/2</f>
        <v>2191</v>
      </c>
      <c r="P262" s="92">
        <v>4382</v>
      </c>
      <c r="Q262" s="93">
        <f>IF(ISBLANK(N262),"",P262/(1+N262))</f>
        <v>3983.636363636360</v>
      </c>
      <c r="R262" s="94"/>
      <c r="S262" s="95"/>
      <c r="T262" s="28"/>
    </row>
    <row r="263" ht="22.5" customHeight="1">
      <c r="A263" s="84">
        <v>42940</v>
      </c>
      <c r="B263" t="s" s="85">
        <v>20</v>
      </c>
      <c r="C263" t="s" s="85">
        <v>1038</v>
      </c>
      <c r="D263" t="s" s="85">
        <v>42</v>
      </c>
      <c r="E263" s="86"/>
      <c r="F263" s="89">
        <v>1752</v>
      </c>
      <c r="G263" t="s" s="85">
        <v>1039</v>
      </c>
      <c r="H263" t="s" s="85">
        <v>1040</v>
      </c>
      <c r="I263" t="s" s="88">
        <v>25</v>
      </c>
      <c r="J263" s="89">
        <v>75014</v>
      </c>
      <c r="K263" t="s" s="85">
        <v>1041</v>
      </c>
      <c r="L263" t="s" s="85">
        <v>39</v>
      </c>
      <c r="M263" t="s" s="85">
        <v>1042</v>
      </c>
      <c r="N263" s="90">
        <v>0.055</v>
      </c>
      <c r="O263" s="91">
        <v>1182</v>
      </c>
      <c r="P263" s="92">
        <v>1182</v>
      </c>
      <c r="Q263" s="93">
        <f>IF(ISBLANK(N263),"",P263/(1+N263))</f>
        <v>1120.379146919430</v>
      </c>
      <c r="R263" s="94"/>
      <c r="S263" s="95"/>
      <c r="T263" s="28"/>
    </row>
    <row r="264" ht="34" customHeight="1" hidden="1">
      <c r="A264" t="s" s="39">
        <v>1043</v>
      </c>
      <c r="B264" s="40"/>
      <c r="C264" s="40"/>
      <c r="D264" s="40"/>
      <c r="E264" s="40"/>
      <c r="F264" s="41"/>
      <c r="G264" s="40"/>
      <c r="H264" s="40"/>
      <c r="I264" s="41"/>
      <c r="J264" s="41"/>
      <c r="K264" s="40"/>
      <c r="L264" s="40"/>
      <c r="M264" s="40"/>
      <c r="N264" s="42"/>
      <c r="O264" s="43"/>
      <c r="P264" s="44">
        <f>SUM(P258:P263)</f>
        <v>36510</v>
      </c>
      <c r="Q264" s="45"/>
      <c r="R264" s="46"/>
      <c r="S264" s="47">
        <f>P264</f>
        <v>36510</v>
      </c>
      <c r="T264" s="28"/>
    </row>
    <row r="265" ht="22.5" customHeight="1">
      <c r="A265" s="102">
        <v>42976</v>
      </c>
      <c r="B265" t="s" s="103">
        <v>67</v>
      </c>
      <c r="C265" t="s" s="103">
        <v>456</v>
      </c>
      <c r="D265" t="s" s="103">
        <v>457</v>
      </c>
      <c r="E265" s="104"/>
      <c r="F265" s="105">
        <v>1785</v>
      </c>
      <c r="G265" t="s" s="103">
        <v>1044</v>
      </c>
      <c r="H265" t="s" s="103">
        <v>1045</v>
      </c>
      <c r="I265" t="s" s="106">
        <v>25</v>
      </c>
      <c r="J265" s="105">
        <v>75019</v>
      </c>
      <c r="K265" t="s" s="103">
        <v>1046</v>
      </c>
      <c r="L265" t="s" s="103">
        <v>39</v>
      </c>
      <c r="M265" t="s" s="103">
        <v>411</v>
      </c>
      <c r="N265" s="107">
        <v>0.055</v>
      </c>
      <c r="O265" s="23">
        <v>1082</v>
      </c>
      <c r="P265" s="108">
        <v>1082</v>
      </c>
      <c r="Q265" s="109">
        <f>IF(ISBLANK(N265),"",P265/(1+N265))</f>
        <v>1025.592417061610</v>
      </c>
      <c r="R265" s="110"/>
      <c r="S265" s="111"/>
      <c r="T265" s="28"/>
    </row>
    <row r="266" ht="22.5" customHeight="1">
      <c r="A266" s="102">
        <v>42976</v>
      </c>
      <c r="B266" t="s" s="103">
        <v>67</v>
      </c>
      <c r="C266" t="s" s="103">
        <v>456</v>
      </c>
      <c r="D266" t="s" s="103">
        <v>457</v>
      </c>
      <c r="E266" s="104"/>
      <c r="F266" s="105">
        <v>1785</v>
      </c>
      <c r="G266" t="s" s="103">
        <v>458</v>
      </c>
      <c r="H266" t="s" s="103">
        <v>1047</v>
      </c>
      <c r="I266" t="s" s="106">
        <v>25</v>
      </c>
      <c r="J266" s="105">
        <v>75019</v>
      </c>
      <c r="K266" t="s" s="103">
        <v>1048</v>
      </c>
      <c r="L266" t="s" s="103">
        <v>39</v>
      </c>
      <c r="M266" t="s" s="103">
        <v>815</v>
      </c>
      <c r="N266" s="107">
        <v>0.055</v>
      </c>
      <c r="O266" s="23">
        <v>1082</v>
      </c>
      <c r="P266" s="108">
        <v>1082</v>
      </c>
      <c r="Q266" s="109">
        <f>IF(ISBLANK(N266),"",P266/(1+N266))</f>
        <v>1025.592417061610</v>
      </c>
      <c r="R266" s="110"/>
      <c r="S266" s="111"/>
      <c r="T266" s="28"/>
    </row>
    <row r="267" ht="40" customHeight="1" hidden="1">
      <c r="A267" t="s" s="39">
        <v>1049</v>
      </c>
      <c r="B267" s="40"/>
      <c r="C267" s="40"/>
      <c r="D267" s="40"/>
      <c r="E267" s="40"/>
      <c r="F267" s="41"/>
      <c r="G267" s="40"/>
      <c r="H267" s="40"/>
      <c r="I267" s="41"/>
      <c r="J267" s="41"/>
      <c r="K267" s="40"/>
      <c r="L267" s="40"/>
      <c r="M267" s="40"/>
      <c r="N267" s="42"/>
      <c r="O267" s="43"/>
      <c r="P267" s="44">
        <f>SUM(P265:P266)</f>
        <v>2164</v>
      </c>
      <c r="Q267" s="45"/>
      <c r="R267" s="46"/>
      <c r="S267" s="47">
        <f>P267</f>
        <v>2164</v>
      </c>
      <c r="T267" s="28"/>
    </row>
    <row r="268" ht="22.5" customHeight="1">
      <c r="A268" s="84">
        <v>42991</v>
      </c>
      <c r="B268" t="s" s="85">
        <v>20</v>
      </c>
      <c r="C268" t="s" s="85">
        <v>1050</v>
      </c>
      <c r="D268" s="86"/>
      <c r="E268" s="86"/>
      <c r="F268" s="89">
        <v>1922</v>
      </c>
      <c r="G268" t="s" s="85">
        <v>1051</v>
      </c>
      <c r="H268" t="s" s="99">
        <v>1052</v>
      </c>
      <c r="I268" t="s" s="88">
        <v>1053</v>
      </c>
      <c r="J268" s="89">
        <v>92160</v>
      </c>
      <c r="K268" t="s" s="85">
        <v>1054</v>
      </c>
      <c r="L268" t="s" s="85">
        <v>45</v>
      </c>
      <c r="M268" t="s" s="85">
        <v>1055</v>
      </c>
      <c r="N268" s="96">
        <v>0.1</v>
      </c>
      <c r="O268" s="91">
        <v>6000</v>
      </c>
      <c r="P268" s="92">
        <v>6000</v>
      </c>
      <c r="Q268" s="93">
        <f>IF(ISBLANK(N268),"",P268/(1+N268))</f>
        <v>5454.545454545450</v>
      </c>
      <c r="R268" s="94"/>
      <c r="S268" s="95"/>
      <c r="T268" s="28"/>
    </row>
    <row r="269" ht="22.5" customHeight="1">
      <c r="A269" s="84">
        <v>42992</v>
      </c>
      <c r="B269" t="s" s="85">
        <v>67</v>
      </c>
      <c r="C269" t="s" s="85">
        <v>1056</v>
      </c>
      <c r="D269" s="86"/>
      <c r="E269" s="86"/>
      <c r="F269" s="89">
        <v>1929</v>
      </c>
      <c r="G269" t="s" s="85">
        <v>1057</v>
      </c>
      <c r="H269" t="s" s="85">
        <v>1058</v>
      </c>
      <c r="I269" t="s" s="88">
        <v>315</v>
      </c>
      <c r="J269" s="89">
        <v>94500</v>
      </c>
      <c r="K269" t="s" s="85">
        <v>1059</v>
      </c>
      <c r="L269" t="s" s="85">
        <v>39</v>
      </c>
      <c r="M269" t="s" s="85">
        <v>487</v>
      </c>
      <c r="N269" s="96">
        <v>0.1</v>
      </c>
      <c r="O269" s="91">
        <v>6982</v>
      </c>
      <c r="P269" s="92">
        <v>6982</v>
      </c>
      <c r="Q269" s="93">
        <f>IF(ISBLANK(N269),"",P269/(1+N269))</f>
        <v>6347.272727272730</v>
      </c>
      <c r="R269" s="94"/>
      <c r="S269" s="95"/>
      <c r="T269" s="28"/>
    </row>
    <row r="270" ht="22.5" customHeight="1">
      <c r="A270" s="84">
        <v>42992</v>
      </c>
      <c r="B270" t="s" s="85">
        <v>20</v>
      </c>
      <c r="C270" t="s" s="85">
        <v>729</v>
      </c>
      <c r="D270" s="86"/>
      <c r="E270" s="86"/>
      <c r="F270" s="89">
        <v>1561</v>
      </c>
      <c r="G270" t="s" s="85">
        <v>1060</v>
      </c>
      <c r="H270" t="s" s="85">
        <v>1061</v>
      </c>
      <c r="I270" t="s" s="88">
        <v>123</v>
      </c>
      <c r="J270" s="89">
        <v>94100</v>
      </c>
      <c r="K270" t="s" s="85">
        <v>733</v>
      </c>
      <c r="L270" t="s" s="85">
        <v>621</v>
      </c>
      <c r="M270" t="s" s="85">
        <v>754</v>
      </c>
      <c r="N270" s="90">
        <v>0.055</v>
      </c>
      <c r="O270" s="100"/>
      <c r="P270" s="92">
        <v>3000</v>
      </c>
      <c r="Q270" s="93">
        <f>IF(ISBLANK(N270),"",P270/(1+N270))</f>
        <v>2843.6018957346</v>
      </c>
      <c r="R270" s="94"/>
      <c r="S270" s="95"/>
      <c r="T270" s="28"/>
    </row>
    <row r="271" ht="22.5" customHeight="1">
      <c r="A271" s="84">
        <v>42992</v>
      </c>
      <c r="B271" t="s" s="85">
        <v>20</v>
      </c>
      <c r="C271" t="s" s="85">
        <v>729</v>
      </c>
      <c r="D271" s="86"/>
      <c r="E271" s="86"/>
      <c r="F271" s="89">
        <v>1563</v>
      </c>
      <c r="G271" t="s" s="85">
        <v>1060</v>
      </c>
      <c r="H271" t="s" s="85">
        <v>1061</v>
      </c>
      <c r="I271" t="s" s="88">
        <v>123</v>
      </c>
      <c r="J271" s="89">
        <v>94100</v>
      </c>
      <c r="K271" t="s" s="85">
        <v>733</v>
      </c>
      <c r="L271" t="s" s="85">
        <v>621</v>
      </c>
      <c r="M271" t="s" s="85">
        <v>754</v>
      </c>
      <c r="N271" s="90">
        <v>0.055</v>
      </c>
      <c r="O271" s="91">
        <v>2782</v>
      </c>
      <c r="P271" s="92">
        <v>2782</v>
      </c>
      <c r="Q271" s="93">
        <f>IF(ISBLANK(N271),"",P271/(1+N271))</f>
        <v>2636.966824644550</v>
      </c>
      <c r="R271" s="94"/>
      <c r="S271" s="95"/>
      <c r="T271" s="28"/>
    </row>
    <row r="272" ht="22.5" customHeight="1">
      <c r="A272" s="84">
        <v>42993</v>
      </c>
      <c r="B272" t="s" s="85">
        <v>67</v>
      </c>
      <c r="C272" t="s" s="85">
        <v>967</v>
      </c>
      <c r="D272" s="86"/>
      <c r="E272" s="86"/>
      <c r="F272" s="89">
        <v>1930</v>
      </c>
      <c r="G272" t="s" s="85">
        <v>1028</v>
      </c>
      <c r="H272" t="s" s="85">
        <v>1062</v>
      </c>
      <c r="I272" t="s" s="88">
        <v>25</v>
      </c>
      <c r="J272" s="89">
        <v>75014</v>
      </c>
      <c r="K272" t="s" s="85">
        <v>971</v>
      </c>
      <c r="L272" t="s" s="85">
        <v>39</v>
      </c>
      <c r="M272" t="s" s="85">
        <v>474</v>
      </c>
      <c r="N272" s="90">
        <v>0.055</v>
      </c>
      <c r="O272" s="91">
        <v>1282</v>
      </c>
      <c r="P272" s="92">
        <v>1282</v>
      </c>
      <c r="Q272" s="93">
        <f>IF(ISBLANK(N272),"",P272/(1+N272))</f>
        <v>1215.165876777250</v>
      </c>
      <c r="R272" s="94"/>
      <c r="S272" s="95"/>
      <c r="T272" s="28"/>
    </row>
    <row r="273" ht="22.5" customHeight="1">
      <c r="A273" s="84">
        <v>42996</v>
      </c>
      <c r="B273" t="s" s="85">
        <v>67</v>
      </c>
      <c r="C273" t="s" s="85">
        <v>1063</v>
      </c>
      <c r="D273" s="86"/>
      <c r="E273" s="86"/>
      <c r="F273" s="89">
        <v>1728</v>
      </c>
      <c r="G273" t="s" s="85">
        <v>1064</v>
      </c>
      <c r="H273" t="s" s="85">
        <v>1065</v>
      </c>
      <c r="I273" t="s" s="88">
        <v>25</v>
      </c>
      <c r="J273" s="89">
        <v>75014</v>
      </c>
      <c r="K273" t="s" s="99">
        <v>1066</v>
      </c>
      <c r="L273" t="s" s="85">
        <v>39</v>
      </c>
      <c r="M273" t="s" s="85">
        <v>411</v>
      </c>
      <c r="N273" s="90">
        <v>0.055</v>
      </c>
      <c r="O273" s="91">
        <v>1482</v>
      </c>
      <c r="P273" s="92">
        <v>1482</v>
      </c>
      <c r="Q273" s="93">
        <f>IF(ISBLANK(N273),"",P273/(1+N273))</f>
        <v>1404.739336492890</v>
      </c>
      <c r="R273" s="94"/>
      <c r="S273" s="95"/>
      <c r="T273" s="28"/>
    </row>
    <row r="274" ht="22.5" customHeight="1">
      <c r="A274" s="84">
        <v>42997</v>
      </c>
      <c r="B274" t="s" s="85">
        <v>67</v>
      </c>
      <c r="C274" t="s" s="85">
        <v>1067</v>
      </c>
      <c r="D274" t="s" s="85">
        <v>1068</v>
      </c>
      <c r="E274" s="86"/>
      <c r="F274" s="89">
        <v>1776</v>
      </c>
      <c r="G274" t="s" s="85">
        <v>1069</v>
      </c>
      <c r="H274" t="s" s="85">
        <v>1070</v>
      </c>
      <c r="I274" t="s" s="88">
        <v>25</v>
      </c>
      <c r="J274" s="89">
        <v>75020</v>
      </c>
      <c r="K274" t="s" s="85">
        <v>1071</v>
      </c>
      <c r="L274" t="s" s="85">
        <v>631</v>
      </c>
      <c r="M274" t="s" s="85">
        <v>773</v>
      </c>
      <c r="N274" s="96">
        <v>0.1</v>
      </c>
      <c r="O274" s="91">
        <v>5882</v>
      </c>
      <c r="P274" s="92">
        <v>5882</v>
      </c>
      <c r="Q274" s="93">
        <f>IF(ISBLANK(N274),"",P274/(1+N274))</f>
        <v>5347.272727272730</v>
      </c>
      <c r="R274" s="94"/>
      <c r="S274" s="95"/>
      <c r="T274" s="28"/>
    </row>
    <row r="275" ht="22.5" customHeight="1">
      <c r="A275" s="84">
        <v>42997</v>
      </c>
      <c r="B275" t="s" s="85">
        <v>67</v>
      </c>
      <c r="C275" t="s" s="85">
        <v>1072</v>
      </c>
      <c r="D275" t="s" s="85">
        <v>1073</v>
      </c>
      <c r="E275" s="86"/>
      <c r="F275" s="89">
        <v>1768</v>
      </c>
      <c r="G275" t="s" s="85">
        <v>1074</v>
      </c>
      <c r="H275" t="s" s="85">
        <v>1075</v>
      </c>
      <c r="I275" t="s" s="88">
        <v>25</v>
      </c>
      <c r="J275" s="89">
        <v>75011</v>
      </c>
      <c r="K275" t="s" s="85">
        <v>1076</v>
      </c>
      <c r="L275" t="s" s="85">
        <v>948</v>
      </c>
      <c r="M275" t="s" s="85">
        <v>40</v>
      </c>
      <c r="N275" s="90">
        <v>0.055</v>
      </c>
      <c r="O275" s="91">
        <v>10682</v>
      </c>
      <c r="P275" s="92">
        <v>10682</v>
      </c>
      <c r="Q275" s="93">
        <f>IF(ISBLANK(N275),"",P275/(1+N275))</f>
        <v>10125.1184834123</v>
      </c>
      <c r="R275" s="94"/>
      <c r="S275" s="95"/>
      <c r="T275" s="28"/>
    </row>
    <row r="276" ht="22.5" customHeight="1">
      <c r="A276" s="84">
        <v>42998</v>
      </c>
      <c r="B276" t="s" s="85">
        <v>67</v>
      </c>
      <c r="C276" t="s" s="85">
        <v>1077</v>
      </c>
      <c r="D276" t="s" s="85">
        <v>1078</v>
      </c>
      <c r="E276" s="86"/>
      <c r="F276" s="89">
        <v>1767</v>
      </c>
      <c r="G276" t="s" s="85">
        <v>1079</v>
      </c>
      <c r="H276" t="s" s="85">
        <v>1080</v>
      </c>
      <c r="I276" t="s" s="88">
        <v>1081</v>
      </c>
      <c r="J276" s="89">
        <v>94470</v>
      </c>
      <c r="K276" t="s" s="85">
        <v>1082</v>
      </c>
      <c r="L276" t="s" s="85">
        <v>948</v>
      </c>
      <c r="M276" t="s" s="85">
        <v>1083</v>
      </c>
      <c r="N276" s="96">
        <v>0.1</v>
      </c>
      <c r="O276" s="91">
        <v>2982</v>
      </c>
      <c r="P276" s="92">
        <v>2982</v>
      </c>
      <c r="Q276" s="93">
        <f>IF(ISBLANK(N276),"",P276/(1+N276))</f>
        <v>2710.909090909090</v>
      </c>
      <c r="R276" s="94"/>
      <c r="S276" s="95"/>
      <c r="T276" s="28"/>
    </row>
    <row r="277" ht="22.5" customHeight="1">
      <c r="A277" s="84">
        <v>42998</v>
      </c>
      <c r="B277" t="s" s="85">
        <v>67</v>
      </c>
      <c r="C277" t="s" s="85">
        <v>827</v>
      </c>
      <c r="D277" t="s" s="85">
        <v>1084</v>
      </c>
      <c r="E277" s="86"/>
      <c r="F277" s="89">
        <v>1778</v>
      </c>
      <c r="G277" t="s" s="85">
        <v>829</v>
      </c>
      <c r="H277" t="s" s="85">
        <v>1085</v>
      </c>
      <c r="I277" t="s" s="88">
        <v>25</v>
      </c>
      <c r="J277" s="89">
        <v>75013</v>
      </c>
      <c r="K277" t="s" s="85">
        <v>831</v>
      </c>
      <c r="L277" t="s" s="85">
        <v>631</v>
      </c>
      <c r="M277" t="s" s="85">
        <v>1086</v>
      </c>
      <c r="N277" s="96">
        <v>0.1</v>
      </c>
      <c r="O277" s="91">
        <v>1182</v>
      </c>
      <c r="P277" s="92">
        <v>1182</v>
      </c>
      <c r="Q277" s="93">
        <f>IF(ISBLANK(N277),"",P277/(1+N277))</f>
        <v>1074.545454545450</v>
      </c>
      <c r="R277" s="94"/>
      <c r="S277" s="95"/>
      <c r="T277" s="28"/>
    </row>
    <row r="278" ht="22.5" customHeight="1">
      <c r="A278" s="84">
        <v>42998</v>
      </c>
      <c r="B278" t="s" s="85">
        <v>67</v>
      </c>
      <c r="C278" t="s" s="85">
        <v>1087</v>
      </c>
      <c r="D278" t="s" s="85">
        <v>427</v>
      </c>
      <c r="E278" s="86"/>
      <c r="F278" s="89">
        <v>1648</v>
      </c>
      <c r="G278" t="s" s="85">
        <v>1088</v>
      </c>
      <c r="H278" t="s" s="85">
        <v>1089</v>
      </c>
      <c r="I278" t="s" s="88">
        <v>123</v>
      </c>
      <c r="J278" s="89">
        <v>94210</v>
      </c>
      <c r="K278" t="s" s="85">
        <v>1090</v>
      </c>
      <c r="L278" t="s" s="85">
        <v>621</v>
      </c>
      <c r="M278" t="s" s="85">
        <v>1042</v>
      </c>
      <c r="N278" s="90">
        <v>0.055</v>
      </c>
      <c r="O278" s="91">
        <v>1582</v>
      </c>
      <c r="P278" s="92">
        <v>1582</v>
      </c>
      <c r="Q278" s="93">
        <f>IF(ISBLANK(N278),"",P278/(1+N278))</f>
        <v>1499.526066350710</v>
      </c>
      <c r="R278" s="94"/>
      <c r="S278" s="95"/>
      <c r="T278" s="28"/>
    </row>
    <row r="279" ht="22.5" customHeight="1">
      <c r="A279" s="84">
        <v>42998</v>
      </c>
      <c r="B279" t="s" s="85">
        <v>67</v>
      </c>
      <c r="C279" t="s" s="85">
        <v>1091</v>
      </c>
      <c r="D279" t="s" s="85">
        <v>1092</v>
      </c>
      <c r="E279" s="86"/>
      <c r="F279" s="89">
        <v>1921</v>
      </c>
      <c r="G279" t="s" s="85">
        <v>1093</v>
      </c>
      <c r="H279" t="s" s="85">
        <v>1094</v>
      </c>
      <c r="I279" t="s" s="88">
        <v>1095</v>
      </c>
      <c r="J279" s="89">
        <v>95880</v>
      </c>
      <c r="K279" t="s" s="85">
        <v>1096</v>
      </c>
      <c r="L279" t="s" s="85">
        <v>45</v>
      </c>
      <c r="M279" t="s" s="85">
        <v>605</v>
      </c>
      <c r="N279" s="90">
        <v>0.055</v>
      </c>
      <c r="O279" s="91">
        <v>4500</v>
      </c>
      <c r="P279" s="92">
        <v>4500</v>
      </c>
      <c r="Q279" s="93">
        <f>IF(ISBLANK(N279),"",P279/(1+N279))</f>
        <v>4265.4028436019</v>
      </c>
      <c r="R279" s="94"/>
      <c r="S279" s="95"/>
      <c r="T279" s="28"/>
    </row>
    <row r="280" ht="22.5" customHeight="1">
      <c r="A280" s="84">
        <v>42999</v>
      </c>
      <c r="B280" t="s" s="85">
        <v>67</v>
      </c>
      <c r="C280" t="s" s="85">
        <v>1097</v>
      </c>
      <c r="D280" t="s" s="85">
        <v>1098</v>
      </c>
      <c r="E280" s="86"/>
      <c r="F280" s="89">
        <v>1571</v>
      </c>
      <c r="G280" t="s" s="85">
        <v>1099</v>
      </c>
      <c r="H280" t="s" s="85">
        <v>1100</v>
      </c>
      <c r="I280" t="s" s="88">
        <v>389</v>
      </c>
      <c r="J280" s="89">
        <v>94000</v>
      </c>
      <c r="K280" t="s" s="85">
        <v>1101</v>
      </c>
      <c r="L280" t="s" s="85">
        <v>1102</v>
      </c>
      <c r="M280" t="s" s="85">
        <v>1042</v>
      </c>
      <c r="N280" s="90">
        <v>0.055</v>
      </c>
      <c r="O280" s="91">
        <f>P280/2</f>
        <v>641</v>
      </c>
      <c r="P280" s="92">
        <v>1282</v>
      </c>
      <c r="Q280" s="93">
        <f>IF(ISBLANK(N280),"",P280/(1+N280))</f>
        <v>1215.165876777250</v>
      </c>
      <c r="R280" s="94"/>
      <c r="S280" s="95"/>
      <c r="T280" s="28"/>
    </row>
    <row r="281" ht="22.5" customHeight="1">
      <c r="A281" s="84">
        <v>42999</v>
      </c>
      <c r="B281" t="s" s="85">
        <v>20</v>
      </c>
      <c r="C281" t="s" s="85">
        <v>475</v>
      </c>
      <c r="D281" t="s" s="85">
        <v>250</v>
      </c>
      <c r="E281" s="86"/>
      <c r="F281" s="89">
        <v>1931</v>
      </c>
      <c r="G281" t="s" s="85">
        <v>476</v>
      </c>
      <c r="H281" t="s" s="85">
        <v>1103</v>
      </c>
      <c r="I281" t="s" s="88">
        <v>1104</v>
      </c>
      <c r="J281" s="89">
        <v>91110</v>
      </c>
      <c r="K281" t="s" s="85">
        <v>1105</v>
      </c>
      <c r="L281" t="s" s="85">
        <v>39</v>
      </c>
      <c r="M281" t="s" s="85">
        <v>88</v>
      </c>
      <c r="N281" s="90">
        <v>0.1</v>
      </c>
      <c r="O281" s="91">
        <v>6982</v>
      </c>
      <c r="P281" s="92">
        <v>6982</v>
      </c>
      <c r="Q281" s="93">
        <f>IF(ISBLANK(N281),"",P281/(1+N281))</f>
        <v>6347.272727272730</v>
      </c>
      <c r="R281" s="94"/>
      <c r="S281" s="95"/>
      <c r="T281" s="28"/>
    </row>
    <row r="282" ht="22.5" customHeight="1">
      <c r="A282" s="84">
        <v>43000</v>
      </c>
      <c r="B282" t="s" s="85">
        <v>20</v>
      </c>
      <c r="C282" t="s" s="85">
        <v>1106</v>
      </c>
      <c r="D282" t="s" s="85">
        <v>658</v>
      </c>
      <c r="E282" s="86"/>
      <c r="F282" s="89">
        <v>1570</v>
      </c>
      <c r="G282" t="s" s="85">
        <v>1107</v>
      </c>
      <c r="H282" t="s" s="85">
        <v>1108</v>
      </c>
      <c r="I282" t="s" s="88">
        <v>1011</v>
      </c>
      <c r="J282" s="89">
        <v>94340</v>
      </c>
      <c r="K282" t="s" s="85">
        <v>1109</v>
      </c>
      <c r="L282" t="s" s="85">
        <v>621</v>
      </c>
      <c r="M282" t="s" s="85">
        <v>1110</v>
      </c>
      <c r="N282" s="90">
        <v>0.055</v>
      </c>
      <c r="O282" s="91">
        <v>3855</v>
      </c>
      <c r="P282" s="92">
        <v>3855</v>
      </c>
      <c r="Q282" s="93">
        <f>IF(ISBLANK(N282),"",P282/(1+N282))</f>
        <v>3654.028436018960</v>
      </c>
      <c r="R282" s="94"/>
      <c r="S282" s="95"/>
      <c r="T282" s="28"/>
    </row>
    <row r="283" ht="22.5" customHeight="1">
      <c r="A283" s="84">
        <v>43000</v>
      </c>
      <c r="B283" t="s" s="85">
        <v>67</v>
      </c>
      <c r="C283" t="s" s="85">
        <v>1111</v>
      </c>
      <c r="D283" t="s" s="85">
        <v>1112</v>
      </c>
      <c r="E283" s="86"/>
      <c r="F283" s="89">
        <v>1569</v>
      </c>
      <c r="G283" t="s" s="85">
        <v>1113</v>
      </c>
      <c r="H283" t="s" s="99">
        <v>1114</v>
      </c>
      <c r="I283" t="s" s="88">
        <v>25</v>
      </c>
      <c r="J283" s="89">
        <v>75012</v>
      </c>
      <c r="K283" t="s" s="85">
        <v>1115</v>
      </c>
      <c r="L283" t="s" s="85">
        <v>621</v>
      </c>
      <c r="M283" t="s" s="85">
        <v>306</v>
      </c>
      <c r="N283" s="90">
        <v>0.1</v>
      </c>
      <c r="O283" s="91">
        <v>9982</v>
      </c>
      <c r="P283" s="92">
        <v>9982</v>
      </c>
      <c r="Q283" s="93">
        <f>IF(ISBLANK(N283),"",P283/(1+N283))</f>
        <v>9074.545454545450</v>
      </c>
      <c r="R283" s="94"/>
      <c r="S283" s="95"/>
      <c r="T283" s="28"/>
    </row>
    <row r="284" ht="22.5" customHeight="1">
      <c r="A284" s="84">
        <v>43003</v>
      </c>
      <c r="B284" t="s" s="85">
        <v>67</v>
      </c>
      <c r="C284" t="s" s="85">
        <v>1116</v>
      </c>
      <c r="D284" t="s" s="85">
        <v>1117</v>
      </c>
      <c r="E284" s="86"/>
      <c r="F284" s="89">
        <v>1932</v>
      </c>
      <c r="G284" t="s" s="85">
        <v>1118</v>
      </c>
      <c r="H284" t="s" s="85">
        <v>1119</v>
      </c>
      <c r="I284" t="s" s="88">
        <v>389</v>
      </c>
      <c r="J284" s="89">
        <v>94000</v>
      </c>
      <c r="K284" t="s" s="85">
        <v>1120</v>
      </c>
      <c r="L284" t="s" s="85">
        <v>39</v>
      </c>
      <c r="M284" t="s" s="85">
        <v>1121</v>
      </c>
      <c r="N284" s="90">
        <v>0.055</v>
      </c>
      <c r="O284" s="91">
        <v>3282</v>
      </c>
      <c r="P284" s="92">
        <v>3282</v>
      </c>
      <c r="Q284" s="93">
        <f>IF(ISBLANK(N284),"",P284/(1+N284))</f>
        <v>3110.900473933650</v>
      </c>
      <c r="R284" s="94"/>
      <c r="S284" s="95"/>
      <c r="T284" s="28"/>
    </row>
    <row r="285" ht="22.5" customHeight="1">
      <c r="A285" s="84">
        <v>43003</v>
      </c>
      <c r="B285" t="s" s="85">
        <v>20</v>
      </c>
      <c r="C285" t="s" s="85">
        <v>1122</v>
      </c>
      <c r="D285" t="s" s="85">
        <v>627</v>
      </c>
      <c r="E285" s="86"/>
      <c r="F285" s="89">
        <v>1943</v>
      </c>
      <c r="G285" t="s" s="85">
        <v>1123</v>
      </c>
      <c r="H285" t="s" s="85">
        <v>1124</v>
      </c>
      <c r="I285" t="s" s="88">
        <v>25</v>
      </c>
      <c r="J285" s="89">
        <v>75019</v>
      </c>
      <c r="K285" t="s" s="85">
        <v>1125</v>
      </c>
      <c r="L285" t="s" s="85">
        <v>631</v>
      </c>
      <c r="M285" t="s" s="85">
        <v>1126</v>
      </c>
      <c r="N285" s="90">
        <v>0.055</v>
      </c>
      <c r="O285" s="91">
        <v>16982</v>
      </c>
      <c r="P285" s="92">
        <v>16982</v>
      </c>
      <c r="Q285" s="93">
        <f>IF(ISBLANK(N285),"",P285/(1+N285))</f>
        <v>16096.682464455</v>
      </c>
      <c r="R285" s="94"/>
      <c r="S285" s="95"/>
      <c r="T285" s="28"/>
    </row>
    <row r="286" ht="22.5" customHeight="1">
      <c r="A286" s="84">
        <v>43004</v>
      </c>
      <c r="B286" t="s" s="85">
        <v>67</v>
      </c>
      <c r="C286" t="s" s="85">
        <v>1127</v>
      </c>
      <c r="D286" t="s" s="85">
        <v>1128</v>
      </c>
      <c r="E286" s="86"/>
      <c r="F286" s="89">
        <v>1766</v>
      </c>
      <c r="G286" t="s" s="85">
        <v>1129</v>
      </c>
      <c r="H286" t="s" s="85">
        <v>1130</v>
      </c>
      <c r="I286" t="s" s="88">
        <v>25</v>
      </c>
      <c r="J286" s="89">
        <v>75011</v>
      </c>
      <c r="K286" t="s" s="85">
        <v>1131</v>
      </c>
      <c r="L286" t="s" s="85">
        <v>948</v>
      </c>
      <c r="M286" t="s" s="85">
        <v>758</v>
      </c>
      <c r="N286" s="90">
        <v>0.055</v>
      </c>
      <c r="O286" s="91">
        <v>982</v>
      </c>
      <c r="P286" s="92">
        <v>982</v>
      </c>
      <c r="Q286" s="93">
        <f>IF(ISBLANK(N286),"",P286/(1+N286))</f>
        <v>930.805687203791</v>
      </c>
      <c r="R286" s="94"/>
      <c r="S286" s="95"/>
      <c r="T286" s="28"/>
    </row>
    <row r="287" ht="22.5" customHeight="1">
      <c r="A287" s="84">
        <v>43004</v>
      </c>
      <c r="B287" t="s" s="85">
        <v>20</v>
      </c>
      <c r="C287" t="s" s="85">
        <v>1008</v>
      </c>
      <c r="D287" t="s" s="85">
        <v>1132</v>
      </c>
      <c r="E287" s="86"/>
      <c r="F287" s="89">
        <v>1650</v>
      </c>
      <c r="G287" t="s" s="85">
        <v>1009</v>
      </c>
      <c r="H287" t="s" s="85">
        <v>1094</v>
      </c>
      <c r="I287" t="s" s="88">
        <v>1011</v>
      </c>
      <c r="J287" s="89">
        <v>94340</v>
      </c>
      <c r="K287" t="s" s="85">
        <v>1133</v>
      </c>
      <c r="L287" t="s" s="85">
        <v>621</v>
      </c>
      <c r="M287" t="s" s="85">
        <v>1134</v>
      </c>
      <c r="N287" s="90">
        <v>0.1</v>
      </c>
      <c r="O287" s="91">
        <v>1500</v>
      </c>
      <c r="P287" s="92">
        <v>1500</v>
      </c>
      <c r="Q287" s="93">
        <f>IF(ISBLANK(N287),"",P287/(1+N287))</f>
        <v>1363.636363636360</v>
      </c>
      <c r="R287" s="94"/>
      <c r="S287" s="95"/>
      <c r="T287" s="28"/>
    </row>
    <row r="288" ht="22.5" customHeight="1">
      <c r="A288" s="84">
        <v>43005</v>
      </c>
      <c r="B288" t="s" s="85">
        <v>67</v>
      </c>
      <c r="C288" t="s" s="85">
        <v>1135</v>
      </c>
      <c r="D288" t="s" s="85">
        <v>1092</v>
      </c>
      <c r="E288" s="86"/>
      <c r="F288" s="89">
        <v>1920</v>
      </c>
      <c r="G288" t="s" s="85">
        <v>1136</v>
      </c>
      <c r="H288" t="s" s="85">
        <v>1137</v>
      </c>
      <c r="I288" t="s" s="88">
        <v>1138</v>
      </c>
      <c r="J288" s="89">
        <v>94410</v>
      </c>
      <c r="K288" t="s" s="85">
        <v>1139</v>
      </c>
      <c r="L288" t="s" s="85">
        <v>45</v>
      </c>
      <c r="M288" t="s" s="85">
        <v>28</v>
      </c>
      <c r="N288" s="90">
        <v>0.1</v>
      </c>
      <c r="O288" s="91">
        <v>10882</v>
      </c>
      <c r="P288" s="92">
        <v>10882</v>
      </c>
      <c r="Q288" s="93">
        <f>IF(ISBLANK(N288),"",P288/(1+N288))</f>
        <v>9892.727272727270</v>
      </c>
      <c r="R288" s="94"/>
      <c r="S288" s="95"/>
      <c r="T288" s="28"/>
    </row>
    <row r="289" ht="22.5" customHeight="1">
      <c r="A289" s="84">
        <v>43008</v>
      </c>
      <c r="B289" t="s" s="85">
        <v>67</v>
      </c>
      <c r="C289" t="s" s="85">
        <v>1140</v>
      </c>
      <c r="D289" t="s" s="85">
        <v>1141</v>
      </c>
      <c r="E289" s="86"/>
      <c r="F289" s="89">
        <v>1232</v>
      </c>
      <c r="G289" t="s" s="85">
        <v>1142</v>
      </c>
      <c r="H289" t="s" s="99">
        <v>1143</v>
      </c>
      <c r="I289" t="s" s="88">
        <v>25</v>
      </c>
      <c r="J289" s="89">
        <v>75019</v>
      </c>
      <c r="K289" t="s" s="85">
        <v>1144</v>
      </c>
      <c r="L289" t="s" s="85">
        <v>39</v>
      </c>
      <c r="M289" t="s" s="85">
        <v>162</v>
      </c>
      <c r="N289" s="96">
        <v>0.1</v>
      </c>
      <c r="O289" s="91">
        <v>7982</v>
      </c>
      <c r="P289" s="92">
        <v>7982</v>
      </c>
      <c r="Q289" s="93">
        <f>IF(ISBLANK(N289),"",P289/(1+N289))</f>
        <v>7256.363636363640</v>
      </c>
      <c r="R289" s="94"/>
      <c r="S289" s="95"/>
      <c r="T289" s="28"/>
    </row>
    <row r="290" ht="35" customHeight="1" hidden="1">
      <c r="A290" t="s" s="39">
        <v>1145</v>
      </c>
      <c r="B290" s="40"/>
      <c r="C290" s="40"/>
      <c r="D290" s="40"/>
      <c r="E290" s="40"/>
      <c r="F290" s="41"/>
      <c r="G290" s="40"/>
      <c r="H290" s="112"/>
      <c r="I290" s="41"/>
      <c r="J290" s="41"/>
      <c r="K290" s="40"/>
      <c r="L290" s="40"/>
      <c r="M290" s="40"/>
      <c r="N290" s="98"/>
      <c r="O290" s="43"/>
      <c r="P290" s="44">
        <f>SUM(P268:P289)</f>
        <v>112049</v>
      </c>
      <c r="Q290" s="45"/>
      <c r="R290" s="46"/>
      <c r="S290" s="47">
        <f>P290</f>
        <v>112049</v>
      </c>
      <c r="T290" s="28"/>
    </row>
    <row r="291" ht="22.5" customHeight="1">
      <c r="A291" s="113">
        <v>43010</v>
      </c>
      <c r="B291" t="s" s="114">
        <v>1146</v>
      </c>
      <c r="C291" t="s" s="114">
        <v>1023</v>
      </c>
      <c r="D291" t="s" s="114">
        <v>22</v>
      </c>
      <c r="E291" s="115"/>
      <c r="F291" s="116">
        <v>1822</v>
      </c>
      <c r="G291" t="s" s="114">
        <v>180</v>
      </c>
      <c r="H291" t="s" s="114">
        <v>1147</v>
      </c>
      <c r="I291" t="s" s="117">
        <v>25</v>
      </c>
      <c r="J291" s="116">
        <v>75015</v>
      </c>
      <c r="K291" t="s" s="114">
        <v>1025</v>
      </c>
      <c r="L291" t="s" s="114">
        <v>45</v>
      </c>
      <c r="M291" t="s" s="114">
        <v>1148</v>
      </c>
      <c r="N291" s="118">
        <v>0.1</v>
      </c>
      <c r="O291" s="23">
        <v>2982</v>
      </c>
      <c r="P291" s="119">
        <v>2982</v>
      </c>
      <c r="Q291" s="120">
        <f>IF(ISBLANK(N291),"",P291/(1+N291))</f>
        <v>2710.909090909090</v>
      </c>
      <c r="R291" s="121"/>
      <c r="S291" s="122"/>
      <c r="T291" s="123"/>
    </row>
    <row r="292" ht="22.5" customHeight="1">
      <c r="A292" s="113">
        <v>43012</v>
      </c>
      <c r="B292" t="s" s="114">
        <v>1149</v>
      </c>
      <c r="C292" t="s" s="114">
        <v>850</v>
      </c>
      <c r="D292" t="s" s="114">
        <v>851</v>
      </c>
      <c r="E292" s="115"/>
      <c r="F292" s="116">
        <v>1933</v>
      </c>
      <c r="G292" t="s" s="114">
        <v>1150</v>
      </c>
      <c r="H292" t="s" s="114">
        <v>1151</v>
      </c>
      <c r="I292" t="s" s="117">
        <v>854</v>
      </c>
      <c r="J292" s="116">
        <v>94230</v>
      </c>
      <c r="K292" t="s" s="114">
        <v>855</v>
      </c>
      <c r="L292" t="s" s="114">
        <v>576</v>
      </c>
      <c r="M292" t="s" s="114">
        <v>1152</v>
      </c>
      <c r="N292" s="124">
        <v>0.1</v>
      </c>
      <c r="O292" s="23">
        <f>P292/2</f>
        <v>1050</v>
      </c>
      <c r="P292" s="119">
        <v>2100</v>
      </c>
      <c r="Q292" s="120">
        <f>IF(ISBLANK(N292),"",P292/(1+N292))</f>
        <v>1909.090909090910</v>
      </c>
      <c r="R292" s="121"/>
      <c r="S292" s="125"/>
      <c r="T292" s="123"/>
    </row>
    <row r="293" ht="22.5" customHeight="1">
      <c r="A293" s="113">
        <v>43013</v>
      </c>
      <c r="B293" t="s" s="114">
        <v>238</v>
      </c>
      <c r="C293" t="s" s="114">
        <v>1153</v>
      </c>
      <c r="D293" t="s" s="114">
        <v>115</v>
      </c>
      <c r="E293" s="115"/>
      <c r="F293" s="116">
        <v>1842</v>
      </c>
      <c r="G293" t="s" s="114">
        <v>1154</v>
      </c>
      <c r="H293" t="s" s="114">
        <v>1155</v>
      </c>
      <c r="I293" t="s" s="117">
        <v>123</v>
      </c>
      <c r="J293" s="116">
        <v>94100</v>
      </c>
      <c r="K293" t="s" s="114">
        <v>1156</v>
      </c>
      <c r="L293" t="s" s="114">
        <v>621</v>
      </c>
      <c r="M293" t="s" s="114">
        <v>1157</v>
      </c>
      <c r="N293" s="124">
        <v>0.1</v>
      </c>
      <c r="O293" s="23">
        <v>9982</v>
      </c>
      <c r="P293" s="119">
        <v>9982</v>
      </c>
      <c r="Q293" s="120">
        <f>IF(ISBLANK(N293),"",P293/(1+N293))</f>
        <v>9074.545454545450</v>
      </c>
      <c r="R293" s="121"/>
      <c r="S293" s="125"/>
      <c r="T293" s="123"/>
    </row>
    <row r="294" ht="22.5" customHeight="1">
      <c r="A294" s="113">
        <v>43013</v>
      </c>
      <c r="B294" t="s" s="114">
        <v>67</v>
      </c>
      <c r="C294" t="s" s="114">
        <v>1158</v>
      </c>
      <c r="D294" t="s" s="114">
        <v>1159</v>
      </c>
      <c r="E294" s="115"/>
      <c r="F294" s="116">
        <v>1846</v>
      </c>
      <c r="G294" t="s" s="114">
        <v>1160</v>
      </c>
      <c r="H294" t="s" s="114">
        <v>1108</v>
      </c>
      <c r="I294" t="s" s="117">
        <v>123</v>
      </c>
      <c r="J294" s="116">
        <v>94100</v>
      </c>
      <c r="K294" t="s" s="114">
        <v>1161</v>
      </c>
      <c r="L294" t="s" s="114">
        <v>621</v>
      </c>
      <c r="M294" t="s" s="114">
        <v>1162</v>
      </c>
      <c r="N294" s="124">
        <v>0.1</v>
      </c>
      <c r="O294" s="23">
        <v>6982</v>
      </c>
      <c r="P294" s="119">
        <v>6982</v>
      </c>
      <c r="Q294" s="120">
        <f>IF(ISBLANK(N294),"",P294/(1+N294))</f>
        <v>6347.272727272730</v>
      </c>
      <c r="R294" s="121"/>
      <c r="S294" s="125"/>
      <c r="T294" s="123"/>
    </row>
    <row r="295" ht="22.5" customHeight="1">
      <c r="A295" s="113">
        <v>43013</v>
      </c>
      <c r="B295" t="s" s="114">
        <v>238</v>
      </c>
      <c r="C295" t="s" s="114">
        <v>1163</v>
      </c>
      <c r="D295" t="s" s="114">
        <v>1164</v>
      </c>
      <c r="E295" s="115"/>
      <c r="F295" s="116">
        <v>1968</v>
      </c>
      <c r="G295" t="s" s="114">
        <v>1165</v>
      </c>
      <c r="H295" t="s" s="114">
        <v>1166</v>
      </c>
      <c r="I295" t="s" s="117">
        <v>1167</v>
      </c>
      <c r="J295" s="116">
        <v>94120</v>
      </c>
      <c r="K295" t="s" s="114">
        <v>1168</v>
      </c>
      <c r="L295" t="s" s="114">
        <v>631</v>
      </c>
      <c r="M295" t="s" s="114">
        <v>40</v>
      </c>
      <c r="N295" s="124">
        <v>0.055</v>
      </c>
      <c r="O295" s="23">
        <v>5982</v>
      </c>
      <c r="P295" s="119">
        <v>5982</v>
      </c>
      <c r="Q295" s="120">
        <f>IF(ISBLANK(N295),"",P295/(1+N295))</f>
        <v>5670.142180094790</v>
      </c>
      <c r="R295" s="121"/>
      <c r="S295" s="125"/>
      <c r="T295" s="123"/>
    </row>
    <row r="296" ht="22.5" customHeight="1">
      <c r="A296" s="113">
        <v>43018</v>
      </c>
      <c r="B296" t="s" s="114">
        <v>20</v>
      </c>
      <c r="C296" t="s" s="114">
        <v>1169</v>
      </c>
      <c r="D296" t="s" s="114">
        <v>149</v>
      </c>
      <c r="E296" s="115"/>
      <c r="F296" s="116">
        <v>1834</v>
      </c>
      <c r="G296" t="s" s="114">
        <v>1170</v>
      </c>
      <c r="H296" t="s" s="114">
        <v>1171</v>
      </c>
      <c r="I296" t="s" s="117">
        <v>315</v>
      </c>
      <c r="J296" s="116">
        <v>94500</v>
      </c>
      <c r="K296" t="s" s="114">
        <v>1172</v>
      </c>
      <c r="L296" t="s" s="114">
        <v>621</v>
      </c>
      <c r="M296" t="s" s="114">
        <v>1173</v>
      </c>
      <c r="N296" s="124">
        <v>0.055</v>
      </c>
      <c r="O296" s="23">
        <v>3982</v>
      </c>
      <c r="P296" s="119">
        <v>3982</v>
      </c>
      <c r="Q296" s="120">
        <f>IF(ISBLANK(N296),"",P296/(1+N296))</f>
        <v>3774.407582938390</v>
      </c>
      <c r="R296" s="121"/>
      <c r="S296" s="125"/>
      <c r="T296" s="123"/>
    </row>
    <row r="297" ht="22.5" customHeight="1">
      <c r="A297" s="113">
        <v>43018</v>
      </c>
      <c r="B297" t="s" s="114">
        <v>20</v>
      </c>
      <c r="C297" t="s" s="114">
        <v>1174</v>
      </c>
      <c r="D297" t="s" s="114">
        <v>22</v>
      </c>
      <c r="E297" s="115"/>
      <c r="F297" s="116">
        <v>1934</v>
      </c>
      <c r="G297" t="s" s="114">
        <v>1175</v>
      </c>
      <c r="H297" t="s" s="114">
        <v>1176</v>
      </c>
      <c r="I297" t="s" s="117">
        <v>25</v>
      </c>
      <c r="J297" s="116">
        <v>75015</v>
      </c>
      <c r="K297" t="s" s="114">
        <v>1177</v>
      </c>
      <c r="L297" t="s" s="114">
        <v>39</v>
      </c>
      <c r="M297" t="s" s="114">
        <v>172</v>
      </c>
      <c r="N297" s="124">
        <v>0.1</v>
      </c>
      <c r="O297" s="23">
        <v>9482</v>
      </c>
      <c r="P297" s="119">
        <v>9482</v>
      </c>
      <c r="Q297" s="120">
        <f>IF(ISBLANK(N297),"",P297/(1+N297))</f>
        <v>8620</v>
      </c>
      <c r="R297" s="121"/>
      <c r="S297" s="125"/>
      <c r="T297" s="123"/>
    </row>
    <row r="298" ht="22.5" customHeight="1">
      <c r="A298" s="113">
        <v>43019</v>
      </c>
      <c r="B298" t="s" s="114">
        <v>20</v>
      </c>
      <c r="C298" t="s" s="114">
        <v>430</v>
      </c>
      <c r="D298" t="s" s="114">
        <v>431</v>
      </c>
      <c r="E298" s="115"/>
      <c r="F298" s="116">
        <v>1760</v>
      </c>
      <c r="G298" t="s" s="114">
        <v>432</v>
      </c>
      <c r="H298" t="s" s="114">
        <v>433</v>
      </c>
      <c r="I298" t="s" s="117">
        <v>25</v>
      </c>
      <c r="J298" s="116">
        <v>75015</v>
      </c>
      <c r="K298" t="s" s="114">
        <v>434</v>
      </c>
      <c r="L298" t="s" s="114">
        <v>337</v>
      </c>
      <c r="M298" t="s" s="114">
        <v>1178</v>
      </c>
      <c r="N298" s="124">
        <v>0.1</v>
      </c>
      <c r="O298" s="23">
        <f>P298/2</f>
        <v>5291</v>
      </c>
      <c r="P298" s="119">
        <v>10582</v>
      </c>
      <c r="Q298" s="120">
        <f>IF(ISBLANK(N298),"",P298/(1+N298))</f>
        <v>9620</v>
      </c>
      <c r="R298" s="121"/>
      <c r="S298" s="125"/>
      <c r="T298" s="123"/>
    </row>
    <row r="299" ht="22.5" customHeight="1">
      <c r="A299" s="113">
        <v>43019</v>
      </c>
      <c r="B299" t="s" s="114">
        <v>20</v>
      </c>
      <c r="C299" t="s" s="114">
        <v>1179</v>
      </c>
      <c r="D299" t="s" s="114">
        <v>115</v>
      </c>
      <c r="E299" s="115"/>
      <c r="F299" s="116">
        <v>1956</v>
      </c>
      <c r="G299" t="s" s="114">
        <v>1180</v>
      </c>
      <c r="H299" t="s" s="114">
        <v>1181</v>
      </c>
      <c r="I299" t="s" s="117">
        <v>1182</v>
      </c>
      <c r="J299" s="116">
        <v>91260</v>
      </c>
      <c r="K299" t="s" s="114">
        <v>1183</v>
      </c>
      <c r="L299" t="s" s="114">
        <v>948</v>
      </c>
      <c r="M299" t="s" s="114">
        <v>1184</v>
      </c>
      <c r="N299" s="124">
        <v>0.055</v>
      </c>
      <c r="O299" s="23">
        <v>3282</v>
      </c>
      <c r="P299" s="119">
        <v>3282</v>
      </c>
      <c r="Q299" s="120">
        <f>IF(ISBLANK(N299),"",P299/(1+N299))</f>
        <v>3110.900473933650</v>
      </c>
      <c r="R299" s="121"/>
      <c r="S299" s="125"/>
      <c r="T299" s="123"/>
    </row>
    <row r="300" ht="22.5" customHeight="1">
      <c r="A300" s="113">
        <v>43019</v>
      </c>
      <c r="B300" t="s" s="114">
        <v>20</v>
      </c>
      <c r="C300" t="s" s="114">
        <v>872</v>
      </c>
      <c r="D300" t="s" s="114">
        <v>133</v>
      </c>
      <c r="E300" s="115"/>
      <c r="F300" s="116">
        <v>1971</v>
      </c>
      <c r="G300" t="s" s="114">
        <v>1185</v>
      </c>
      <c r="H300" t="s" s="114">
        <v>1186</v>
      </c>
      <c r="I300" t="s" s="117">
        <v>176</v>
      </c>
      <c r="J300" s="116">
        <v>93500</v>
      </c>
      <c r="K300" t="s" s="114">
        <v>875</v>
      </c>
      <c r="L300" t="s" s="114">
        <v>621</v>
      </c>
      <c r="M300" t="s" s="114">
        <v>1187</v>
      </c>
      <c r="N300" s="124">
        <v>0.1</v>
      </c>
      <c r="O300" s="23">
        <v>2982</v>
      </c>
      <c r="P300" s="119">
        <v>2982</v>
      </c>
      <c r="Q300" s="120">
        <f>IF(ISBLANK(N300),"",P300/(1+N300))</f>
        <v>2710.909090909090</v>
      </c>
      <c r="R300" s="121"/>
      <c r="S300" s="125"/>
      <c r="T300" s="123"/>
    </row>
    <row r="301" ht="22.5" customHeight="1">
      <c r="A301" s="113">
        <v>43024</v>
      </c>
      <c r="B301" t="s" s="114">
        <v>67</v>
      </c>
      <c r="C301" t="s" s="114">
        <v>426</v>
      </c>
      <c r="D301" t="s" s="114">
        <v>427</v>
      </c>
      <c r="E301" s="115"/>
      <c r="F301" s="116">
        <v>1976</v>
      </c>
      <c r="G301" t="s" s="114">
        <v>1188</v>
      </c>
      <c r="H301" t="s" s="114">
        <v>1189</v>
      </c>
      <c r="I301" t="s" s="117">
        <v>25</v>
      </c>
      <c r="J301" s="116">
        <v>75011</v>
      </c>
      <c r="K301" t="s" s="114">
        <v>429</v>
      </c>
      <c r="L301" t="s" s="114">
        <v>1102</v>
      </c>
      <c r="M301" t="s" s="114">
        <v>1190</v>
      </c>
      <c r="N301" s="124">
        <v>0.1</v>
      </c>
      <c r="O301" s="23">
        <f>P301/2</f>
        <v>1491</v>
      </c>
      <c r="P301" s="119">
        <v>2982</v>
      </c>
      <c r="Q301" s="120">
        <f>IF(ISBLANK(N301),"",P301/(1+N301))</f>
        <v>2710.909090909090</v>
      </c>
      <c r="R301" s="121"/>
      <c r="S301" s="125"/>
      <c r="T301" s="123"/>
    </row>
    <row r="302" ht="22.5" customHeight="1">
      <c r="A302" s="113">
        <v>43025</v>
      </c>
      <c r="B302" t="s" s="114">
        <v>20</v>
      </c>
      <c r="C302" t="s" s="114">
        <v>1191</v>
      </c>
      <c r="D302" t="s" s="114">
        <v>103</v>
      </c>
      <c r="E302" s="115"/>
      <c r="F302" s="116">
        <v>1975</v>
      </c>
      <c r="G302" t="s" s="114">
        <v>1192</v>
      </c>
      <c r="H302" t="s" s="114">
        <v>1193</v>
      </c>
      <c r="I302" t="s" s="117">
        <v>176</v>
      </c>
      <c r="J302" s="116">
        <v>93500</v>
      </c>
      <c r="K302" t="s" s="114">
        <v>1194</v>
      </c>
      <c r="L302" t="s" s="114">
        <v>621</v>
      </c>
      <c r="M302" t="s" s="114">
        <v>1195</v>
      </c>
      <c r="N302" s="124">
        <v>0.1</v>
      </c>
      <c r="O302" s="23">
        <v>4982</v>
      </c>
      <c r="P302" s="119">
        <v>4982</v>
      </c>
      <c r="Q302" s="120">
        <f>IF(ISBLANK(N302),"",P302/(1+N302))</f>
        <v>4529.090909090910</v>
      </c>
      <c r="R302" s="121"/>
      <c r="S302" s="126"/>
      <c r="T302" s="123"/>
    </row>
    <row r="303" ht="22.5" customHeight="1">
      <c r="A303" s="58">
        <v>43025</v>
      </c>
      <c r="B303" t="s" s="59">
        <v>67</v>
      </c>
      <c r="C303" t="s" s="59">
        <v>293</v>
      </c>
      <c r="D303" t="s" s="59">
        <v>189</v>
      </c>
      <c r="E303" s="60"/>
      <c r="F303" s="61">
        <v>1763</v>
      </c>
      <c r="G303" t="s" s="59">
        <v>294</v>
      </c>
      <c r="H303" t="s" s="59">
        <v>1196</v>
      </c>
      <c r="I303" t="s" s="62">
        <v>25</v>
      </c>
      <c r="J303" s="61">
        <v>75020</v>
      </c>
      <c r="K303" t="s" s="59">
        <v>295</v>
      </c>
      <c r="L303" t="s" s="59">
        <v>1197</v>
      </c>
      <c r="M303" t="s" s="59">
        <v>1198</v>
      </c>
      <c r="N303" s="63">
        <v>0.055</v>
      </c>
      <c r="O303" s="23">
        <f>P303/2</f>
        <v>4141</v>
      </c>
      <c r="P303" s="64">
        <v>8282</v>
      </c>
      <c r="Q303" s="65">
        <f>IF(ISBLANK(N303),"",P303/(1+N303))</f>
        <v>7850.236966824640</v>
      </c>
      <c r="R303" s="66">
        <v>8282</v>
      </c>
      <c r="S303" s="67"/>
      <c r="T303" t="s" s="16">
        <v>46</v>
      </c>
    </row>
    <row r="304" ht="22.5" customHeight="1">
      <c r="A304" s="84">
        <v>43026</v>
      </c>
      <c r="B304" t="s" s="85">
        <v>20</v>
      </c>
      <c r="C304" t="s" s="85">
        <v>21</v>
      </c>
      <c r="D304" t="s" s="85">
        <v>22</v>
      </c>
      <c r="E304" s="86"/>
      <c r="F304" s="89">
        <v>1979</v>
      </c>
      <c r="G304" t="s" s="85">
        <v>23</v>
      </c>
      <c r="H304" t="s" s="85">
        <v>1199</v>
      </c>
      <c r="I304" t="s" s="88">
        <v>25</v>
      </c>
      <c r="J304" s="89">
        <v>75020</v>
      </c>
      <c r="K304" t="s" s="85">
        <v>1200</v>
      </c>
      <c r="L304" t="s" s="85">
        <v>52</v>
      </c>
      <c r="M304" t="s" s="85">
        <v>421</v>
      </c>
      <c r="N304" s="90">
        <v>0.1</v>
      </c>
      <c r="O304" s="91">
        <f>P304/2</f>
        <v>1491</v>
      </c>
      <c r="P304" s="92">
        <v>2982</v>
      </c>
      <c r="Q304" s="93">
        <f>IF(ISBLANK(N304),"",P304/(1+N304))</f>
        <v>2710.909090909090</v>
      </c>
      <c r="R304" s="94"/>
      <c r="S304" s="95"/>
      <c r="T304" s="28"/>
    </row>
    <row r="305" ht="22.5" customHeight="1">
      <c r="A305" s="58">
        <v>43026</v>
      </c>
      <c r="B305" t="s" s="59">
        <v>20</v>
      </c>
      <c r="C305" t="s" s="59">
        <v>1201</v>
      </c>
      <c r="D305" t="s" s="59">
        <v>427</v>
      </c>
      <c r="E305" s="60"/>
      <c r="F305" s="61">
        <v>1964</v>
      </c>
      <c r="G305" t="s" s="59">
        <v>1202</v>
      </c>
      <c r="H305" t="s" s="59">
        <v>1203</v>
      </c>
      <c r="I305" t="s" s="62">
        <v>389</v>
      </c>
      <c r="J305" s="61">
        <v>94000</v>
      </c>
      <c r="K305" t="s" s="59">
        <v>1204</v>
      </c>
      <c r="L305" t="s" s="59">
        <v>631</v>
      </c>
      <c r="M305" t="s" s="59">
        <v>1205</v>
      </c>
      <c r="N305" s="63">
        <v>0.1</v>
      </c>
      <c r="O305" s="23">
        <v>8982</v>
      </c>
      <c r="P305" s="64">
        <v>8982</v>
      </c>
      <c r="Q305" s="65">
        <f>IF(ISBLANK(N305),"",P305/(1+N305))</f>
        <v>8165.454545454550</v>
      </c>
      <c r="R305" s="66">
        <v>8982</v>
      </c>
      <c r="S305" s="67"/>
      <c r="T305" s="28"/>
    </row>
    <row r="306" ht="22.5" customHeight="1">
      <c r="A306" s="113">
        <v>43027</v>
      </c>
      <c r="B306" t="s" s="114">
        <v>20</v>
      </c>
      <c r="C306" t="s" s="114">
        <v>1206</v>
      </c>
      <c r="D306" t="s" s="114">
        <v>250</v>
      </c>
      <c r="E306" s="115"/>
      <c r="F306" s="116">
        <v>1700</v>
      </c>
      <c r="G306" t="s" s="114">
        <v>1207</v>
      </c>
      <c r="H306" t="s" s="114">
        <v>1208</v>
      </c>
      <c r="I306" t="s" s="117">
        <v>670</v>
      </c>
      <c r="J306" s="116">
        <v>94300</v>
      </c>
      <c r="K306" t="s" s="114">
        <v>1209</v>
      </c>
      <c r="L306" t="s" s="114">
        <v>45</v>
      </c>
      <c r="M306" t="s" s="114">
        <v>1210</v>
      </c>
      <c r="N306" s="124">
        <v>0.055</v>
      </c>
      <c r="O306" s="23">
        <v>10982</v>
      </c>
      <c r="P306" s="119">
        <v>10982</v>
      </c>
      <c r="Q306" s="120">
        <f>IF(ISBLANK(N306),"",P306/(1+N306))</f>
        <v>10409.4786729858</v>
      </c>
      <c r="R306" s="121"/>
      <c r="S306" s="127"/>
      <c r="T306" s="123"/>
    </row>
    <row r="307" ht="22.5" customHeight="1">
      <c r="A307" s="58">
        <v>43027</v>
      </c>
      <c r="B307" t="s" s="59">
        <v>67</v>
      </c>
      <c r="C307" t="s" s="59">
        <v>173</v>
      </c>
      <c r="D307" t="s" s="59">
        <v>174</v>
      </c>
      <c r="E307" s="60"/>
      <c r="F307" s="61">
        <v>1955</v>
      </c>
      <c r="G307" t="s" s="59">
        <v>175</v>
      </c>
      <c r="H307" t="s" s="59">
        <v>1211</v>
      </c>
      <c r="I307" t="s" s="62">
        <v>176</v>
      </c>
      <c r="J307" s="61">
        <v>93500</v>
      </c>
      <c r="K307" t="s" s="59">
        <v>177</v>
      </c>
      <c r="L307" t="s" s="59">
        <v>27</v>
      </c>
      <c r="M307" t="s" s="59">
        <v>773</v>
      </c>
      <c r="N307" s="63">
        <v>0.1</v>
      </c>
      <c r="O307" s="23">
        <v>8982</v>
      </c>
      <c r="P307" s="64">
        <v>8982</v>
      </c>
      <c r="Q307" s="65">
        <f>IF(ISBLANK(N307),"",P307/(1+N307))</f>
        <v>8165.454545454550</v>
      </c>
      <c r="R307" s="66">
        <v>8982</v>
      </c>
      <c r="S307" s="67"/>
      <c r="T307" t="s" s="16">
        <v>46</v>
      </c>
    </row>
    <row r="308" ht="22.5" customHeight="1">
      <c r="A308" s="58">
        <v>43032</v>
      </c>
      <c r="B308" t="s" s="59">
        <v>67</v>
      </c>
      <c r="C308" t="s" s="59">
        <v>1212</v>
      </c>
      <c r="D308" t="s" s="59">
        <v>593</v>
      </c>
      <c r="E308" s="60"/>
      <c r="F308" s="61">
        <v>1981</v>
      </c>
      <c r="G308" t="s" s="59">
        <v>931</v>
      </c>
      <c r="H308" t="s" s="59">
        <v>1213</v>
      </c>
      <c r="I308" t="s" s="62">
        <v>186</v>
      </c>
      <c r="J308" s="61">
        <v>92170</v>
      </c>
      <c r="K308" t="s" s="59">
        <v>1214</v>
      </c>
      <c r="L308" t="s" s="59">
        <v>39</v>
      </c>
      <c r="M308" t="s" s="59">
        <v>1215</v>
      </c>
      <c r="N308" s="63">
        <v>0.1</v>
      </c>
      <c r="O308" s="23">
        <v>2282</v>
      </c>
      <c r="P308" s="64">
        <v>2282</v>
      </c>
      <c r="Q308" s="65">
        <f>IF(ISBLANK(N308),"",P308/(1+N308))</f>
        <v>2074.545454545450</v>
      </c>
      <c r="R308" s="66">
        <v>2282</v>
      </c>
      <c r="S308" s="67"/>
      <c r="T308" t="s" s="16">
        <v>46</v>
      </c>
    </row>
    <row r="309" ht="22.5" customHeight="1">
      <c r="A309" s="113">
        <v>43032</v>
      </c>
      <c r="B309" t="s" s="114">
        <v>67</v>
      </c>
      <c r="C309" t="s" s="114">
        <v>1216</v>
      </c>
      <c r="D309" t="s" s="114">
        <v>1217</v>
      </c>
      <c r="E309" s="115"/>
      <c r="F309" s="116">
        <v>1980</v>
      </c>
      <c r="G309" t="s" s="114">
        <v>1218</v>
      </c>
      <c r="H309" t="s" s="114">
        <v>1219</v>
      </c>
      <c r="I309" t="s" s="117">
        <v>25</v>
      </c>
      <c r="J309" s="116">
        <v>75016</v>
      </c>
      <c r="K309" t="s" s="114">
        <v>1220</v>
      </c>
      <c r="L309" t="s" s="114">
        <v>39</v>
      </c>
      <c r="M309" t="s" s="114">
        <v>1221</v>
      </c>
      <c r="N309" s="124">
        <v>0.055</v>
      </c>
      <c r="O309" s="23">
        <v>6482</v>
      </c>
      <c r="P309" s="119">
        <v>6482</v>
      </c>
      <c r="Q309" s="120">
        <f>IF(ISBLANK(N309),"",P309/(1+N309))</f>
        <v>6144.075829383890</v>
      </c>
      <c r="R309" s="121"/>
      <c r="S309" s="122"/>
      <c r="T309" s="123"/>
    </row>
    <row r="310" ht="22.5" customHeight="1">
      <c r="A310" s="113">
        <v>43032</v>
      </c>
      <c r="B310" t="s" s="114">
        <v>67</v>
      </c>
      <c r="C310" t="s" s="114">
        <v>1222</v>
      </c>
      <c r="D310" t="s" s="114">
        <v>69</v>
      </c>
      <c r="E310" s="115"/>
      <c r="F310" s="116">
        <v>1759</v>
      </c>
      <c r="G310" t="s" s="114">
        <v>1223</v>
      </c>
      <c r="H310" t="s" s="114">
        <v>1224</v>
      </c>
      <c r="I310" t="s" s="117">
        <v>670</v>
      </c>
      <c r="J310" s="116">
        <v>94300</v>
      </c>
      <c r="K310" t="s" s="114">
        <v>1225</v>
      </c>
      <c r="L310" t="s" s="114">
        <v>45</v>
      </c>
      <c r="M310" t="s" s="114">
        <v>1226</v>
      </c>
      <c r="N310" s="124">
        <v>0.055</v>
      </c>
      <c r="O310" s="23">
        <v>7882</v>
      </c>
      <c r="P310" s="119">
        <v>7882</v>
      </c>
      <c r="Q310" s="120">
        <f>IF(ISBLANK(N310),"",P310/(1+N310))</f>
        <v>7471.090047393360</v>
      </c>
      <c r="R310" s="121"/>
      <c r="S310" s="126"/>
      <c r="T310" s="123"/>
    </row>
    <row r="311" ht="22.5" customHeight="1">
      <c r="A311" s="58">
        <v>43032</v>
      </c>
      <c r="B311" t="s" s="59">
        <v>67</v>
      </c>
      <c r="C311" t="s" s="59">
        <v>1227</v>
      </c>
      <c r="D311" t="s" s="59">
        <v>1228</v>
      </c>
      <c r="E311" s="60"/>
      <c r="F311" s="61">
        <v>1927</v>
      </c>
      <c r="G311" t="s" s="59">
        <v>1229</v>
      </c>
      <c r="H311" t="s" s="59">
        <v>1230</v>
      </c>
      <c r="I311" t="s" s="62">
        <v>135</v>
      </c>
      <c r="J311" s="61">
        <v>92400</v>
      </c>
      <c r="K311" t="s" s="59">
        <v>1231</v>
      </c>
      <c r="L311" t="s" s="59">
        <v>27</v>
      </c>
      <c r="M311" t="s" s="59">
        <v>882</v>
      </c>
      <c r="N311" s="63">
        <v>0.055</v>
      </c>
      <c r="O311" s="23">
        <v>4982</v>
      </c>
      <c r="P311" s="64">
        <v>4982</v>
      </c>
      <c r="Q311" s="65">
        <f>IF(ISBLANK(N311),"",P311/(1+N311))</f>
        <v>4722.274881516590</v>
      </c>
      <c r="R311" s="66">
        <v>4982</v>
      </c>
      <c r="S311" s="67"/>
      <c r="T311" t="s" s="16">
        <v>46</v>
      </c>
    </row>
    <row r="312" ht="22.5" customHeight="1">
      <c r="A312" s="113">
        <v>43032</v>
      </c>
      <c r="B312" t="s" s="114">
        <v>67</v>
      </c>
      <c r="C312" t="s" s="114">
        <v>426</v>
      </c>
      <c r="D312" t="s" s="114">
        <v>593</v>
      </c>
      <c r="E312" s="115"/>
      <c r="F312" s="116">
        <v>1963</v>
      </c>
      <c r="G312" t="s" s="114">
        <v>1232</v>
      </c>
      <c r="H312" t="s" s="114">
        <v>1233</v>
      </c>
      <c r="I312" t="s" s="117">
        <v>25</v>
      </c>
      <c r="J312" s="116">
        <v>75012</v>
      </c>
      <c r="K312" t="s" s="114">
        <v>1234</v>
      </c>
      <c r="L312" t="s" s="114">
        <v>631</v>
      </c>
      <c r="M312" t="s" s="114">
        <v>1235</v>
      </c>
      <c r="N312" s="124">
        <v>0.055</v>
      </c>
      <c r="O312" s="23">
        <v>1182</v>
      </c>
      <c r="P312" s="119">
        <v>1182</v>
      </c>
      <c r="Q312" s="120">
        <f>IF(ISBLANK(N312),"",P312/(1+N312))</f>
        <v>1120.379146919430</v>
      </c>
      <c r="R312" s="121"/>
      <c r="S312" s="122"/>
      <c r="T312" s="123"/>
    </row>
    <row r="313" ht="22.5" customHeight="1">
      <c r="A313" s="113">
        <v>43032</v>
      </c>
      <c r="B313" t="s" s="114">
        <v>67</v>
      </c>
      <c r="C313" t="s" s="114">
        <v>1236</v>
      </c>
      <c r="D313" t="s" s="114">
        <v>1078</v>
      </c>
      <c r="E313" s="115"/>
      <c r="F313" s="116">
        <v>1957</v>
      </c>
      <c r="G313" t="s" s="114">
        <v>1229</v>
      </c>
      <c r="H313" t="s" s="114">
        <v>1237</v>
      </c>
      <c r="I313" t="s" s="117">
        <v>135</v>
      </c>
      <c r="J313" s="116">
        <v>92400</v>
      </c>
      <c r="K313" t="s" s="114">
        <v>1238</v>
      </c>
      <c r="L313" t="s" s="114">
        <v>27</v>
      </c>
      <c r="M313" t="s" s="114">
        <v>172</v>
      </c>
      <c r="N313" s="124">
        <v>0.1</v>
      </c>
      <c r="O313" s="23">
        <v>6000</v>
      </c>
      <c r="P313" s="119">
        <v>6000</v>
      </c>
      <c r="Q313" s="120">
        <f>IF(ISBLANK(N313),"",P313/(1+N313))</f>
        <v>5454.545454545450</v>
      </c>
      <c r="R313" s="121"/>
      <c r="S313" s="126"/>
      <c r="T313" s="123"/>
    </row>
    <row r="314" ht="22.5" customHeight="1">
      <c r="A314" s="58">
        <v>43032</v>
      </c>
      <c r="B314" t="s" s="59">
        <v>67</v>
      </c>
      <c r="C314" t="s" s="59">
        <v>1236</v>
      </c>
      <c r="D314" t="s" s="59">
        <v>1078</v>
      </c>
      <c r="E314" s="60"/>
      <c r="F314" s="61">
        <v>10253</v>
      </c>
      <c r="G314" t="s" s="59">
        <v>1229</v>
      </c>
      <c r="H314" t="s" s="59">
        <v>1237</v>
      </c>
      <c r="I314" t="s" s="62">
        <v>135</v>
      </c>
      <c r="J314" s="61">
        <v>92400</v>
      </c>
      <c r="K314" t="s" s="59">
        <v>1238</v>
      </c>
      <c r="L314" t="s" s="59">
        <v>337</v>
      </c>
      <c r="M314" t="s" s="59">
        <v>1239</v>
      </c>
      <c r="N314" s="63">
        <v>0.055</v>
      </c>
      <c r="O314" s="23">
        <f>P314/2</f>
        <v>2191</v>
      </c>
      <c r="P314" s="64">
        <v>4382</v>
      </c>
      <c r="Q314" s="65">
        <f>IF(ISBLANK(N314),"",P314/(1+N314))</f>
        <v>4153.554502369670</v>
      </c>
      <c r="R314" s="66">
        <v>4382</v>
      </c>
      <c r="S314" s="67"/>
      <c r="T314" t="s" s="16">
        <v>46</v>
      </c>
    </row>
    <row r="315" ht="22.5" customHeight="1">
      <c r="A315" s="128">
        <v>43034</v>
      </c>
      <c r="B315" t="s" s="129">
        <v>20</v>
      </c>
      <c r="C315" t="s" s="129">
        <v>234</v>
      </c>
      <c r="D315" t="s" s="129">
        <v>1240</v>
      </c>
      <c r="E315" s="130"/>
      <c r="F315" s="131">
        <v>1875</v>
      </c>
      <c r="G315" t="s" s="129">
        <v>1241</v>
      </c>
      <c r="H315" t="s" s="129">
        <v>1242</v>
      </c>
      <c r="I315" t="s" s="132">
        <v>25</v>
      </c>
      <c r="J315" s="131">
        <v>75012</v>
      </c>
      <c r="K315" t="s" s="129">
        <v>1243</v>
      </c>
      <c r="L315" t="s" s="129">
        <v>420</v>
      </c>
      <c r="M315" t="s" s="129">
        <v>1244</v>
      </c>
      <c r="N315" s="63">
        <v>0.1</v>
      </c>
      <c r="O315" s="23">
        <f>P315/2</f>
        <v>2246</v>
      </c>
      <c r="P315" s="64">
        <v>4492</v>
      </c>
      <c r="Q315" s="65">
        <f>IF(ISBLANK(N315),"",P315/(1+N315))</f>
        <v>4083.636363636360</v>
      </c>
      <c r="R315" s="66">
        <v>4492</v>
      </c>
      <c r="S315" s="67"/>
      <c r="T315" t="s" s="16">
        <v>46</v>
      </c>
    </row>
    <row r="316" ht="22.5" customHeight="1">
      <c r="A316" s="133">
        <v>43034</v>
      </c>
      <c r="B316" t="s" s="134">
        <v>67</v>
      </c>
      <c r="C316" t="s" s="134">
        <v>1245</v>
      </c>
      <c r="D316" t="s" s="134">
        <v>275</v>
      </c>
      <c r="E316" s="135"/>
      <c r="F316" s="136">
        <v>1985</v>
      </c>
      <c r="G316" t="s" s="134">
        <v>1246</v>
      </c>
      <c r="H316" s="135"/>
      <c r="I316" t="s" s="137">
        <v>1104</v>
      </c>
      <c r="J316" s="136">
        <v>92110</v>
      </c>
      <c r="K316" t="s" s="134">
        <v>1247</v>
      </c>
      <c r="L316" t="s" s="134">
        <v>948</v>
      </c>
      <c r="M316" t="s" s="138">
        <v>1215</v>
      </c>
      <c r="N316" s="124">
        <v>0.1</v>
      </c>
      <c r="O316" s="23">
        <v>2500</v>
      </c>
      <c r="P316" s="119">
        <v>2500</v>
      </c>
      <c r="Q316" s="120">
        <f>IF(ISBLANK(N316),"",P316/(1+N316))</f>
        <v>2272.727272727270</v>
      </c>
      <c r="R316" s="121"/>
      <c r="S316" s="122"/>
      <c r="T316" s="123"/>
    </row>
    <row r="317" ht="22.5" customHeight="1">
      <c r="A317" s="133">
        <v>43034</v>
      </c>
      <c r="B317" t="s" s="134">
        <v>67</v>
      </c>
      <c r="C317" t="s" s="134">
        <v>1248</v>
      </c>
      <c r="D317" t="s" s="134">
        <v>968</v>
      </c>
      <c r="E317" s="135"/>
      <c r="F317" s="136">
        <v>1876</v>
      </c>
      <c r="G317" t="s" s="134">
        <v>1249</v>
      </c>
      <c r="H317" t="s" s="134">
        <v>1108</v>
      </c>
      <c r="I317" t="s" s="137">
        <v>25</v>
      </c>
      <c r="J317" s="136">
        <v>75013</v>
      </c>
      <c r="K317" t="s" s="134">
        <v>1250</v>
      </c>
      <c r="L317" t="s" s="139">
        <v>1251</v>
      </c>
      <c r="M317" t="s" s="138">
        <v>1215</v>
      </c>
      <c r="N317" s="124">
        <v>0.1</v>
      </c>
      <c r="O317" s="23">
        <f>P317/2</f>
        <v>1491</v>
      </c>
      <c r="P317" s="119">
        <v>2982</v>
      </c>
      <c r="Q317" s="120">
        <f>IF(ISBLANK(N317),"",P317/(1+N317))</f>
        <v>2710.909090909090</v>
      </c>
      <c r="R317" s="121"/>
      <c r="S317" s="125"/>
      <c r="T317" s="123"/>
    </row>
    <row r="318" ht="22.5" customHeight="1">
      <c r="A318" s="133">
        <v>43034</v>
      </c>
      <c r="B318" t="s" s="134">
        <v>67</v>
      </c>
      <c r="C318" t="s" s="134">
        <v>168</v>
      </c>
      <c r="D318" t="s" s="134">
        <v>85</v>
      </c>
      <c r="E318" s="135"/>
      <c r="F318" s="136">
        <v>1982</v>
      </c>
      <c r="G318" t="s" s="134">
        <v>169</v>
      </c>
      <c r="H318" t="s" s="134">
        <v>1252</v>
      </c>
      <c r="I318" t="s" s="137">
        <v>170</v>
      </c>
      <c r="J318" s="136">
        <v>93200</v>
      </c>
      <c r="K318" t="s" s="138">
        <v>1253</v>
      </c>
      <c r="L318" t="s" s="140">
        <v>39</v>
      </c>
      <c r="M318" t="s" s="138">
        <v>107</v>
      </c>
      <c r="N318" s="124">
        <v>0.1</v>
      </c>
      <c r="O318" s="23">
        <v>10482</v>
      </c>
      <c r="P318" s="119">
        <v>10482</v>
      </c>
      <c r="Q318" s="120">
        <f>IF(ISBLANK(N318),"",P318/(1+N318))</f>
        <v>9529.090909090910</v>
      </c>
      <c r="R318" s="121"/>
      <c r="S318" s="126"/>
      <c r="T318" s="123"/>
    </row>
    <row r="319" ht="22.5" customHeight="1">
      <c r="A319" s="141">
        <v>43035</v>
      </c>
      <c r="B319" t="s" s="142">
        <v>67</v>
      </c>
      <c r="C319" t="s" s="142">
        <v>1254</v>
      </c>
      <c r="D319" t="s" s="142">
        <v>457</v>
      </c>
      <c r="E319" s="143"/>
      <c r="F319" s="144">
        <v>1962</v>
      </c>
      <c r="G319" t="s" s="142">
        <v>1255</v>
      </c>
      <c r="H319" t="s" s="142">
        <v>1256</v>
      </c>
      <c r="I319" t="s" s="145">
        <v>25</v>
      </c>
      <c r="J319" s="144">
        <v>75009</v>
      </c>
      <c r="K319" t="s" s="142">
        <v>1257</v>
      </c>
      <c r="L319" t="s" s="142">
        <v>631</v>
      </c>
      <c r="M319" t="s" s="146">
        <v>754</v>
      </c>
      <c r="N319" s="63">
        <v>0.055</v>
      </c>
      <c r="O319" s="23">
        <v>3282</v>
      </c>
      <c r="P319" s="64">
        <v>3282</v>
      </c>
      <c r="Q319" s="65">
        <f>IF(ISBLANK(N319),"",P319/(1+N319))</f>
        <v>3110.900473933650</v>
      </c>
      <c r="R319" s="66">
        <v>3282</v>
      </c>
      <c r="S319" s="67"/>
      <c r="T319" t="s" s="16">
        <v>46</v>
      </c>
    </row>
    <row r="320" ht="22.5" customHeight="1">
      <c r="A320" s="147">
        <v>43038</v>
      </c>
      <c r="B320" t="s" s="148">
        <v>67</v>
      </c>
      <c r="C320" t="s" s="148">
        <v>1258</v>
      </c>
      <c r="D320" t="s" s="148">
        <v>1092</v>
      </c>
      <c r="E320" s="149"/>
      <c r="F320" s="150">
        <v>1883</v>
      </c>
      <c r="G320" t="s" s="148">
        <v>1259</v>
      </c>
      <c r="H320" t="s" s="148">
        <v>1260</v>
      </c>
      <c r="I320" t="s" s="151">
        <v>1167</v>
      </c>
      <c r="J320" s="150">
        <v>94120</v>
      </c>
      <c r="K320" t="s" s="148">
        <v>1261</v>
      </c>
      <c r="L320" t="s" s="148">
        <v>45</v>
      </c>
      <c r="M320" t="s" s="152">
        <v>172</v>
      </c>
      <c r="N320" s="90">
        <v>0.1</v>
      </c>
      <c r="O320" s="91">
        <v>6682</v>
      </c>
      <c r="P320" s="92">
        <v>6682</v>
      </c>
      <c r="Q320" s="93">
        <f>IF(ISBLANK(N320),"",P320/(1+N320))</f>
        <v>6074.545454545450</v>
      </c>
      <c r="R320" s="94"/>
      <c r="S320" s="95"/>
      <c r="T320" s="28"/>
    </row>
    <row r="321" ht="22.5" customHeight="1">
      <c r="A321" s="133">
        <v>43039</v>
      </c>
      <c r="B321" t="s" s="134">
        <v>67</v>
      </c>
      <c r="C321" t="s" s="134">
        <v>759</v>
      </c>
      <c r="D321" t="s" s="134">
        <v>69</v>
      </c>
      <c r="E321" s="135"/>
      <c r="F321" s="136">
        <v>1882</v>
      </c>
      <c r="G321" t="s" s="134">
        <v>760</v>
      </c>
      <c r="H321" s="135"/>
      <c r="I321" t="s" s="137">
        <v>328</v>
      </c>
      <c r="J321" s="136">
        <v>92200</v>
      </c>
      <c r="K321" t="s" s="134">
        <v>1262</v>
      </c>
      <c r="L321" t="s" s="134">
        <v>337</v>
      </c>
      <c r="M321" t="s" s="138">
        <v>306</v>
      </c>
      <c r="N321" s="124">
        <v>0.1</v>
      </c>
      <c r="O321" s="23">
        <f>P321/2</f>
        <v>3000</v>
      </c>
      <c r="P321" s="119">
        <v>6000</v>
      </c>
      <c r="Q321" s="120">
        <f>IF(ISBLANK(N321),"",P321/(1+N321))</f>
        <v>5454.545454545450</v>
      </c>
      <c r="R321" s="121"/>
      <c r="S321" s="122"/>
      <c r="T321" s="123"/>
    </row>
    <row r="322" ht="22.5" customHeight="1">
      <c r="A322" s="133">
        <v>43039</v>
      </c>
      <c r="B322" t="s" s="134">
        <v>67</v>
      </c>
      <c r="C322" t="s" s="134">
        <v>1263</v>
      </c>
      <c r="D322" t="s" s="134">
        <v>750</v>
      </c>
      <c r="E322" s="135"/>
      <c r="F322" s="136">
        <v>1988</v>
      </c>
      <c r="G322" t="s" s="134">
        <v>1264</v>
      </c>
      <c r="H322" t="s" s="134">
        <v>1265</v>
      </c>
      <c r="I322" t="s" s="137">
        <v>25</v>
      </c>
      <c r="J322" s="136">
        <v>75012</v>
      </c>
      <c r="K322" t="s" s="134">
        <v>1266</v>
      </c>
      <c r="L322" t="s" s="134">
        <v>1267</v>
      </c>
      <c r="M322" t="s" s="138">
        <v>162</v>
      </c>
      <c r="N322" s="124">
        <v>0.1</v>
      </c>
      <c r="O322" s="23">
        <f>P322/2</f>
        <v>4491</v>
      </c>
      <c r="P322" s="119">
        <v>8982</v>
      </c>
      <c r="Q322" s="120">
        <f>IF(ISBLANK(N322),"",P322/(1+N322))</f>
        <v>8165.454545454550</v>
      </c>
      <c r="R322" s="121"/>
      <c r="S322" s="125"/>
      <c r="T322" s="123"/>
    </row>
    <row r="323" ht="34" customHeight="1" hidden="1">
      <c r="A323" t="s" s="153">
        <v>1268</v>
      </c>
      <c r="B323" s="154"/>
      <c r="C323" s="154"/>
      <c r="D323" s="154"/>
      <c r="E323" s="154"/>
      <c r="F323" s="155"/>
      <c r="G323" s="154"/>
      <c r="H323" s="154"/>
      <c r="I323" s="155"/>
      <c r="J323" s="155"/>
      <c r="K323" s="154"/>
      <c r="L323" s="154"/>
      <c r="M323" s="156"/>
      <c r="N323" s="42"/>
      <c r="O323" s="43"/>
      <c r="P323" s="44">
        <f>SUM(P291:P322)</f>
        <v>185106</v>
      </c>
      <c r="Q323" s="45"/>
      <c r="R323" s="46">
        <f>SUM(R291:R322)</f>
        <v>45666</v>
      </c>
      <c r="S323" s="157">
        <f>P323-R323</f>
        <v>139440</v>
      </c>
      <c r="T323" s="28"/>
    </row>
    <row r="324" ht="22.5" customHeight="1">
      <c r="A324" s="133">
        <v>43041</v>
      </c>
      <c r="B324" t="s" s="134">
        <v>20</v>
      </c>
      <c r="C324" t="s" s="134">
        <v>1269</v>
      </c>
      <c r="D324" t="s" s="134">
        <v>1270</v>
      </c>
      <c r="E324" s="135"/>
      <c r="F324" s="136">
        <v>1987</v>
      </c>
      <c r="G324" t="s" s="134">
        <v>1271</v>
      </c>
      <c r="H324" t="s" s="134">
        <v>1272</v>
      </c>
      <c r="I324" t="s" s="137">
        <v>25</v>
      </c>
      <c r="J324" s="136">
        <v>75009</v>
      </c>
      <c r="K324" t="s" s="134">
        <v>1273</v>
      </c>
      <c r="L324" t="s" s="134">
        <v>621</v>
      </c>
      <c r="M324" t="s" s="138">
        <v>734</v>
      </c>
      <c r="N324" s="124">
        <v>0.055</v>
      </c>
      <c r="O324" s="23">
        <v>3182</v>
      </c>
      <c r="P324" s="119">
        <v>3182</v>
      </c>
      <c r="Q324" s="120">
        <f>IF(ISBLANK(N324),"",P324/(1+N324))</f>
        <v>3016.113744075830</v>
      </c>
      <c r="R324" s="121"/>
      <c r="S324" s="125"/>
      <c r="T324" s="123"/>
    </row>
    <row r="325" ht="22.5" customHeight="1">
      <c r="A325" s="133">
        <v>43045</v>
      </c>
      <c r="B325" t="s" s="134">
        <v>67</v>
      </c>
      <c r="C325" t="s" s="134">
        <v>1274</v>
      </c>
      <c r="D325" t="s" s="134">
        <v>1275</v>
      </c>
      <c r="E325" s="135"/>
      <c r="F325" s="136">
        <v>1885</v>
      </c>
      <c r="G325" t="s" s="134">
        <v>1069</v>
      </c>
      <c r="H325" s="135"/>
      <c r="I325" t="s" s="137">
        <v>25</v>
      </c>
      <c r="J325" s="136">
        <v>75020</v>
      </c>
      <c r="K325" t="s" s="134">
        <v>1071</v>
      </c>
      <c r="L325" t="s" s="134">
        <v>1276</v>
      </c>
      <c r="M325" t="s" s="138">
        <v>1277</v>
      </c>
      <c r="N325" s="124">
        <v>0.1</v>
      </c>
      <c r="O325" s="23">
        <f>P325/2</f>
        <v>991</v>
      </c>
      <c r="P325" s="119">
        <v>1982</v>
      </c>
      <c r="Q325" s="120">
        <f>IF(ISBLANK(N325),"",P325/(1+N325))</f>
        <v>1801.818181818180</v>
      </c>
      <c r="R325" s="121"/>
      <c r="S325" s="126"/>
      <c r="T325" s="123"/>
    </row>
    <row r="326" ht="22.5" customHeight="1">
      <c r="A326" s="141">
        <v>43046</v>
      </c>
      <c r="B326" t="s" s="142">
        <v>67</v>
      </c>
      <c r="C326" t="s" s="142">
        <v>1278</v>
      </c>
      <c r="D326" t="s" s="142">
        <v>1279</v>
      </c>
      <c r="E326" s="143"/>
      <c r="F326" s="144">
        <v>1983</v>
      </c>
      <c r="G326" t="s" s="142">
        <v>1280</v>
      </c>
      <c r="H326" t="s" s="142">
        <v>1281</v>
      </c>
      <c r="I326" t="s" s="145">
        <v>25</v>
      </c>
      <c r="J326" s="144">
        <v>75013</v>
      </c>
      <c r="K326" t="s" s="142">
        <v>1282</v>
      </c>
      <c r="L326" t="s" s="142">
        <v>39</v>
      </c>
      <c r="M326" t="s" s="146">
        <v>1283</v>
      </c>
      <c r="N326" s="63">
        <v>0.055</v>
      </c>
      <c r="O326" s="23">
        <v>4482</v>
      </c>
      <c r="P326" s="64">
        <v>4482</v>
      </c>
      <c r="Q326" s="65">
        <f>IF(ISBLANK(N326),"",P326/(1+N326))</f>
        <v>4248.341232227490</v>
      </c>
      <c r="R326" s="66">
        <v>4482</v>
      </c>
      <c r="S326" s="67"/>
      <c r="T326" t="s" s="16">
        <v>46</v>
      </c>
    </row>
    <row r="327" ht="22.5" customHeight="1">
      <c r="A327" s="133">
        <v>43046</v>
      </c>
      <c r="B327" t="s" s="134">
        <v>67</v>
      </c>
      <c r="C327" t="s" s="134">
        <v>1284</v>
      </c>
      <c r="D327" t="s" s="134">
        <v>653</v>
      </c>
      <c r="E327" s="135"/>
      <c r="F327" s="136">
        <v>1877</v>
      </c>
      <c r="G327" t="s" s="134">
        <v>1285</v>
      </c>
      <c r="H327" t="s" s="134">
        <v>1286</v>
      </c>
      <c r="I327" t="s" s="137">
        <v>25</v>
      </c>
      <c r="J327" s="136">
        <v>75010</v>
      </c>
      <c r="K327" t="s" s="134">
        <v>1287</v>
      </c>
      <c r="L327" t="s" s="134">
        <v>948</v>
      </c>
      <c r="M327" t="s" s="138">
        <v>1187</v>
      </c>
      <c r="N327" s="124">
        <v>0.1</v>
      </c>
      <c r="O327" s="23">
        <v>2982</v>
      </c>
      <c r="P327" s="119">
        <v>2982</v>
      </c>
      <c r="Q327" s="120">
        <f>IF(ISBLANK(N327),"",P327/(1+N327))</f>
        <v>2710.909090909090</v>
      </c>
      <c r="R327" s="121"/>
      <c r="S327" s="122"/>
      <c r="T327" s="123"/>
    </row>
    <row r="328" ht="22.5" customHeight="1">
      <c r="A328" s="133">
        <v>43047</v>
      </c>
      <c r="B328" t="s" s="134">
        <v>67</v>
      </c>
      <c r="C328" t="s" s="134">
        <v>1288</v>
      </c>
      <c r="D328" t="s" s="134">
        <v>711</v>
      </c>
      <c r="E328" s="135"/>
      <c r="F328" s="136">
        <v>1884</v>
      </c>
      <c r="G328" t="s" s="134">
        <v>1289</v>
      </c>
      <c r="H328" t="s" s="134">
        <v>1290</v>
      </c>
      <c r="I328" t="s" s="137">
        <v>854</v>
      </c>
      <c r="J328" s="136">
        <v>94230</v>
      </c>
      <c r="K328" t="s" s="134">
        <v>1291</v>
      </c>
      <c r="L328" t="s" s="139">
        <v>576</v>
      </c>
      <c r="M328" t="s" s="138">
        <v>302</v>
      </c>
      <c r="N328" s="124">
        <v>0.055</v>
      </c>
      <c r="O328" s="23">
        <f>P328/2</f>
        <v>2491</v>
      </c>
      <c r="P328" s="119">
        <v>4982</v>
      </c>
      <c r="Q328" s="120">
        <f>IF(ISBLANK(N328),"",P328/(1+N328))</f>
        <v>4722.274881516590</v>
      </c>
      <c r="R328" s="121"/>
      <c r="S328" s="125"/>
      <c r="T328" s="123"/>
    </row>
    <row r="329" ht="22.5" customHeight="1">
      <c r="A329" s="133">
        <v>43047</v>
      </c>
      <c r="B329" t="s" s="137">
        <v>20</v>
      </c>
      <c r="C329" t="s" s="137">
        <v>1292</v>
      </c>
      <c r="D329" t="s" s="137">
        <v>1293</v>
      </c>
      <c r="E329" s="158"/>
      <c r="F329" s="136">
        <v>1755</v>
      </c>
      <c r="G329" t="s" s="137">
        <v>1294</v>
      </c>
      <c r="H329" t="s" s="137">
        <v>1295</v>
      </c>
      <c r="I329" t="s" s="137">
        <v>982</v>
      </c>
      <c r="J329" s="136">
        <v>78330</v>
      </c>
      <c r="K329" t="s" s="159">
        <v>1296</v>
      </c>
      <c r="L329" t="s" s="160">
        <v>27</v>
      </c>
      <c r="M329" t="s" s="159">
        <v>88</v>
      </c>
      <c r="N329" s="124">
        <v>0.1</v>
      </c>
      <c r="O329" s="23">
        <v>10482</v>
      </c>
      <c r="P329" s="119">
        <v>10482</v>
      </c>
      <c r="Q329" s="120">
        <f>IF(ISBLANK(N329),"",P329/(1+N329))</f>
        <v>9529.090909090910</v>
      </c>
      <c r="R329" s="121"/>
      <c r="S329" s="125"/>
      <c r="T329" s="123"/>
    </row>
    <row r="330" ht="22.5" customHeight="1">
      <c r="A330" s="133">
        <v>43049</v>
      </c>
      <c r="B330" t="s" s="137">
        <v>20</v>
      </c>
      <c r="C330" t="s" s="137">
        <v>672</v>
      </c>
      <c r="D330" t="s" s="137">
        <v>200</v>
      </c>
      <c r="E330" s="158"/>
      <c r="F330" s="136">
        <v>1890</v>
      </c>
      <c r="G330" t="s" s="137">
        <v>1297</v>
      </c>
      <c r="H330" t="s" s="137">
        <v>1298</v>
      </c>
      <c r="I330" t="s" s="137">
        <v>25</v>
      </c>
      <c r="J330" s="136">
        <v>75016</v>
      </c>
      <c r="K330" t="s" s="137">
        <v>674</v>
      </c>
      <c r="L330" t="s" s="137">
        <v>576</v>
      </c>
      <c r="M330" t="s" s="159">
        <v>1187</v>
      </c>
      <c r="N330" s="124">
        <v>0.1</v>
      </c>
      <c r="O330" s="23">
        <f>P330/2</f>
        <v>1491</v>
      </c>
      <c r="P330" s="119">
        <v>2982</v>
      </c>
      <c r="Q330" s="120">
        <f>IF(ISBLANK(N330),"",P330/(1+N330))</f>
        <v>2710.909090909090</v>
      </c>
      <c r="R330" s="121"/>
      <c r="S330" s="125"/>
      <c r="T330" s="123"/>
    </row>
    <row r="331" ht="22.5" customHeight="1">
      <c r="A331" s="133">
        <v>43052</v>
      </c>
      <c r="B331" t="s" s="137">
        <v>67</v>
      </c>
      <c r="C331" t="s" s="137">
        <v>652</v>
      </c>
      <c r="D331" t="s" s="137">
        <v>653</v>
      </c>
      <c r="E331" s="158"/>
      <c r="F331" s="136">
        <v>1911</v>
      </c>
      <c r="G331" t="s" s="137">
        <v>654</v>
      </c>
      <c r="H331" t="s" s="137">
        <v>1299</v>
      </c>
      <c r="I331" t="s" s="137">
        <v>25</v>
      </c>
      <c r="J331" s="136">
        <v>75011</v>
      </c>
      <c r="K331" t="s" s="137">
        <v>655</v>
      </c>
      <c r="L331" t="s" s="137">
        <v>337</v>
      </c>
      <c r="M331" t="s" s="159">
        <v>172</v>
      </c>
      <c r="N331" s="124">
        <v>0.1</v>
      </c>
      <c r="O331" s="23">
        <f>P331/2</f>
        <v>5125</v>
      </c>
      <c r="P331" s="161">
        <v>10250</v>
      </c>
      <c r="Q331" s="162">
        <f>IF(ISBLANK(N331),"",P331/(1+N331))</f>
        <v>9318.181818181820</v>
      </c>
      <c r="R331" s="121"/>
      <c r="S331" s="125"/>
      <c r="T331" s="123"/>
    </row>
    <row r="332" ht="22.5" customHeight="1">
      <c r="A332" s="133">
        <v>43052</v>
      </c>
      <c r="B332" t="s" s="137">
        <v>67</v>
      </c>
      <c r="C332" t="s" s="137">
        <v>652</v>
      </c>
      <c r="D332" t="s" s="137">
        <v>653</v>
      </c>
      <c r="E332" s="158"/>
      <c r="F332" s="136">
        <v>1911</v>
      </c>
      <c r="G332" t="s" s="137">
        <v>654</v>
      </c>
      <c r="H332" t="s" s="137">
        <v>1299</v>
      </c>
      <c r="I332" t="s" s="137">
        <v>25</v>
      </c>
      <c r="J332" s="136">
        <v>75011</v>
      </c>
      <c r="K332" t="s" s="137">
        <v>655</v>
      </c>
      <c r="L332" t="s" s="139">
        <v>337</v>
      </c>
      <c r="M332" t="s" s="159">
        <v>172</v>
      </c>
      <c r="N332" s="124">
        <v>0.055</v>
      </c>
      <c r="O332" s="163">
        <f>P332/2</f>
        <v>7241</v>
      </c>
      <c r="P332" s="164">
        <v>14482</v>
      </c>
      <c r="Q332" s="165">
        <f>IF(ISBLANK(N332),"",P332/(1+N332))</f>
        <v>13727.0142180095</v>
      </c>
      <c r="R332" s="121"/>
      <c r="S332" s="126"/>
      <c r="T332" s="123"/>
    </row>
    <row r="333" ht="22.5" customHeight="1">
      <c r="A333" s="147">
        <v>43054</v>
      </c>
      <c r="B333" t="s" s="151">
        <v>20</v>
      </c>
      <c r="C333" t="s" s="151">
        <v>913</v>
      </c>
      <c r="D333" t="s" s="151">
        <v>1300</v>
      </c>
      <c r="E333" s="166"/>
      <c r="F333" s="150">
        <v>1908</v>
      </c>
      <c r="G333" t="s" s="151">
        <v>1301</v>
      </c>
      <c r="H333" t="s" s="151">
        <v>1302</v>
      </c>
      <c r="I333" t="s" s="151">
        <v>315</v>
      </c>
      <c r="J333" s="150">
        <v>94500</v>
      </c>
      <c r="K333" t="s" s="167">
        <v>1303</v>
      </c>
      <c r="L333" t="s" s="168">
        <v>1102</v>
      </c>
      <c r="M333" t="s" s="167">
        <v>125</v>
      </c>
      <c r="N333" s="90">
        <v>0.055</v>
      </c>
      <c r="O333" s="169">
        <f>P333/2</f>
        <v>3991</v>
      </c>
      <c r="P333" s="170">
        <v>7982</v>
      </c>
      <c r="Q333" s="171">
        <f>IF(ISBLANK(N333),"",P333/(1+N333))</f>
        <v>7565.876777251180</v>
      </c>
      <c r="R333" s="94"/>
      <c r="S333" s="95"/>
      <c r="T333" s="28"/>
    </row>
    <row r="334" ht="22.5" customHeight="1">
      <c r="A334" s="147">
        <v>43054</v>
      </c>
      <c r="B334" t="s" s="151">
        <v>20</v>
      </c>
      <c r="C334" t="s" s="151">
        <v>913</v>
      </c>
      <c r="D334" t="s" s="151">
        <v>1300</v>
      </c>
      <c r="E334" s="166"/>
      <c r="F334" s="150">
        <v>1908</v>
      </c>
      <c r="G334" t="s" s="151">
        <v>1301</v>
      </c>
      <c r="H334" t="s" s="151">
        <v>1302</v>
      </c>
      <c r="I334" t="s" s="151">
        <v>315</v>
      </c>
      <c r="J334" s="150">
        <v>94500</v>
      </c>
      <c r="K334" t="s" s="167">
        <v>1303</v>
      </c>
      <c r="L334" t="s" s="172">
        <v>1102</v>
      </c>
      <c r="M334" t="s" s="167">
        <v>125</v>
      </c>
      <c r="N334" s="90">
        <v>0.1</v>
      </c>
      <c r="O334" s="173">
        <f>P334/2</f>
        <v>9991</v>
      </c>
      <c r="P334" s="170">
        <v>19982</v>
      </c>
      <c r="Q334" s="171">
        <f>IF(ISBLANK(N334),"",P334/(1+N334))</f>
        <v>18165.4545454545</v>
      </c>
      <c r="R334" s="94"/>
      <c r="S334" s="95"/>
      <c r="T334" s="28"/>
    </row>
    <row r="335" ht="22.5" customHeight="1">
      <c r="A335" s="141">
        <v>43056</v>
      </c>
      <c r="B335" t="s" s="145">
        <v>20</v>
      </c>
      <c r="C335" t="s" s="145">
        <v>1304</v>
      </c>
      <c r="D335" t="s" s="145">
        <v>22</v>
      </c>
      <c r="E335" s="174"/>
      <c r="F335" s="144">
        <v>1977</v>
      </c>
      <c r="G335" t="s" s="145">
        <v>1305</v>
      </c>
      <c r="H335" t="s" s="145">
        <v>1306</v>
      </c>
      <c r="I335" t="s" s="145">
        <v>25</v>
      </c>
      <c r="J335" s="144">
        <v>75020</v>
      </c>
      <c r="K335" t="s" s="145">
        <v>1307</v>
      </c>
      <c r="L335" t="s" s="145">
        <v>39</v>
      </c>
      <c r="M335" t="s" s="175">
        <v>40</v>
      </c>
      <c r="N335" s="176">
        <v>0.055</v>
      </c>
      <c r="O335" s="177">
        <v>23882</v>
      </c>
      <c r="P335" s="178">
        <v>23882</v>
      </c>
      <c r="Q335" s="179">
        <f>IF(ISBLANK(N335),"",P335/(1+N335))</f>
        <v>22636.9668246445</v>
      </c>
      <c r="R335" s="66">
        <v>23882</v>
      </c>
      <c r="S335" s="67"/>
      <c r="T335" t="s" s="16">
        <v>46</v>
      </c>
    </row>
    <row r="336" ht="22.5" customHeight="1">
      <c r="A336" s="133">
        <v>43059</v>
      </c>
      <c r="B336" t="s" s="137">
        <v>67</v>
      </c>
      <c r="C336" t="s" s="137">
        <v>767</v>
      </c>
      <c r="D336" t="s" s="137">
        <v>331</v>
      </c>
      <c r="E336" s="158"/>
      <c r="F336" s="136">
        <v>1915</v>
      </c>
      <c r="G336" t="s" s="137">
        <v>1308</v>
      </c>
      <c r="H336" t="s" s="137">
        <v>1309</v>
      </c>
      <c r="I336" t="s" s="137">
        <v>25</v>
      </c>
      <c r="J336" s="136">
        <v>75020</v>
      </c>
      <c r="K336" t="s" s="137">
        <v>1310</v>
      </c>
      <c r="L336" t="s" s="137">
        <v>1311</v>
      </c>
      <c r="M336" t="s" s="159">
        <v>172</v>
      </c>
      <c r="N336" s="124">
        <v>0.1</v>
      </c>
      <c r="O336" s="163">
        <f>P336/2</f>
        <v>3941</v>
      </c>
      <c r="P336" s="164">
        <v>7882</v>
      </c>
      <c r="Q336" s="165">
        <f>IF(ISBLANK(N336),"",P336/(1+N336))</f>
        <v>7165.454545454550</v>
      </c>
      <c r="R336" s="121"/>
      <c r="S336" s="122"/>
      <c r="T336" s="123"/>
    </row>
    <row r="337" ht="22.5" customHeight="1">
      <c r="A337" s="133">
        <v>43059</v>
      </c>
      <c r="B337" t="s" s="137">
        <v>67</v>
      </c>
      <c r="C337" t="s" s="137">
        <v>1312</v>
      </c>
      <c r="D337" t="s" s="137">
        <v>1313</v>
      </c>
      <c r="E337" s="158"/>
      <c r="F337" s="136">
        <v>22</v>
      </c>
      <c r="G337" t="s" s="137">
        <v>1314</v>
      </c>
      <c r="H337" t="s" s="137">
        <v>1315</v>
      </c>
      <c r="I337" t="s" s="137">
        <v>25</v>
      </c>
      <c r="J337" s="136">
        <v>75011</v>
      </c>
      <c r="K337" t="s" s="137">
        <v>1316</v>
      </c>
      <c r="L337" t="s" s="134">
        <v>52</v>
      </c>
      <c r="M337" t="s" s="159">
        <v>162</v>
      </c>
      <c r="N337" s="124">
        <v>0.1</v>
      </c>
      <c r="O337" s="163">
        <f>P337/2</f>
        <v>4241</v>
      </c>
      <c r="P337" s="164">
        <v>8482</v>
      </c>
      <c r="Q337" s="165">
        <f>IF(ISBLANK(N337),"",P337/(1+N337))</f>
        <v>7710.909090909090</v>
      </c>
      <c r="R337" s="121"/>
      <c r="S337" s="126"/>
      <c r="T337" s="123"/>
    </row>
    <row r="338" ht="22.5" customHeight="1">
      <c r="A338" s="141">
        <v>43059</v>
      </c>
      <c r="B338" t="s" s="145">
        <v>67</v>
      </c>
      <c r="C338" t="s" s="145">
        <v>1317</v>
      </c>
      <c r="D338" t="s" s="145">
        <v>69</v>
      </c>
      <c r="E338" s="174"/>
      <c r="F338" s="144">
        <v>1978</v>
      </c>
      <c r="G338" t="s" s="145">
        <v>271</v>
      </c>
      <c r="H338" t="s" s="145">
        <v>1318</v>
      </c>
      <c r="I338" t="s" s="145">
        <v>25</v>
      </c>
      <c r="J338" s="144">
        <v>75020</v>
      </c>
      <c r="K338" t="s" s="145">
        <v>1319</v>
      </c>
      <c r="L338" t="s" s="145">
        <v>1311</v>
      </c>
      <c r="M338" t="s" s="175">
        <v>172</v>
      </c>
      <c r="N338" s="63">
        <v>0.1</v>
      </c>
      <c r="O338" s="180">
        <f>P338/2</f>
        <v>3491</v>
      </c>
      <c r="P338" s="178">
        <v>6982</v>
      </c>
      <c r="Q338" s="179">
        <f>IF(ISBLANK(N338),"",P338/(1+N338))</f>
        <v>6347.272727272730</v>
      </c>
      <c r="R338" s="66">
        <v>6982</v>
      </c>
      <c r="S338" s="67"/>
      <c r="T338" t="s" s="16">
        <v>46</v>
      </c>
    </row>
    <row r="339" ht="22.5" customHeight="1">
      <c r="A339" s="141">
        <v>43061</v>
      </c>
      <c r="B339" t="s" s="145">
        <v>67</v>
      </c>
      <c r="C339" t="s" s="145">
        <v>1320</v>
      </c>
      <c r="D339" t="s" s="145">
        <v>1321</v>
      </c>
      <c r="E339" s="174"/>
      <c r="F339" s="144">
        <v>31</v>
      </c>
      <c r="G339" t="s" s="145">
        <v>1322</v>
      </c>
      <c r="H339" t="s" s="145">
        <v>1323</v>
      </c>
      <c r="I339" t="s" s="145">
        <v>315</v>
      </c>
      <c r="J339" s="144">
        <v>94500</v>
      </c>
      <c r="K339" t="s" s="145">
        <v>1324</v>
      </c>
      <c r="L339" t="s" s="142">
        <v>621</v>
      </c>
      <c r="M339" t="s" s="175">
        <v>1325</v>
      </c>
      <c r="N339" s="176">
        <v>0.055</v>
      </c>
      <c r="O339" s="177">
        <v>16982</v>
      </c>
      <c r="P339" s="178">
        <v>16982</v>
      </c>
      <c r="Q339" s="179">
        <f>IF(ISBLANK(N339),"",P339/(1+N339))</f>
        <v>16096.682464455</v>
      </c>
      <c r="R339" s="66">
        <v>16982</v>
      </c>
      <c r="S339" s="67"/>
      <c r="T339" t="s" s="16">
        <v>46</v>
      </c>
    </row>
    <row r="340" ht="22.5" customHeight="1">
      <c r="A340" s="133">
        <v>43061</v>
      </c>
      <c r="B340" t="s" s="137">
        <v>67</v>
      </c>
      <c r="C340" t="s" s="137">
        <v>529</v>
      </c>
      <c r="D340" t="s" s="137">
        <v>22</v>
      </c>
      <c r="E340" s="158"/>
      <c r="F340" s="136">
        <v>82</v>
      </c>
      <c r="G340" t="s" s="137">
        <v>531</v>
      </c>
      <c r="H340" t="s" s="137">
        <v>1326</v>
      </c>
      <c r="I340" t="s" s="137">
        <v>25</v>
      </c>
      <c r="J340" s="136">
        <v>75018</v>
      </c>
      <c r="K340" t="s" s="137">
        <v>1327</v>
      </c>
      <c r="L340" t="s" s="181">
        <v>420</v>
      </c>
      <c r="M340" t="s" s="159">
        <v>1328</v>
      </c>
      <c r="N340" s="182">
        <v>0.055</v>
      </c>
      <c r="O340" s="163">
        <f>P340/2</f>
        <v>8291</v>
      </c>
      <c r="P340" s="164">
        <v>16582</v>
      </c>
      <c r="Q340" s="165">
        <f>IF(ISBLANK(N340),"",P340/(1+N340))</f>
        <v>15717.5355450237</v>
      </c>
      <c r="R340" s="121"/>
      <c r="S340" s="127"/>
      <c r="T340" s="123"/>
    </row>
    <row r="341" ht="22.5" customHeight="1">
      <c r="A341" s="183">
        <v>43062</v>
      </c>
      <c r="B341" t="s" s="184">
        <v>20</v>
      </c>
      <c r="C341" t="s" s="184">
        <v>1329</v>
      </c>
      <c r="D341" t="s" s="184">
        <v>1330</v>
      </c>
      <c r="E341" s="185"/>
      <c r="F341" s="186">
        <v>1892</v>
      </c>
      <c r="G341" t="s" s="184">
        <v>1331</v>
      </c>
      <c r="H341" t="s" s="184">
        <v>1332</v>
      </c>
      <c r="I341" t="s" s="187">
        <v>25</v>
      </c>
      <c r="J341" s="186">
        <v>75018</v>
      </c>
      <c r="K341" s="188">
        <v>142548532</v>
      </c>
      <c r="L341" t="s" s="189">
        <v>631</v>
      </c>
      <c r="M341" t="s" s="190">
        <v>754</v>
      </c>
      <c r="N341" s="191">
        <v>0.055</v>
      </c>
      <c r="O341" s="192">
        <v>4982</v>
      </c>
      <c r="P341" s="193">
        <v>4982</v>
      </c>
      <c r="Q341" s="194">
        <f>IF(ISBLANK(N341),"",P341/(1+N341))</f>
        <v>4722.274881516590</v>
      </c>
      <c r="R341" s="26"/>
      <c r="S341" s="27"/>
      <c r="T341" s="28"/>
    </row>
    <row r="342" ht="22.5" customHeight="1">
      <c r="A342" s="133">
        <v>43062</v>
      </c>
      <c r="B342" t="s" s="137">
        <v>20</v>
      </c>
      <c r="C342" t="s" s="137">
        <v>1329</v>
      </c>
      <c r="D342" t="s" s="137">
        <v>1330</v>
      </c>
      <c r="E342" s="158"/>
      <c r="F342" s="136">
        <v>2</v>
      </c>
      <c r="G342" t="s" s="137">
        <v>1333</v>
      </c>
      <c r="H342" s="158"/>
      <c r="I342" t="s" s="137">
        <v>25</v>
      </c>
      <c r="J342" s="136">
        <v>75018</v>
      </c>
      <c r="K342" s="195">
        <v>142548532</v>
      </c>
      <c r="L342" t="s" s="137">
        <v>631</v>
      </c>
      <c r="M342" t="s" s="159">
        <v>40</v>
      </c>
      <c r="N342" s="196">
        <v>0.055</v>
      </c>
      <c r="O342" s="177">
        <v>4982</v>
      </c>
      <c r="P342" s="164">
        <v>4982</v>
      </c>
      <c r="Q342" s="194">
        <f>IF(ISBLANK(N342),"",P342/(1+N342))</f>
        <v>4722.274881516590</v>
      </c>
      <c r="R342" s="26"/>
      <c r="S342" s="27"/>
      <c r="T342" s="28"/>
    </row>
    <row r="343" ht="22.5" customHeight="1">
      <c r="A343" s="141">
        <v>43062</v>
      </c>
      <c r="B343" t="s" s="145">
        <v>67</v>
      </c>
      <c r="C343" t="s" s="145">
        <v>1334</v>
      </c>
      <c r="D343" t="s" s="145">
        <v>1335</v>
      </c>
      <c r="E343" s="174"/>
      <c r="F343" s="144">
        <v>283</v>
      </c>
      <c r="G343" t="s" s="145">
        <v>1336</v>
      </c>
      <c r="H343" t="s" s="145">
        <v>1337</v>
      </c>
      <c r="I343" t="s" s="145">
        <v>25</v>
      </c>
      <c r="J343" s="144">
        <v>75020</v>
      </c>
      <c r="K343" t="s" s="145">
        <v>1338</v>
      </c>
      <c r="L343" t="s" s="145">
        <v>1339</v>
      </c>
      <c r="M343" t="s" s="175">
        <v>306</v>
      </c>
      <c r="N343" s="63">
        <v>0.1</v>
      </c>
      <c r="O343" s="163">
        <f>P343/2</f>
        <v>2900</v>
      </c>
      <c r="P343" s="178">
        <v>5800</v>
      </c>
      <c r="Q343" s="179">
        <f>IF(ISBLANK(N343),"",P343/(1+N343))</f>
        <v>5272.727272727270</v>
      </c>
      <c r="R343" s="66">
        <v>5800</v>
      </c>
      <c r="S343" s="67"/>
      <c r="T343" t="s" s="16">
        <v>46</v>
      </c>
    </row>
    <row r="344" ht="22.5" customHeight="1">
      <c r="A344" s="133">
        <v>43062</v>
      </c>
      <c r="B344" t="s" s="137">
        <v>67</v>
      </c>
      <c r="C344" t="s" s="137">
        <v>652</v>
      </c>
      <c r="D344" t="s" s="137">
        <v>653</v>
      </c>
      <c r="E344" s="158"/>
      <c r="F344" s="136">
        <v>1911</v>
      </c>
      <c r="G344" t="s" s="137">
        <v>654</v>
      </c>
      <c r="H344" t="s" s="137">
        <v>1299</v>
      </c>
      <c r="I344" t="s" s="137">
        <v>25</v>
      </c>
      <c r="J344" s="136">
        <v>75011</v>
      </c>
      <c r="K344" t="s" s="137">
        <v>655</v>
      </c>
      <c r="L344" t="s" s="137">
        <v>337</v>
      </c>
      <c r="M344" t="s" s="159">
        <v>172</v>
      </c>
      <c r="N344" s="124">
        <v>0.1</v>
      </c>
      <c r="O344" s="180">
        <f>P344/2</f>
        <v>3891</v>
      </c>
      <c r="P344" s="164">
        <v>7782</v>
      </c>
      <c r="Q344" s="165">
        <f>IF(ISBLANK(N344),"",P344/(1+N344))</f>
        <v>7074.545454545450</v>
      </c>
      <c r="R344" s="121"/>
      <c r="S344" s="127"/>
      <c r="T344" s="123"/>
    </row>
    <row r="345" ht="22.5" customHeight="1">
      <c r="A345" s="197">
        <v>43065</v>
      </c>
      <c r="B345" t="s" s="198">
        <v>67</v>
      </c>
      <c r="C345" t="s" s="198">
        <v>1340</v>
      </c>
      <c r="D345" t="s" s="198">
        <v>968</v>
      </c>
      <c r="E345" s="199"/>
      <c r="F345" s="200">
        <v>1372</v>
      </c>
      <c r="G345" t="s" s="198">
        <v>1341</v>
      </c>
      <c r="H345" t="s" s="198">
        <v>1342</v>
      </c>
      <c r="I345" t="s" s="201">
        <v>25</v>
      </c>
      <c r="J345" s="200">
        <v>75018</v>
      </c>
      <c r="K345" t="s" s="198">
        <v>1343</v>
      </c>
      <c r="L345" t="s" s="198">
        <v>27</v>
      </c>
      <c r="M345" t="s" s="202">
        <v>487</v>
      </c>
      <c r="N345" s="203">
        <v>0.1</v>
      </c>
      <c r="O345" s="177">
        <v>2482</v>
      </c>
      <c r="P345" s="204">
        <v>2482</v>
      </c>
      <c r="Q345" s="205">
        <f>IF(ISBLANK(N345),"",P345/(1+N345))</f>
        <v>2256.363636363640</v>
      </c>
      <c r="R345" s="26"/>
      <c r="S345" s="27"/>
      <c r="T345" s="28"/>
    </row>
    <row r="346" ht="22.5" customHeight="1">
      <c r="A346" s="128">
        <v>43066</v>
      </c>
      <c r="B346" t="s" s="132">
        <v>20</v>
      </c>
      <c r="C346" t="s" s="132">
        <v>1344</v>
      </c>
      <c r="D346" t="s" s="132">
        <v>200</v>
      </c>
      <c r="E346" s="206"/>
      <c r="F346" s="131">
        <v>90</v>
      </c>
      <c r="G346" t="s" s="132">
        <v>1345</v>
      </c>
      <c r="H346" t="s" s="132">
        <v>1346</v>
      </c>
      <c r="I346" t="s" s="132">
        <v>25</v>
      </c>
      <c r="J346" s="131">
        <v>75010</v>
      </c>
      <c r="K346" t="s" s="132">
        <v>1347</v>
      </c>
      <c r="L346" t="s" s="132">
        <v>1348</v>
      </c>
      <c r="M346" t="s" s="132">
        <v>605</v>
      </c>
      <c r="N346" s="63">
        <v>0.055</v>
      </c>
      <c r="O346" s="207">
        <f>P346/2</f>
        <v>2291</v>
      </c>
      <c r="P346" s="208">
        <v>4582</v>
      </c>
      <c r="Q346" s="209">
        <f>IF(ISBLANK(N346),"",P346/(1+N346))</f>
        <v>4343.127962085310</v>
      </c>
      <c r="R346" s="66">
        <v>4582</v>
      </c>
      <c r="S346" s="67"/>
      <c r="T346" t="s" s="16">
        <v>46</v>
      </c>
    </row>
    <row r="347" ht="22.5" customHeight="1">
      <c r="A347" s="133">
        <v>43066</v>
      </c>
      <c r="B347" t="s" s="137">
        <v>20</v>
      </c>
      <c r="C347" t="s" s="137">
        <v>1349</v>
      </c>
      <c r="D347" t="s" s="137">
        <v>250</v>
      </c>
      <c r="E347" s="158"/>
      <c r="F347" s="136">
        <v>5</v>
      </c>
      <c r="G347" t="s" s="137">
        <v>1350</v>
      </c>
      <c r="H347" s="158"/>
      <c r="I347" t="s" s="137">
        <v>1104</v>
      </c>
      <c r="J347" s="136">
        <v>92110</v>
      </c>
      <c r="K347" t="s" s="137">
        <v>1351</v>
      </c>
      <c r="L347" t="s" s="137">
        <v>631</v>
      </c>
      <c r="M347" t="s" s="159">
        <v>605</v>
      </c>
      <c r="N347" s="196">
        <v>0.055</v>
      </c>
      <c r="O347" s="121">
        <v>5582</v>
      </c>
      <c r="P347" s="164">
        <v>5582</v>
      </c>
      <c r="Q347" s="165">
        <f>IF(ISBLANK(N347),"",P347/(1+N347))</f>
        <v>5290.995260663510</v>
      </c>
      <c r="R347" s="121"/>
      <c r="S347" s="122"/>
      <c r="T347" s="123"/>
    </row>
    <row r="348" ht="22.5" customHeight="1">
      <c r="A348" s="133">
        <v>43066</v>
      </c>
      <c r="B348" t="s" s="137">
        <v>20</v>
      </c>
      <c r="C348" t="s" s="137">
        <v>1352</v>
      </c>
      <c r="D348" t="s" s="137">
        <v>127</v>
      </c>
      <c r="E348" s="158"/>
      <c r="F348" s="136">
        <v>40</v>
      </c>
      <c r="G348" t="s" s="137">
        <v>1353</v>
      </c>
      <c r="H348" s="158"/>
      <c r="I348" t="s" s="137">
        <v>25</v>
      </c>
      <c r="J348" s="136">
        <v>75019</v>
      </c>
      <c r="K348" t="s" s="137">
        <v>1354</v>
      </c>
      <c r="L348" t="s" s="137">
        <v>27</v>
      </c>
      <c r="M348" t="s" s="159">
        <v>754</v>
      </c>
      <c r="N348" s="196">
        <v>0.055</v>
      </c>
      <c r="O348" s="121">
        <v>5982</v>
      </c>
      <c r="P348" s="164">
        <v>5982</v>
      </c>
      <c r="Q348" s="165">
        <f>IF(ISBLANK(N348),"",P348/(1+N348))</f>
        <v>5670.142180094790</v>
      </c>
      <c r="R348" s="121"/>
      <c r="S348" s="125"/>
      <c r="T348" s="123"/>
    </row>
    <row r="349" ht="22.5" customHeight="1">
      <c r="A349" s="210">
        <v>43066</v>
      </c>
      <c r="B349" t="s" s="181">
        <v>67</v>
      </c>
      <c r="C349" t="s" s="181">
        <v>1355</v>
      </c>
      <c r="D349" t="s" s="181">
        <v>1356</v>
      </c>
      <c r="E349" s="211"/>
      <c r="F349" s="212">
        <v>1</v>
      </c>
      <c r="G349" t="s" s="181">
        <v>1357</v>
      </c>
      <c r="H349" t="s" s="181">
        <v>1358</v>
      </c>
      <c r="I349" t="s" s="181">
        <v>1359</v>
      </c>
      <c r="J349" s="212">
        <v>91260</v>
      </c>
      <c r="K349" t="s" s="181">
        <v>1360</v>
      </c>
      <c r="L349" t="s" s="139">
        <v>948</v>
      </c>
      <c r="M349" t="s" s="213">
        <v>306</v>
      </c>
      <c r="N349" s="196">
        <v>0.1</v>
      </c>
      <c r="O349" s="177">
        <v>7282</v>
      </c>
      <c r="P349" s="214">
        <v>7282</v>
      </c>
      <c r="Q349" s="215">
        <f>IF(ISBLANK(N349),"",P349/(1+N349))</f>
        <v>6620</v>
      </c>
      <c r="R349" s="121"/>
      <c r="S349" s="126"/>
      <c r="T349" s="123"/>
    </row>
    <row r="350" ht="22.5" customHeight="1">
      <c r="A350" s="128">
        <v>43068</v>
      </c>
      <c r="B350" t="s" s="132">
        <v>67</v>
      </c>
      <c r="C350" t="s" s="132">
        <v>1361</v>
      </c>
      <c r="D350" t="s" s="132">
        <v>398</v>
      </c>
      <c r="E350" s="206"/>
      <c r="F350" s="131">
        <v>213</v>
      </c>
      <c r="G350" t="s" s="132">
        <v>1362</v>
      </c>
      <c r="H350" t="s" s="132">
        <v>1363</v>
      </c>
      <c r="I350" t="s" s="132">
        <v>25</v>
      </c>
      <c r="J350" s="131">
        <v>75020</v>
      </c>
      <c r="K350" t="s" s="132">
        <v>1364</v>
      </c>
      <c r="L350" t="s" s="132">
        <v>899</v>
      </c>
      <c r="M350" t="s" s="132">
        <v>1365</v>
      </c>
      <c r="N350" s="216">
        <v>0.1</v>
      </c>
      <c r="O350" s="207">
        <f>P350/2</f>
        <v>3891</v>
      </c>
      <c r="P350" s="208">
        <v>7782</v>
      </c>
      <c r="Q350" s="209">
        <f>IF(ISBLANK(N350),"",P350/(1+N350))</f>
        <v>7074.545454545450</v>
      </c>
      <c r="R350" s="66">
        <v>7782</v>
      </c>
      <c r="S350" s="67"/>
      <c r="T350" t="s" s="16">
        <v>46</v>
      </c>
    </row>
    <row r="351" ht="22.5" customHeight="1">
      <c r="A351" s="141">
        <v>43069</v>
      </c>
      <c r="B351" t="s" s="145">
        <v>20</v>
      </c>
      <c r="C351" t="s" s="145">
        <v>1366</v>
      </c>
      <c r="D351" t="s" s="145">
        <v>217</v>
      </c>
      <c r="E351" s="174"/>
      <c r="F351" t="s" s="145">
        <v>1367</v>
      </c>
      <c r="G351" s="174"/>
      <c r="H351" t="s" s="145">
        <v>1265</v>
      </c>
      <c r="I351" t="s" s="145">
        <v>25</v>
      </c>
      <c r="J351" s="144">
        <v>75016</v>
      </c>
      <c r="K351" t="s" s="145">
        <v>1368</v>
      </c>
      <c r="L351" t="s" s="145">
        <v>631</v>
      </c>
      <c r="M351" t="s" s="145">
        <v>605</v>
      </c>
      <c r="N351" s="217">
        <v>0.055</v>
      </c>
      <c r="O351" s="177">
        <v>9982</v>
      </c>
      <c r="P351" s="178">
        <v>9982</v>
      </c>
      <c r="Q351" s="179">
        <f>IF(ISBLANK(N351),"",P351/(1+N351))</f>
        <v>9461.611374407579</v>
      </c>
      <c r="R351" s="66">
        <v>9982</v>
      </c>
      <c r="S351" s="67"/>
      <c r="T351" s="28"/>
    </row>
    <row r="352" ht="22.5" customHeight="1">
      <c r="A352" s="133">
        <v>43069</v>
      </c>
      <c r="B352" t="s" s="137">
        <v>20</v>
      </c>
      <c r="C352" t="s" s="137">
        <v>894</v>
      </c>
      <c r="D352" t="s" s="137">
        <v>895</v>
      </c>
      <c r="E352" s="158"/>
      <c r="F352" s="136">
        <v>26</v>
      </c>
      <c r="G352" t="s" s="137">
        <v>896</v>
      </c>
      <c r="H352" t="s" s="137">
        <v>897</v>
      </c>
      <c r="I352" t="s" s="137">
        <v>25</v>
      </c>
      <c r="J352" s="136">
        <v>75010</v>
      </c>
      <c r="K352" t="s" s="137">
        <v>898</v>
      </c>
      <c r="L352" t="s" s="137">
        <v>899</v>
      </c>
      <c r="M352" t="s" s="137">
        <v>1369</v>
      </c>
      <c r="N352" s="218">
        <v>0.055</v>
      </c>
      <c r="O352" s="180">
        <f>P352/2</f>
        <v>16941</v>
      </c>
      <c r="P352" s="164">
        <v>33882</v>
      </c>
      <c r="Q352" s="165">
        <f>IF(ISBLANK(N352),"",P352/(1+N352))</f>
        <v>32115.6398104265</v>
      </c>
      <c r="R352" s="121"/>
      <c r="S352" s="127"/>
      <c r="T352" s="123"/>
    </row>
    <row r="353" ht="32" customHeight="1" hidden="1">
      <c r="A353" t="s" s="153">
        <v>1370</v>
      </c>
      <c r="B353" s="155"/>
      <c r="C353" s="155"/>
      <c r="D353" s="155"/>
      <c r="E353" s="155"/>
      <c r="F353" s="155"/>
      <c r="G353" s="155"/>
      <c r="H353" s="155"/>
      <c r="I353" s="155"/>
      <c r="J353" s="155"/>
      <c r="K353" s="155"/>
      <c r="L353" s="155"/>
      <c r="M353" s="155"/>
      <c r="N353" s="219"/>
      <c r="O353" s="46"/>
      <c r="P353" s="220">
        <f>SUM(P324:P352)</f>
        <v>265664</v>
      </c>
      <c r="Q353" s="221"/>
      <c r="R353" s="222">
        <f>SUM(R324:R352)</f>
        <v>80474</v>
      </c>
      <c r="S353" s="53">
        <f>P353-R353</f>
        <v>185190</v>
      </c>
      <c r="T353" s="28"/>
    </row>
    <row r="354" ht="22.5" customHeight="1">
      <c r="A354" s="141">
        <v>43070</v>
      </c>
      <c r="B354" t="s" s="142">
        <v>20</v>
      </c>
      <c r="C354" t="s" s="142">
        <v>1050</v>
      </c>
      <c r="D354" t="s" s="142">
        <v>365</v>
      </c>
      <c r="E354" s="143"/>
      <c r="F354" s="144">
        <v>1922</v>
      </c>
      <c r="G354" t="s" s="142">
        <v>1051</v>
      </c>
      <c r="H354" t="s" s="223">
        <v>1052</v>
      </c>
      <c r="I354" t="s" s="145">
        <v>1053</v>
      </c>
      <c r="J354" s="144">
        <v>92160</v>
      </c>
      <c r="K354" t="s" s="142">
        <v>1054</v>
      </c>
      <c r="L354" t="s" s="224">
        <v>45</v>
      </c>
      <c r="M354" t="s" s="142">
        <v>1371</v>
      </c>
      <c r="N354" s="217">
        <v>0.055</v>
      </c>
      <c r="O354" s="177">
        <v>2482</v>
      </c>
      <c r="P354" s="178">
        <v>2482</v>
      </c>
      <c r="Q354" s="179">
        <f>IF(ISBLANK(N354),"",P354/(1+N354))</f>
        <v>2352.606635071090</v>
      </c>
      <c r="R354" s="66">
        <v>2482</v>
      </c>
      <c r="S354" s="67"/>
      <c r="T354" t="s" s="16">
        <v>46</v>
      </c>
    </row>
    <row r="355" ht="22.5" customHeight="1">
      <c r="A355" s="147">
        <v>43073</v>
      </c>
      <c r="B355" t="s" s="148">
        <v>20</v>
      </c>
      <c r="C355" t="s" s="148">
        <v>1372</v>
      </c>
      <c r="D355" t="s" s="148">
        <v>96</v>
      </c>
      <c r="E355" s="149"/>
      <c r="F355" s="150">
        <v>1405</v>
      </c>
      <c r="G355" t="s" s="148">
        <v>1373</v>
      </c>
      <c r="H355" t="s" s="148">
        <v>1374</v>
      </c>
      <c r="I355" t="s" s="151">
        <v>50</v>
      </c>
      <c r="J355" s="150">
        <v>92300</v>
      </c>
      <c r="K355" t="s" s="152">
        <v>1375</v>
      </c>
      <c r="L355" t="s" s="168">
        <v>52</v>
      </c>
      <c r="M355" t="s" s="148">
        <v>94</v>
      </c>
      <c r="N355" s="225">
        <v>0.1</v>
      </c>
      <c r="O355" s="173">
        <f>P355/2</f>
        <v>1241</v>
      </c>
      <c r="P355" s="170">
        <v>2482</v>
      </c>
      <c r="Q355" s="171">
        <f>IF(ISBLANK(N355),"",P355/(1+N355))</f>
        <v>2256.363636363640</v>
      </c>
      <c r="R355" s="94"/>
      <c r="S355" s="95"/>
      <c r="T355" s="28"/>
    </row>
    <row r="356" ht="22.5" customHeight="1">
      <c r="A356" s="147">
        <v>43074</v>
      </c>
      <c r="B356" t="s" s="151">
        <v>67</v>
      </c>
      <c r="C356" t="s" s="151">
        <v>1376</v>
      </c>
      <c r="D356" t="s" s="151">
        <v>1377</v>
      </c>
      <c r="E356" s="166"/>
      <c r="F356" s="150">
        <v>1895</v>
      </c>
      <c r="G356" t="s" s="151">
        <v>1378</v>
      </c>
      <c r="H356" t="s" s="151">
        <v>1379</v>
      </c>
      <c r="I356" t="s" s="151">
        <v>1380</v>
      </c>
      <c r="J356" s="150">
        <v>95100</v>
      </c>
      <c r="K356" t="s" s="167">
        <v>1381</v>
      </c>
      <c r="L356" t="s" s="226">
        <v>631</v>
      </c>
      <c r="M356" t="s" s="151">
        <v>302</v>
      </c>
      <c r="N356" s="227">
        <v>0.055</v>
      </c>
      <c r="O356" s="228">
        <v>13982</v>
      </c>
      <c r="P356" s="170">
        <v>13982</v>
      </c>
      <c r="Q356" s="171">
        <f>IF(ISBLANK(N356),"",P356/(1+N356))</f>
        <v>13253.0805687204</v>
      </c>
      <c r="R356" s="94"/>
      <c r="S356" s="95"/>
      <c r="T356" s="28"/>
    </row>
    <row r="357" ht="22.5" customHeight="1">
      <c r="A357" s="147">
        <v>43075</v>
      </c>
      <c r="B357" t="s" s="148">
        <v>20</v>
      </c>
      <c r="C357" t="s" s="148">
        <v>1382</v>
      </c>
      <c r="D357" t="s" s="148">
        <v>96</v>
      </c>
      <c r="E357" s="149"/>
      <c r="F357" s="150">
        <v>40</v>
      </c>
      <c r="G357" t="s" s="148">
        <v>1383</v>
      </c>
      <c r="H357" t="s" s="148">
        <v>1384</v>
      </c>
      <c r="I357" t="s" s="151">
        <v>25</v>
      </c>
      <c r="J357" s="150">
        <v>75017</v>
      </c>
      <c r="K357" t="s" s="152">
        <v>1385</v>
      </c>
      <c r="L357" t="s" s="229">
        <v>337</v>
      </c>
      <c r="M357" t="s" s="148">
        <v>754</v>
      </c>
      <c r="N357" s="225">
        <v>0.055</v>
      </c>
      <c r="O357" s="173">
        <f>P357/2</f>
        <v>2491</v>
      </c>
      <c r="P357" s="170">
        <v>4982</v>
      </c>
      <c r="Q357" s="171">
        <f>IF(ISBLANK(N357),"",P357/(1+N357))</f>
        <v>4722.274881516590</v>
      </c>
      <c r="R357" s="94"/>
      <c r="S357" s="95"/>
      <c r="T357" s="28"/>
    </row>
    <row r="358" ht="22.5" customHeight="1">
      <c r="A358" s="147">
        <v>43075</v>
      </c>
      <c r="B358" t="s" s="151">
        <v>20</v>
      </c>
      <c r="C358" t="s" s="151">
        <v>21</v>
      </c>
      <c r="D358" t="s" s="151">
        <v>22</v>
      </c>
      <c r="E358" s="166"/>
      <c r="F358" s="150">
        <v>9</v>
      </c>
      <c r="G358" t="s" s="151">
        <v>1386</v>
      </c>
      <c r="H358" t="s" s="151">
        <v>1387</v>
      </c>
      <c r="I358" t="s" s="151">
        <v>25</v>
      </c>
      <c r="J358" s="150">
        <v>75020</v>
      </c>
      <c r="K358" t="s" s="151">
        <v>1200</v>
      </c>
      <c r="L358" t="s" s="230">
        <v>39</v>
      </c>
      <c r="M358" t="s" s="151">
        <v>441</v>
      </c>
      <c r="N358" s="227">
        <v>0.1</v>
      </c>
      <c r="O358" s="228">
        <v>7882</v>
      </c>
      <c r="P358" s="170">
        <v>7882</v>
      </c>
      <c r="Q358" s="171">
        <f>IF(ISBLANK(N358),"",P358/(1+N358))</f>
        <v>7165.454545454550</v>
      </c>
      <c r="R358" s="94"/>
      <c r="S358" s="95"/>
      <c r="T358" s="28"/>
    </row>
    <row r="359" ht="22.5" customHeight="1">
      <c r="A359" s="147">
        <v>43076</v>
      </c>
      <c r="B359" t="s" s="148">
        <v>20</v>
      </c>
      <c r="C359" t="s" s="148">
        <v>1382</v>
      </c>
      <c r="D359" t="s" s="148">
        <v>96</v>
      </c>
      <c r="E359" s="149"/>
      <c r="F359" s="150">
        <v>41</v>
      </c>
      <c r="G359" t="s" s="148">
        <v>1383</v>
      </c>
      <c r="H359" t="s" s="148">
        <v>1388</v>
      </c>
      <c r="I359" t="s" s="151">
        <v>25</v>
      </c>
      <c r="J359" s="150">
        <v>75018</v>
      </c>
      <c r="K359" t="s" s="152">
        <v>1385</v>
      </c>
      <c r="L359" t="s" s="229">
        <v>337</v>
      </c>
      <c r="M359" t="s" s="148">
        <v>1389</v>
      </c>
      <c r="N359" s="225">
        <v>0.055</v>
      </c>
      <c r="O359" s="173">
        <f>P359/2</f>
        <v>3196.5</v>
      </c>
      <c r="P359" s="170">
        <v>6393</v>
      </c>
      <c r="Q359" s="171">
        <f>IF(ISBLANK(N359),"",P359/(1+N359))</f>
        <v>6059.715639810430</v>
      </c>
      <c r="R359" s="94"/>
      <c r="S359" s="95"/>
      <c r="T359" s="28"/>
    </row>
    <row r="360" ht="22.5" customHeight="1">
      <c r="A360" s="141">
        <v>43076</v>
      </c>
      <c r="B360" t="s" s="145">
        <v>20</v>
      </c>
      <c r="C360" t="s" s="145">
        <v>1169</v>
      </c>
      <c r="D360" t="s" s="145">
        <v>149</v>
      </c>
      <c r="E360" s="174"/>
      <c r="F360" s="144">
        <v>1969</v>
      </c>
      <c r="G360" t="s" s="145">
        <v>1390</v>
      </c>
      <c r="H360" t="s" s="145">
        <v>1391</v>
      </c>
      <c r="I360" t="s" s="145">
        <v>315</v>
      </c>
      <c r="J360" s="144">
        <v>94500</v>
      </c>
      <c r="K360" t="s" s="145">
        <v>1392</v>
      </c>
      <c r="L360" t="s" s="231">
        <v>621</v>
      </c>
      <c r="M360" t="s" s="145">
        <v>1393</v>
      </c>
      <c r="N360" s="217">
        <v>0.1</v>
      </c>
      <c r="O360" s="121">
        <v>7782</v>
      </c>
      <c r="P360" s="178">
        <v>7782</v>
      </c>
      <c r="Q360" s="179">
        <f>IF(ISBLANK(N360),"",P360/(1+N360))</f>
        <v>7074.545454545450</v>
      </c>
      <c r="R360" s="66">
        <v>7782</v>
      </c>
      <c r="S360" s="67"/>
      <c r="T360" t="s" s="16">
        <v>46</v>
      </c>
    </row>
    <row r="361" ht="22.5" customHeight="1">
      <c r="A361" s="147">
        <v>43076</v>
      </c>
      <c r="B361" t="s" s="148">
        <v>20</v>
      </c>
      <c r="C361" t="s" s="148">
        <v>1174</v>
      </c>
      <c r="D361" t="s" s="148">
        <v>22</v>
      </c>
      <c r="E361" s="149"/>
      <c r="F361" s="150">
        <v>1934</v>
      </c>
      <c r="G361" t="s" s="148">
        <v>1175</v>
      </c>
      <c r="H361" t="s" s="148">
        <v>1176</v>
      </c>
      <c r="I361" t="s" s="151">
        <v>25</v>
      </c>
      <c r="J361" s="150">
        <v>75015</v>
      </c>
      <c r="K361" t="s" s="152">
        <v>1177</v>
      </c>
      <c r="L361" t="s" s="168">
        <v>39</v>
      </c>
      <c r="M361" t="s" s="148">
        <v>1394</v>
      </c>
      <c r="N361" s="227">
        <v>0.1</v>
      </c>
      <c r="O361" s="94">
        <v>8992</v>
      </c>
      <c r="P361" s="170">
        <v>8992</v>
      </c>
      <c r="Q361" s="171">
        <f>IF(ISBLANK(N361),"",P361/(1+N361))</f>
        <v>8174.545454545450</v>
      </c>
      <c r="R361" s="94"/>
      <c r="S361" s="95"/>
      <c r="T361" s="28"/>
    </row>
    <row r="362" ht="22.5" customHeight="1">
      <c r="A362" s="147">
        <v>43077</v>
      </c>
      <c r="B362" t="s" s="148">
        <v>67</v>
      </c>
      <c r="C362" t="s" s="148">
        <v>1395</v>
      </c>
      <c r="D362" t="s" s="148">
        <v>807</v>
      </c>
      <c r="E362" s="149"/>
      <c r="F362" s="150">
        <v>251</v>
      </c>
      <c r="G362" t="s" s="148">
        <v>1396</v>
      </c>
      <c r="H362" t="s" s="148">
        <v>1397</v>
      </c>
      <c r="I362" t="s" s="151">
        <v>25</v>
      </c>
      <c r="J362" s="150">
        <v>75011</v>
      </c>
      <c r="K362" t="s" s="152">
        <v>1398</v>
      </c>
      <c r="L362" t="s" s="168">
        <v>621</v>
      </c>
      <c r="M362" t="s" s="148">
        <v>487</v>
      </c>
      <c r="N362" s="227">
        <v>0.1</v>
      </c>
      <c r="O362" s="94">
        <v>6982</v>
      </c>
      <c r="P362" s="170">
        <v>6982</v>
      </c>
      <c r="Q362" s="171">
        <f>IF(ISBLANK(N362),"",P362/(1+N362))</f>
        <v>6347.272727272730</v>
      </c>
      <c r="R362" s="94"/>
      <c r="S362" s="95"/>
      <c r="T362" s="28"/>
    </row>
    <row r="363" ht="22.5" customHeight="1">
      <c r="A363" s="147">
        <v>43077</v>
      </c>
      <c r="B363" t="s" s="148">
        <v>20</v>
      </c>
      <c r="C363" t="s" s="148">
        <v>1399</v>
      </c>
      <c r="D363" s="149"/>
      <c r="E363" s="149"/>
      <c r="F363" s="150">
        <v>1206</v>
      </c>
      <c r="G363" t="s" s="148">
        <v>1400</v>
      </c>
      <c r="H363" t="s" s="148">
        <v>1401</v>
      </c>
      <c r="I363" t="s" s="151">
        <v>99</v>
      </c>
      <c r="J363" s="150">
        <v>92600</v>
      </c>
      <c r="K363" t="s" s="152">
        <v>1402</v>
      </c>
      <c r="L363" t="s" s="172">
        <v>27</v>
      </c>
      <c r="M363" t="s" s="148">
        <v>441</v>
      </c>
      <c r="N363" s="227">
        <v>0.1</v>
      </c>
      <c r="O363" s="94">
        <v>1982</v>
      </c>
      <c r="P363" s="170">
        <v>1982</v>
      </c>
      <c r="Q363" s="171">
        <f>IF(ISBLANK(N363),"",P363/(1+N363))</f>
        <v>1801.818181818180</v>
      </c>
      <c r="R363" s="94"/>
      <c r="S363" s="95"/>
      <c r="T363" s="28"/>
    </row>
    <row r="364" ht="22.5" customHeight="1">
      <c r="A364" s="147">
        <v>43077</v>
      </c>
      <c r="B364" t="s" s="148">
        <v>20</v>
      </c>
      <c r="C364" t="s" s="148">
        <v>1399</v>
      </c>
      <c r="D364" s="149"/>
      <c r="E364" s="149"/>
      <c r="F364" s="150">
        <v>1206</v>
      </c>
      <c r="G364" t="s" s="148">
        <v>1400</v>
      </c>
      <c r="H364" t="s" s="148">
        <v>1401</v>
      </c>
      <c r="I364" t="s" s="151">
        <v>99</v>
      </c>
      <c r="J364" s="150">
        <v>92600</v>
      </c>
      <c r="K364" t="s" s="148">
        <v>1402</v>
      </c>
      <c r="L364" t="s" s="148">
        <v>27</v>
      </c>
      <c r="M364" t="s" s="148">
        <v>441</v>
      </c>
      <c r="N364" s="227">
        <v>0.1</v>
      </c>
      <c r="O364" s="94">
        <v>7282</v>
      </c>
      <c r="P364" s="170">
        <v>7282</v>
      </c>
      <c r="Q364" s="171">
        <f>IF(ISBLANK(N364),"",P364/(1+N364))</f>
        <v>6620</v>
      </c>
      <c r="R364" s="94"/>
      <c r="S364" s="95"/>
      <c r="T364" s="28"/>
    </row>
    <row r="365" ht="22.5" customHeight="1">
      <c r="A365" s="147">
        <v>43081</v>
      </c>
      <c r="B365" t="s" s="148">
        <v>20</v>
      </c>
      <c r="C365" t="s" s="148">
        <v>974</v>
      </c>
      <c r="D365" t="s" s="148">
        <v>133</v>
      </c>
      <c r="E365" s="149"/>
      <c r="F365" s="150">
        <v>49</v>
      </c>
      <c r="G365" t="s" s="148">
        <v>1403</v>
      </c>
      <c r="H365" t="s" s="148">
        <v>1404</v>
      </c>
      <c r="I365" t="s" s="151">
        <v>25</v>
      </c>
      <c r="J365" s="150">
        <v>75020</v>
      </c>
      <c r="K365" t="s" s="148">
        <v>1405</v>
      </c>
      <c r="L365" t="s" s="148">
        <v>948</v>
      </c>
      <c r="M365" t="s" s="148">
        <v>1406</v>
      </c>
      <c r="N365" s="227">
        <v>0.055</v>
      </c>
      <c r="O365" s="228">
        <v>9614</v>
      </c>
      <c r="P365" s="170">
        <v>9614</v>
      </c>
      <c r="Q365" s="171">
        <f>IF(ISBLANK(N365),"",P365/(1+N365))</f>
        <v>9112.796208530810</v>
      </c>
      <c r="R365" s="94"/>
      <c r="S365" s="95"/>
      <c r="T365" s="28"/>
    </row>
    <row r="366" ht="22.5" customHeight="1">
      <c r="A366" s="147">
        <v>43082</v>
      </c>
      <c r="B366" t="s" s="148">
        <v>20</v>
      </c>
      <c r="C366" t="s" s="148">
        <v>1407</v>
      </c>
      <c r="D366" t="s" s="148">
        <v>1408</v>
      </c>
      <c r="E366" s="149"/>
      <c r="F366" s="150">
        <v>52</v>
      </c>
      <c r="G366" t="s" s="148">
        <v>1409</v>
      </c>
      <c r="H366" t="s" s="148">
        <v>1410</v>
      </c>
      <c r="I366" t="s" s="151">
        <v>25</v>
      </c>
      <c r="J366" s="150">
        <v>75018</v>
      </c>
      <c r="K366" t="s" s="148">
        <v>1411</v>
      </c>
      <c r="L366" t="s" s="232">
        <v>1412</v>
      </c>
      <c r="M366" t="s" s="148">
        <v>784</v>
      </c>
      <c r="N366" s="225">
        <v>0.055</v>
      </c>
      <c r="O366" s="169">
        <f>P366/2</f>
        <v>4291</v>
      </c>
      <c r="P366" s="170">
        <v>8582</v>
      </c>
      <c r="Q366" s="171">
        <f>IF(ISBLANK(N366),"",P366/(1+N366))</f>
        <v>8134.5971563981</v>
      </c>
      <c r="R366" s="94"/>
      <c r="S366" s="95"/>
      <c r="T366" s="28"/>
    </row>
    <row r="367" ht="22.5" customHeight="1">
      <c r="A367" s="233">
        <v>43082</v>
      </c>
      <c r="B367" t="s" s="232">
        <v>20</v>
      </c>
      <c r="C367" t="s" s="232">
        <v>154</v>
      </c>
      <c r="D367" t="s" s="232">
        <v>133</v>
      </c>
      <c r="E367" s="234"/>
      <c r="F367" s="235">
        <v>21</v>
      </c>
      <c r="G367" t="s" s="232">
        <v>1413</v>
      </c>
      <c r="H367" t="s" s="232">
        <v>1414</v>
      </c>
      <c r="I367" t="s" s="230">
        <v>157</v>
      </c>
      <c r="J367" s="235">
        <v>91940</v>
      </c>
      <c r="K367" t="s" s="236">
        <v>842</v>
      </c>
      <c r="L367" t="s" s="168">
        <v>1415</v>
      </c>
      <c r="M367" t="s" s="232">
        <v>1416</v>
      </c>
      <c r="N367" s="225">
        <v>0.1</v>
      </c>
      <c r="O367" s="169">
        <f>P367/2</f>
        <v>5000</v>
      </c>
      <c r="P367" s="237">
        <v>10000</v>
      </c>
      <c r="Q367" s="171">
        <f>IF(ISBLANK(N367),"",P367/(1+N367))</f>
        <v>9090.909090909090</v>
      </c>
      <c r="R367" s="94"/>
      <c r="S367" s="95"/>
      <c r="T367" s="28"/>
    </row>
    <row r="368" ht="22.5" customHeight="1">
      <c r="A368" s="128">
        <v>43082</v>
      </c>
      <c r="B368" t="s" s="129">
        <v>67</v>
      </c>
      <c r="C368" t="s" s="129">
        <v>1278</v>
      </c>
      <c r="D368" t="s" s="129">
        <v>1417</v>
      </c>
      <c r="E368" s="130"/>
      <c r="F368" s="131">
        <v>67</v>
      </c>
      <c r="G368" t="s" s="129">
        <v>1418</v>
      </c>
      <c r="H368" t="s" s="129">
        <v>1419</v>
      </c>
      <c r="I368" t="s" s="132">
        <v>25</v>
      </c>
      <c r="J368" s="131">
        <v>75012</v>
      </c>
      <c r="K368" t="s" s="129">
        <v>1420</v>
      </c>
      <c r="L368" t="s" s="129">
        <v>39</v>
      </c>
      <c r="M368" t="s" s="238">
        <v>125</v>
      </c>
      <c r="N368" s="239">
        <v>0.055</v>
      </c>
      <c r="O368" s="207">
        <v>4482</v>
      </c>
      <c r="P368" s="240">
        <v>4482</v>
      </c>
      <c r="Q368" s="179">
        <f>IF(ISBLANK(N368),"",P368/(1+N368))</f>
        <v>4248.341232227490</v>
      </c>
      <c r="R368" s="66">
        <v>4482</v>
      </c>
      <c r="S368" s="67"/>
      <c r="T368" t="s" s="16">
        <v>46</v>
      </c>
    </row>
    <row r="369" ht="22.5" customHeight="1">
      <c r="A369" s="141">
        <v>43082</v>
      </c>
      <c r="B369" t="s" s="142">
        <v>67</v>
      </c>
      <c r="C369" t="s" s="142">
        <v>1421</v>
      </c>
      <c r="D369" t="s" s="142">
        <v>1092</v>
      </c>
      <c r="E369" s="143"/>
      <c r="F369" s="144">
        <v>393</v>
      </c>
      <c r="G369" t="s" s="142">
        <v>1422</v>
      </c>
      <c r="H369" t="s" s="142">
        <v>1423</v>
      </c>
      <c r="I369" t="s" s="145">
        <v>25</v>
      </c>
      <c r="J369" s="144">
        <v>75020</v>
      </c>
      <c r="K369" t="s" s="142">
        <v>1424</v>
      </c>
      <c r="L369" t="s" s="142">
        <v>948</v>
      </c>
      <c r="M369" t="s" s="142">
        <v>40</v>
      </c>
      <c r="N369" s="217">
        <v>0.055</v>
      </c>
      <c r="O369" s="121">
        <v>9882</v>
      </c>
      <c r="P369" s="178">
        <v>9882</v>
      </c>
      <c r="Q369" s="179">
        <f>IF(ISBLANK(N369),"",P369/(1+N369))</f>
        <v>9366.824644549761</v>
      </c>
      <c r="R369" s="66">
        <v>9882</v>
      </c>
      <c r="S369" s="67"/>
      <c r="T369" t="s" s="16">
        <v>46</v>
      </c>
    </row>
    <row r="370" ht="22.5" customHeight="1">
      <c r="A370" s="141">
        <v>43082</v>
      </c>
      <c r="B370" t="s" s="142">
        <v>67</v>
      </c>
      <c r="C370" t="s" s="142">
        <v>1425</v>
      </c>
      <c r="D370" t="s" s="142">
        <v>750</v>
      </c>
      <c r="E370" s="143"/>
      <c r="F370" s="144">
        <v>88</v>
      </c>
      <c r="G370" t="s" s="142">
        <v>1426</v>
      </c>
      <c r="H370" t="s" s="142">
        <v>1427</v>
      </c>
      <c r="I370" t="s" s="145">
        <v>328</v>
      </c>
      <c r="J370" s="144">
        <v>92200</v>
      </c>
      <c r="K370" t="s" s="142">
        <v>1428</v>
      </c>
      <c r="L370" t="s" s="142">
        <v>948</v>
      </c>
      <c r="M370" t="s" s="142">
        <v>125</v>
      </c>
      <c r="N370" s="217">
        <v>0.055</v>
      </c>
      <c r="O370" s="121">
        <v>4982</v>
      </c>
      <c r="P370" s="178">
        <v>4982</v>
      </c>
      <c r="Q370" s="179">
        <f>IF(ISBLANK(N370),"",P370/(1+N370))</f>
        <v>4722.274881516590</v>
      </c>
      <c r="R370" s="66">
        <v>4982</v>
      </c>
      <c r="S370" s="67"/>
      <c r="T370" t="s" s="16">
        <v>46</v>
      </c>
    </row>
    <row r="371" ht="22.5" customHeight="1">
      <c r="A371" s="147">
        <v>43084</v>
      </c>
      <c r="B371" t="s" s="148">
        <v>20</v>
      </c>
      <c r="C371" t="s" s="148">
        <v>1429</v>
      </c>
      <c r="D371" t="s" s="148">
        <v>1430</v>
      </c>
      <c r="E371" s="149"/>
      <c r="F371" s="150">
        <v>2</v>
      </c>
      <c r="G371" t="s" s="148">
        <v>1431</v>
      </c>
      <c r="H371" t="s" s="148">
        <v>1432</v>
      </c>
      <c r="I371" t="s" s="151">
        <v>1081</v>
      </c>
      <c r="J371" s="150">
        <v>94470</v>
      </c>
      <c r="K371" t="s" s="148">
        <v>1433</v>
      </c>
      <c r="L371" t="s" s="232">
        <v>948</v>
      </c>
      <c r="M371" t="s" s="148">
        <v>1434</v>
      </c>
      <c r="N371" s="227">
        <v>0.1</v>
      </c>
      <c r="O371" s="94">
        <v>2982</v>
      </c>
      <c r="P371" s="170">
        <v>2982</v>
      </c>
      <c r="Q371" s="171">
        <f>IF(ISBLANK(N371),"",P371/(1+N371))</f>
        <v>2710.909090909090</v>
      </c>
      <c r="R371" s="94"/>
      <c r="S371" s="95"/>
      <c r="T371" s="28"/>
    </row>
    <row r="372" ht="22.5" customHeight="1">
      <c r="A372" s="147">
        <v>43086</v>
      </c>
      <c r="B372" t="s" s="148">
        <v>20</v>
      </c>
      <c r="C372" t="s" s="148">
        <v>1435</v>
      </c>
      <c r="D372" t="s" s="148">
        <v>1436</v>
      </c>
      <c r="E372" s="149"/>
      <c r="F372" s="150">
        <v>1282</v>
      </c>
      <c r="G372" t="s" s="148">
        <v>1437</v>
      </c>
      <c r="H372" s="149"/>
      <c r="I372" t="s" s="151">
        <v>670</v>
      </c>
      <c r="J372" s="150">
        <v>94300</v>
      </c>
      <c r="K372" t="s" s="152">
        <v>1438</v>
      </c>
      <c r="L372" t="s" s="168">
        <v>39</v>
      </c>
      <c r="M372" t="s" s="148">
        <v>113</v>
      </c>
      <c r="N372" s="241">
        <v>0.1</v>
      </c>
      <c r="O372" s="94">
        <v>4000</v>
      </c>
      <c r="P372" s="170">
        <v>4000</v>
      </c>
      <c r="Q372" s="171">
        <f>IF(ISBLANK(N372),"",P372/(1+N372))</f>
        <v>3636.363636363640</v>
      </c>
      <c r="R372" s="94"/>
      <c r="S372" s="95"/>
      <c r="T372" s="28"/>
    </row>
    <row r="373" ht="22.5" customHeight="1">
      <c r="A373" s="147">
        <v>43087</v>
      </c>
      <c r="B373" t="s" s="148">
        <v>20</v>
      </c>
      <c r="C373" t="s" s="148">
        <v>1439</v>
      </c>
      <c r="D373" t="s" s="148">
        <v>351</v>
      </c>
      <c r="E373" s="149"/>
      <c r="F373" s="150">
        <v>21</v>
      </c>
      <c r="G373" t="s" s="148">
        <v>1440</v>
      </c>
      <c r="H373" s="242">
        <v>2</v>
      </c>
      <c r="I373" t="s" s="151">
        <v>926</v>
      </c>
      <c r="J373" s="150">
        <v>92100</v>
      </c>
      <c r="K373" t="s" s="152">
        <v>1441</v>
      </c>
      <c r="L373" t="s" s="168">
        <v>39</v>
      </c>
      <c r="M373" t="s" s="152">
        <v>446</v>
      </c>
      <c r="N373" s="243">
        <v>0.1</v>
      </c>
      <c r="O373" s="94">
        <v>6982</v>
      </c>
      <c r="P373" s="170">
        <v>6982</v>
      </c>
      <c r="Q373" s="171">
        <f>IF(ISBLANK(N373),"",P373/(1+N373))</f>
        <v>6347.272727272730</v>
      </c>
      <c r="R373" s="94"/>
      <c r="S373" s="95"/>
      <c r="T373" s="28"/>
    </row>
    <row r="374" ht="22.5" customHeight="1">
      <c r="A374" s="141">
        <v>43087</v>
      </c>
      <c r="B374" t="s" s="142">
        <v>67</v>
      </c>
      <c r="C374" t="s" s="142">
        <v>1442</v>
      </c>
      <c r="D374" t="s" s="142">
        <v>1443</v>
      </c>
      <c r="E374" s="143"/>
      <c r="F374" s="144">
        <v>1863</v>
      </c>
      <c r="G374" t="s" s="142">
        <v>1444</v>
      </c>
      <c r="H374" t="s" s="142">
        <v>1445</v>
      </c>
      <c r="I374" t="s" s="145">
        <v>25</v>
      </c>
      <c r="J374" s="144">
        <v>75015</v>
      </c>
      <c r="K374" t="s" s="146">
        <v>1446</v>
      </c>
      <c r="L374" t="s" s="238">
        <v>948</v>
      </c>
      <c r="M374" t="s" s="142">
        <v>784</v>
      </c>
      <c r="N374" s="217">
        <v>0.055</v>
      </c>
      <c r="O374" s="121">
        <v>6882</v>
      </c>
      <c r="P374" s="178">
        <v>6882</v>
      </c>
      <c r="Q374" s="179">
        <f>IF(ISBLANK(N374),"",P374/(1+N374))</f>
        <v>6523.222748815170</v>
      </c>
      <c r="R374" s="66">
        <v>6882</v>
      </c>
      <c r="S374" s="67"/>
      <c r="T374" t="s" s="16">
        <v>46</v>
      </c>
    </row>
    <row r="375" ht="44" customHeight="1" hidden="1">
      <c r="A375" t="s" s="153">
        <v>1447</v>
      </c>
      <c r="B375" s="154"/>
      <c r="C375" s="154"/>
      <c r="D375" s="154"/>
      <c r="E375" s="154"/>
      <c r="F375" s="155"/>
      <c r="G375" s="154"/>
      <c r="H375" s="154"/>
      <c r="I375" s="155"/>
      <c r="J375" s="155"/>
      <c r="K375" s="154"/>
      <c r="L375" s="154"/>
      <c r="M375" s="154"/>
      <c r="N375" s="219"/>
      <c r="O375" s="46"/>
      <c r="P375" s="220">
        <f>SUM(P354:P374)</f>
        <v>139611</v>
      </c>
      <c r="Q375" s="221"/>
      <c r="R375" s="222">
        <f>SUM(R354:R374)</f>
        <v>36492</v>
      </c>
      <c r="S375" s="53">
        <f>P375-R375</f>
        <v>103119</v>
      </c>
      <c r="T375" s="28"/>
    </row>
    <row r="376" ht="22.5" customHeight="1">
      <c r="A376" s="141">
        <v>43101</v>
      </c>
      <c r="B376" t="s" s="142">
        <v>67</v>
      </c>
      <c r="C376" t="s" s="142">
        <v>1448</v>
      </c>
      <c r="D376" t="s" s="142">
        <v>398</v>
      </c>
      <c r="E376" s="143"/>
      <c r="F376" s="144">
        <v>10018</v>
      </c>
      <c r="G376" t="s" s="142">
        <v>1449</v>
      </c>
      <c r="H376" t="s" s="142">
        <v>1450</v>
      </c>
      <c r="I376" t="s" s="145">
        <v>25</v>
      </c>
      <c r="J376" s="144">
        <v>75011</v>
      </c>
      <c r="K376" t="s" s="142">
        <v>1451</v>
      </c>
      <c r="L376" t="s" s="224">
        <v>1361</v>
      </c>
      <c r="M376" t="s" s="142">
        <v>421</v>
      </c>
      <c r="N376" s="244">
        <v>0.1</v>
      </c>
      <c r="O376" s="177">
        <v>5982</v>
      </c>
      <c r="P376" s="178">
        <v>5982</v>
      </c>
      <c r="Q376" s="66">
        <f>IF(ISBLANK(N376),"",P376/(1+N376))</f>
        <v>5438.181818181820</v>
      </c>
      <c r="R376" s="66">
        <v>5982</v>
      </c>
      <c r="S376" s="67"/>
      <c r="T376" t="s" s="16">
        <v>46</v>
      </c>
    </row>
    <row r="377" ht="22.5" customHeight="1">
      <c r="A377" s="133">
        <v>43104</v>
      </c>
      <c r="B377" t="s" s="137">
        <v>20</v>
      </c>
      <c r="C377" t="s" s="137">
        <v>1452</v>
      </c>
      <c r="D377" t="s" s="137">
        <v>133</v>
      </c>
      <c r="E377" s="158"/>
      <c r="F377" s="136">
        <v>1090</v>
      </c>
      <c r="G377" t="s" s="137">
        <v>1453</v>
      </c>
      <c r="H377" t="s" s="137">
        <v>1233</v>
      </c>
      <c r="I377" t="s" s="137">
        <v>1380</v>
      </c>
      <c r="J377" s="136">
        <v>95100</v>
      </c>
      <c r="K377" t="s" s="159">
        <v>1454</v>
      </c>
      <c r="L377" t="s" s="245">
        <v>1455</v>
      </c>
      <c r="M377" t="s" s="137">
        <v>421</v>
      </c>
      <c r="N377" s="218">
        <v>0.1</v>
      </c>
      <c r="O377" s="163">
        <f>P377/2</f>
        <v>3991</v>
      </c>
      <c r="P377" s="164">
        <v>7982</v>
      </c>
      <c r="Q377" s="165">
        <f>IF(ISBLANK(N377),"",P377/(1+N377))</f>
        <v>7256.363636363640</v>
      </c>
      <c r="R377" s="121"/>
      <c r="S377" s="122"/>
      <c r="T377" s="123"/>
    </row>
    <row r="378" ht="22.5" customHeight="1">
      <c r="A378" s="133">
        <v>43104</v>
      </c>
      <c r="B378" t="s" s="137">
        <v>20</v>
      </c>
      <c r="C378" t="s" s="137">
        <v>717</v>
      </c>
      <c r="D378" t="s" s="137">
        <v>22</v>
      </c>
      <c r="E378" s="158"/>
      <c r="F378" s="136">
        <v>1092</v>
      </c>
      <c r="G378" t="s" s="137">
        <v>718</v>
      </c>
      <c r="H378" t="s" s="137">
        <v>1456</v>
      </c>
      <c r="I378" t="s" s="137">
        <v>720</v>
      </c>
      <c r="J378" s="136">
        <v>95130</v>
      </c>
      <c r="K378" t="s" s="159">
        <v>1457</v>
      </c>
      <c r="L378" t="s" s="160">
        <v>576</v>
      </c>
      <c r="M378" t="s" s="137">
        <v>446</v>
      </c>
      <c r="N378" s="218">
        <v>0.1</v>
      </c>
      <c r="O378" s="180">
        <f>P378/2</f>
        <v>3991</v>
      </c>
      <c r="P378" s="164">
        <v>7982</v>
      </c>
      <c r="Q378" s="165">
        <f>IF(ISBLANK(N378),"",P378/(1+N378))</f>
        <v>7256.363636363640</v>
      </c>
      <c r="R378" s="121"/>
      <c r="S378" s="125"/>
      <c r="T378" s="123"/>
    </row>
    <row r="379" ht="22.5" customHeight="1">
      <c r="A379" s="133">
        <v>43104</v>
      </c>
      <c r="B379" t="s" s="137">
        <v>67</v>
      </c>
      <c r="C379" t="s" s="137">
        <v>1458</v>
      </c>
      <c r="D379" t="s" s="137">
        <v>69</v>
      </c>
      <c r="E379" s="158"/>
      <c r="F379" s="136">
        <v>1868</v>
      </c>
      <c r="G379" t="s" s="137">
        <v>1459</v>
      </c>
      <c r="H379" t="s" s="137">
        <v>1460</v>
      </c>
      <c r="I379" t="s" s="137">
        <v>1380</v>
      </c>
      <c r="J379" s="136">
        <v>95100</v>
      </c>
      <c r="K379" t="s" s="137">
        <v>1461</v>
      </c>
      <c r="L379" t="s" s="139">
        <v>948</v>
      </c>
      <c r="M379" t="s" s="137">
        <v>1462</v>
      </c>
      <c r="N379" s="246">
        <v>0.1</v>
      </c>
      <c r="O379" s="177">
        <v>7282</v>
      </c>
      <c r="P379" s="164">
        <v>7282</v>
      </c>
      <c r="Q379" s="165">
        <f>IF(ISBLANK(N379),"",P379/(1+N379))</f>
        <v>6620</v>
      </c>
      <c r="R379" s="121"/>
      <c r="S379" s="125"/>
      <c r="T379" s="123"/>
    </row>
    <row r="380" ht="22.5" customHeight="1">
      <c r="A380" s="133">
        <v>43104</v>
      </c>
      <c r="B380" t="s" s="137">
        <v>67</v>
      </c>
      <c r="C380" t="s" s="137">
        <v>1458</v>
      </c>
      <c r="D380" t="s" s="137">
        <v>69</v>
      </c>
      <c r="E380" s="158"/>
      <c r="F380" s="136">
        <v>1868</v>
      </c>
      <c r="G380" t="s" s="137">
        <v>1459</v>
      </c>
      <c r="H380" t="s" s="137">
        <v>1460</v>
      </c>
      <c r="I380" t="s" s="137">
        <v>1380</v>
      </c>
      <c r="J380" s="136">
        <v>95100</v>
      </c>
      <c r="K380" t="s" s="159">
        <v>1461</v>
      </c>
      <c r="L380" t="s" s="140">
        <v>1339</v>
      </c>
      <c r="M380" t="s" s="137">
        <v>1463</v>
      </c>
      <c r="N380" s="218">
        <v>0.1</v>
      </c>
      <c r="O380" s="180">
        <f>P380/2</f>
        <v>2299.5</v>
      </c>
      <c r="P380" s="164">
        <v>4599</v>
      </c>
      <c r="Q380" s="165">
        <f>IF(ISBLANK(N380),"",P380/(1+N380))</f>
        <v>4180.909090909090</v>
      </c>
      <c r="R380" s="121"/>
      <c r="S380" s="125"/>
      <c r="T380" s="123"/>
    </row>
    <row r="381" ht="22.5" customHeight="1">
      <c r="A381" s="133">
        <v>43109</v>
      </c>
      <c r="B381" t="s" s="134">
        <v>67</v>
      </c>
      <c r="C381" t="s" s="134">
        <v>1127</v>
      </c>
      <c r="D381" t="s" s="134">
        <v>1128</v>
      </c>
      <c r="E381" s="135"/>
      <c r="F381" s="136">
        <v>1766</v>
      </c>
      <c r="G381" t="s" s="134">
        <v>1129</v>
      </c>
      <c r="H381" t="s" s="134">
        <v>1130</v>
      </c>
      <c r="I381" t="s" s="137">
        <v>25</v>
      </c>
      <c r="J381" s="136">
        <v>75011</v>
      </c>
      <c r="K381" t="s" s="134">
        <v>1131</v>
      </c>
      <c r="L381" t="s" s="134">
        <v>948</v>
      </c>
      <c r="M381" t="s" s="134">
        <v>882</v>
      </c>
      <c r="N381" s="246">
        <v>0.055</v>
      </c>
      <c r="O381" s="121">
        <v>3482</v>
      </c>
      <c r="P381" s="164">
        <v>3482</v>
      </c>
      <c r="Q381" s="165">
        <f>IF(ISBLANK(N381),"",P381/(1+N381))</f>
        <v>3300.473933649290</v>
      </c>
      <c r="R381" s="121"/>
      <c r="S381" s="125"/>
      <c r="T381" s="123"/>
    </row>
    <row r="382" ht="22.5" customHeight="1">
      <c r="A382" s="133">
        <v>43109</v>
      </c>
      <c r="B382" t="s" s="137">
        <v>20</v>
      </c>
      <c r="C382" t="s" s="137">
        <v>1464</v>
      </c>
      <c r="D382" t="s" s="137">
        <v>62</v>
      </c>
      <c r="E382" s="158"/>
      <c r="F382" s="136">
        <v>1756</v>
      </c>
      <c r="G382" t="s" s="137">
        <v>1465</v>
      </c>
      <c r="H382" t="s" s="137">
        <v>1466</v>
      </c>
      <c r="I382" t="s" s="137">
        <v>25</v>
      </c>
      <c r="J382" s="136">
        <v>75018</v>
      </c>
      <c r="K382" t="s" s="137">
        <v>1467</v>
      </c>
      <c r="L382" t="s" s="134">
        <v>27</v>
      </c>
      <c r="M382" t="s" s="137">
        <v>805</v>
      </c>
      <c r="N382" s="246">
        <v>0.055</v>
      </c>
      <c r="O382" s="177">
        <v>1982</v>
      </c>
      <c r="P382" s="164">
        <v>1982</v>
      </c>
      <c r="Q382" s="165">
        <f>IF(ISBLANK(N382),"",P382/(1+N382))</f>
        <v>1878.672985781990</v>
      </c>
      <c r="R382" s="121"/>
      <c r="S382" s="125"/>
      <c r="T382" s="123"/>
    </row>
    <row r="383" ht="22.5" customHeight="1">
      <c r="A383" s="133">
        <v>43110</v>
      </c>
      <c r="B383" t="s" s="137">
        <v>20</v>
      </c>
      <c r="C383" t="s" s="137">
        <v>1468</v>
      </c>
      <c r="D383" t="s" s="137">
        <v>133</v>
      </c>
      <c r="E383" s="158"/>
      <c r="F383" s="136">
        <v>10265</v>
      </c>
      <c r="G383" t="s" s="137">
        <v>1469</v>
      </c>
      <c r="H383" t="s" s="137">
        <v>1470</v>
      </c>
      <c r="I383" t="s" s="137">
        <v>1471</v>
      </c>
      <c r="J383" s="136">
        <v>94210</v>
      </c>
      <c r="K383" t="s" s="137">
        <v>1472</v>
      </c>
      <c r="L383" t="s" s="137">
        <v>1473</v>
      </c>
      <c r="M383" t="s" s="137">
        <v>1474</v>
      </c>
      <c r="N383" s="247">
        <v>0.055</v>
      </c>
      <c r="O383" s="180">
        <f>P383/2</f>
        <v>3491</v>
      </c>
      <c r="P383" s="164">
        <v>6982</v>
      </c>
      <c r="Q383" s="165">
        <f>IF(ISBLANK(N383),"",P383/(1+N383))</f>
        <v>6618.009478672990</v>
      </c>
      <c r="R383" s="121"/>
      <c r="S383" s="126"/>
      <c r="T383" s="123"/>
    </row>
    <row r="384" ht="22.5" customHeight="1">
      <c r="A384" s="141">
        <v>43115</v>
      </c>
      <c r="B384" t="s" s="145">
        <v>20</v>
      </c>
      <c r="C384" t="s" s="145">
        <v>1475</v>
      </c>
      <c r="D384" t="s" s="145">
        <v>627</v>
      </c>
      <c r="E384" s="174"/>
      <c r="F384" s="144">
        <v>1970</v>
      </c>
      <c r="G384" t="s" s="145">
        <v>1476</v>
      </c>
      <c r="H384" t="s" s="145">
        <v>1477</v>
      </c>
      <c r="I384" t="s" s="145">
        <v>25</v>
      </c>
      <c r="J384" s="144">
        <v>75011</v>
      </c>
      <c r="K384" t="s" s="145">
        <v>1478</v>
      </c>
      <c r="L384" t="s" s="142">
        <v>621</v>
      </c>
      <c r="M384" t="s" s="175">
        <v>784</v>
      </c>
      <c r="N384" s="248">
        <v>0.055</v>
      </c>
      <c r="O384" s="121">
        <v>9882</v>
      </c>
      <c r="P384" s="178">
        <v>9882</v>
      </c>
      <c r="Q384" s="179">
        <f>IF(ISBLANK(N384),"",P384/(1+N384))</f>
        <v>9366.824644549761</v>
      </c>
      <c r="R384" s="66">
        <v>9882</v>
      </c>
      <c r="S384" s="67"/>
      <c r="T384" t="s" s="16">
        <v>46</v>
      </c>
    </row>
    <row r="385" ht="22.5" customHeight="1">
      <c r="A385" s="141">
        <v>43115</v>
      </c>
      <c r="B385" t="s" s="145">
        <v>67</v>
      </c>
      <c r="C385" t="s" s="145">
        <v>1479</v>
      </c>
      <c r="D385" t="s" s="145">
        <v>1480</v>
      </c>
      <c r="E385" s="174"/>
      <c r="F385" s="144">
        <v>1861</v>
      </c>
      <c r="G385" t="s" s="145">
        <v>1481</v>
      </c>
      <c r="H385" t="s" s="145">
        <v>1482</v>
      </c>
      <c r="I385" t="s" s="145">
        <v>135</v>
      </c>
      <c r="J385" s="144">
        <v>92400</v>
      </c>
      <c r="K385" t="s" s="145">
        <v>1483</v>
      </c>
      <c r="L385" t="s" s="142">
        <v>948</v>
      </c>
      <c r="M385" t="s" s="145">
        <v>748</v>
      </c>
      <c r="N385" s="217">
        <v>0.055</v>
      </c>
      <c r="O385" s="177">
        <v>19882</v>
      </c>
      <c r="P385" s="178">
        <v>19882</v>
      </c>
      <c r="Q385" s="179">
        <f>IF(ISBLANK(N385),"",P385/(1+N385))</f>
        <v>18845.4976303318</v>
      </c>
      <c r="R385" s="66">
        <v>19882</v>
      </c>
      <c r="S385" s="67"/>
      <c r="T385" t="s" s="16">
        <v>46</v>
      </c>
    </row>
    <row r="386" ht="22.5" customHeight="1">
      <c r="A386" s="133">
        <v>43116</v>
      </c>
      <c r="B386" t="s" s="137">
        <v>20</v>
      </c>
      <c r="C386" t="s" s="137">
        <v>1484</v>
      </c>
      <c r="D386" t="s" s="137">
        <v>1485</v>
      </c>
      <c r="E386" s="158"/>
      <c r="F386" s="136">
        <v>1872</v>
      </c>
      <c r="G386" t="s" s="137">
        <v>1486</v>
      </c>
      <c r="H386" t="s" s="137">
        <v>1487</v>
      </c>
      <c r="I386" t="s" s="137">
        <v>25</v>
      </c>
      <c r="J386" s="136">
        <v>75015</v>
      </c>
      <c r="K386" t="s" s="137">
        <v>1488</v>
      </c>
      <c r="L386" t="s" s="137">
        <v>576</v>
      </c>
      <c r="M386" t="s" s="137">
        <v>1489</v>
      </c>
      <c r="N386" s="218">
        <v>0.055</v>
      </c>
      <c r="O386" s="180">
        <f>P386/2</f>
        <v>4241</v>
      </c>
      <c r="P386" s="164">
        <v>8482</v>
      </c>
      <c r="Q386" s="165">
        <f>IF(ISBLANK(N386),"",P386/(1+N386))</f>
        <v>8039.810426540280</v>
      </c>
      <c r="R386" s="121"/>
      <c r="S386" s="122"/>
      <c r="T386" s="123"/>
    </row>
    <row r="387" ht="22.5" customHeight="1">
      <c r="A387" s="133">
        <v>43116</v>
      </c>
      <c r="B387" t="s" s="134">
        <v>20</v>
      </c>
      <c r="C387" t="s" s="134">
        <v>1490</v>
      </c>
      <c r="D387" t="s" s="134">
        <v>1491</v>
      </c>
      <c r="E387" s="135"/>
      <c r="F387" s="136">
        <v>1889</v>
      </c>
      <c r="G387" t="s" s="134">
        <v>1492</v>
      </c>
      <c r="H387" t="s" s="134">
        <v>1493</v>
      </c>
      <c r="I387" t="s" s="137">
        <v>1494</v>
      </c>
      <c r="J387" s="136">
        <v>78160</v>
      </c>
      <c r="K387" t="s" s="134">
        <v>1495</v>
      </c>
      <c r="L387" t="s" s="139">
        <v>948</v>
      </c>
      <c r="M387" t="s" s="134">
        <v>333</v>
      </c>
      <c r="N387" s="249">
        <v>0.055</v>
      </c>
      <c r="O387" s="121">
        <v>2000</v>
      </c>
      <c r="P387" s="164">
        <v>2000</v>
      </c>
      <c r="Q387" s="165">
        <f>IF(ISBLANK(N387),"",P387/(1+N387))</f>
        <v>1895.7345971564</v>
      </c>
      <c r="R387" s="121"/>
      <c r="S387" s="126"/>
      <c r="T387" s="123"/>
    </row>
    <row r="388" ht="22.5" customHeight="1">
      <c r="A388" s="141">
        <v>43116</v>
      </c>
      <c r="B388" t="s" s="145">
        <v>20</v>
      </c>
      <c r="C388" t="s" s="145">
        <v>1496</v>
      </c>
      <c r="D388" t="s" s="145">
        <v>96</v>
      </c>
      <c r="E388" s="174"/>
      <c r="F388" s="144">
        <v>1849</v>
      </c>
      <c r="G388" t="s" s="145">
        <v>1497</v>
      </c>
      <c r="H388" t="s" s="145">
        <v>1498</v>
      </c>
      <c r="I388" t="s" s="145">
        <v>1499</v>
      </c>
      <c r="J388" s="144">
        <v>92210</v>
      </c>
      <c r="K388" t="s" s="175">
        <v>1500</v>
      </c>
      <c r="L388" t="s" s="250">
        <v>45</v>
      </c>
      <c r="M388" t="s" s="175">
        <v>1501</v>
      </c>
      <c r="N388" s="176">
        <v>0.055</v>
      </c>
      <c r="O388" s="121">
        <v>6882</v>
      </c>
      <c r="P388" s="178">
        <v>6882</v>
      </c>
      <c r="Q388" s="179">
        <f>IF(ISBLANK(N388),"",P388/(1+N388))</f>
        <v>6523.222748815170</v>
      </c>
      <c r="R388" s="66">
        <v>6882</v>
      </c>
      <c r="S388" s="67"/>
      <c r="T388" t="s" s="16">
        <v>46</v>
      </c>
    </row>
    <row r="389" ht="22.5" customHeight="1">
      <c r="A389" s="133">
        <v>43117</v>
      </c>
      <c r="B389" t="s" s="137">
        <v>67</v>
      </c>
      <c r="C389" t="s" s="137">
        <v>1355</v>
      </c>
      <c r="D389" t="s" s="137">
        <v>1356</v>
      </c>
      <c r="E389" s="158"/>
      <c r="F389" s="136">
        <v>1852</v>
      </c>
      <c r="G389" t="s" s="137">
        <v>1357</v>
      </c>
      <c r="H389" t="s" s="137">
        <v>1358</v>
      </c>
      <c r="I389" t="s" s="137">
        <v>1359</v>
      </c>
      <c r="J389" s="136">
        <v>91260</v>
      </c>
      <c r="K389" t="s" s="159">
        <v>1360</v>
      </c>
      <c r="L389" t="s" s="251">
        <v>948</v>
      </c>
      <c r="M389" t="s" s="159">
        <v>1502</v>
      </c>
      <c r="N389" s="196">
        <v>0.055</v>
      </c>
      <c r="O389" s="177">
        <v>2000</v>
      </c>
      <c r="P389" s="164">
        <v>2000</v>
      </c>
      <c r="Q389" s="165">
        <f>IF(ISBLANK(N389),"",P389/(1+N389))</f>
        <v>1895.7345971564</v>
      </c>
      <c r="R389" s="121"/>
      <c r="S389" s="122"/>
      <c r="T389" s="123"/>
    </row>
    <row r="390" ht="22.5" customHeight="1">
      <c r="A390" s="133">
        <v>43118</v>
      </c>
      <c r="B390" t="s" s="134">
        <v>20</v>
      </c>
      <c r="C390" t="s" s="134">
        <v>1452</v>
      </c>
      <c r="D390" t="s" s="137">
        <v>133</v>
      </c>
      <c r="E390" s="158"/>
      <c r="F390" s="136">
        <v>1090</v>
      </c>
      <c r="G390" t="s" s="137">
        <v>1453</v>
      </c>
      <c r="H390" t="s" s="137">
        <v>1233</v>
      </c>
      <c r="I390" t="s" s="137">
        <v>1380</v>
      </c>
      <c r="J390" s="136">
        <v>95100</v>
      </c>
      <c r="K390" t="s" s="159">
        <v>1454</v>
      </c>
      <c r="L390" t="s" s="245">
        <v>1455</v>
      </c>
      <c r="M390" t="s" s="159">
        <v>1503</v>
      </c>
      <c r="N390" s="124">
        <v>0.1</v>
      </c>
      <c r="O390" s="180">
        <f>P390/2</f>
        <v>8482</v>
      </c>
      <c r="P390" s="164">
        <v>16964</v>
      </c>
      <c r="Q390" s="165">
        <f>IF(ISBLANK(N390),"",P390/(1+N390))</f>
        <v>15421.8181818182</v>
      </c>
      <c r="R390" s="121"/>
      <c r="S390" s="125"/>
      <c r="T390" s="123"/>
    </row>
    <row r="391" ht="22.5" customHeight="1">
      <c r="A391" s="133">
        <v>43118</v>
      </c>
      <c r="B391" t="s" s="134">
        <v>20</v>
      </c>
      <c r="C391" t="s" s="134">
        <v>1504</v>
      </c>
      <c r="D391" t="s" s="134">
        <v>1505</v>
      </c>
      <c r="E391" s="135"/>
      <c r="F391" s="136">
        <v>1867</v>
      </c>
      <c r="G391" t="s" s="134">
        <v>735</v>
      </c>
      <c r="H391" t="s" s="134">
        <v>1506</v>
      </c>
      <c r="I391" t="s" s="137">
        <v>328</v>
      </c>
      <c r="J391" s="136">
        <v>92200</v>
      </c>
      <c r="K391" t="s" s="138">
        <v>1507</v>
      </c>
      <c r="L391" t="s" s="140">
        <v>948</v>
      </c>
      <c r="M391" t="s" s="138">
        <v>1508</v>
      </c>
      <c r="N391" s="196">
        <v>0.055</v>
      </c>
      <c r="O391" s="121">
        <v>10600</v>
      </c>
      <c r="P391" s="164">
        <v>10600</v>
      </c>
      <c r="Q391" s="165">
        <f>IF(ISBLANK(N391),"",P391/(1+N391))</f>
        <v>10047.3933649289</v>
      </c>
      <c r="R391" s="121"/>
      <c r="S391" s="125"/>
      <c r="T391" s="123"/>
    </row>
    <row r="392" ht="22.5" customHeight="1">
      <c r="A392" s="133">
        <v>43119</v>
      </c>
      <c r="B392" t="s" s="134">
        <v>20</v>
      </c>
      <c r="C392" t="s" s="134">
        <v>1429</v>
      </c>
      <c r="D392" t="s" s="134">
        <v>1430</v>
      </c>
      <c r="E392" s="135"/>
      <c r="F392" s="136">
        <v>1851</v>
      </c>
      <c r="G392" t="s" s="134">
        <v>1431</v>
      </c>
      <c r="H392" t="s" s="134">
        <v>1432</v>
      </c>
      <c r="I392" t="s" s="137">
        <v>1081</v>
      </c>
      <c r="J392" s="136">
        <v>94470</v>
      </c>
      <c r="K392" t="s" s="134">
        <v>1433</v>
      </c>
      <c r="L392" t="s" s="134">
        <v>948</v>
      </c>
      <c r="M392" t="s" s="138">
        <v>843</v>
      </c>
      <c r="N392" s="196">
        <v>0.055</v>
      </c>
      <c r="O392" s="121">
        <v>2182</v>
      </c>
      <c r="P392" s="164">
        <v>2182</v>
      </c>
      <c r="Q392" s="165">
        <f>IF(ISBLANK(N392),"",P392/(1+N392))</f>
        <v>2068.246445497630</v>
      </c>
      <c r="R392" s="121"/>
      <c r="S392" s="125"/>
      <c r="T392" s="123"/>
    </row>
    <row r="393" ht="22.5" customHeight="1">
      <c r="A393" s="133">
        <v>43119</v>
      </c>
      <c r="B393" t="s" s="134">
        <v>20</v>
      </c>
      <c r="C393" t="s" s="134">
        <v>1429</v>
      </c>
      <c r="D393" t="s" s="134">
        <v>1430</v>
      </c>
      <c r="E393" s="135"/>
      <c r="F393" s="136">
        <v>1851</v>
      </c>
      <c r="G393" t="s" s="134">
        <v>1431</v>
      </c>
      <c r="H393" t="s" s="134">
        <v>1432</v>
      </c>
      <c r="I393" t="s" s="137">
        <v>1081</v>
      </c>
      <c r="J393" s="136">
        <v>94470</v>
      </c>
      <c r="K393" t="s" s="134">
        <v>1433</v>
      </c>
      <c r="L393" t="s" s="134">
        <v>948</v>
      </c>
      <c r="M393" t="s" s="138">
        <v>1509</v>
      </c>
      <c r="N393" s="196">
        <v>0.1</v>
      </c>
      <c r="O393" s="121">
        <v>7982</v>
      </c>
      <c r="P393" s="164">
        <v>7982</v>
      </c>
      <c r="Q393" s="165">
        <f>IF(ISBLANK(N393),"",P393/(1+N393))</f>
        <v>7256.363636363640</v>
      </c>
      <c r="R393" s="121"/>
      <c r="S393" s="125"/>
      <c r="T393" s="123"/>
    </row>
    <row r="394" ht="22.5" customHeight="1">
      <c r="A394" s="133">
        <v>43119</v>
      </c>
      <c r="B394" t="s" s="137">
        <v>67</v>
      </c>
      <c r="C394" t="s" s="137">
        <v>1510</v>
      </c>
      <c r="D394" t="s" s="137">
        <v>1511</v>
      </c>
      <c r="E394" s="158"/>
      <c r="F394" s="136">
        <v>1848</v>
      </c>
      <c r="G394" t="s" s="137">
        <v>1512</v>
      </c>
      <c r="H394" t="s" s="137">
        <v>1513</v>
      </c>
      <c r="I394" t="s" s="137">
        <v>25</v>
      </c>
      <c r="J394" s="136">
        <v>75015</v>
      </c>
      <c r="K394" t="s" s="137">
        <v>1514</v>
      </c>
      <c r="L394" t="s" s="252">
        <v>45</v>
      </c>
      <c r="M394" t="s" s="159">
        <v>446</v>
      </c>
      <c r="N394" s="196">
        <v>0.055</v>
      </c>
      <c r="O394" s="177">
        <v>6482</v>
      </c>
      <c r="P394" s="164">
        <v>6482</v>
      </c>
      <c r="Q394" s="165">
        <f>IF(ISBLANK(N394),"",P394/(1+N394))</f>
        <v>6144.075829383890</v>
      </c>
      <c r="R394" s="121"/>
      <c r="S394" s="126"/>
      <c r="T394" s="123"/>
    </row>
    <row r="395" ht="22.5" customHeight="1">
      <c r="A395" s="141">
        <v>43119</v>
      </c>
      <c r="B395" t="s" s="142">
        <v>67</v>
      </c>
      <c r="C395" t="s" s="142">
        <v>759</v>
      </c>
      <c r="D395" t="s" s="142">
        <v>69</v>
      </c>
      <c r="E395" s="143"/>
      <c r="F395" s="144">
        <v>1855</v>
      </c>
      <c r="G395" t="s" s="142">
        <v>760</v>
      </c>
      <c r="H395" s="143"/>
      <c r="I395" t="s" s="145">
        <v>328</v>
      </c>
      <c r="J395" s="144">
        <v>92200</v>
      </c>
      <c r="K395" t="s" s="142">
        <v>1262</v>
      </c>
      <c r="L395" t="s" s="253">
        <v>337</v>
      </c>
      <c r="M395" t="s" s="146">
        <v>487</v>
      </c>
      <c r="N395" s="63">
        <v>0.1</v>
      </c>
      <c r="O395" s="163">
        <f>P395/2</f>
        <v>4991</v>
      </c>
      <c r="P395" s="178">
        <v>9982</v>
      </c>
      <c r="Q395" s="179">
        <f>IF(ISBLANK(N395),"",P395/(1+N395))</f>
        <v>9074.545454545450</v>
      </c>
      <c r="R395" s="66">
        <v>9982</v>
      </c>
      <c r="S395" s="67"/>
      <c r="T395" t="s" s="16">
        <v>46</v>
      </c>
    </row>
    <row r="396" ht="22.5" customHeight="1">
      <c r="A396" s="133">
        <v>43119</v>
      </c>
      <c r="B396" t="s" s="137">
        <v>20</v>
      </c>
      <c r="C396" t="s" s="137">
        <v>1468</v>
      </c>
      <c r="D396" t="s" s="137">
        <v>133</v>
      </c>
      <c r="E396" s="158"/>
      <c r="F396" s="136">
        <v>1757</v>
      </c>
      <c r="G396" t="s" s="137">
        <v>1469</v>
      </c>
      <c r="H396" t="s" s="137">
        <v>1470</v>
      </c>
      <c r="I396" t="s" s="137">
        <v>1515</v>
      </c>
      <c r="J396" s="136">
        <v>94210</v>
      </c>
      <c r="K396" t="s" s="137">
        <v>1472</v>
      </c>
      <c r="L396" t="s" s="254">
        <v>1473</v>
      </c>
      <c r="M396" t="s" s="159">
        <v>1516</v>
      </c>
      <c r="N396" s="124">
        <v>0.1</v>
      </c>
      <c r="O396" s="180">
        <f>P396/2</f>
        <v>14991</v>
      </c>
      <c r="P396" s="164">
        <v>29982</v>
      </c>
      <c r="Q396" s="165">
        <f>IF(ISBLANK(N396),"",P396/(1+N396))</f>
        <v>27256.3636363636</v>
      </c>
      <c r="R396" s="121"/>
      <c r="S396" s="127"/>
      <c r="T396" s="123"/>
    </row>
    <row r="397" ht="22.5" customHeight="1">
      <c r="A397" s="141">
        <v>43119</v>
      </c>
      <c r="B397" t="s" s="145">
        <v>20</v>
      </c>
      <c r="C397" t="s" s="145">
        <v>1517</v>
      </c>
      <c r="D397" t="s" s="145">
        <v>457</v>
      </c>
      <c r="E397" s="174"/>
      <c r="F397" s="144">
        <v>1089</v>
      </c>
      <c r="G397" t="s" s="145">
        <v>1518</v>
      </c>
      <c r="H397" t="s" s="145">
        <v>1519</v>
      </c>
      <c r="I397" t="s" s="145">
        <v>99</v>
      </c>
      <c r="J397" s="144">
        <v>92600</v>
      </c>
      <c r="K397" t="s" s="145">
        <v>1520</v>
      </c>
      <c r="L397" t="s" s="255">
        <v>631</v>
      </c>
      <c r="M397" t="s" s="175">
        <v>1521</v>
      </c>
      <c r="N397" s="176">
        <v>0.1</v>
      </c>
      <c r="O397" s="177">
        <v>13950</v>
      </c>
      <c r="P397" s="256">
        <v>13950</v>
      </c>
      <c r="Q397" s="257">
        <f>IF(ISBLANK(N397),"",P397/(1+N397))</f>
        <v>12681.8181818182</v>
      </c>
      <c r="R397" s="66">
        <v>13950</v>
      </c>
      <c r="S397" s="67"/>
      <c r="T397" t="s" s="16">
        <v>46</v>
      </c>
    </row>
    <row r="398" ht="22.5" customHeight="1">
      <c r="A398" s="147">
        <v>43122</v>
      </c>
      <c r="B398" t="s" s="151">
        <v>67</v>
      </c>
      <c r="C398" t="s" s="151">
        <v>1522</v>
      </c>
      <c r="D398" t="s" s="151">
        <v>85</v>
      </c>
      <c r="E398" s="166"/>
      <c r="F398" s="150">
        <v>1949</v>
      </c>
      <c r="G398" t="s" s="151">
        <v>1523</v>
      </c>
      <c r="H398" t="s" s="151">
        <v>1524</v>
      </c>
      <c r="I398" t="s" s="151">
        <v>1525</v>
      </c>
      <c r="J398" s="150">
        <v>92130</v>
      </c>
      <c r="K398" t="s" s="151">
        <v>1526</v>
      </c>
      <c r="L398" t="s" s="148">
        <v>27</v>
      </c>
      <c r="M398" t="s" s="167">
        <v>192</v>
      </c>
      <c r="N398" s="90">
        <v>0.1</v>
      </c>
      <c r="O398" s="258">
        <v>9382</v>
      </c>
      <c r="P398" s="259">
        <v>9382</v>
      </c>
      <c r="Q398" s="260">
        <f>IF(ISBLANK(N398),"",P398/(1+N398))</f>
        <v>8529.090909090910</v>
      </c>
      <c r="R398" s="94"/>
      <c r="S398" s="95"/>
      <c r="T398" s="28"/>
    </row>
    <row r="399" ht="22.5" customHeight="1">
      <c r="A399" s="141">
        <v>43123</v>
      </c>
      <c r="B399" t="s" s="145">
        <v>20</v>
      </c>
      <c r="C399" t="s" s="145">
        <v>1527</v>
      </c>
      <c r="D399" t="s" s="145">
        <v>200</v>
      </c>
      <c r="E399" s="174"/>
      <c r="F399" s="144">
        <v>10163</v>
      </c>
      <c r="G399" t="s" s="145">
        <v>1528</v>
      </c>
      <c r="H399" t="s" s="145">
        <v>1529</v>
      </c>
      <c r="I399" t="s" s="145">
        <v>25</v>
      </c>
      <c r="J399" s="144">
        <v>75012</v>
      </c>
      <c r="K399" t="s" s="145">
        <v>1530</v>
      </c>
      <c r="L399" t="s" s="261">
        <v>631</v>
      </c>
      <c r="M399" t="s" s="175">
        <v>469</v>
      </c>
      <c r="N399" s="176">
        <v>0.1</v>
      </c>
      <c r="O399" s="121">
        <v>7282</v>
      </c>
      <c r="P399" s="178">
        <v>7282</v>
      </c>
      <c r="Q399" s="179">
        <f>IF(ISBLANK(N399),"",P399/(1+N399))</f>
        <v>6620</v>
      </c>
      <c r="R399" s="66">
        <v>7282</v>
      </c>
      <c r="S399" s="67"/>
      <c r="T399" t="s" s="16">
        <v>46</v>
      </c>
    </row>
    <row r="400" ht="22.5" customHeight="1">
      <c r="A400" s="141">
        <v>43123</v>
      </c>
      <c r="B400" t="s" s="145">
        <v>67</v>
      </c>
      <c r="C400" t="s" s="145">
        <v>1531</v>
      </c>
      <c r="D400" t="s" s="145">
        <v>1335</v>
      </c>
      <c r="E400" s="174"/>
      <c r="F400" s="144">
        <v>10158</v>
      </c>
      <c r="G400" t="s" s="145">
        <v>1532</v>
      </c>
      <c r="H400" t="s" s="145">
        <v>1533</v>
      </c>
      <c r="I400" t="s" s="145">
        <v>25</v>
      </c>
      <c r="J400" s="144">
        <v>75013</v>
      </c>
      <c r="K400" t="s" s="145">
        <v>1534</v>
      </c>
      <c r="L400" t="s" s="262">
        <v>631</v>
      </c>
      <c r="M400" t="s" s="175">
        <v>784</v>
      </c>
      <c r="N400" s="176">
        <v>0.055</v>
      </c>
      <c r="O400" s="121">
        <v>5682</v>
      </c>
      <c r="P400" s="178">
        <v>5682</v>
      </c>
      <c r="Q400" s="179">
        <f>IF(ISBLANK(N400),"",P400/(1+N400))</f>
        <v>5385.781990521330</v>
      </c>
      <c r="R400" s="66">
        <v>5682</v>
      </c>
      <c r="S400" s="67"/>
      <c r="T400" t="s" s="16">
        <v>46</v>
      </c>
    </row>
    <row r="401" ht="22.5" customHeight="1">
      <c r="A401" s="133">
        <v>43123</v>
      </c>
      <c r="B401" t="s" s="137">
        <v>67</v>
      </c>
      <c r="C401" t="s" s="137">
        <v>1535</v>
      </c>
      <c r="D401" t="s" s="137">
        <v>115</v>
      </c>
      <c r="E401" s="158"/>
      <c r="F401" s="136">
        <v>10165</v>
      </c>
      <c r="G401" t="s" s="137">
        <v>1536</v>
      </c>
      <c r="H401" t="s" s="137">
        <v>1537</v>
      </c>
      <c r="I401" t="s" s="137">
        <v>642</v>
      </c>
      <c r="J401" s="136">
        <v>92100</v>
      </c>
      <c r="K401" t="s" s="137">
        <v>1538</v>
      </c>
      <c r="L401" t="s" s="263">
        <v>39</v>
      </c>
      <c r="M401" t="s" s="159">
        <v>446</v>
      </c>
      <c r="N401" s="196">
        <v>0.055</v>
      </c>
      <c r="O401" s="121">
        <v>6482</v>
      </c>
      <c r="P401" s="164">
        <v>6482</v>
      </c>
      <c r="Q401" s="165">
        <f>IF(ISBLANK(N401),"",P401/(1+N401))</f>
        <v>6144.075829383890</v>
      </c>
      <c r="R401" s="121"/>
      <c r="S401" s="122"/>
      <c r="T401" s="123"/>
    </row>
    <row r="402" ht="22.5" customHeight="1">
      <c r="A402" s="133">
        <v>43124</v>
      </c>
      <c r="B402" t="s" s="137">
        <v>20</v>
      </c>
      <c r="C402" t="s" s="137">
        <v>501</v>
      </c>
      <c r="D402" t="s" s="137">
        <v>212</v>
      </c>
      <c r="E402" s="158"/>
      <c r="F402" s="136">
        <v>10167</v>
      </c>
      <c r="G402" t="s" s="137">
        <v>1539</v>
      </c>
      <c r="H402" t="s" s="137">
        <v>1540</v>
      </c>
      <c r="I402" t="s" s="137">
        <v>504</v>
      </c>
      <c r="J402" s="136">
        <v>93260</v>
      </c>
      <c r="K402" t="s" s="137">
        <v>1541</v>
      </c>
      <c r="L402" t="s" s="264">
        <v>39</v>
      </c>
      <c r="M402" t="s" s="159">
        <v>1244</v>
      </c>
      <c r="N402" s="196">
        <v>0.1</v>
      </c>
      <c r="O402" s="121">
        <v>7982</v>
      </c>
      <c r="P402" s="164">
        <v>7982</v>
      </c>
      <c r="Q402" s="165">
        <f>IF(ISBLANK(N402),"",P402/(1+N402))</f>
        <v>7256.363636363640</v>
      </c>
      <c r="R402" s="121"/>
      <c r="S402" s="125"/>
      <c r="T402" s="123"/>
    </row>
    <row r="403" ht="22.5" customHeight="1">
      <c r="A403" s="133">
        <v>43124</v>
      </c>
      <c r="B403" t="s" s="137">
        <v>20</v>
      </c>
      <c r="C403" t="s" s="137">
        <v>1542</v>
      </c>
      <c r="D403" t="s" s="137">
        <v>857</v>
      </c>
      <c r="E403" s="158"/>
      <c r="F403" s="136">
        <v>10156</v>
      </c>
      <c r="G403" t="s" s="137">
        <v>1543</v>
      </c>
      <c r="H403" t="s" s="137">
        <v>1544</v>
      </c>
      <c r="I403" t="s" s="137">
        <v>1545</v>
      </c>
      <c r="J403" s="136">
        <v>94150</v>
      </c>
      <c r="K403" t="s" s="265">
        <v>1546</v>
      </c>
      <c r="L403" t="s" s="264">
        <v>45</v>
      </c>
      <c r="M403" t="s" s="159">
        <v>125</v>
      </c>
      <c r="N403" s="196">
        <v>0.055</v>
      </c>
      <c r="O403" s="121">
        <v>5682</v>
      </c>
      <c r="P403" s="164">
        <v>5682</v>
      </c>
      <c r="Q403" s="165">
        <f>IF(ISBLANK(N403),"",P403/(1+N403))</f>
        <v>5385.781990521330</v>
      </c>
      <c r="R403" s="121"/>
      <c r="S403" s="125"/>
      <c r="T403" s="123"/>
    </row>
    <row r="404" ht="22.5" customHeight="1">
      <c r="A404" s="133">
        <v>43125</v>
      </c>
      <c r="B404" t="s" s="137">
        <v>20</v>
      </c>
      <c r="C404" t="s" s="137">
        <v>1349</v>
      </c>
      <c r="D404" t="s" s="137">
        <v>525</v>
      </c>
      <c r="E404" s="158"/>
      <c r="F404" s="136">
        <v>10153</v>
      </c>
      <c r="G404" t="s" s="137">
        <v>1547</v>
      </c>
      <c r="H404" t="s" s="137">
        <v>1548</v>
      </c>
      <c r="I404" t="s" s="137">
        <v>123</v>
      </c>
      <c r="J404" s="136">
        <v>94100</v>
      </c>
      <c r="K404" t="s" s="137">
        <v>1549</v>
      </c>
      <c r="L404" t="s" s="264">
        <v>621</v>
      </c>
      <c r="M404" t="s" s="159">
        <v>172</v>
      </c>
      <c r="N404" s="196">
        <v>0.055</v>
      </c>
      <c r="O404" s="177">
        <v>5982</v>
      </c>
      <c r="P404" s="164">
        <v>5982</v>
      </c>
      <c r="Q404" s="165">
        <f>IF(ISBLANK(N404),"",P404/(1+N404))</f>
        <v>5670.142180094790</v>
      </c>
      <c r="R404" s="121"/>
      <c r="S404" s="125"/>
      <c r="T404" s="123"/>
    </row>
    <row r="405" ht="22.5" customHeight="1">
      <c r="A405" s="133">
        <v>43125</v>
      </c>
      <c r="B405" t="s" s="137">
        <v>20</v>
      </c>
      <c r="C405" t="s" s="137">
        <v>465</v>
      </c>
      <c r="D405" t="s" s="137">
        <v>22</v>
      </c>
      <c r="E405" s="158"/>
      <c r="F405" s="136">
        <v>10168</v>
      </c>
      <c r="G405" t="s" s="137">
        <v>466</v>
      </c>
      <c r="H405" t="s" s="137">
        <v>1550</v>
      </c>
      <c r="I405" t="s" s="137">
        <v>25</v>
      </c>
      <c r="J405" s="136">
        <v>75013</v>
      </c>
      <c r="K405" t="s" s="137">
        <v>468</v>
      </c>
      <c r="L405" t="s" s="266">
        <v>1551</v>
      </c>
      <c r="M405" t="s" s="159">
        <v>1552</v>
      </c>
      <c r="N405" s="124">
        <v>0.1</v>
      </c>
      <c r="O405" s="180">
        <f>P405/2</f>
        <v>4741</v>
      </c>
      <c r="P405" s="164">
        <v>9482</v>
      </c>
      <c r="Q405" s="165">
        <f>IF(ISBLANK(N405),"",P405/(1+N405))</f>
        <v>8620</v>
      </c>
      <c r="R405" s="121">
        <v>9982</v>
      </c>
      <c r="S405" s="125"/>
      <c r="T405" s="123"/>
    </row>
    <row r="406" ht="22.5" customHeight="1">
      <c r="A406" s="133">
        <v>43126</v>
      </c>
      <c r="B406" t="s" s="137">
        <v>67</v>
      </c>
      <c r="C406" t="s" s="137">
        <v>1553</v>
      </c>
      <c r="D406" t="s" s="137">
        <v>750</v>
      </c>
      <c r="E406" s="158"/>
      <c r="F406" s="136">
        <v>1730</v>
      </c>
      <c r="G406" t="s" s="137">
        <v>1554</v>
      </c>
      <c r="H406" t="s" s="137">
        <v>1555</v>
      </c>
      <c r="I406" t="s" s="137">
        <v>25</v>
      </c>
      <c r="J406" s="136">
        <v>75015</v>
      </c>
      <c r="K406" t="s" s="137">
        <v>1556</v>
      </c>
      <c r="L406" t="s" s="137">
        <v>948</v>
      </c>
      <c r="M406" t="s" s="159">
        <v>172</v>
      </c>
      <c r="N406" s="196">
        <v>0.055</v>
      </c>
      <c r="O406" s="121">
        <v>6482</v>
      </c>
      <c r="P406" s="164">
        <v>6482</v>
      </c>
      <c r="Q406" s="165">
        <f>IF(ISBLANK(N406),"",P406/(1+N406))</f>
        <v>6144.075829383890</v>
      </c>
      <c r="R406" s="121"/>
      <c r="S406" s="125"/>
      <c r="T406" s="123"/>
    </row>
    <row r="407" ht="22.5" customHeight="1">
      <c r="A407" s="133">
        <v>43126</v>
      </c>
      <c r="B407" t="s" s="137">
        <v>67</v>
      </c>
      <c r="C407" t="s" s="137">
        <v>1254</v>
      </c>
      <c r="D407" t="s" s="137">
        <v>525</v>
      </c>
      <c r="E407" s="158"/>
      <c r="F407" s="136">
        <v>1898</v>
      </c>
      <c r="G407" t="s" s="137">
        <v>1557</v>
      </c>
      <c r="H407" t="s" s="137">
        <v>1558</v>
      </c>
      <c r="I407" t="s" s="137">
        <v>25</v>
      </c>
      <c r="J407" s="136">
        <v>75012</v>
      </c>
      <c r="K407" t="s" s="137">
        <v>1559</v>
      </c>
      <c r="L407" t="s" s="181">
        <v>948</v>
      </c>
      <c r="M407" t="s" s="159">
        <v>882</v>
      </c>
      <c r="N407" s="196">
        <v>0.055</v>
      </c>
      <c r="O407" s="177">
        <v>5382</v>
      </c>
      <c r="P407" s="164">
        <v>5382</v>
      </c>
      <c r="Q407" s="165">
        <f>IF(ISBLANK(N407),"",P407/(1+N407))</f>
        <v>5101.421800947870</v>
      </c>
      <c r="R407" s="121"/>
      <c r="S407" s="125"/>
      <c r="T407" s="123"/>
    </row>
    <row r="408" ht="22.5" customHeight="1">
      <c r="A408" s="133">
        <v>43126</v>
      </c>
      <c r="B408" t="s" s="137">
        <v>20</v>
      </c>
      <c r="C408" t="s" s="137">
        <v>913</v>
      </c>
      <c r="D408" t="s" s="137">
        <v>914</v>
      </c>
      <c r="E408" s="158"/>
      <c r="F408" s="136">
        <v>10170</v>
      </c>
      <c r="G408" t="s" s="137">
        <v>1560</v>
      </c>
      <c r="H408" t="s" s="137">
        <v>1561</v>
      </c>
      <c r="I408" t="s" s="137">
        <v>315</v>
      </c>
      <c r="J408" s="136">
        <v>94500</v>
      </c>
      <c r="K408" t="s" s="159">
        <v>1562</v>
      </c>
      <c r="L408" t="s" s="245">
        <v>1102</v>
      </c>
      <c r="M408" t="s" s="159">
        <v>1563</v>
      </c>
      <c r="N408" s="124">
        <v>0.1</v>
      </c>
      <c r="O408" s="163">
        <f>P408/2</f>
        <v>3441</v>
      </c>
      <c r="P408" s="164">
        <v>6882</v>
      </c>
      <c r="Q408" s="165">
        <f>IF(ISBLANK(N408),"",P408/(1+N408))</f>
        <v>6256.363636363640</v>
      </c>
      <c r="R408" s="121"/>
      <c r="S408" s="125"/>
      <c r="T408" s="123"/>
    </row>
    <row r="409" ht="22.5" customHeight="1">
      <c r="A409" s="267">
        <v>43128</v>
      </c>
      <c r="B409" t="s" s="268">
        <v>67</v>
      </c>
      <c r="C409" t="s" s="268">
        <v>1564</v>
      </c>
      <c r="D409" t="s" s="268">
        <v>142</v>
      </c>
      <c r="E409" s="269"/>
      <c r="F409" s="270">
        <v>10461</v>
      </c>
      <c r="G409" t="s" s="268">
        <v>1565</v>
      </c>
      <c r="H409" t="s" s="268">
        <v>1566</v>
      </c>
      <c r="I409" t="s" s="271">
        <v>25</v>
      </c>
      <c r="J409" s="270">
        <v>75016</v>
      </c>
      <c r="K409" t="s" s="268">
        <v>1567</v>
      </c>
      <c r="L409" t="s" s="272">
        <v>402</v>
      </c>
      <c r="M409" t="s" s="268">
        <v>1568</v>
      </c>
      <c r="N409" s="124">
        <v>0.055</v>
      </c>
      <c r="O409" s="23">
        <v>6932</v>
      </c>
      <c r="P409" s="273">
        <v>6932</v>
      </c>
      <c r="Q409" s="274">
        <f>IF(ISBLANK(N409),"",P409/(1+N409))</f>
        <v>6570.616113744080</v>
      </c>
      <c r="R409" s="275"/>
      <c r="S409" s="276"/>
      <c r="T409" s="123"/>
    </row>
    <row r="410" ht="22.5" customHeight="1">
      <c r="A410" s="133">
        <v>43128</v>
      </c>
      <c r="B410" t="s" s="134">
        <v>67</v>
      </c>
      <c r="C410" t="s" s="134">
        <v>1564</v>
      </c>
      <c r="D410" t="s" s="134">
        <v>142</v>
      </c>
      <c r="E410" s="135"/>
      <c r="F410" s="136">
        <v>10461</v>
      </c>
      <c r="G410" t="s" s="134">
        <v>1565</v>
      </c>
      <c r="H410" t="s" s="134">
        <v>1566</v>
      </c>
      <c r="I410" t="s" s="137">
        <v>25</v>
      </c>
      <c r="J410" s="136">
        <v>75016</v>
      </c>
      <c r="K410" t="s" s="134">
        <v>1567</v>
      </c>
      <c r="L410" t="s" s="134">
        <v>402</v>
      </c>
      <c r="M410" t="s" s="138">
        <v>1569</v>
      </c>
      <c r="N410" s="277">
        <v>0.1</v>
      </c>
      <c r="O410" s="23">
        <v>8900</v>
      </c>
      <c r="P410" s="161">
        <v>8900</v>
      </c>
      <c r="Q410" s="278">
        <f>IF(ISBLANK(N410),"",P410/(1+N410))</f>
        <v>8090.909090909090</v>
      </c>
      <c r="R410" s="275"/>
      <c r="S410" s="276"/>
      <c r="T410" s="123"/>
    </row>
    <row r="411" ht="22.5" customHeight="1">
      <c r="A411" s="133">
        <v>43129</v>
      </c>
      <c r="B411" t="s" s="134">
        <v>67</v>
      </c>
      <c r="C411" t="s" s="134">
        <v>1274</v>
      </c>
      <c r="D411" t="s" s="134">
        <v>1275</v>
      </c>
      <c r="E411" s="135"/>
      <c r="F411" s="136">
        <v>10157</v>
      </c>
      <c r="G411" t="s" s="134">
        <v>1069</v>
      </c>
      <c r="H411" s="135"/>
      <c r="I411" t="s" s="137">
        <v>25</v>
      </c>
      <c r="J411" s="136">
        <v>75020</v>
      </c>
      <c r="K411" t="s" s="134">
        <v>1071</v>
      </c>
      <c r="L411" t="s" s="134">
        <v>1276</v>
      </c>
      <c r="M411" t="s" s="134">
        <v>1148</v>
      </c>
      <c r="N411" s="218">
        <v>0.1</v>
      </c>
      <c r="O411" s="180">
        <f>P411/2</f>
        <v>4491</v>
      </c>
      <c r="P411" s="164">
        <v>8982</v>
      </c>
      <c r="Q411" s="165">
        <f>IF(ISBLANK(N411),"",P411/(1+N411))</f>
        <v>8165.454545454550</v>
      </c>
      <c r="R411" s="121"/>
      <c r="S411" s="126"/>
      <c r="T411" s="123"/>
    </row>
    <row r="412" ht="22.5" customHeight="1">
      <c r="A412" s="147">
        <v>43129</v>
      </c>
      <c r="B412" t="s" s="151">
        <v>20</v>
      </c>
      <c r="C412" t="s" s="151">
        <v>1269</v>
      </c>
      <c r="D412" t="s" s="151">
        <v>1270</v>
      </c>
      <c r="E412" s="166"/>
      <c r="F412" s="150">
        <v>10149</v>
      </c>
      <c r="G412" t="s" s="151">
        <v>1271</v>
      </c>
      <c r="H412" t="s" s="151">
        <v>1570</v>
      </c>
      <c r="I412" t="s" s="151">
        <v>25</v>
      </c>
      <c r="J412" s="150">
        <v>75009</v>
      </c>
      <c r="K412" t="s" s="151">
        <v>1273</v>
      </c>
      <c r="L412" t="s" s="151">
        <v>621</v>
      </c>
      <c r="M412" t="s" s="151">
        <v>94</v>
      </c>
      <c r="N412" s="227">
        <v>0.1</v>
      </c>
      <c r="O412" s="94">
        <v>3482</v>
      </c>
      <c r="P412" s="170">
        <v>3482</v>
      </c>
      <c r="Q412" s="171">
        <f>IF(ISBLANK(N412),"",P412/(1+N412))</f>
        <v>3165.454545454550</v>
      </c>
      <c r="R412" s="94"/>
      <c r="S412" s="95"/>
      <c r="T412" s="28"/>
    </row>
    <row r="413" ht="22.5" customHeight="1">
      <c r="A413" s="133">
        <v>43130</v>
      </c>
      <c r="B413" t="s" s="181">
        <v>20</v>
      </c>
      <c r="C413" t="s" s="181">
        <v>1571</v>
      </c>
      <c r="D413" t="s" s="181">
        <v>22</v>
      </c>
      <c r="E413" s="211"/>
      <c r="F413" s="212">
        <v>10152</v>
      </c>
      <c r="G413" t="s" s="181">
        <v>1572</v>
      </c>
      <c r="H413" t="s" s="181">
        <v>1573</v>
      </c>
      <c r="I413" t="s" s="181">
        <v>315</v>
      </c>
      <c r="J413" s="212">
        <v>94500</v>
      </c>
      <c r="K413" t="s" s="181">
        <v>1574</v>
      </c>
      <c r="L413" t="s" s="181">
        <v>621</v>
      </c>
      <c r="M413" t="s" s="181">
        <v>1575</v>
      </c>
      <c r="N413" s="246">
        <v>0.055</v>
      </c>
      <c r="O413" s="121">
        <v>6982</v>
      </c>
      <c r="P413" s="164">
        <v>6982</v>
      </c>
      <c r="Q413" s="165">
        <f>IF(ISBLANK(N413),"",P413/(1+N413))</f>
        <v>6618.009478672990</v>
      </c>
      <c r="R413" s="121"/>
      <c r="S413" s="127"/>
      <c r="T413" s="123"/>
    </row>
    <row r="414" ht="22.5" customHeight="1">
      <c r="A414" s="279">
        <v>43131</v>
      </c>
      <c r="B414" t="s" s="132">
        <v>20</v>
      </c>
      <c r="C414" t="s" s="132">
        <v>153</v>
      </c>
      <c r="D414" t="s" s="132">
        <v>1576</v>
      </c>
      <c r="E414" s="206"/>
      <c r="F414" s="131">
        <v>10141</v>
      </c>
      <c r="G414" t="s" s="132">
        <v>1577</v>
      </c>
      <c r="H414" t="s" s="132">
        <v>1578</v>
      </c>
      <c r="I414" t="s" s="132">
        <v>186</v>
      </c>
      <c r="J414" s="131">
        <v>92170</v>
      </c>
      <c r="K414" t="s" s="132">
        <v>1579</v>
      </c>
      <c r="L414" t="s" s="132">
        <v>27</v>
      </c>
      <c r="M414" t="s" s="280">
        <v>1580</v>
      </c>
      <c r="N414" s="217">
        <v>0.1</v>
      </c>
      <c r="O414" s="121">
        <v>11982</v>
      </c>
      <c r="P414" s="178">
        <v>11982</v>
      </c>
      <c r="Q414" s="179">
        <f>IF(ISBLANK(N414),"",P414/(1+N414))</f>
        <v>10892.7272727273</v>
      </c>
      <c r="R414" s="66">
        <v>11982</v>
      </c>
      <c r="S414" s="67"/>
      <c r="T414" t="s" s="16">
        <v>46</v>
      </c>
    </row>
    <row r="415" ht="22.5" customHeight="1">
      <c r="A415" s="141">
        <v>43131</v>
      </c>
      <c r="B415" t="s" s="145">
        <v>20</v>
      </c>
      <c r="C415" t="s" s="145">
        <v>626</v>
      </c>
      <c r="D415" t="s" s="145">
        <v>627</v>
      </c>
      <c r="E415" s="174"/>
      <c r="F415" s="144">
        <v>10161</v>
      </c>
      <c r="G415" t="s" s="145">
        <v>1581</v>
      </c>
      <c r="H415" t="s" s="145">
        <v>1582</v>
      </c>
      <c r="I415" t="s" s="145">
        <v>25</v>
      </c>
      <c r="J415" s="144">
        <v>75015</v>
      </c>
      <c r="K415" t="s" s="145">
        <v>1583</v>
      </c>
      <c r="L415" t="s" s="145">
        <v>631</v>
      </c>
      <c r="M415" t="s" s="145">
        <v>1584</v>
      </c>
      <c r="N415" s="217">
        <v>0.055</v>
      </c>
      <c r="O415" s="121">
        <v>6282</v>
      </c>
      <c r="P415" s="178">
        <v>6282</v>
      </c>
      <c r="Q415" s="179">
        <f>IF(ISBLANK(N415),"",P415/(1+N415))</f>
        <v>5954.502369668250</v>
      </c>
      <c r="R415" s="66">
        <v>6282</v>
      </c>
      <c r="S415" s="67"/>
      <c r="T415" t="s" s="16">
        <v>46</v>
      </c>
    </row>
    <row r="416" ht="22.5" customHeight="1">
      <c r="A416" s="141">
        <v>43131</v>
      </c>
      <c r="B416" t="s" s="145">
        <v>344</v>
      </c>
      <c r="C416" t="s" s="145">
        <v>1585</v>
      </c>
      <c r="D416" t="s" s="145">
        <v>149</v>
      </c>
      <c r="E416" s="174"/>
      <c r="F416" s="144">
        <v>1808</v>
      </c>
      <c r="G416" t="s" s="145">
        <v>1586</v>
      </c>
      <c r="H416" t="s" s="145">
        <v>1587</v>
      </c>
      <c r="I416" t="s" s="145">
        <v>25</v>
      </c>
      <c r="J416" s="144">
        <v>75019</v>
      </c>
      <c r="K416" t="s" s="145">
        <v>1588</v>
      </c>
      <c r="L416" t="s" s="145">
        <v>948</v>
      </c>
      <c r="M416" t="s" s="145">
        <v>930</v>
      </c>
      <c r="N416" s="217">
        <v>0.055</v>
      </c>
      <c r="O416" s="121">
        <v>4882</v>
      </c>
      <c r="P416" s="178">
        <v>4882</v>
      </c>
      <c r="Q416" s="179">
        <f>IF(ISBLANK(N416),"",P416/(1+N416))</f>
        <v>4627.488151658770</v>
      </c>
      <c r="R416" s="66">
        <v>4882</v>
      </c>
      <c r="S416" s="67"/>
      <c r="T416" t="s" s="16">
        <v>46</v>
      </c>
    </row>
    <row r="417" ht="22.5" customHeight="1">
      <c r="A417" s="133">
        <v>43131</v>
      </c>
      <c r="B417" t="s" s="137">
        <v>20</v>
      </c>
      <c r="C417" t="s" s="137">
        <v>1589</v>
      </c>
      <c r="D417" t="s" s="137">
        <v>1590</v>
      </c>
      <c r="E417" s="158"/>
      <c r="F417" s="136">
        <v>1807</v>
      </c>
      <c r="G417" t="s" s="137">
        <v>1591</v>
      </c>
      <c r="H417" t="s" s="137">
        <v>1570</v>
      </c>
      <c r="I417" t="s" s="137">
        <v>25</v>
      </c>
      <c r="J417" s="136">
        <v>75019</v>
      </c>
      <c r="K417" t="s" s="137">
        <v>1592</v>
      </c>
      <c r="L417" t="s" s="137">
        <v>948</v>
      </c>
      <c r="M417" t="s" s="137">
        <v>446</v>
      </c>
      <c r="N417" s="246">
        <v>0.055</v>
      </c>
      <c r="O417" s="177">
        <v>6282</v>
      </c>
      <c r="P417" s="164">
        <v>6282</v>
      </c>
      <c r="Q417" s="165">
        <f>IF(ISBLANK(N417),"",P417/(1+N417))</f>
        <v>5954.502369668250</v>
      </c>
      <c r="R417" s="121"/>
      <c r="S417" s="122"/>
      <c r="T417" s="123"/>
    </row>
    <row r="418" ht="40" customHeight="1" hidden="1">
      <c r="A418" t="s" s="153">
        <v>1593</v>
      </c>
      <c r="B418" s="155"/>
      <c r="C418" s="155"/>
      <c r="D418" s="155"/>
      <c r="E418" s="155"/>
      <c r="F418" s="155"/>
      <c r="G418" s="155"/>
      <c r="H418" s="155"/>
      <c r="I418" s="155"/>
      <c r="J418" s="155"/>
      <c r="K418" s="155"/>
      <c r="L418" s="155"/>
      <c r="M418" s="155"/>
      <c r="N418" s="219"/>
      <c r="O418" s="281"/>
      <c r="P418" s="220">
        <f>SUM(P376:P417)</f>
        <v>334933</v>
      </c>
      <c r="Q418" s="221"/>
      <c r="R418" s="222">
        <f>SUM(R376:R417)</f>
        <v>112652</v>
      </c>
      <c r="S418" s="282">
        <f>P418-R418</f>
        <v>222281</v>
      </c>
      <c r="T418" s="28"/>
    </row>
    <row r="419" ht="22.5" customHeight="1">
      <c r="A419" s="133">
        <v>43137</v>
      </c>
      <c r="B419" t="s" s="137">
        <v>67</v>
      </c>
      <c r="C419" t="s" s="137">
        <v>1594</v>
      </c>
      <c r="D419" t="s" s="137">
        <v>1595</v>
      </c>
      <c r="E419" s="158"/>
      <c r="F419" s="136">
        <v>10117</v>
      </c>
      <c r="G419" t="s" s="137">
        <v>1596</v>
      </c>
      <c r="H419" s="136">
        <v>72183</v>
      </c>
      <c r="I419" t="s" s="137">
        <v>25</v>
      </c>
      <c r="J419" s="136">
        <v>75020</v>
      </c>
      <c r="K419" t="s" s="137">
        <v>1597</v>
      </c>
      <c r="L419" t="s" s="137">
        <v>1598</v>
      </c>
      <c r="M419" t="s" s="137">
        <v>1599</v>
      </c>
      <c r="N419" s="218">
        <v>0.055</v>
      </c>
      <c r="O419" s="163">
        <f>P419/2</f>
        <v>2441</v>
      </c>
      <c r="P419" s="164">
        <v>4882</v>
      </c>
      <c r="Q419" s="165">
        <f>IF(ISBLANK(N419),"",P419/(1+N419))</f>
        <v>4627.488151658770</v>
      </c>
      <c r="R419" s="121"/>
      <c r="S419" s="125"/>
      <c r="T419" s="123"/>
    </row>
    <row r="420" ht="22.5" customHeight="1">
      <c r="A420" s="133">
        <v>43138</v>
      </c>
      <c r="B420" t="s" s="137">
        <v>20</v>
      </c>
      <c r="C420" t="s" s="137">
        <v>1600</v>
      </c>
      <c r="D420" t="s" s="137">
        <v>250</v>
      </c>
      <c r="E420" s="158"/>
      <c r="F420" s="136">
        <v>10160</v>
      </c>
      <c r="G420" t="s" s="137">
        <v>1601</v>
      </c>
      <c r="H420" t="s" s="137">
        <v>1602</v>
      </c>
      <c r="I420" t="s" s="137">
        <v>25</v>
      </c>
      <c r="J420" s="136">
        <v>75020</v>
      </c>
      <c r="K420" t="s" s="137">
        <v>1603</v>
      </c>
      <c r="L420" t="s" s="137">
        <v>1604</v>
      </c>
      <c r="M420" t="s" s="137">
        <v>1605</v>
      </c>
      <c r="N420" s="218">
        <v>0.1</v>
      </c>
      <c r="O420" s="163">
        <f>P420/2</f>
        <v>2491</v>
      </c>
      <c r="P420" s="164">
        <v>4982</v>
      </c>
      <c r="Q420" s="165">
        <f>IF(ISBLANK(N420),"",P420/(1+N420))</f>
        <v>4529.090909090910</v>
      </c>
      <c r="R420" s="121"/>
      <c r="S420" s="125"/>
      <c r="T420" s="123"/>
    </row>
    <row r="421" ht="22.5" customHeight="1">
      <c r="A421" s="133">
        <v>43138</v>
      </c>
      <c r="B421" t="s" s="137">
        <v>20</v>
      </c>
      <c r="C421" t="s" s="137">
        <v>1600</v>
      </c>
      <c r="D421" t="s" s="137">
        <v>250</v>
      </c>
      <c r="E421" s="158"/>
      <c r="F421" s="136">
        <v>10160</v>
      </c>
      <c r="G421" t="s" s="137">
        <v>1601</v>
      </c>
      <c r="H421" s="136">
        <v>2707</v>
      </c>
      <c r="I421" t="s" s="137">
        <v>25</v>
      </c>
      <c r="J421" s="136">
        <v>75020</v>
      </c>
      <c r="K421" t="s" s="137">
        <v>1603</v>
      </c>
      <c r="L421" t="s" s="137">
        <v>1606</v>
      </c>
      <c r="M421" t="s" s="137">
        <v>446</v>
      </c>
      <c r="N421" s="218">
        <v>0.1</v>
      </c>
      <c r="O421" s="180">
        <f>P421/2</f>
        <v>3491</v>
      </c>
      <c r="P421" s="164">
        <v>6982</v>
      </c>
      <c r="Q421" s="165">
        <f>IF(ISBLANK(N421),"",P421/(1+N421))</f>
        <v>6347.272727272730</v>
      </c>
      <c r="R421" s="121"/>
      <c r="S421" s="125"/>
      <c r="T421" s="123"/>
    </row>
    <row r="422" ht="22.5" customHeight="1">
      <c r="A422" s="133">
        <v>43140</v>
      </c>
      <c r="B422" t="s" s="137">
        <v>67</v>
      </c>
      <c r="C422" t="s" s="137">
        <v>1607</v>
      </c>
      <c r="D422" t="s" s="137">
        <v>398</v>
      </c>
      <c r="E422" s="158"/>
      <c r="F422" s="136">
        <v>10134</v>
      </c>
      <c r="G422" t="s" s="137">
        <v>1608</v>
      </c>
      <c r="H422" t="s" s="137">
        <v>1609</v>
      </c>
      <c r="I422" t="s" s="137">
        <v>1380</v>
      </c>
      <c r="J422" s="136">
        <v>95100</v>
      </c>
      <c r="K422" t="s" s="137">
        <v>1610</v>
      </c>
      <c r="L422" t="s" s="137">
        <v>631</v>
      </c>
      <c r="M422" t="s" s="137">
        <v>446</v>
      </c>
      <c r="N422" s="246">
        <v>0.1</v>
      </c>
      <c r="O422" s="177">
        <v>6982</v>
      </c>
      <c r="P422" s="164">
        <v>6982</v>
      </c>
      <c r="Q422" s="165">
        <f>IF(ISBLANK(N422),"",P422/(1+N422))</f>
        <v>6347.272727272730</v>
      </c>
      <c r="R422" s="121"/>
      <c r="S422" s="125"/>
      <c r="T422" s="123"/>
    </row>
    <row r="423" ht="22.5" customHeight="1">
      <c r="A423" s="133">
        <v>43143</v>
      </c>
      <c r="B423" t="s" s="137">
        <v>20</v>
      </c>
      <c r="C423" t="s" s="137">
        <v>672</v>
      </c>
      <c r="D423" t="s" s="137">
        <v>200</v>
      </c>
      <c r="E423" s="158"/>
      <c r="F423" s="136">
        <v>10159</v>
      </c>
      <c r="G423" t="s" s="137">
        <v>1297</v>
      </c>
      <c r="H423" t="s" s="137">
        <v>1611</v>
      </c>
      <c r="I423" t="s" s="137">
        <v>25</v>
      </c>
      <c r="J423" s="136">
        <v>75016</v>
      </c>
      <c r="K423" t="s" s="137">
        <v>674</v>
      </c>
      <c r="L423" t="s" s="137">
        <v>1612</v>
      </c>
      <c r="M423" t="s" s="137">
        <v>1613</v>
      </c>
      <c r="N423" s="218">
        <v>0.1</v>
      </c>
      <c r="O423" s="180">
        <f>P423/2</f>
        <v>1241</v>
      </c>
      <c r="P423" s="164">
        <v>2482</v>
      </c>
      <c r="Q423" s="165">
        <f>IF(ISBLANK(N423),"",P423/(1+N423))</f>
        <v>2256.363636363640</v>
      </c>
      <c r="R423" s="121"/>
      <c r="S423" s="126"/>
      <c r="T423" s="123"/>
    </row>
    <row r="424" ht="22.5" customHeight="1">
      <c r="A424" s="283">
        <v>43143</v>
      </c>
      <c r="B424" t="s" s="284">
        <v>67</v>
      </c>
      <c r="C424" t="s" s="284">
        <v>1258</v>
      </c>
      <c r="D424" t="s" s="284">
        <v>1092</v>
      </c>
      <c r="E424" s="285"/>
      <c r="F424" s="286">
        <v>1883</v>
      </c>
      <c r="G424" t="s" s="284">
        <v>1259</v>
      </c>
      <c r="H424" t="s" s="284">
        <v>1260</v>
      </c>
      <c r="I424" t="s" s="287">
        <v>1167</v>
      </c>
      <c r="J424" s="286">
        <v>94120</v>
      </c>
      <c r="K424" t="s" s="284">
        <v>1261</v>
      </c>
      <c r="L424" t="s" s="284">
        <v>45</v>
      </c>
      <c r="M424" t="s" s="284">
        <v>1502</v>
      </c>
      <c r="N424" s="288">
        <v>0.1</v>
      </c>
      <c r="O424" s="289">
        <v>2882</v>
      </c>
      <c r="P424" s="290">
        <v>2882</v>
      </c>
      <c r="Q424" s="291">
        <f>IF(ISBLANK(N424),"",P424/(1+N424))</f>
        <v>2620</v>
      </c>
      <c r="R424" s="289"/>
      <c r="S424" s="292"/>
      <c r="T424" s="28"/>
    </row>
    <row r="425" ht="22.5" customHeight="1">
      <c r="A425" s="133">
        <v>43144</v>
      </c>
      <c r="B425" t="s" s="137">
        <v>67</v>
      </c>
      <c r="C425" t="s" s="137">
        <v>114</v>
      </c>
      <c r="D425" t="s" s="137">
        <v>115</v>
      </c>
      <c r="E425" s="158"/>
      <c r="F425" s="136">
        <v>10118</v>
      </c>
      <c r="G425" t="s" s="137">
        <v>1614</v>
      </c>
      <c r="H425" t="s" s="137">
        <v>1615</v>
      </c>
      <c r="I425" t="s" s="137">
        <v>117</v>
      </c>
      <c r="J425" s="136">
        <v>93250</v>
      </c>
      <c r="K425" t="s" s="137">
        <v>118</v>
      </c>
      <c r="L425" t="s" s="137">
        <v>39</v>
      </c>
      <c r="M425" t="s" s="137">
        <v>1502</v>
      </c>
      <c r="N425" s="246">
        <v>0.1</v>
      </c>
      <c r="O425" s="121">
        <v>2982</v>
      </c>
      <c r="P425" s="164">
        <v>2982</v>
      </c>
      <c r="Q425" s="165">
        <f>IF(ISBLANK(N425),"",P425/(1+N425))</f>
        <v>2710.909090909090</v>
      </c>
      <c r="R425" s="121"/>
      <c r="S425" s="122"/>
      <c r="T425" s="123"/>
    </row>
    <row r="426" ht="22.5" customHeight="1">
      <c r="A426" s="133">
        <v>43145</v>
      </c>
      <c r="B426" t="s" s="137">
        <v>67</v>
      </c>
      <c r="C426" t="s" s="137">
        <v>1510</v>
      </c>
      <c r="D426" t="s" s="137">
        <v>1511</v>
      </c>
      <c r="E426" s="158"/>
      <c r="F426" s="136">
        <v>1848</v>
      </c>
      <c r="G426" t="s" s="137">
        <v>1512</v>
      </c>
      <c r="H426" t="s" s="137">
        <v>1513</v>
      </c>
      <c r="I426" t="s" s="137">
        <v>25</v>
      </c>
      <c r="J426" s="136">
        <v>75015</v>
      </c>
      <c r="K426" t="s" s="137">
        <v>1514</v>
      </c>
      <c r="L426" t="s" s="134">
        <v>45</v>
      </c>
      <c r="M426" t="s" s="137">
        <v>1616</v>
      </c>
      <c r="N426" s="246">
        <v>0.1</v>
      </c>
      <c r="O426" s="121">
        <v>1900</v>
      </c>
      <c r="P426" s="164">
        <v>1900</v>
      </c>
      <c r="Q426" s="165">
        <f>IF(ISBLANK(N426),"",P426/(1+N426))</f>
        <v>1727.272727272730</v>
      </c>
      <c r="R426" s="121"/>
      <c r="S426" s="125"/>
      <c r="T426" s="123"/>
    </row>
    <row r="427" ht="22.5" customHeight="1">
      <c r="A427" s="133">
        <v>43146</v>
      </c>
      <c r="B427" t="s" s="134">
        <v>67</v>
      </c>
      <c r="C427" t="s" s="134">
        <v>1617</v>
      </c>
      <c r="D427" t="s" s="134">
        <v>573</v>
      </c>
      <c r="E427" s="135"/>
      <c r="F427" s="136">
        <v>1998</v>
      </c>
      <c r="G427" t="s" s="134">
        <v>1618</v>
      </c>
      <c r="H427" t="s" s="134">
        <v>1619</v>
      </c>
      <c r="I427" t="s" s="137">
        <v>25</v>
      </c>
      <c r="J427" s="136">
        <v>75013</v>
      </c>
      <c r="K427" t="s" s="134">
        <v>1620</v>
      </c>
      <c r="L427" t="s" s="134">
        <v>948</v>
      </c>
      <c r="M427" t="s" s="134">
        <v>446</v>
      </c>
      <c r="N427" s="246">
        <v>0.1</v>
      </c>
      <c r="O427" s="177">
        <v>6782</v>
      </c>
      <c r="P427" s="164">
        <v>6782</v>
      </c>
      <c r="Q427" s="165">
        <f>IF(ISBLANK(N427),"",P427/(1+N427))</f>
        <v>6165.454545454550</v>
      </c>
      <c r="R427" s="121"/>
      <c r="S427" s="125"/>
      <c r="T427" s="123"/>
    </row>
    <row r="428" ht="22.5" customHeight="1">
      <c r="A428" s="133">
        <v>43146</v>
      </c>
      <c r="B428" t="s" s="134">
        <v>67</v>
      </c>
      <c r="C428" t="s" s="134">
        <v>801</v>
      </c>
      <c r="D428" t="s" s="134">
        <v>189</v>
      </c>
      <c r="E428" s="135"/>
      <c r="F428" s="136">
        <v>1905</v>
      </c>
      <c r="G428" t="s" s="134">
        <v>802</v>
      </c>
      <c r="H428" t="s" s="134">
        <v>1621</v>
      </c>
      <c r="I428" t="s" s="137">
        <v>25</v>
      </c>
      <c r="J428" s="136">
        <v>75014</v>
      </c>
      <c r="K428" t="s" s="134">
        <v>804</v>
      </c>
      <c r="L428" t="s" s="134">
        <v>420</v>
      </c>
      <c r="M428" t="s" s="134">
        <v>1622</v>
      </c>
      <c r="N428" s="218">
        <v>0.1</v>
      </c>
      <c r="O428" s="163">
        <f>P428/2</f>
        <v>1891</v>
      </c>
      <c r="P428" s="164">
        <v>3782</v>
      </c>
      <c r="Q428" s="165">
        <f>IF(ISBLANK(N428),"",P428/(1+N428))</f>
        <v>3438.181818181820</v>
      </c>
      <c r="R428" s="121"/>
      <c r="S428" s="126"/>
      <c r="T428" s="123"/>
    </row>
    <row r="429" ht="22.5" customHeight="1">
      <c r="A429" s="133">
        <v>43146</v>
      </c>
      <c r="B429" t="s" s="137">
        <v>67</v>
      </c>
      <c r="C429" t="s" s="137">
        <v>1623</v>
      </c>
      <c r="D429" t="s" s="137">
        <v>1092</v>
      </c>
      <c r="E429" s="158"/>
      <c r="F429" s="136">
        <v>10433</v>
      </c>
      <c r="G429" t="s" s="137">
        <v>1624</v>
      </c>
      <c r="H429" t="s" s="137">
        <v>1625</v>
      </c>
      <c r="I429" t="s" s="137">
        <v>25</v>
      </c>
      <c r="J429" s="136">
        <v>75015</v>
      </c>
      <c r="K429" t="s" s="137">
        <v>1626</v>
      </c>
      <c r="L429" t="s" s="134">
        <v>1627</v>
      </c>
      <c r="M429" t="s" s="137">
        <v>998</v>
      </c>
      <c r="N429" s="218">
        <v>0.055</v>
      </c>
      <c r="O429" s="163">
        <f>P429/2</f>
        <v>1575</v>
      </c>
      <c r="P429" s="164">
        <v>3150</v>
      </c>
      <c r="Q429" s="121">
        <f>IF(ISBLANK(N429),"",P429/(1+N429))</f>
        <v>2985.781990521330</v>
      </c>
      <c r="R429" s="121"/>
      <c r="S429" s="293"/>
      <c r="T429" s="28"/>
    </row>
    <row r="430" ht="22.5" customHeight="1">
      <c r="A430" s="133">
        <v>43146</v>
      </c>
      <c r="B430" t="s" s="137">
        <v>20</v>
      </c>
      <c r="C430" t="s" s="137">
        <v>913</v>
      </c>
      <c r="D430" t="s" s="137">
        <v>1300</v>
      </c>
      <c r="E430" s="158"/>
      <c r="F430" s="136">
        <v>10119</v>
      </c>
      <c r="G430" t="s" s="137">
        <v>1301</v>
      </c>
      <c r="H430" t="s" s="137">
        <v>1302</v>
      </c>
      <c r="I430" t="s" s="137">
        <v>315</v>
      </c>
      <c r="J430" s="136">
        <v>94500</v>
      </c>
      <c r="K430" t="s" s="137">
        <v>1303</v>
      </c>
      <c r="L430" t="s" s="134">
        <v>1102</v>
      </c>
      <c r="M430" t="s" s="137">
        <v>1394</v>
      </c>
      <c r="N430" s="218">
        <v>0.1</v>
      </c>
      <c r="O430" s="163">
        <f>P430/2</f>
        <v>14341</v>
      </c>
      <c r="P430" s="164">
        <v>28682</v>
      </c>
      <c r="Q430" s="165">
        <f>IF(ISBLANK(N430),"",P430/(1+N430))</f>
        <v>26074.5454545455</v>
      </c>
      <c r="R430" s="121"/>
      <c r="S430" s="127"/>
      <c r="T430" s="123"/>
    </row>
    <row r="431" ht="22.5" customHeight="1">
      <c r="A431" s="141">
        <v>43150</v>
      </c>
      <c r="B431" t="s" s="142">
        <v>1146</v>
      </c>
      <c r="C431" t="s" s="142">
        <v>1023</v>
      </c>
      <c r="D431" t="s" s="142">
        <v>22</v>
      </c>
      <c r="E431" s="143"/>
      <c r="F431" s="144">
        <v>1822</v>
      </c>
      <c r="G431" t="s" s="142">
        <v>180</v>
      </c>
      <c r="H431" t="s" s="142">
        <v>1147</v>
      </c>
      <c r="I431" t="s" s="145">
        <v>25</v>
      </c>
      <c r="J431" s="144">
        <v>75015</v>
      </c>
      <c r="K431" t="s" s="142">
        <v>1025</v>
      </c>
      <c r="L431" t="s" s="142">
        <v>1628</v>
      </c>
      <c r="M431" t="s" s="142">
        <v>1629</v>
      </c>
      <c r="N431" s="239">
        <v>0.1</v>
      </c>
      <c r="O431" s="163">
        <f>P431/2</f>
        <v>1491</v>
      </c>
      <c r="P431" s="178">
        <v>2982</v>
      </c>
      <c r="Q431" s="179">
        <f>IF(ISBLANK(N431),"",P431/(1+N431))</f>
        <v>2710.909090909090</v>
      </c>
      <c r="R431" s="66">
        <v>2982</v>
      </c>
      <c r="S431" s="67"/>
      <c r="T431" t="s" s="16">
        <v>46</v>
      </c>
    </row>
    <row r="432" ht="22.5" customHeight="1">
      <c r="A432" s="141">
        <v>43151</v>
      </c>
      <c r="B432" t="s" s="142">
        <v>67</v>
      </c>
      <c r="C432" t="s" s="142">
        <v>1630</v>
      </c>
      <c r="D432" t="s" s="142">
        <v>69</v>
      </c>
      <c r="E432" s="143"/>
      <c r="F432" s="144">
        <v>10143</v>
      </c>
      <c r="G432" t="s" s="142">
        <v>438</v>
      </c>
      <c r="H432" t="s" s="142">
        <v>1631</v>
      </c>
      <c r="I432" t="s" s="145">
        <v>25</v>
      </c>
      <c r="J432" s="144">
        <v>75013</v>
      </c>
      <c r="K432" t="s" s="142">
        <v>440</v>
      </c>
      <c r="L432" t="s" s="142">
        <v>1632</v>
      </c>
      <c r="M432" t="s" s="142">
        <v>1502</v>
      </c>
      <c r="N432" s="239">
        <v>0.1</v>
      </c>
      <c r="O432" s="180">
        <f>P432/2</f>
        <v>1491</v>
      </c>
      <c r="P432" s="178">
        <v>2982</v>
      </c>
      <c r="Q432" s="179">
        <f>IF(ISBLANK(N432),"",P432/(1+N432))</f>
        <v>2710.909090909090</v>
      </c>
      <c r="R432" s="66">
        <v>2982</v>
      </c>
      <c r="S432" s="67"/>
      <c r="T432" t="s" s="16">
        <v>46</v>
      </c>
    </row>
    <row r="433" ht="22.5" customHeight="1">
      <c r="A433" s="133">
        <v>43151</v>
      </c>
      <c r="B433" t="s" s="134">
        <v>67</v>
      </c>
      <c r="C433" t="s" s="134">
        <v>1633</v>
      </c>
      <c r="D433" t="s" s="134">
        <v>1634</v>
      </c>
      <c r="E433" s="135"/>
      <c r="F433" s="136">
        <v>10104</v>
      </c>
      <c r="G433" t="s" s="134">
        <v>1635</v>
      </c>
      <c r="H433" s="294">
        <v>2547</v>
      </c>
      <c r="I433" t="s" s="137">
        <v>25</v>
      </c>
      <c r="J433" s="136">
        <v>75011</v>
      </c>
      <c r="K433" t="s" s="134">
        <v>1636</v>
      </c>
      <c r="L433" t="s" s="139">
        <v>1637</v>
      </c>
      <c r="M433" t="s" s="134">
        <v>754</v>
      </c>
      <c r="N433" s="246">
        <v>0.055</v>
      </c>
      <c r="O433" s="121">
        <v>3000</v>
      </c>
      <c r="P433" s="164">
        <v>3000</v>
      </c>
      <c r="Q433" s="165">
        <f>IF(ISBLANK(N433),"",P433/(1+N433))</f>
        <v>2843.6018957346</v>
      </c>
      <c r="R433" s="121"/>
      <c r="S433" s="122"/>
      <c r="T433" s="123"/>
    </row>
    <row r="434" ht="22.5" customHeight="1">
      <c r="A434" s="133">
        <v>43151</v>
      </c>
      <c r="B434" t="s" s="134">
        <v>20</v>
      </c>
      <c r="C434" t="s" s="134">
        <v>1638</v>
      </c>
      <c r="D434" t="s" s="134">
        <v>42</v>
      </c>
      <c r="E434" s="135"/>
      <c r="F434" s="136">
        <v>1938</v>
      </c>
      <c r="G434" t="s" s="134">
        <v>1639</v>
      </c>
      <c r="H434" t="s" s="134">
        <v>1640</v>
      </c>
      <c r="I434" t="s" s="137">
        <v>25</v>
      </c>
      <c r="J434" s="136">
        <v>75011</v>
      </c>
      <c r="K434" t="s" s="138">
        <v>1641</v>
      </c>
      <c r="L434" t="s" s="140">
        <v>1637</v>
      </c>
      <c r="M434" t="s" s="134">
        <v>1642</v>
      </c>
      <c r="N434" s="246">
        <v>0.055</v>
      </c>
      <c r="O434" s="121">
        <v>2282</v>
      </c>
      <c r="P434" s="164">
        <v>2282</v>
      </c>
      <c r="Q434" s="165">
        <f>IF(ISBLANK(N434),"",P434/(1+N434))</f>
        <v>2163.033175355450</v>
      </c>
      <c r="R434" s="121"/>
      <c r="S434" s="125"/>
      <c r="T434" s="123"/>
    </row>
    <row r="435" ht="22.5" customHeight="1">
      <c r="A435" s="133">
        <v>43152</v>
      </c>
      <c r="B435" t="s" s="134">
        <v>67</v>
      </c>
      <c r="C435" t="s" s="134">
        <v>1643</v>
      </c>
      <c r="D435" t="s" s="134">
        <v>1644</v>
      </c>
      <c r="E435" s="135"/>
      <c r="F435" s="136">
        <v>10145</v>
      </c>
      <c r="G435" t="s" s="134">
        <v>1645</v>
      </c>
      <c r="H435" t="s" s="134">
        <v>1646</v>
      </c>
      <c r="I435" t="s" s="137">
        <v>25</v>
      </c>
      <c r="J435" s="136">
        <v>75010</v>
      </c>
      <c r="K435" t="s" s="134">
        <v>1647</v>
      </c>
      <c r="L435" t="s" s="134">
        <v>27</v>
      </c>
      <c r="M435" t="s" s="134">
        <v>1648</v>
      </c>
      <c r="N435" s="246">
        <v>0.1</v>
      </c>
      <c r="O435" s="177">
        <v>2382</v>
      </c>
      <c r="P435" s="164">
        <v>2382</v>
      </c>
      <c r="Q435" s="165">
        <f>IF(ISBLANK(N435),"",P435/(1+N435))</f>
        <v>2165.454545454550</v>
      </c>
      <c r="R435" s="121"/>
      <c r="S435" s="125"/>
      <c r="T435" s="123"/>
    </row>
    <row r="436" ht="22.5" customHeight="1">
      <c r="A436" s="133">
        <v>43152</v>
      </c>
      <c r="B436" t="s" s="134">
        <v>20</v>
      </c>
      <c r="C436" t="s" s="134">
        <v>717</v>
      </c>
      <c r="D436" t="s" s="134">
        <v>22</v>
      </c>
      <c r="E436" s="135"/>
      <c r="F436" s="136">
        <v>1387</v>
      </c>
      <c r="G436" t="s" s="134">
        <v>718</v>
      </c>
      <c r="H436" t="s" s="134">
        <v>719</v>
      </c>
      <c r="I436" t="s" s="137">
        <v>720</v>
      </c>
      <c r="J436" s="136">
        <v>95130</v>
      </c>
      <c r="K436" t="s" s="134">
        <v>1457</v>
      </c>
      <c r="L436" t="s" s="134">
        <v>576</v>
      </c>
      <c r="M436" t="s" s="134">
        <v>1502</v>
      </c>
      <c r="N436" s="218">
        <v>0.1</v>
      </c>
      <c r="O436" s="163">
        <f>P436/2</f>
        <v>1491</v>
      </c>
      <c r="P436" s="164">
        <v>2982</v>
      </c>
      <c r="Q436" s="165">
        <f>IF(ISBLANK(N436),"",P436/(1+N436))</f>
        <v>2710.909090909090</v>
      </c>
      <c r="R436" s="121"/>
      <c r="S436" s="126"/>
      <c r="T436" s="123"/>
    </row>
    <row r="437" ht="22.5" customHeight="1">
      <c r="A437" s="295">
        <v>43152</v>
      </c>
      <c r="B437" t="s" s="296">
        <v>67</v>
      </c>
      <c r="C437" t="s" s="296">
        <v>1649</v>
      </c>
      <c r="D437" t="s" s="296">
        <v>427</v>
      </c>
      <c r="E437" s="297"/>
      <c r="F437" s="298">
        <v>10144</v>
      </c>
      <c r="G437" t="s" s="296">
        <v>1650</v>
      </c>
      <c r="H437" t="s" s="296">
        <v>1651</v>
      </c>
      <c r="I437" t="s" s="299">
        <v>123</v>
      </c>
      <c r="J437" s="298">
        <v>94210</v>
      </c>
      <c r="K437" t="s" s="296">
        <v>1652</v>
      </c>
      <c r="L437" t="s" s="296">
        <v>1267</v>
      </c>
      <c r="M437" t="s" s="296">
        <v>363</v>
      </c>
      <c r="N437" s="300">
        <v>0.1</v>
      </c>
      <c r="O437" s="180">
        <f>P437/2</f>
        <v>4000</v>
      </c>
      <c r="P437" s="301">
        <v>8000</v>
      </c>
      <c r="Q437" s="302">
        <f>IF(ISBLANK(N437),"",P437/(1+N437))</f>
        <v>7272.727272727270</v>
      </c>
      <c r="R437" s="37">
        <v>8000</v>
      </c>
      <c r="S437" s="38"/>
      <c r="T437" t="s" s="16">
        <v>46</v>
      </c>
    </row>
    <row r="438" ht="22.5" customHeight="1">
      <c r="A438" s="133">
        <v>43153</v>
      </c>
      <c r="B438" t="s" s="134">
        <v>20</v>
      </c>
      <c r="C438" t="s" s="134">
        <v>1653</v>
      </c>
      <c r="D438" t="s" s="134">
        <v>22</v>
      </c>
      <c r="E438" s="135"/>
      <c r="F438" s="136">
        <v>10133</v>
      </c>
      <c r="G438" t="s" s="134">
        <v>1654</v>
      </c>
      <c r="H438" t="s" s="134">
        <v>1655</v>
      </c>
      <c r="I438" t="s" s="137">
        <v>25</v>
      </c>
      <c r="J438" s="136">
        <v>75011</v>
      </c>
      <c r="K438" t="s" s="134">
        <v>1656</v>
      </c>
      <c r="L438" t="s" s="134">
        <v>631</v>
      </c>
      <c r="M438" t="s" s="134">
        <v>1657</v>
      </c>
      <c r="N438" s="246">
        <v>0.055</v>
      </c>
      <c r="O438" s="121">
        <v>3982</v>
      </c>
      <c r="P438" s="164">
        <v>3982</v>
      </c>
      <c r="Q438" s="165">
        <f>IF(ISBLANK(N438),"",P438/(1+N438))</f>
        <v>3774.407582938390</v>
      </c>
      <c r="R438" s="121"/>
      <c r="S438" s="122"/>
      <c r="T438" s="123"/>
    </row>
    <row r="439" ht="22.5" customHeight="1">
      <c r="A439" s="133">
        <v>43154</v>
      </c>
      <c r="B439" t="s" s="134">
        <v>20</v>
      </c>
      <c r="C439" t="s" s="134">
        <v>1658</v>
      </c>
      <c r="D439" t="s" s="134">
        <v>889</v>
      </c>
      <c r="E439" s="135"/>
      <c r="F439" s="136">
        <v>1857</v>
      </c>
      <c r="G439" t="s" s="134">
        <v>1659</v>
      </c>
      <c r="H439" t="s" s="134">
        <v>1660</v>
      </c>
      <c r="I439" t="s" s="137">
        <v>25</v>
      </c>
      <c r="J439" s="136">
        <v>75010</v>
      </c>
      <c r="K439" t="s" s="134">
        <v>1661</v>
      </c>
      <c r="L439" t="s" s="134">
        <v>45</v>
      </c>
      <c r="M439" t="s" s="134">
        <v>333</v>
      </c>
      <c r="N439" s="246">
        <v>0.055</v>
      </c>
      <c r="O439" s="121">
        <v>982</v>
      </c>
      <c r="P439" s="164">
        <v>982</v>
      </c>
      <c r="Q439" s="165">
        <f>IF(ISBLANK(N439),"",P439/(1+N439))</f>
        <v>930.805687203791</v>
      </c>
      <c r="R439" s="121"/>
      <c r="S439" s="125"/>
      <c r="T439" s="123"/>
    </row>
    <row r="440" ht="22.5" customHeight="1">
      <c r="A440" s="133">
        <v>43154</v>
      </c>
      <c r="B440" t="s" s="134">
        <v>67</v>
      </c>
      <c r="C440" t="s" s="134">
        <v>1662</v>
      </c>
      <c r="D440" t="s" s="134">
        <v>578</v>
      </c>
      <c r="E440" s="135"/>
      <c r="F440" s="136">
        <v>1858</v>
      </c>
      <c r="G440" t="s" s="134">
        <v>579</v>
      </c>
      <c r="H440" t="s" s="134">
        <v>1663</v>
      </c>
      <c r="I440" t="s" s="137">
        <v>242</v>
      </c>
      <c r="J440" s="136">
        <v>92120</v>
      </c>
      <c r="K440" t="s" s="134">
        <v>581</v>
      </c>
      <c r="L440" t="s" s="134">
        <v>45</v>
      </c>
      <c r="M440" t="s" s="134">
        <v>1502</v>
      </c>
      <c r="N440" s="246">
        <v>0.1</v>
      </c>
      <c r="O440" s="121">
        <v>2982</v>
      </c>
      <c r="P440" s="164">
        <v>2982</v>
      </c>
      <c r="Q440" s="165">
        <f>IF(ISBLANK(N440),"",P440/(1+N440))</f>
        <v>2710.909090909090</v>
      </c>
      <c r="R440" s="121"/>
      <c r="S440" s="125"/>
      <c r="T440" s="123"/>
    </row>
    <row r="441" ht="22.5" customHeight="1">
      <c r="A441" s="133">
        <v>43157</v>
      </c>
      <c r="B441" t="s" s="134">
        <v>67</v>
      </c>
      <c r="C441" t="s" s="134">
        <v>1664</v>
      </c>
      <c r="D441" t="s" s="134">
        <v>221</v>
      </c>
      <c r="E441" s="135"/>
      <c r="F441" s="136">
        <v>10101</v>
      </c>
      <c r="G441" t="s" s="134">
        <v>1665</v>
      </c>
      <c r="H441" t="s" s="134">
        <v>1666</v>
      </c>
      <c r="I441" t="s" s="137">
        <v>1667</v>
      </c>
      <c r="J441" s="136">
        <v>77500</v>
      </c>
      <c r="K441" t="s" s="134">
        <v>1668</v>
      </c>
      <c r="L441" t="s" s="134">
        <v>948</v>
      </c>
      <c r="M441" t="s" s="134">
        <v>1669</v>
      </c>
      <c r="N441" s="246">
        <v>0.1</v>
      </c>
      <c r="O441" s="121">
        <v>8982</v>
      </c>
      <c r="P441" s="164">
        <v>8982</v>
      </c>
      <c r="Q441" s="165">
        <f>IF(ISBLANK(N441),"",P441/(1+N441))</f>
        <v>8165.454545454550</v>
      </c>
      <c r="R441" s="121"/>
      <c r="S441" s="125"/>
      <c r="T441" s="123"/>
    </row>
    <row r="442" ht="22.5" customHeight="1">
      <c r="A442" s="133">
        <v>43157</v>
      </c>
      <c r="B442" t="s" s="134">
        <v>67</v>
      </c>
      <c r="C442" t="s" s="134">
        <v>1664</v>
      </c>
      <c r="D442" t="s" s="134">
        <v>221</v>
      </c>
      <c r="E442" s="135"/>
      <c r="F442" s="136">
        <v>10101</v>
      </c>
      <c r="G442" t="s" s="134">
        <v>1665</v>
      </c>
      <c r="H442" t="s" s="134">
        <v>1666</v>
      </c>
      <c r="I442" t="s" s="137">
        <v>1667</v>
      </c>
      <c r="J442" s="136">
        <v>77500</v>
      </c>
      <c r="K442" t="s" s="134">
        <v>1668</v>
      </c>
      <c r="L442" t="s" s="134">
        <v>39</v>
      </c>
      <c r="M442" t="s" s="134">
        <v>1670</v>
      </c>
      <c r="N442" s="246">
        <v>0.055</v>
      </c>
      <c r="O442" s="177">
        <v>1882</v>
      </c>
      <c r="P442" s="164">
        <v>1882</v>
      </c>
      <c r="Q442" s="165">
        <f>IF(ISBLANK(N442),"",P442/(1+N442))</f>
        <v>1783.886255924170</v>
      </c>
      <c r="R442" s="121"/>
      <c r="S442" s="126"/>
      <c r="T442" s="123"/>
    </row>
    <row r="443" ht="22.5" customHeight="1">
      <c r="A443" s="141">
        <v>43159</v>
      </c>
      <c r="B443" t="s" s="142">
        <v>238</v>
      </c>
      <c r="C443" t="s" s="142">
        <v>1671</v>
      </c>
      <c r="D443" t="s" s="142">
        <v>768</v>
      </c>
      <c r="E443" s="143"/>
      <c r="F443" s="144">
        <v>10107</v>
      </c>
      <c r="G443" t="s" s="142">
        <v>1672</v>
      </c>
      <c r="H443" t="s" s="142">
        <v>1673</v>
      </c>
      <c r="I443" t="s" s="145">
        <v>880</v>
      </c>
      <c r="J443" s="144">
        <v>78400</v>
      </c>
      <c r="K443" t="s" s="142">
        <v>1674</v>
      </c>
      <c r="L443" t="s" s="142">
        <v>1415</v>
      </c>
      <c r="M443" t="s" s="142">
        <v>882</v>
      </c>
      <c r="N443" s="239">
        <v>0.055</v>
      </c>
      <c r="O443" s="180">
        <f>P443/2</f>
        <v>4491</v>
      </c>
      <c r="P443" s="178">
        <v>8982</v>
      </c>
      <c r="Q443" s="179">
        <f>IF(ISBLANK(N443),"",P443/(1+N443))</f>
        <v>8513.744075829380</v>
      </c>
      <c r="R443" s="66">
        <v>8982</v>
      </c>
      <c r="S443" s="67"/>
      <c r="T443" t="s" s="16">
        <v>46</v>
      </c>
    </row>
    <row r="444" ht="43" customHeight="1" hidden="1">
      <c r="A444" t="s" s="153">
        <v>1675</v>
      </c>
      <c r="B444" s="154"/>
      <c r="C444" s="154"/>
      <c r="D444" s="154"/>
      <c r="E444" s="154"/>
      <c r="F444" s="155"/>
      <c r="G444" s="154"/>
      <c r="H444" s="154"/>
      <c r="I444" s="155"/>
      <c r="J444" s="155"/>
      <c r="K444" s="154"/>
      <c r="L444" s="154"/>
      <c r="M444" s="154"/>
      <c r="N444" s="219"/>
      <c r="O444" s="46"/>
      <c r="P444" s="220">
        <f>SUM(P419:P443)</f>
        <v>128872</v>
      </c>
      <c r="Q444" s="221"/>
      <c r="R444" s="222">
        <f>SUM(R419:R443)</f>
        <v>22946</v>
      </c>
      <c r="S444" s="53">
        <f>P444-R444</f>
        <v>105926</v>
      </c>
      <c r="T444" s="28"/>
    </row>
    <row r="445" ht="22.5" customHeight="1">
      <c r="A445" s="133">
        <v>43160</v>
      </c>
      <c r="B445" t="s" s="134">
        <v>20</v>
      </c>
      <c r="C445" t="s" s="134">
        <v>250</v>
      </c>
      <c r="D445" t="s" s="134">
        <v>627</v>
      </c>
      <c r="E445" s="135"/>
      <c r="F445" s="136">
        <v>10102</v>
      </c>
      <c r="G445" t="s" s="134">
        <v>1676</v>
      </c>
      <c r="H445" t="s" s="134">
        <v>1677</v>
      </c>
      <c r="I445" t="s" s="137">
        <v>25</v>
      </c>
      <c r="J445" s="136">
        <v>75015</v>
      </c>
      <c r="K445" t="s" s="134">
        <v>1678</v>
      </c>
      <c r="L445" t="s" s="134">
        <v>948</v>
      </c>
      <c r="M445" t="s" s="134">
        <v>1679</v>
      </c>
      <c r="N445" s="249">
        <v>0.055</v>
      </c>
      <c r="O445" s="177">
        <v>4882</v>
      </c>
      <c r="P445" s="164">
        <v>4882</v>
      </c>
      <c r="Q445" s="165">
        <f>IF(ISBLANK(N445),"",P445/(1+N445))</f>
        <v>4627.488151658770</v>
      </c>
      <c r="R445" s="121"/>
      <c r="S445" s="122"/>
      <c r="T445" s="123"/>
    </row>
    <row r="446" ht="22.5" customHeight="1">
      <c r="A446" s="133">
        <v>43160</v>
      </c>
      <c r="B446" t="s" s="134">
        <v>67</v>
      </c>
      <c r="C446" t="s" s="134">
        <v>1680</v>
      </c>
      <c r="D446" t="s" s="134">
        <v>1681</v>
      </c>
      <c r="E446" s="135"/>
      <c r="F446" s="136">
        <v>10110</v>
      </c>
      <c r="G446" t="s" s="134">
        <v>1682</v>
      </c>
      <c r="H446" t="s" s="134">
        <v>1683</v>
      </c>
      <c r="I446" t="s" s="137">
        <v>1684</v>
      </c>
      <c r="J446" s="136">
        <v>94260</v>
      </c>
      <c r="K446" t="s" s="134">
        <v>1685</v>
      </c>
      <c r="L446" t="s" s="134">
        <v>576</v>
      </c>
      <c r="M446" t="s" s="138">
        <v>446</v>
      </c>
      <c r="N446" s="124">
        <v>0.1</v>
      </c>
      <c r="O446" s="180">
        <f>P446/2</f>
        <v>3991</v>
      </c>
      <c r="P446" s="164">
        <v>7982</v>
      </c>
      <c r="Q446" s="165">
        <f>IF(ISBLANK(N446),"",P446/(1+N446))</f>
        <v>7256.363636363640</v>
      </c>
      <c r="R446" s="121"/>
      <c r="S446" s="125"/>
      <c r="T446" s="123"/>
    </row>
    <row r="447" ht="22.5" customHeight="1">
      <c r="A447" s="133">
        <v>43160</v>
      </c>
      <c r="B447" t="s" s="134">
        <v>20</v>
      </c>
      <c r="C447" t="s" s="134">
        <v>1686</v>
      </c>
      <c r="D447" t="s" s="134">
        <v>1687</v>
      </c>
      <c r="E447" s="135"/>
      <c r="F447" s="136">
        <v>1729</v>
      </c>
      <c r="G447" t="s" s="134">
        <v>1688</v>
      </c>
      <c r="H447" t="s" s="134">
        <v>1689</v>
      </c>
      <c r="I447" t="s" s="137">
        <v>25</v>
      </c>
      <c r="J447" s="136">
        <v>75007</v>
      </c>
      <c r="K447" t="s" s="134">
        <v>1690</v>
      </c>
      <c r="L447" t="s" s="134">
        <v>45</v>
      </c>
      <c r="M447" t="s" s="138">
        <v>446</v>
      </c>
      <c r="N447" s="303">
        <v>0.1</v>
      </c>
      <c r="O447" s="177">
        <v>7582</v>
      </c>
      <c r="P447" s="164">
        <v>7582</v>
      </c>
      <c r="Q447" s="165">
        <f>IF(ISBLANK(N447),"",P447/(1+N447))</f>
        <v>6892.727272727270</v>
      </c>
      <c r="R447" s="121"/>
      <c r="S447" s="125"/>
      <c r="T447" s="123"/>
    </row>
    <row r="448" ht="22.5" customHeight="1">
      <c r="A448" s="133">
        <v>43160</v>
      </c>
      <c r="B448" t="s" s="134">
        <v>67</v>
      </c>
      <c r="C448" t="s" s="134">
        <v>426</v>
      </c>
      <c r="D448" t="s" s="134">
        <v>427</v>
      </c>
      <c r="E448" s="135"/>
      <c r="F448" s="136">
        <v>10131</v>
      </c>
      <c r="G448" t="s" s="134">
        <v>1188</v>
      </c>
      <c r="H448" t="s" s="134">
        <v>965</v>
      </c>
      <c r="I448" t="s" s="137">
        <v>25</v>
      </c>
      <c r="J448" s="136">
        <v>75011</v>
      </c>
      <c r="K448" t="s" s="134">
        <v>429</v>
      </c>
      <c r="L448" t="s" s="134">
        <v>1102</v>
      </c>
      <c r="M448" t="s" s="134">
        <v>1691</v>
      </c>
      <c r="N448" s="218">
        <v>0.1</v>
      </c>
      <c r="O448" s="163">
        <f>P448/2</f>
        <v>3991</v>
      </c>
      <c r="P448" s="164">
        <v>7982</v>
      </c>
      <c r="Q448" s="165">
        <f>IF(ISBLANK(N448),"",P448/(1+N448))</f>
        <v>7256.363636363640</v>
      </c>
      <c r="R448" s="121"/>
      <c r="S448" s="126"/>
      <c r="T448" s="123"/>
    </row>
    <row r="449" ht="22.5" customHeight="1">
      <c r="A449" s="141">
        <v>43160</v>
      </c>
      <c r="B449" t="s" s="142">
        <v>20</v>
      </c>
      <c r="C449" t="s" s="142">
        <v>1692</v>
      </c>
      <c r="D449" t="s" s="142">
        <v>30</v>
      </c>
      <c r="E449" s="143"/>
      <c r="F449" s="144">
        <v>10120</v>
      </c>
      <c r="G449" t="s" s="142">
        <v>1693</v>
      </c>
      <c r="H449" t="s" s="142">
        <v>1694</v>
      </c>
      <c r="I449" t="s" s="145">
        <v>25</v>
      </c>
      <c r="J449" s="144">
        <v>75017</v>
      </c>
      <c r="K449" t="s" s="142">
        <v>1695</v>
      </c>
      <c r="L449" t="s" s="142">
        <v>1696</v>
      </c>
      <c r="M449" t="s" s="142">
        <v>94</v>
      </c>
      <c r="N449" s="239">
        <v>0.1</v>
      </c>
      <c r="O449" s="180">
        <f>P449/2</f>
        <v>1491</v>
      </c>
      <c r="P449" s="178">
        <v>2982</v>
      </c>
      <c r="Q449" s="179">
        <f>IF(ISBLANK(N449),"",P449/(1+N449))</f>
        <v>2710.909090909090</v>
      </c>
      <c r="R449" s="66">
        <v>2982</v>
      </c>
      <c r="S449" s="67"/>
      <c r="T449" t="s" s="16">
        <v>46</v>
      </c>
    </row>
    <row r="450" ht="22.5" customHeight="1">
      <c r="A450" s="133">
        <v>43164</v>
      </c>
      <c r="B450" t="s" s="134">
        <v>20</v>
      </c>
      <c r="C450" t="s" s="134">
        <v>1697</v>
      </c>
      <c r="D450" t="s" s="134">
        <v>30</v>
      </c>
      <c r="E450" s="135"/>
      <c r="F450" s="136">
        <v>1091</v>
      </c>
      <c r="G450" t="s" s="134">
        <v>1698</v>
      </c>
      <c r="H450" t="s" s="134">
        <v>1699</v>
      </c>
      <c r="I450" t="s" s="137">
        <v>25</v>
      </c>
      <c r="J450" s="136">
        <v>75007</v>
      </c>
      <c r="K450" t="s" s="134">
        <v>1700</v>
      </c>
      <c r="L450" t="s" s="134">
        <v>948</v>
      </c>
      <c r="M450" t="s" s="134">
        <v>882</v>
      </c>
      <c r="N450" s="246">
        <v>0.055</v>
      </c>
      <c r="O450" s="121">
        <v>4218</v>
      </c>
      <c r="P450" s="164">
        <v>4218</v>
      </c>
      <c r="Q450" s="165">
        <f>IF(ISBLANK(N450),"",P450/(1+N450))</f>
        <v>3998.104265402840</v>
      </c>
      <c r="R450" s="121"/>
      <c r="S450" s="122"/>
      <c r="T450" s="123"/>
    </row>
    <row r="451" ht="22.5" customHeight="1">
      <c r="A451" s="133">
        <v>43165</v>
      </c>
      <c r="B451" t="s" s="134">
        <v>20</v>
      </c>
      <c r="C451" t="s" s="134">
        <v>974</v>
      </c>
      <c r="D451" t="s" s="134">
        <v>30</v>
      </c>
      <c r="E451" s="135"/>
      <c r="F451" s="136">
        <v>49</v>
      </c>
      <c r="G451" t="s" s="134">
        <v>1403</v>
      </c>
      <c r="H451" t="s" s="134">
        <v>1404</v>
      </c>
      <c r="I451" t="s" s="137">
        <v>25</v>
      </c>
      <c r="J451" s="136">
        <v>75020</v>
      </c>
      <c r="K451" t="s" s="134">
        <v>1405</v>
      </c>
      <c r="L451" t="s" s="134">
        <v>948</v>
      </c>
      <c r="M451" t="s" s="134">
        <v>1701</v>
      </c>
      <c r="N451" s="246">
        <v>0.1</v>
      </c>
      <c r="O451" s="177">
        <v>3882</v>
      </c>
      <c r="P451" s="164">
        <v>3882</v>
      </c>
      <c r="Q451" s="165">
        <f>IF(ISBLANK(N451),"",P451/(1+N451))</f>
        <v>3529.090909090910</v>
      </c>
      <c r="R451" s="121"/>
      <c r="S451" s="125"/>
      <c r="T451" s="123"/>
    </row>
    <row r="452" ht="22.5" customHeight="1">
      <c r="A452" s="133">
        <v>43172</v>
      </c>
      <c r="B452" t="s" s="134">
        <v>20</v>
      </c>
      <c r="C452" t="s" s="134">
        <v>1702</v>
      </c>
      <c r="D452" t="s" s="134">
        <v>1703</v>
      </c>
      <c r="E452" s="135"/>
      <c r="F452" s="136">
        <v>10244</v>
      </c>
      <c r="G452" t="s" s="134">
        <v>1704</v>
      </c>
      <c r="H452" t="s" s="134">
        <v>1705</v>
      </c>
      <c r="I452" t="s" s="137">
        <v>25</v>
      </c>
      <c r="J452" s="136">
        <v>75019</v>
      </c>
      <c r="K452" t="s" s="134">
        <v>1706</v>
      </c>
      <c r="L452" t="s" s="134">
        <v>899</v>
      </c>
      <c r="M452" t="s" s="134">
        <v>882</v>
      </c>
      <c r="N452" s="218">
        <v>0.055</v>
      </c>
      <c r="O452" s="163">
        <f>P452/2</f>
        <v>2307</v>
      </c>
      <c r="P452" s="164">
        <v>4614</v>
      </c>
      <c r="Q452" s="165">
        <f>IF(ISBLANK(N452),"",P452/(1+N452))</f>
        <v>4373.459715639810</v>
      </c>
      <c r="R452" s="121"/>
      <c r="S452" s="125"/>
      <c r="T452" s="123"/>
    </row>
    <row r="453" ht="22.5" customHeight="1">
      <c r="A453" s="133">
        <v>43172</v>
      </c>
      <c r="B453" t="s" s="134">
        <v>20</v>
      </c>
      <c r="C453" t="s" s="134">
        <v>672</v>
      </c>
      <c r="D453" t="s" s="134">
        <v>200</v>
      </c>
      <c r="E453" s="135"/>
      <c r="F453" s="136">
        <v>10105</v>
      </c>
      <c r="G453" t="s" s="134">
        <v>1297</v>
      </c>
      <c r="H453" t="s" s="134">
        <v>1707</v>
      </c>
      <c r="I453" t="s" s="137">
        <v>25</v>
      </c>
      <c r="J453" s="136">
        <v>75016</v>
      </c>
      <c r="K453" t="s" s="134">
        <v>674</v>
      </c>
      <c r="L453" t="s" s="134">
        <v>576</v>
      </c>
      <c r="M453" t="s" s="134">
        <v>1708</v>
      </c>
      <c r="N453" s="218">
        <v>0.1</v>
      </c>
      <c r="O453" s="163">
        <f>P453/2</f>
        <v>5241</v>
      </c>
      <c r="P453" s="164">
        <v>10482</v>
      </c>
      <c r="Q453" s="165">
        <f>IF(ISBLANK(N453),"",P453/(1+N453))</f>
        <v>9529.090909090910</v>
      </c>
      <c r="R453" s="121"/>
      <c r="S453" s="126"/>
      <c r="T453" s="123"/>
    </row>
    <row r="454" ht="22.5" customHeight="1">
      <c r="A454" s="141">
        <v>43172</v>
      </c>
      <c r="B454" t="s" s="142">
        <v>67</v>
      </c>
      <c r="C454" t="s" s="142">
        <v>1236</v>
      </c>
      <c r="D454" t="s" s="142">
        <v>1078</v>
      </c>
      <c r="E454" s="143"/>
      <c r="F454" s="144">
        <v>10140</v>
      </c>
      <c r="G454" t="s" s="142">
        <v>1709</v>
      </c>
      <c r="H454" t="s" s="142">
        <v>1710</v>
      </c>
      <c r="I454" t="s" s="145">
        <v>135</v>
      </c>
      <c r="J454" s="144">
        <v>92400</v>
      </c>
      <c r="K454" t="s" s="142">
        <v>1238</v>
      </c>
      <c r="L454" t="s" s="142">
        <v>1711</v>
      </c>
      <c r="M454" t="s" s="142">
        <v>1221</v>
      </c>
      <c r="N454" s="239">
        <v>0.055</v>
      </c>
      <c r="O454" s="180">
        <f>P454/2</f>
        <v>8491</v>
      </c>
      <c r="P454" s="178">
        <v>16982</v>
      </c>
      <c r="Q454" s="179">
        <f>IF(ISBLANK(N454),"",P454/(1+N454))</f>
        <v>16096.682464455</v>
      </c>
      <c r="R454" s="66">
        <v>16982</v>
      </c>
      <c r="S454" s="67"/>
      <c r="T454" t="s" s="16">
        <v>46</v>
      </c>
    </row>
    <row r="455" ht="22.5" customHeight="1">
      <c r="A455" s="133">
        <v>43173</v>
      </c>
      <c r="B455" t="s" s="134">
        <v>67</v>
      </c>
      <c r="C455" t="s" s="134">
        <v>1712</v>
      </c>
      <c r="D455" t="s" s="134">
        <v>1713</v>
      </c>
      <c r="E455" s="135"/>
      <c r="F455" s="136">
        <v>10243</v>
      </c>
      <c r="G455" t="s" s="134">
        <v>1714</v>
      </c>
      <c r="H455" t="s" s="134">
        <v>1715</v>
      </c>
      <c r="I455" t="s" s="137">
        <v>25</v>
      </c>
      <c r="J455" s="136">
        <v>75017</v>
      </c>
      <c r="K455" t="s" s="134">
        <v>1716</v>
      </c>
      <c r="L455" t="s" s="134">
        <v>948</v>
      </c>
      <c r="M455" t="s" s="134">
        <v>306</v>
      </c>
      <c r="N455" s="246">
        <v>0.1</v>
      </c>
      <c r="O455" s="121">
        <v>6982</v>
      </c>
      <c r="P455" s="164">
        <v>6982</v>
      </c>
      <c r="Q455" s="165">
        <f>IF(ISBLANK(N455),"",P455/(1+N455))</f>
        <v>6347.272727272730</v>
      </c>
      <c r="R455" s="121"/>
      <c r="S455" s="122"/>
      <c r="T455" s="123"/>
    </row>
    <row r="456" ht="22.5" customHeight="1">
      <c r="A456" s="133">
        <v>43173</v>
      </c>
      <c r="B456" t="s" s="134">
        <v>20</v>
      </c>
      <c r="C456" t="s" s="134">
        <v>1717</v>
      </c>
      <c r="D456" t="s" s="134">
        <v>42</v>
      </c>
      <c r="E456" s="135"/>
      <c r="F456" s="136">
        <v>1937</v>
      </c>
      <c r="G456" t="s" s="134">
        <v>1718</v>
      </c>
      <c r="H456" t="s" s="134">
        <v>1719</v>
      </c>
      <c r="I456" t="s" s="137">
        <v>25</v>
      </c>
      <c r="J456" s="136">
        <v>75010</v>
      </c>
      <c r="K456" t="s" s="134">
        <v>1720</v>
      </c>
      <c r="L456" t="s" s="134">
        <v>1637</v>
      </c>
      <c r="M456" t="s" s="134">
        <v>1721</v>
      </c>
      <c r="N456" s="246">
        <v>0.055</v>
      </c>
      <c r="O456" s="121">
        <v>3982</v>
      </c>
      <c r="P456" s="164">
        <v>3982</v>
      </c>
      <c r="Q456" s="165">
        <f>IF(ISBLANK(N456),"",P456/(1+N456))</f>
        <v>3774.407582938390</v>
      </c>
      <c r="R456" s="121"/>
      <c r="S456" s="125"/>
      <c r="T456" s="123"/>
    </row>
    <row r="457" ht="22.5" customHeight="1">
      <c r="A457" s="133">
        <v>43173</v>
      </c>
      <c r="B457" t="s" s="134">
        <v>20</v>
      </c>
      <c r="C457" t="s" s="134">
        <v>1717</v>
      </c>
      <c r="D457" t="s" s="134">
        <v>42</v>
      </c>
      <c r="E457" s="135"/>
      <c r="F457" s="136">
        <v>1937</v>
      </c>
      <c r="G457" t="s" s="134">
        <v>1718</v>
      </c>
      <c r="H457" t="s" s="134">
        <v>1719</v>
      </c>
      <c r="I457" t="s" s="137">
        <v>25</v>
      </c>
      <c r="J457" s="136">
        <v>75010</v>
      </c>
      <c r="K457" t="s" s="134">
        <v>1720</v>
      </c>
      <c r="L457" t="s" s="134">
        <v>1637</v>
      </c>
      <c r="M457" t="s" s="134">
        <v>1721</v>
      </c>
      <c r="N457" s="246">
        <v>0.1</v>
      </c>
      <c r="O457" s="121">
        <v>3000</v>
      </c>
      <c r="P457" s="164">
        <v>3000</v>
      </c>
      <c r="Q457" s="165">
        <f>IF(ISBLANK(N457),"",P457/(1+N457))</f>
        <v>2727.272727272730</v>
      </c>
      <c r="R457" s="121"/>
      <c r="S457" s="126"/>
      <c r="T457" s="123"/>
    </row>
    <row r="458" ht="22.5" customHeight="1">
      <c r="A458" s="141">
        <v>43173</v>
      </c>
      <c r="B458" t="s" s="142">
        <v>20</v>
      </c>
      <c r="C458" t="s" s="142">
        <v>1717</v>
      </c>
      <c r="D458" t="s" s="142">
        <v>42</v>
      </c>
      <c r="E458" s="143"/>
      <c r="F458" s="144">
        <v>1937</v>
      </c>
      <c r="G458" t="s" s="142">
        <v>1718</v>
      </c>
      <c r="H458" t="s" s="142">
        <v>1719</v>
      </c>
      <c r="I458" t="s" s="145">
        <v>25</v>
      </c>
      <c r="J458" s="144">
        <v>75010</v>
      </c>
      <c r="K458" t="s" s="142">
        <v>1720</v>
      </c>
      <c r="L458" t="s" s="142">
        <v>1637</v>
      </c>
      <c r="M458" t="s" s="142">
        <v>1721</v>
      </c>
      <c r="N458" s="217">
        <v>0.055</v>
      </c>
      <c r="O458" s="121">
        <v>16982</v>
      </c>
      <c r="P458" s="178">
        <v>16982</v>
      </c>
      <c r="Q458" s="179">
        <f>IF(ISBLANK(N458),"",P458/(1+N458))</f>
        <v>16096.682464455</v>
      </c>
      <c r="R458" s="66">
        <v>16982</v>
      </c>
      <c r="S458" s="67"/>
      <c r="T458" t="s" s="16">
        <v>46</v>
      </c>
    </row>
    <row r="459" ht="22.5" customHeight="1">
      <c r="A459" s="133">
        <v>43173</v>
      </c>
      <c r="B459" t="s" s="134">
        <v>20</v>
      </c>
      <c r="C459" t="s" s="134">
        <v>1722</v>
      </c>
      <c r="D459" t="s" s="134">
        <v>75</v>
      </c>
      <c r="E459" s="135"/>
      <c r="F459" s="136">
        <v>10242</v>
      </c>
      <c r="G459" t="s" s="134">
        <v>1264</v>
      </c>
      <c r="H459" t="s" s="134">
        <v>1723</v>
      </c>
      <c r="I459" t="s" s="137">
        <v>25</v>
      </c>
      <c r="J459" s="136">
        <v>75012</v>
      </c>
      <c r="K459" t="s" s="134">
        <v>1724</v>
      </c>
      <c r="L459" t="s" s="134">
        <v>621</v>
      </c>
      <c r="M459" t="s" s="134">
        <v>1725</v>
      </c>
      <c r="N459" s="249">
        <v>0.1</v>
      </c>
      <c r="O459" s="121">
        <v>5982</v>
      </c>
      <c r="P459" s="164">
        <v>5982</v>
      </c>
      <c r="Q459" s="165">
        <f>IF(ISBLANK(N459),"",P459/(1+N459))</f>
        <v>5438.181818181820</v>
      </c>
      <c r="R459" s="121"/>
      <c r="S459" s="122"/>
      <c r="T459" s="123"/>
    </row>
    <row r="460" ht="22.5" customHeight="1">
      <c r="A460" s="133">
        <v>43173</v>
      </c>
      <c r="B460" t="s" s="134">
        <v>67</v>
      </c>
      <c r="C460" t="s" s="134">
        <v>1726</v>
      </c>
      <c r="D460" t="s" s="134">
        <v>750</v>
      </c>
      <c r="E460" s="135"/>
      <c r="F460" s="136">
        <v>1936</v>
      </c>
      <c r="G460" t="s" s="134">
        <v>1727</v>
      </c>
      <c r="H460" t="s" s="134">
        <v>1728</v>
      </c>
      <c r="I460" t="s" s="137">
        <v>25</v>
      </c>
      <c r="J460" s="136">
        <v>75011</v>
      </c>
      <c r="K460" t="s" s="134">
        <v>1729</v>
      </c>
      <c r="L460" t="s" s="134">
        <v>1637</v>
      </c>
      <c r="M460" t="s" s="138">
        <v>1730</v>
      </c>
      <c r="N460" s="303">
        <v>0.055</v>
      </c>
      <c r="O460" s="121">
        <v>10582</v>
      </c>
      <c r="P460" s="164">
        <v>10582</v>
      </c>
      <c r="Q460" s="165">
        <f>IF(ISBLANK(N460),"",P460/(1+N460))</f>
        <v>10030.3317535545</v>
      </c>
      <c r="R460" s="121"/>
      <c r="S460" s="125"/>
      <c r="T460" s="123"/>
    </row>
    <row r="461" ht="22.5" customHeight="1">
      <c r="A461" s="133">
        <v>43173</v>
      </c>
      <c r="B461" t="s" s="134">
        <v>20</v>
      </c>
      <c r="C461" t="s" s="134">
        <v>729</v>
      </c>
      <c r="D461" t="s" s="134">
        <v>730</v>
      </c>
      <c r="E461" s="135"/>
      <c r="F461" s="136">
        <v>10241</v>
      </c>
      <c r="G461" t="s" s="134">
        <v>731</v>
      </c>
      <c r="H461" t="s" s="134">
        <v>1731</v>
      </c>
      <c r="I461" t="s" s="137">
        <v>123</v>
      </c>
      <c r="J461" s="136">
        <v>94100</v>
      </c>
      <c r="K461" t="s" s="134">
        <v>733</v>
      </c>
      <c r="L461" t="s" s="139">
        <v>621</v>
      </c>
      <c r="M461" t="s" s="134">
        <v>1580</v>
      </c>
      <c r="N461" s="246">
        <v>0.1</v>
      </c>
      <c r="O461" s="121">
        <v>5500</v>
      </c>
      <c r="P461" s="164">
        <v>5500</v>
      </c>
      <c r="Q461" s="165">
        <f>IF(ISBLANK(N461),"",P461/(1+N461))</f>
        <v>5000</v>
      </c>
      <c r="R461" s="121"/>
      <c r="S461" s="126"/>
      <c r="T461" s="123"/>
    </row>
    <row r="462" ht="22.5" customHeight="1">
      <c r="A462" s="141">
        <v>43179</v>
      </c>
      <c r="B462" t="s" s="142">
        <v>20</v>
      </c>
      <c r="C462" t="s" s="142">
        <v>1732</v>
      </c>
      <c r="D462" t="s" s="142">
        <v>431</v>
      </c>
      <c r="E462" s="143"/>
      <c r="F462" s="144">
        <v>10240</v>
      </c>
      <c r="G462" t="s" s="142">
        <v>1733</v>
      </c>
      <c r="H462" t="s" s="142">
        <v>1734</v>
      </c>
      <c r="I462" t="s" s="145">
        <v>25</v>
      </c>
      <c r="J462" s="144">
        <v>75011</v>
      </c>
      <c r="K462" t="s" s="146">
        <v>1735</v>
      </c>
      <c r="L462" t="s" s="238">
        <v>948</v>
      </c>
      <c r="M462" t="s" s="142">
        <v>1736</v>
      </c>
      <c r="N462" s="217">
        <v>0.1</v>
      </c>
      <c r="O462" s="121">
        <v>4982</v>
      </c>
      <c r="P462" s="178">
        <v>4982</v>
      </c>
      <c r="Q462" s="179">
        <f>IF(ISBLANK(N462),"",P462/(1+N462))</f>
        <v>4529.090909090910</v>
      </c>
      <c r="R462" s="66">
        <v>4982</v>
      </c>
      <c r="S462" s="67"/>
      <c r="T462" t="s" s="16">
        <v>46</v>
      </c>
    </row>
    <row r="463" ht="22.5" customHeight="1">
      <c r="A463" s="133">
        <v>43180</v>
      </c>
      <c r="B463" t="s" s="134">
        <v>67</v>
      </c>
      <c r="C463" t="s" s="134">
        <v>1737</v>
      </c>
      <c r="D463" t="s" s="134">
        <v>427</v>
      </c>
      <c r="E463" s="135"/>
      <c r="F463" s="136">
        <v>10112</v>
      </c>
      <c r="G463" t="s" s="134">
        <v>1738</v>
      </c>
      <c r="H463" t="s" s="134">
        <v>1739</v>
      </c>
      <c r="I463" t="s" s="137">
        <v>854</v>
      </c>
      <c r="J463" s="136">
        <v>94230</v>
      </c>
      <c r="K463" t="s" s="134">
        <v>1740</v>
      </c>
      <c r="L463" t="s" s="134">
        <v>631</v>
      </c>
      <c r="M463" t="s" s="134">
        <v>1741</v>
      </c>
      <c r="N463" s="246">
        <v>0.055</v>
      </c>
      <c r="O463" s="121">
        <v>6282</v>
      </c>
      <c r="P463" s="164">
        <v>6282</v>
      </c>
      <c r="Q463" s="165">
        <f>IF(ISBLANK(N463),"",P463/(1+N463))</f>
        <v>5954.502369668250</v>
      </c>
      <c r="R463" s="121"/>
      <c r="S463" s="122"/>
      <c r="T463" s="123"/>
    </row>
    <row r="464" ht="22.5" customHeight="1">
      <c r="A464" s="133">
        <v>43181</v>
      </c>
      <c r="B464" t="s" s="137">
        <v>20</v>
      </c>
      <c r="C464" t="s" s="137">
        <v>1269</v>
      </c>
      <c r="D464" t="s" s="137">
        <v>1270</v>
      </c>
      <c r="E464" s="158"/>
      <c r="F464" s="136">
        <v>10130</v>
      </c>
      <c r="G464" t="s" s="137">
        <v>1271</v>
      </c>
      <c r="H464" t="s" s="137">
        <v>1570</v>
      </c>
      <c r="I464" t="s" s="137">
        <v>25</v>
      </c>
      <c r="J464" s="136">
        <v>75009</v>
      </c>
      <c r="K464" t="s" s="137">
        <v>1273</v>
      </c>
      <c r="L464" t="s" s="137">
        <v>621</v>
      </c>
      <c r="M464" t="s" s="137">
        <v>94</v>
      </c>
      <c r="N464" s="246">
        <v>0.1</v>
      </c>
      <c r="O464" s="121">
        <v>5982</v>
      </c>
      <c r="P464" s="164">
        <v>5982</v>
      </c>
      <c r="Q464" s="165">
        <f>IF(ISBLANK(N464),"",P464/(1+N464))</f>
        <v>5438.181818181820</v>
      </c>
      <c r="R464" s="121"/>
      <c r="S464" s="126"/>
      <c r="T464" s="123"/>
    </row>
    <row r="465" ht="22.5" customHeight="1">
      <c r="A465" s="141">
        <v>43182</v>
      </c>
      <c r="B465" t="s" s="142">
        <v>67</v>
      </c>
      <c r="C465" t="s" s="142">
        <v>1742</v>
      </c>
      <c r="D465" t="s" s="142">
        <v>1743</v>
      </c>
      <c r="E465" s="143"/>
      <c r="F465" s="144">
        <v>10121</v>
      </c>
      <c r="G465" t="s" s="142">
        <v>1744</v>
      </c>
      <c r="H465" t="s" s="142">
        <v>1745</v>
      </c>
      <c r="I465" t="s" s="145">
        <v>223</v>
      </c>
      <c r="J465" s="144">
        <v>92260</v>
      </c>
      <c r="K465" t="s" s="142">
        <v>1746</v>
      </c>
      <c r="L465" t="s" s="142">
        <v>39</v>
      </c>
      <c r="M465" t="s" s="142">
        <v>162</v>
      </c>
      <c r="N465" s="217">
        <v>0.1</v>
      </c>
      <c r="O465" s="121">
        <v>5282</v>
      </c>
      <c r="P465" s="178">
        <v>5282</v>
      </c>
      <c r="Q465" s="179">
        <f>IF(ISBLANK(N465),"",P465/(1+N465))</f>
        <v>4801.818181818180</v>
      </c>
      <c r="R465" s="66">
        <v>5282</v>
      </c>
      <c r="S465" s="67"/>
      <c r="T465" t="s" s="16">
        <v>46</v>
      </c>
    </row>
    <row r="466" ht="22.5" customHeight="1">
      <c r="A466" s="133">
        <v>43183</v>
      </c>
      <c r="B466" t="s" s="134">
        <v>67</v>
      </c>
      <c r="C466" t="s" s="134">
        <v>234</v>
      </c>
      <c r="D466" t="s" s="134">
        <v>1747</v>
      </c>
      <c r="E466" s="135"/>
      <c r="F466" s="136">
        <v>10154</v>
      </c>
      <c r="G466" t="s" s="134">
        <v>1748</v>
      </c>
      <c r="H466" t="s" s="134">
        <v>1749</v>
      </c>
      <c r="I466" t="s" s="137">
        <v>1750</v>
      </c>
      <c r="J466" s="136">
        <v>93800</v>
      </c>
      <c r="K466" t="s" s="134">
        <v>1751</v>
      </c>
      <c r="L466" t="s" s="134">
        <v>45</v>
      </c>
      <c r="M466" t="s" s="134">
        <v>125</v>
      </c>
      <c r="N466" s="246">
        <v>0.055</v>
      </c>
      <c r="O466" s="121">
        <v>6782</v>
      </c>
      <c r="P466" s="164">
        <v>6782</v>
      </c>
      <c r="Q466" s="165">
        <f>IF(ISBLANK(N466),"",P466/(1+N466))</f>
        <v>6428.436018957350</v>
      </c>
      <c r="R466" s="121"/>
      <c r="S466" s="122"/>
      <c r="T466" s="123"/>
    </row>
    <row r="467" ht="22.5" customHeight="1">
      <c r="A467" s="133">
        <v>43183</v>
      </c>
      <c r="B467" t="s" s="134">
        <v>67</v>
      </c>
      <c r="C467" t="s" s="134">
        <v>1752</v>
      </c>
      <c r="D467" t="s" s="134">
        <v>768</v>
      </c>
      <c r="E467" s="135"/>
      <c r="F467" s="136">
        <v>10111</v>
      </c>
      <c r="G467" t="s" s="134">
        <v>1753</v>
      </c>
      <c r="H467" t="s" s="134">
        <v>1754</v>
      </c>
      <c r="I467" t="s" s="137">
        <v>25</v>
      </c>
      <c r="J467" s="136">
        <v>75020</v>
      </c>
      <c r="K467" t="s" s="134">
        <v>1755</v>
      </c>
      <c r="L467" t="s" s="134">
        <v>631</v>
      </c>
      <c r="M467" t="s" s="134">
        <v>1198</v>
      </c>
      <c r="N467" s="246">
        <v>0.055</v>
      </c>
      <c r="O467" s="121">
        <v>9982</v>
      </c>
      <c r="P467" s="164">
        <v>9982</v>
      </c>
      <c r="Q467" s="165">
        <f>IF(ISBLANK(N467),"",P467/(1+N467))</f>
        <v>9461.611374407579</v>
      </c>
      <c r="R467" s="121"/>
      <c r="S467" s="125"/>
      <c r="T467" s="123"/>
    </row>
    <row r="468" ht="22.5" customHeight="1">
      <c r="A468" s="210">
        <v>43185</v>
      </c>
      <c r="B468" t="s" s="139">
        <v>67</v>
      </c>
      <c r="C468" t="s" s="139">
        <v>1756</v>
      </c>
      <c r="D468" t="s" s="139">
        <v>1092</v>
      </c>
      <c r="E468" s="304"/>
      <c r="F468" s="212">
        <v>10098</v>
      </c>
      <c r="G468" t="s" s="139">
        <v>1757</v>
      </c>
      <c r="H468" t="s" s="139">
        <v>1758</v>
      </c>
      <c r="I468" t="s" s="181">
        <v>25</v>
      </c>
      <c r="J468" s="212">
        <v>75011</v>
      </c>
      <c r="K468" t="s" s="139">
        <v>1759</v>
      </c>
      <c r="L468" t="s" s="139">
        <v>1637</v>
      </c>
      <c r="M468" t="s" s="139">
        <v>1760</v>
      </c>
      <c r="N468" s="246">
        <v>0.055</v>
      </c>
      <c r="O468" s="177">
        <v>6582</v>
      </c>
      <c r="P468" s="214">
        <v>6582</v>
      </c>
      <c r="Q468" s="165">
        <f>IF(ISBLANK(N468),"",P468/(1+N468))</f>
        <v>6238.862559241710</v>
      </c>
      <c r="R468" s="121"/>
      <c r="S468" s="126"/>
      <c r="T468" s="123"/>
    </row>
    <row r="469" ht="22.5" customHeight="1">
      <c r="A469" s="128">
        <v>43185</v>
      </c>
      <c r="B469" t="s" s="129">
        <v>67</v>
      </c>
      <c r="C469" t="s" s="129">
        <v>1761</v>
      </c>
      <c r="D469" t="s" s="129">
        <v>1762</v>
      </c>
      <c r="E469" s="130"/>
      <c r="F469" s="131">
        <v>10106</v>
      </c>
      <c r="G469" t="s" s="129">
        <v>1763</v>
      </c>
      <c r="H469" t="s" s="129">
        <v>1764</v>
      </c>
      <c r="I469" s="206"/>
      <c r="J469" s="131">
        <v>75011</v>
      </c>
      <c r="K469" t="s" s="129">
        <v>1765</v>
      </c>
      <c r="L469" t="s" s="129">
        <v>631</v>
      </c>
      <c r="M469" t="s" s="238">
        <v>631</v>
      </c>
      <c r="N469" s="239">
        <v>0.055</v>
      </c>
      <c r="O469" s="207">
        <v>2982</v>
      </c>
      <c r="P469" s="240">
        <v>2982</v>
      </c>
      <c r="Q469" s="179">
        <f>IF(ISBLANK(N469),"",P469/(1+N469))</f>
        <v>2826.540284360190</v>
      </c>
      <c r="R469" s="66">
        <v>2982</v>
      </c>
      <c r="S469" s="67"/>
      <c r="T469" s="28"/>
    </row>
    <row r="470" ht="41" customHeight="1" hidden="1">
      <c r="A470" t="s" s="305">
        <v>1766</v>
      </c>
      <c r="B470" s="306"/>
      <c r="C470" s="306"/>
      <c r="D470" s="306"/>
      <c r="E470" s="306"/>
      <c r="F470" s="307"/>
      <c r="G470" s="306"/>
      <c r="H470" s="306"/>
      <c r="I470" s="307"/>
      <c r="J470" s="307"/>
      <c r="K470" s="306"/>
      <c r="L470" s="306"/>
      <c r="M470" s="308"/>
      <c r="N470" s="219"/>
      <c r="O470" s="222"/>
      <c r="P470" s="309">
        <f>SUM(P445:P469)</f>
        <v>173454</v>
      </c>
      <c r="Q470" s="221"/>
      <c r="R470" s="46">
        <f>SUM(R445:R469)</f>
        <v>50192</v>
      </c>
      <c r="S470" s="47">
        <f>P470-R470</f>
        <v>123262</v>
      </c>
      <c r="T470" s="28"/>
    </row>
    <row r="471" ht="22.5" customHeight="1">
      <c r="A471" s="133">
        <v>43194</v>
      </c>
      <c r="B471" t="s" s="134">
        <v>67</v>
      </c>
      <c r="C471" t="s" s="134">
        <v>234</v>
      </c>
      <c r="D471" t="s" s="134">
        <v>1747</v>
      </c>
      <c r="E471" s="135"/>
      <c r="F471" s="136">
        <v>1906</v>
      </c>
      <c r="G471" t="s" s="134">
        <v>1748</v>
      </c>
      <c r="H471" t="s" s="134">
        <v>1749</v>
      </c>
      <c r="I471" t="s" s="137">
        <v>1750</v>
      </c>
      <c r="J471" s="136">
        <v>93800</v>
      </c>
      <c r="K471" t="s" s="134">
        <v>1751</v>
      </c>
      <c r="L471" t="s" s="134">
        <v>45</v>
      </c>
      <c r="M471" t="s" s="134">
        <v>88</v>
      </c>
      <c r="N471" s="246">
        <v>0.1</v>
      </c>
      <c r="O471" s="121">
        <v>4682</v>
      </c>
      <c r="P471" s="164">
        <v>4682</v>
      </c>
      <c r="Q471" s="165">
        <f>IF(ISBLANK(N471),"",P471/(1+N471))</f>
        <v>4256.363636363640</v>
      </c>
      <c r="R471" s="121"/>
      <c r="S471" s="122"/>
      <c r="T471" s="123"/>
    </row>
    <row r="472" ht="22.5" customHeight="1">
      <c r="A472" s="133">
        <v>43195</v>
      </c>
      <c r="B472" t="s" s="134">
        <v>20</v>
      </c>
      <c r="C472" t="s" s="134">
        <v>1349</v>
      </c>
      <c r="D472" t="s" s="134">
        <v>525</v>
      </c>
      <c r="E472" s="135"/>
      <c r="F472" s="136">
        <v>10229</v>
      </c>
      <c r="G472" t="s" s="134">
        <v>1547</v>
      </c>
      <c r="H472" t="s" s="134">
        <v>1767</v>
      </c>
      <c r="I472" t="s" s="137">
        <v>123</v>
      </c>
      <c r="J472" s="136">
        <v>94100</v>
      </c>
      <c r="K472" t="s" s="134">
        <v>1549</v>
      </c>
      <c r="L472" t="s" s="134">
        <v>621</v>
      </c>
      <c r="M472" t="s" s="134">
        <v>1768</v>
      </c>
      <c r="N472" s="246">
        <v>0.1</v>
      </c>
      <c r="O472" s="177">
        <v>2582</v>
      </c>
      <c r="P472" s="164">
        <v>2582</v>
      </c>
      <c r="Q472" s="165">
        <f>IF(ISBLANK(N472),"",P472/(1+N472))</f>
        <v>2347.272727272730</v>
      </c>
      <c r="R472" s="121"/>
      <c r="S472" s="125"/>
      <c r="T472" s="123"/>
    </row>
    <row r="473" ht="22.5" customHeight="1">
      <c r="A473" s="133">
        <v>43199</v>
      </c>
      <c r="B473" t="s" s="134">
        <v>238</v>
      </c>
      <c r="C473" t="s" s="134">
        <v>1769</v>
      </c>
      <c r="D473" t="s" s="134">
        <v>245</v>
      </c>
      <c r="E473" s="135"/>
      <c r="F473" s="136">
        <v>10218</v>
      </c>
      <c r="G473" t="s" s="134">
        <v>1770</v>
      </c>
      <c r="H473" t="s" s="134">
        <v>1010</v>
      </c>
      <c r="I473" t="s" s="137">
        <v>720</v>
      </c>
      <c r="J473" s="136">
        <v>95130</v>
      </c>
      <c r="K473" t="s" s="134">
        <v>1771</v>
      </c>
      <c r="L473" t="s" s="134">
        <v>1415</v>
      </c>
      <c r="M473" t="s" s="134">
        <v>446</v>
      </c>
      <c r="N473" s="218">
        <v>0.1</v>
      </c>
      <c r="O473" s="163">
        <f>P473/2</f>
        <v>3491</v>
      </c>
      <c r="P473" s="164">
        <v>6982</v>
      </c>
      <c r="Q473" s="165">
        <f>IF(ISBLANK(N473),"",P473/(1+N473))</f>
        <v>6347.272727272730</v>
      </c>
      <c r="R473" s="121"/>
      <c r="S473" s="125"/>
      <c r="T473" s="123"/>
    </row>
    <row r="474" ht="22.5" customHeight="1">
      <c r="A474" s="133">
        <v>43200</v>
      </c>
      <c r="B474" t="s" s="134">
        <v>20</v>
      </c>
      <c r="C474" t="s" s="134">
        <v>717</v>
      </c>
      <c r="D474" t="s" s="134">
        <v>22</v>
      </c>
      <c r="E474" s="135"/>
      <c r="F474" s="136">
        <v>1387</v>
      </c>
      <c r="G474" t="s" s="134">
        <v>718</v>
      </c>
      <c r="H474" t="s" s="134">
        <v>719</v>
      </c>
      <c r="I474" t="s" s="137">
        <v>720</v>
      </c>
      <c r="J474" s="136">
        <v>95130</v>
      </c>
      <c r="K474" t="s" s="134">
        <v>1457</v>
      </c>
      <c r="L474" t="s" s="134">
        <v>576</v>
      </c>
      <c r="M474" t="s" s="134">
        <v>441</v>
      </c>
      <c r="N474" s="218">
        <v>0.1</v>
      </c>
      <c r="O474" s="180">
        <f>P474/2</f>
        <v>2491</v>
      </c>
      <c r="P474" s="164">
        <v>4982</v>
      </c>
      <c r="Q474" s="165">
        <f>IF(ISBLANK(N474),"",P474/(1+N474))</f>
        <v>4529.090909090910</v>
      </c>
      <c r="R474" s="121"/>
      <c r="S474" s="125"/>
      <c r="T474" s="123"/>
    </row>
    <row r="475" ht="22.5" customHeight="1">
      <c r="A475" s="133">
        <v>43200</v>
      </c>
      <c r="B475" t="s" s="137">
        <v>67</v>
      </c>
      <c r="C475" t="s" s="137">
        <v>1458</v>
      </c>
      <c r="D475" t="s" s="137">
        <v>69</v>
      </c>
      <c r="E475" s="158"/>
      <c r="F475" s="136">
        <v>10235</v>
      </c>
      <c r="G475" t="s" s="137">
        <v>1459</v>
      </c>
      <c r="H475" t="s" s="137">
        <v>1460</v>
      </c>
      <c r="I475" t="s" s="137">
        <v>1380</v>
      </c>
      <c r="J475" s="136">
        <v>95100</v>
      </c>
      <c r="K475" t="s" s="137">
        <v>1772</v>
      </c>
      <c r="L475" t="s" s="134">
        <v>948</v>
      </c>
      <c r="M475" t="s" s="134">
        <v>1773</v>
      </c>
      <c r="N475" s="246">
        <v>0.1</v>
      </c>
      <c r="O475" s="121">
        <v>3500</v>
      </c>
      <c r="P475" s="164">
        <v>3500</v>
      </c>
      <c r="Q475" s="165">
        <f>IF(ISBLANK(N475),"",P475/(1+N475))</f>
        <v>3181.818181818180</v>
      </c>
      <c r="R475" s="121"/>
      <c r="S475" s="126"/>
      <c r="T475" s="123"/>
    </row>
    <row r="476" ht="22.5" customHeight="1">
      <c r="A476" s="141">
        <v>43200</v>
      </c>
      <c r="B476" t="s" s="142">
        <v>20</v>
      </c>
      <c r="C476" t="s" s="142">
        <v>1774</v>
      </c>
      <c r="D476" t="s" s="142">
        <v>22</v>
      </c>
      <c r="E476" s="143"/>
      <c r="F476" s="144">
        <v>10226</v>
      </c>
      <c r="G476" t="s" s="142">
        <v>1775</v>
      </c>
      <c r="H476" t="s" s="142">
        <v>1776</v>
      </c>
      <c r="I476" t="s" s="145">
        <v>25</v>
      </c>
      <c r="J476" s="144">
        <v>75017</v>
      </c>
      <c r="K476" t="s" s="142">
        <v>1777</v>
      </c>
      <c r="L476" t="s" s="142">
        <v>45</v>
      </c>
      <c r="M476" t="s" s="142">
        <v>446</v>
      </c>
      <c r="N476" s="217">
        <v>0.1</v>
      </c>
      <c r="O476" s="121">
        <v>6882</v>
      </c>
      <c r="P476" s="178">
        <v>6882</v>
      </c>
      <c r="Q476" s="179">
        <f>IF(ISBLANK(N476),"",P476/(1+N476))</f>
        <v>6256.363636363640</v>
      </c>
      <c r="R476" s="66">
        <v>6882</v>
      </c>
      <c r="S476" s="67"/>
      <c r="T476" t="s" s="16">
        <v>46</v>
      </c>
    </row>
    <row r="477" ht="22.5" customHeight="1">
      <c r="A477" s="310">
        <v>43201</v>
      </c>
      <c r="B477" t="s" s="224">
        <v>67</v>
      </c>
      <c r="C477" t="s" s="224">
        <v>1778</v>
      </c>
      <c r="D477" t="s" s="224">
        <v>69</v>
      </c>
      <c r="E477" s="311"/>
      <c r="F477" s="312">
        <v>10228</v>
      </c>
      <c r="G477" t="s" s="224">
        <v>1779</v>
      </c>
      <c r="H477" t="s" s="224">
        <v>1780</v>
      </c>
      <c r="I477" t="s" s="231">
        <v>123</v>
      </c>
      <c r="J477" s="312">
        <v>94100</v>
      </c>
      <c r="K477" t="s" s="224">
        <v>1781</v>
      </c>
      <c r="L477" t="s" s="224">
        <v>621</v>
      </c>
      <c r="M477" t="s" s="224">
        <v>1782</v>
      </c>
      <c r="N477" s="217">
        <v>0.055</v>
      </c>
      <c r="O477" s="177">
        <v>8482</v>
      </c>
      <c r="P477" s="256">
        <v>8482</v>
      </c>
      <c r="Q477" s="179">
        <f>IF(ISBLANK(N477),"",P477/(1+N477))</f>
        <v>8039.810426540280</v>
      </c>
      <c r="R477" s="66">
        <v>8482</v>
      </c>
      <c r="S477" s="67"/>
      <c r="T477" t="s" s="16">
        <v>46</v>
      </c>
    </row>
    <row r="478" ht="22.5" customHeight="1">
      <c r="A478" s="313">
        <v>43201</v>
      </c>
      <c r="B478" t="s" s="272">
        <v>20</v>
      </c>
      <c r="C478" t="s" s="272">
        <v>1783</v>
      </c>
      <c r="D478" t="s" s="272">
        <v>1784</v>
      </c>
      <c r="E478" s="314"/>
      <c r="F478" s="315">
        <v>10222</v>
      </c>
      <c r="G478" t="s" s="272">
        <v>1785</v>
      </c>
      <c r="H478" t="s" s="272">
        <v>1786</v>
      </c>
      <c r="I478" t="s" s="316">
        <v>176</v>
      </c>
      <c r="J478" s="315">
        <v>93500</v>
      </c>
      <c r="K478" t="s" s="272">
        <v>1787</v>
      </c>
      <c r="L478" t="s" s="272">
        <v>1788</v>
      </c>
      <c r="M478" t="s" s="140">
        <v>1789</v>
      </c>
      <c r="N478" s="218">
        <v>0.055</v>
      </c>
      <c r="O478" s="207">
        <f>P478/2</f>
        <v>2241</v>
      </c>
      <c r="P478" s="317">
        <v>4482</v>
      </c>
      <c r="Q478" s="165">
        <f>IF(ISBLANK(N478),"",P478/(1+N478))</f>
        <v>4248.341232227490</v>
      </c>
      <c r="R478" s="121"/>
      <c r="S478" s="122"/>
      <c r="T478" s="123"/>
    </row>
    <row r="479" ht="22.5" customHeight="1">
      <c r="A479" s="133">
        <v>43201</v>
      </c>
      <c r="B479" t="s" s="134">
        <v>67</v>
      </c>
      <c r="C479" t="s" s="134">
        <v>1790</v>
      </c>
      <c r="D479" t="s" s="134">
        <v>69</v>
      </c>
      <c r="E479" s="135"/>
      <c r="F479" s="136">
        <v>10217</v>
      </c>
      <c r="G479" t="s" s="134">
        <v>1791</v>
      </c>
      <c r="H479" t="s" s="134">
        <v>1792</v>
      </c>
      <c r="I479" t="s" s="137">
        <v>926</v>
      </c>
      <c r="J479" s="136">
        <v>92100</v>
      </c>
      <c r="K479" t="s" s="134">
        <v>1793</v>
      </c>
      <c r="L479" t="s" s="134">
        <v>948</v>
      </c>
      <c r="M479" t="s" s="134">
        <v>1794</v>
      </c>
      <c r="N479" s="246">
        <v>0.055</v>
      </c>
      <c r="O479" s="177">
        <v>4056</v>
      </c>
      <c r="P479" s="164">
        <v>4056</v>
      </c>
      <c r="Q479" s="165">
        <f>IF(ISBLANK(N479),"",P479/(1+N479))</f>
        <v>3844.549763033180</v>
      </c>
      <c r="R479" s="121"/>
      <c r="S479" s="125"/>
      <c r="T479" s="123"/>
    </row>
    <row r="480" ht="22.5" customHeight="1">
      <c r="A480" s="133">
        <v>43201</v>
      </c>
      <c r="B480" t="s" s="137">
        <v>20</v>
      </c>
      <c r="C480" t="s" s="137">
        <v>1352</v>
      </c>
      <c r="D480" t="s" s="137">
        <v>127</v>
      </c>
      <c r="E480" s="158"/>
      <c r="F480" s="136">
        <v>10124</v>
      </c>
      <c r="G480" t="s" s="137">
        <v>1795</v>
      </c>
      <c r="H480" s="158"/>
      <c r="I480" t="s" s="137">
        <v>25</v>
      </c>
      <c r="J480" s="136">
        <v>75019</v>
      </c>
      <c r="K480" t="s" s="137">
        <v>1354</v>
      </c>
      <c r="L480" t="s" s="137">
        <v>1796</v>
      </c>
      <c r="M480" t="s" s="137">
        <v>1797</v>
      </c>
      <c r="N480" s="218">
        <v>0.055</v>
      </c>
      <c r="O480" s="180">
        <f>P480/2</f>
        <v>3132</v>
      </c>
      <c r="P480" s="164">
        <v>6264</v>
      </c>
      <c r="Q480" s="165">
        <f>IF(ISBLANK(N480),"",P480/(1+N480))</f>
        <v>5937.440758293840</v>
      </c>
      <c r="R480" s="121"/>
      <c r="S480" s="126"/>
      <c r="T480" s="123"/>
    </row>
    <row r="481" ht="22.5" customHeight="1">
      <c r="A481" s="141">
        <v>43202</v>
      </c>
      <c r="B481" t="s" s="142">
        <v>20</v>
      </c>
      <c r="C481" t="s" s="142">
        <v>1798</v>
      </c>
      <c r="D481" t="s" s="142">
        <v>22</v>
      </c>
      <c r="E481" s="143"/>
      <c r="F481" s="144">
        <v>10125</v>
      </c>
      <c r="G481" t="s" s="142">
        <v>1799</v>
      </c>
      <c r="H481" t="s" s="142">
        <v>1800</v>
      </c>
      <c r="I481" t="s" s="145">
        <v>25</v>
      </c>
      <c r="J481" s="144">
        <v>75015</v>
      </c>
      <c r="K481" t="s" s="142">
        <v>1801</v>
      </c>
      <c r="L481" t="s" s="142">
        <v>39</v>
      </c>
      <c r="M481" t="s" s="142">
        <v>1802</v>
      </c>
      <c r="N481" s="217">
        <v>0.1</v>
      </c>
      <c r="O481" s="121">
        <v>7882</v>
      </c>
      <c r="P481" s="178">
        <v>7882</v>
      </c>
      <c r="Q481" s="179">
        <f>IF(ISBLANK(N481),"",P481/(1+N481))</f>
        <v>7165.454545454550</v>
      </c>
      <c r="R481" s="66">
        <v>7882</v>
      </c>
      <c r="S481" s="67"/>
      <c r="T481" t="s" s="16">
        <v>46</v>
      </c>
    </row>
    <row r="482" ht="22.5" customHeight="1">
      <c r="A482" s="133">
        <v>43202</v>
      </c>
      <c r="B482" t="s" s="134">
        <v>20</v>
      </c>
      <c r="C482" t="s" s="134">
        <v>1803</v>
      </c>
      <c r="D482" t="s" s="134">
        <v>22</v>
      </c>
      <c r="E482" s="135"/>
      <c r="F482" s="136">
        <v>10100</v>
      </c>
      <c r="G482" t="s" s="134">
        <v>1804</v>
      </c>
      <c r="H482" t="s" s="134">
        <v>1805</v>
      </c>
      <c r="I482" t="s" s="137">
        <v>25</v>
      </c>
      <c r="J482" s="136">
        <v>75011</v>
      </c>
      <c r="K482" t="s" s="134">
        <v>1806</v>
      </c>
      <c r="L482" t="s" s="134">
        <v>1637</v>
      </c>
      <c r="M482" t="s" s="134">
        <v>1807</v>
      </c>
      <c r="N482" s="246">
        <v>0.1</v>
      </c>
      <c r="O482" s="121">
        <v>2282</v>
      </c>
      <c r="P482" s="164">
        <v>2282</v>
      </c>
      <c r="Q482" s="165">
        <f>IF(ISBLANK(N482),"",P482/(1+N482))</f>
        <v>2074.545454545450</v>
      </c>
      <c r="R482" s="121"/>
      <c r="S482" s="122"/>
      <c r="T482" s="123"/>
    </row>
    <row r="483" ht="22.5" customHeight="1">
      <c r="A483" s="133">
        <v>43203</v>
      </c>
      <c r="B483" t="s" s="134">
        <v>20</v>
      </c>
      <c r="C483" t="s" s="134">
        <v>1808</v>
      </c>
      <c r="D483" t="s" s="134">
        <v>889</v>
      </c>
      <c r="E483" s="135"/>
      <c r="F483" s="136">
        <v>10210</v>
      </c>
      <c r="G483" t="s" s="134">
        <v>1809</v>
      </c>
      <c r="H483" t="s" s="134">
        <v>1810</v>
      </c>
      <c r="I483" t="s" s="137">
        <v>1515</v>
      </c>
      <c r="J483" s="136">
        <v>94210</v>
      </c>
      <c r="K483" t="s" s="134">
        <v>1811</v>
      </c>
      <c r="L483" t="s" s="134">
        <v>621</v>
      </c>
      <c r="M483" t="s" s="134">
        <v>1812</v>
      </c>
      <c r="N483" s="246">
        <v>0.055</v>
      </c>
      <c r="O483" s="121">
        <v>16482</v>
      </c>
      <c r="P483" s="164">
        <v>16482</v>
      </c>
      <c r="Q483" s="165">
        <f>IF(ISBLANK(N483),"",P483/(1+N483))</f>
        <v>15622.7488151659</v>
      </c>
      <c r="R483" s="121"/>
      <c r="S483" s="125"/>
      <c r="T483" s="123"/>
    </row>
    <row r="484" ht="22.5" customHeight="1">
      <c r="A484" s="133">
        <v>43204</v>
      </c>
      <c r="B484" t="s" s="137">
        <v>67</v>
      </c>
      <c r="C484" t="s" s="137">
        <v>250</v>
      </c>
      <c r="D484" t="s" s="137">
        <v>326</v>
      </c>
      <c r="E484" s="158"/>
      <c r="F484" s="136">
        <v>10371</v>
      </c>
      <c r="G484" t="s" s="137">
        <v>1676</v>
      </c>
      <c r="H484" t="s" s="137">
        <v>1813</v>
      </c>
      <c r="I484" t="s" s="137">
        <v>25</v>
      </c>
      <c r="J484" s="136">
        <v>75015</v>
      </c>
      <c r="K484" t="s" s="137">
        <v>1678</v>
      </c>
      <c r="L484" t="s" s="137">
        <v>948</v>
      </c>
      <c r="M484" t="s" s="137">
        <v>125</v>
      </c>
      <c r="N484" s="246">
        <v>0.055</v>
      </c>
      <c r="O484" s="121">
        <v>13882</v>
      </c>
      <c r="P484" s="164">
        <v>13882</v>
      </c>
      <c r="Q484" s="165">
        <f>IF(ISBLANK(N484),"",P484/(1+N484))</f>
        <v>13158.2938388626</v>
      </c>
      <c r="R484" s="121"/>
      <c r="S484" s="125"/>
      <c r="T484" s="123"/>
    </row>
    <row r="485" ht="22.5" customHeight="1">
      <c r="A485" s="133">
        <v>43206</v>
      </c>
      <c r="B485" t="s" s="134">
        <v>20</v>
      </c>
      <c r="C485" t="s" s="134">
        <v>1814</v>
      </c>
      <c r="D485" t="s" s="134">
        <v>179</v>
      </c>
      <c r="E485" s="135"/>
      <c r="F485" s="136">
        <v>10137</v>
      </c>
      <c r="G485" t="s" s="134">
        <v>1815</v>
      </c>
      <c r="H485" t="s" s="134">
        <v>1816</v>
      </c>
      <c r="I485" t="s" s="137">
        <v>1515</v>
      </c>
      <c r="J485" s="136">
        <v>94210</v>
      </c>
      <c r="K485" t="s" s="134">
        <v>1817</v>
      </c>
      <c r="L485" t="s" s="134">
        <v>621</v>
      </c>
      <c r="M485" t="s" s="134">
        <v>1580</v>
      </c>
      <c r="N485" s="246">
        <v>0.1</v>
      </c>
      <c r="O485" s="121">
        <v>5982</v>
      </c>
      <c r="P485" s="164">
        <v>5982</v>
      </c>
      <c r="Q485" s="165">
        <f>IF(ISBLANK(N485),"",P485/(1+N485))</f>
        <v>5438.181818181820</v>
      </c>
      <c r="R485" s="121"/>
      <c r="S485" s="125"/>
      <c r="T485" s="123"/>
    </row>
    <row r="486" ht="22.5" customHeight="1">
      <c r="A486" s="133">
        <v>43206</v>
      </c>
      <c r="B486" t="s" s="134">
        <v>67</v>
      </c>
      <c r="C486" t="s" s="134">
        <v>1023</v>
      </c>
      <c r="D486" t="s" s="134">
        <v>22</v>
      </c>
      <c r="E486" s="135"/>
      <c r="F486" s="136">
        <v>1822</v>
      </c>
      <c r="G486" t="s" s="134">
        <v>180</v>
      </c>
      <c r="H486" t="s" s="134">
        <v>1147</v>
      </c>
      <c r="I486" t="s" s="137">
        <v>25</v>
      </c>
      <c r="J486" s="136">
        <v>75015</v>
      </c>
      <c r="K486" t="s" s="134">
        <v>1025</v>
      </c>
      <c r="L486" t="s" s="134">
        <v>45</v>
      </c>
      <c r="M486" t="s" s="134">
        <v>125</v>
      </c>
      <c r="N486" s="246">
        <v>0.055</v>
      </c>
      <c r="O486" s="177">
        <v>4682</v>
      </c>
      <c r="P486" s="164">
        <v>4682</v>
      </c>
      <c r="Q486" s="165">
        <f>IF(ISBLANK(N486),"",P486/(1+N486))</f>
        <v>4437.914691943130</v>
      </c>
      <c r="R486" s="121"/>
      <c r="S486" s="125"/>
      <c r="T486" s="123"/>
    </row>
    <row r="487" ht="22.5" customHeight="1">
      <c r="A487" s="133">
        <v>43206</v>
      </c>
      <c r="B487" t="s" s="134">
        <v>20</v>
      </c>
      <c r="C487" t="s" s="134">
        <v>1818</v>
      </c>
      <c r="D487" t="s" s="134">
        <v>149</v>
      </c>
      <c r="E487" s="135"/>
      <c r="F487" s="136">
        <v>10219</v>
      </c>
      <c r="G487" t="s" s="134">
        <v>1819</v>
      </c>
      <c r="H487" t="s" s="134">
        <v>1820</v>
      </c>
      <c r="I487" t="s" s="137">
        <v>25</v>
      </c>
      <c r="J487" s="136">
        <v>75011</v>
      </c>
      <c r="K487" t="s" s="134">
        <v>1821</v>
      </c>
      <c r="L487" t="s" s="134">
        <v>1822</v>
      </c>
      <c r="M487" t="s" s="134">
        <v>1823</v>
      </c>
      <c r="N487" s="218">
        <v>0.1</v>
      </c>
      <c r="O487" s="180">
        <f>P487/2</f>
        <v>2991</v>
      </c>
      <c r="P487" s="164">
        <v>5982</v>
      </c>
      <c r="Q487" s="165">
        <f>IF(ISBLANK(N487),"",P487/(1+N487))</f>
        <v>5438.181818181820</v>
      </c>
      <c r="R487" s="121"/>
      <c r="S487" s="125"/>
      <c r="T487" s="123"/>
    </row>
    <row r="488" ht="22.5" customHeight="1">
      <c r="A488" s="133">
        <v>43209</v>
      </c>
      <c r="B488" t="s" s="134">
        <v>20</v>
      </c>
      <c r="C488" t="s" s="134">
        <v>1824</v>
      </c>
      <c r="D488" t="s" s="134">
        <v>22</v>
      </c>
      <c r="E488" s="135"/>
      <c r="F488" s="136">
        <v>10200</v>
      </c>
      <c r="G488" t="s" s="134">
        <v>1825</v>
      </c>
      <c r="H488" t="s" s="134">
        <v>1826</v>
      </c>
      <c r="I488" t="s" s="137">
        <v>25</v>
      </c>
      <c r="J488" s="136">
        <v>75011</v>
      </c>
      <c r="K488" t="s" s="134">
        <v>1827</v>
      </c>
      <c r="L488" t="s" s="134">
        <v>1637</v>
      </c>
      <c r="M488" t="s" s="134">
        <v>1325</v>
      </c>
      <c r="N488" s="246">
        <v>0.055</v>
      </c>
      <c r="O488" s="121">
        <v>7982</v>
      </c>
      <c r="P488" s="164">
        <v>7982</v>
      </c>
      <c r="Q488" s="165">
        <f>IF(ISBLANK(N488),"",P488/(1+N488))</f>
        <v>7565.876777251180</v>
      </c>
      <c r="R488" s="121"/>
      <c r="S488" s="126"/>
      <c r="T488" s="123"/>
    </row>
    <row r="489" ht="22.5" customHeight="1">
      <c r="A489" s="141">
        <v>43209</v>
      </c>
      <c r="B489" t="s" s="142">
        <v>67</v>
      </c>
      <c r="C489" t="s" s="142">
        <v>877</v>
      </c>
      <c r="D489" t="s" s="142">
        <v>750</v>
      </c>
      <c r="E489" s="143"/>
      <c r="F489" s="144">
        <v>10196</v>
      </c>
      <c r="G489" t="s" s="142">
        <v>1828</v>
      </c>
      <c r="H489" t="s" s="142">
        <v>1829</v>
      </c>
      <c r="I489" t="s" s="145">
        <v>310</v>
      </c>
      <c r="J489" s="144">
        <v>94130</v>
      </c>
      <c r="K489" t="s" s="142">
        <v>1830</v>
      </c>
      <c r="L489" t="s" s="142">
        <v>621</v>
      </c>
      <c r="M489" t="s" s="142">
        <v>172</v>
      </c>
      <c r="N489" s="217">
        <v>0.1</v>
      </c>
      <c r="O489" s="121">
        <v>6582</v>
      </c>
      <c r="P489" s="178">
        <v>6582</v>
      </c>
      <c r="Q489" s="179">
        <f>IF(ISBLANK(N489),"",P489/(1+N489))</f>
        <v>5983.636363636360</v>
      </c>
      <c r="R489" s="66">
        <v>6582</v>
      </c>
      <c r="S489" s="67"/>
      <c r="T489" t="s" s="16">
        <v>46</v>
      </c>
    </row>
    <row r="490" ht="22.5" customHeight="1">
      <c r="A490" s="133">
        <v>43209</v>
      </c>
      <c r="B490" t="s" s="134">
        <v>67</v>
      </c>
      <c r="C490" t="s" s="134">
        <v>1831</v>
      </c>
      <c r="D490" t="s" s="134">
        <v>1480</v>
      </c>
      <c r="E490" s="135"/>
      <c r="F490" s="136">
        <v>10199</v>
      </c>
      <c r="G490" t="s" s="134">
        <v>1832</v>
      </c>
      <c r="H490" t="s" s="134">
        <v>1833</v>
      </c>
      <c r="I490" t="s" s="137">
        <v>25</v>
      </c>
      <c r="J490" s="136">
        <v>75011</v>
      </c>
      <c r="K490" t="s" s="134">
        <v>1834</v>
      </c>
      <c r="L490" t="s" s="134">
        <v>1637</v>
      </c>
      <c r="M490" t="s" s="134">
        <v>1835</v>
      </c>
      <c r="N490" s="246">
        <v>0.1</v>
      </c>
      <c r="O490" s="177">
        <v>2332</v>
      </c>
      <c r="P490" s="164">
        <v>2332</v>
      </c>
      <c r="Q490" s="165">
        <f>IF(ISBLANK(N490),"",P490/(1+N490))</f>
        <v>2120</v>
      </c>
      <c r="R490" s="121"/>
      <c r="S490" s="122"/>
      <c r="T490" s="123"/>
    </row>
    <row r="491" ht="22.5" customHeight="1">
      <c r="A491" s="133">
        <v>43210</v>
      </c>
      <c r="B491" t="s" s="134">
        <v>67</v>
      </c>
      <c r="C491" t="s" s="134">
        <v>1836</v>
      </c>
      <c r="D491" t="s" s="134">
        <v>653</v>
      </c>
      <c r="E491" s="135"/>
      <c r="F491" s="136">
        <v>10198</v>
      </c>
      <c r="G491" t="s" s="134">
        <v>1837</v>
      </c>
      <c r="H491" t="s" s="134">
        <v>1838</v>
      </c>
      <c r="I491" t="s" s="137">
        <v>25</v>
      </c>
      <c r="J491" s="136">
        <v>75011</v>
      </c>
      <c r="K491" t="s" s="134">
        <v>1839</v>
      </c>
      <c r="L491" t="s" s="134">
        <v>1840</v>
      </c>
      <c r="M491" t="s" s="134">
        <v>1841</v>
      </c>
      <c r="N491" s="218">
        <v>0.055</v>
      </c>
      <c r="O491" s="180">
        <f>P491/2</f>
        <v>1345</v>
      </c>
      <c r="P491" s="164">
        <v>2690</v>
      </c>
      <c r="Q491" s="165">
        <f>IF(ISBLANK(N491),"",P491/(1+N491))</f>
        <v>2549.763033175360</v>
      </c>
      <c r="R491" s="121"/>
      <c r="S491" s="125"/>
      <c r="T491" s="123"/>
    </row>
    <row r="492" ht="22.5" customHeight="1">
      <c r="A492" s="133">
        <v>43210</v>
      </c>
      <c r="B492" t="s" s="134">
        <v>67</v>
      </c>
      <c r="C492" t="s" s="134">
        <v>1836</v>
      </c>
      <c r="D492" t="s" s="134">
        <v>653</v>
      </c>
      <c r="E492" s="135"/>
      <c r="F492" s="136">
        <v>10198</v>
      </c>
      <c r="G492" t="s" s="134">
        <v>1837</v>
      </c>
      <c r="H492" t="s" s="134">
        <v>1838</v>
      </c>
      <c r="I492" t="s" s="137">
        <v>25</v>
      </c>
      <c r="J492" s="136">
        <v>75011</v>
      </c>
      <c r="K492" t="s" s="134">
        <v>1839</v>
      </c>
      <c r="L492" t="s" s="134">
        <v>1637</v>
      </c>
      <c r="M492" t="s" s="134">
        <v>1842</v>
      </c>
      <c r="N492" s="246">
        <v>0.055</v>
      </c>
      <c r="O492" s="121">
        <v>2982</v>
      </c>
      <c r="P492" s="164">
        <v>2982</v>
      </c>
      <c r="Q492" s="165">
        <f>IF(ISBLANK(N492),"",P492/(1+N492))</f>
        <v>2826.540284360190</v>
      </c>
      <c r="R492" s="121"/>
      <c r="S492" s="126"/>
      <c r="T492" s="123"/>
    </row>
    <row r="493" ht="22.5" customHeight="1">
      <c r="A493" s="141">
        <v>43213</v>
      </c>
      <c r="B493" t="s" s="142">
        <v>20</v>
      </c>
      <c r="C493" t="s" s="142">
        <v>1843</v>
      </c>
      <c r="D493" t="s" s="142">
        <v>149</v>
      </c>
      <c r="E493" s="143"/>
      <c r="F493" s="144">
        <v>10109</v>
      </c>
      <c r="G493" t="s" s="142">
        <v>1844</v>
      </c>
      <c r="H493" t="s" s="142">
        <v>1845</v>
      </c>
      <c r="I493" t="s" s="145">
        <v>1138</v>
      </c>
      <c r="J493" s="144">
        <v>94410</v>
      </c>
      <c r="K493" t="s" s="142">
        <v>1846</v>
      </c>
      <c r="L493" t="s" s="142">
        <v>631</v>
      </c>
      <c r="M493" t="s" s="142">
        <v>1847</v>
      </c>
      <c r="N493" s="217">
        <v>0.055</v>
      </c>
      <c r="O493" s="121">
        <v>6982</v>
      </c>
      <c r="P493" s="178">
        <v>6982</v>
      </c>
      <c r="Q493" s="179">
        <f>IF(ISBLANK(N493),"",P493/(1+N493))</f>
        <v>6618.009478672990</v>
      </c>
      <c r="R493" s="66">
        <v>6982</v>
      </c>
      <c r="S493" s="67"/>
      <c r="T493" s="28"/>
    </row>
    <row r="494" ht="22.5" customHeight="1">
      <c r="A494" s="133">
        <v>43214</v>
      </c>
      <c r="B494" t="s" s="134">
        <v>20</v>
      </c>
      <c r="C494" t="s" s="134">
        <v>1848</v>
      </c>
      <c r="D494" t="s" s="134">
        <v>149</v>
      </c>
      <c r="E494" s="135"/>
      <c r="F494" s="136">
        <v>10197</v>
      </c>
      <c r="G494" t="s" s="134">
        <v>1849</v>
      </c>
      <c r="H494" t="s" s="134">
        <v>1850</v>
      </c>
      <c r="I494" t="s" s="137">
        <v>25</v>
      </c>
      <c r="J494" s="136">
        <v>75011</v>
      </c>
      <c r="K494" t="s" s="134">
        <v>1851</v>
      </c>
      <c r="L494" t="s" s="134">
        <v>1637</v>
      </c>
      <c r="M494" t="s" s="134">
        <v>1580</v>
      </c>
      <c r="N494" s="246">
        <v>0.1</v>
      </c>
      <c r="O494" s="121">
        <v>6782</v>
      </c>
      <c r="P494" s="164">
        <v>6782</v>
      </c>
      <c r="Q494" s="165">
        <f>IF(ISBLANK(N494),"",P494/(1+N494))</f>
        <v>6165.454545454550</v>
      </c>
      <c r="R494" s="121"/>
      <c r="S494" s="122"/>
      <c r="T494" s="123"/>
    </row>
    <row r="495" ht="22.5" customHeight="1">
      <c r="A495" s="133">
        <v>43214</v>
      </c>
      <c r="B495" t="s" s="134">
        <v>67</v>
      </c>
      <c r="C495" t="s" s="134">
        <v>1852</v>
      </c>
      <c r="D495" t="s" s="134">
        <v>260</v>
      </c>
      <c r="E495" s="135"/>
      <c r="F495" s="136">
        <v>10191</v>
      </c>
      <c r="G495" t="s" s="134">
        <v>1853</v>
      </c>
      <c r="H495" t="s" s="134">
        <v>1854</v>
      </c>
      <c r="I495" t="s" s="137">
        <v>771</v>
      </c>
      <c r="J495" s="136">
        <v>94220</v>
      </c>
      <c r="K495" t="s" s="134">
        <v>1855</v>
      </c>
      <c r="L495" t="s" s="134">
        <v>631</v>
      </c>
      <c r="M495" t="s" s="134">
        <v>1856</v>
      </c>
      <c r="N495" s="246">
        <v>0.055</v>
      </c>
      <c r="O495" s="121">
        <v>9982</v>
      </c>
      <c r="P495" s="164">
        <v>9982</v>
      </c>
      <c r="Q495" s="165">
        <f>IF(ISBLANK(N495),"",P495/(1+N495))</f>
        <v>9461.611374407579</v>
      </c>
      <c r="R495" s="121"/>
      <c r="S495" s="126"/>
      <c r="T495" s="123"/>
    </row>
    <row r="496" ht="22.5" customHeight="1">
      <c r="A496" s="141">
        <v>43214</v>
      </c>
      <c r="B496" t="s" s="142">
        <v>67</v>
      </c>
      <c r="C496" t="s" s="142">
        <v>1852</v>
      </c>
      <c r="D496" t="s" s="142">
        <v>260</v>
      </c>
      <c r="E496" s="143"/>
      <c r="F496" s="144">
        <v>10191</v>
      </c>
      <c r="G496" t="s" s="142">
        <v>1853</v>
      </c>
      <c r="H496" t="s" s="142">
        <v>1854</v>
      </c>
      <c r="I496" t="s" s="145">
        <v>771</v>
      </c>
      <c r="J496" s="144">
        <v>94220</v>
      </c>
      <c r="K496" t="s" s="142">
        <v>1855</v>
      </c>
      <c r="L496" t="s" s="142">
        <v>631</v>
      </c>
      <c r="M496" t="s" s="142">
        <v>1856</v>
      </c>
      <c r="N496" s="217">
        <v>0.1</v>
      </c>
      <c r="O496" s="121">
        <v>6982</v>
      </c>
      <c r="P496" s="178">
        <v>6982</v>
      </c>
      <c r="Q496" s="179">
        <f>IF(ISBLANK(N496),"",P496/(1+N496))</f>
        <v>6347.272727272730</v>
      </c>
      <c r="R496" s="66">
        <v>6982</v>
      </c>
      <c r="S496" s="67"/>
      <c r="T496" s="28"/>
    </row>
    <row r="497" ht="22.5" customHeight="1">
      <c r="A497" s="141">
        <v>43215</v>
      </c>
      <c r="B497" t="s" s="142">
        <v>67</v>
      </c>
      <c r="C497" t="s" s="142">
        <v>1857</v>
      </c>
      <c r="D497" t="s" s="142">
        <v>1858</v>
      </c>
      <c r="E497" s="143"/>
      <c r="F497" s="144">
        <v>10202</v>
      </c>
      <c r="G497" t="s" s="142">
        <v>1859</v>
      </c>
      <c r="H497" t="s" s="142">
        <v>1860</v>
      </c>
      <c r="I497" t="s" s="145">
        <v>1138</v>
      </c>
      <c r="J497" s="144">
        <v>94410</v>
      </c>
      <c r="K497" t="s" s="142">
        <v>1861</v>
      </c>
      <c r="L497" t="s" s="142">
        <v>631</v>
      </c>
      <c r="M497" t="s" s="142">
        <v>1862</v>
      </c>
      <c r="N497" s="217">
        <v>0.055</v>
      </c>
      <c r="O497" s="121">
        <v>6982</v>
      </c>
      <c r="P497" s="178">
        <v>6982</v>
      </c>
      <c r="Q497" s="179">
        <f>IF(ISBLANK(N497),"",P497/(1+N497))</f>
        <v>6618.009478672990</v>
      </c>
      <c r="R497" s="66">
        <v>6982</v>
      </c>
      <c r="S497" s="67"/>
      <c r="T497" s="28"/>
    </row>
    <row r="498" ht="22.5" customHeight="1">
      <c r="A498" s="133">
        <v>43215</v>
      </c>
      <c r="B498" t="s" s="134">
        <v>67</v>
      </c>
      <c r="C498" t="s" s="134">
        <v>1863</v>
      </c>
      <c r="D498" t="s" s="134">
        <v>1864</v>
      </c>
      <c r="E498" s="135"/>
      <c r="F498" s="136">
        <v>10203</v>
      </c>
      <c r="G498" t="s" s="134">
        <v>1865</v>
      </c>
      <c r="H498" s="294">
        <v>6</v>
      </c>
      <c r="I498" t="s" s="137">
        <v>696</v>
      </c>
      <c r="J498" s="136">
        <v>75011</v>
      </c>
      <c r="K498" t="s" s="134">
        <v>1866</v>
      </c>
      <c r="L498" t="s" s="134">
        <v>631</v>
      </c>
      <c r="M498" t="s" s="134">
        <v>1867</v>
      </c>
      <c r="N498" s="246">
        <v>0.055</v>
      </c>
      <c r="O498" s="121">
        <v>3982</v>
      </c>
      <c r="P498" s="164">
        <v>3982</v>
      </c>
      <c r="Q498" s="165">
        <f>IF(ISBLANK(N498),"",P498/(1+N498))</f>
        <v>3774.407582938390</v>
      </c>
      <c r="R498" s="121"/>
      <c r="S498" s="127"/>
      <c r="T498" s="123"/>
    </row>
    <row r="499" ht="22.5" customHeight="1">
      <c r="A499" s="141">
        <v>43215</v>
      </c>
      <c r="B499" t="s" s="142">
        <v>67</v>
      </c>
      <c r="C499" t="s" s="142">
        <v>288</v>
      </c>
      <c r="D499" t="s" s="142">
        <v>289</v>
      </c>
      <c r="E499" s="143"/>
      <c r="F499" s="144">
        <v>10225</v>
      </c>
      <c r="G499" t="s" s="142">
        <v>290</v>
      </c>
      <c r="H499" s="143"/>
      <c r="I499" t="s" s="145">
        <v>25</v>
      </c>
      <c r="J499" s="144">
        <v>75011</v>
      </c>
      <c r="K499" t="s" s="142">
        <v>291</v>
      </c>
      <c r="L499" t="s" s="142">
        <v>45</v>
      </c>
      <c r="M499" t="s" s="142">
        <v>125</v>
      </c>
      <c r="N499" s="217">
        <v>0.055</v>
      </c>
      <c r="O499" s="121">
        <v>6582</v>
      </c>
      <c r="P499" s="66">
        <v>6582</v>
      </c>
      <c r="Q499" s="179">
        <f>IF(ISBLANK(N499),"",P499/(1+N499))</f>
        <v>6238.862559241710</v>
      </c>
      <c r="R499" s="66">
        <v>6582</v>
      </c>
      <c r="S499" s="67"/>
      <c r="T499" t="s" s="16">
        <v>46</v>
      </c>
    </row>
    <row r="500" ht="22.5" customHeight="1">
      <c r="A500" s="133">
        <v>43216</v>
      </c>
      <c r="B500" t="s" s="134">
        <v>67</v>
      </c>
      <c r="C500" t="s" s="134">
        <v>1448</v>
      </c>
      <c r="D500" t="s" s="134">
        <v>398</v>
      </c>
      <c r="E500" s="135"/>
      <c r="F500" s="136">
        <v>10208</v>
      </c>
      <c r="G500" t="s" s="134">
        <v>1868</v>
      </c>
      <c r="H500" s="135"/>
      <c r="I500" t="s" s="137">
        <v>25</v>
      </c>
      <c r="J500" s="136">
        <v>75011</v>
      </c>
      <c r="K500" t="s" s="134">
        <v>1869</v>
      </c>
      <c r="L500" t="s" s="134">
        <v>948</v>
      </c>
      <c r="M500" t="s" s="134">
        <v>198</v>
      </c>
      <c r="N500" s="246">
        <v>0.1</v>
      </c>
      <c r="O500" s="177">
        <v>5982</v>
      </c>
      <c r="P500" s="164">
        <v>5982</v>
      </c>
      <c r="Q500" s="165">
        <f>IF(ISBLANK(N500),"",P500/(1+N500))</f>
        <v>5438.181818181820</v>
      </c>
      <c r="R500" s="121"/>
      <c r="S500" s="122"/>
      <c r="T500" s="123"/>
    </row>
    <row r="501" ht="22.5" customHeight="1">
      <c r="A501" s="133">
        <v>43217</v>
      </c>
      <c r="B501" t="s" s="134">
        <v>67</v>
      </c>
      <c r="C501" t="s" s="134">
        <v>994</v>
      </c>
      <c r="D501" t="s" s="134">
        <v>995</v>
      </c>
      <c r="E501" s="135"/>
      <c r="F501" s="136">
        <v>10224</v>
      </c>
      <c r="G501" t="s" s="134">
        <v>996</v>
      </c>
      <c r="H501" s="135"/>
      <c r="I501" t="s" s="137">
        <v>71</v>
      </c>
      <c r="J501" s="136">
        <v>94700</v>
      </c>
      <c r="K501" t="s" s="134">
        <v>997</v>
      </c>
      <c r="L501" t="s" s="134">
        <v>1870</v>
      </c>
      <c r="M501" t="s" s="134">
        <v>125</v>
      </c>
      <c r="N501" s="218">
        <v>0.055</v>
      </c>
      <c r="O501" s="180">
        <f>P501/2</f>
        <v>3291</v>
      </c>
      <c r="P501" s="164">
        <v>6582</v>
      </c>
      <c r="Q501" s="165">
        <f>IF(ISBLANK(N501),"",P501/(1+N501))</f>
        <v>6238.862559241710</v>
      </c>
      <c r="R501" s="121"/>
      <c r="S501" s="126"/>
      <c r="T501" s="123"/>
    </row>
    <row r="502" ht="39" customHeight="1" hidden="1">
      <c r="A502" t="s" s="153">
        <v>1871</v>
      </c>
      <c r="B502" s="154"/>
      <c r="C502" s="154"/>
      <c r="D502" s="154"/>
      <c r="E502" s="154"/>
      <c r="F502" s="155"/>
      <c r="G502" s="154"/>
      <c r="H502" s="154"/>
      <c r="I502" s="155"/>
      <c r="J502" s="155"/>
      <c r="K502" s="154"/>
      <c r="L502" s="154"/>
      <c r="M502" s="154"/>
      <c r="N502" s="219"/>
      <c r="O502" s="46"/>
      <c r="P502" s="220">
        <f>SUM(P471:P501)</f>
        <v>193474</v>
      </c>
      <c r="Q502" s="221"/>
      <c r="R502" s="222">
        <f>SUM(R471:R501)</f>
        <v>57356</v>
      </c>
      <c r="S502" s="53">
        <f>P502-R502</f>
        <v>136118</v>
      </c>
      <c r="T502" s="28"/>
    </row>
    <row r="503" ht="22.5" customHeight="1">
      <c r="A503" s="141">
        <v>43224</v>
      </c>
      <c r="B503" t="s" s="142">
        <v>67</v>
      </c>
      <c r="C503" t="s" s="142">
        <v>1872</v>
      </c>
      <c r="D503" t="s" s="142">
        <v>326</v>
      </c>
      <c r="E503" s="143"/>
      <c r="F503" s="144">
        <v>10207</v>
      </c>
      <c r="G503" t="s" s="142">
        <v>1873</v>
      </c>
      <c r="H503" t="s" s="142">
        <v>1874</v>
      </c>
      <c r="I503" t="s" s="145">
        <v>315</v>
      </c>
      <c r="J503" s="144">
        <v>94500</v>
      </c>
      <c r="K503" t="s" s="142">
        <v>1875</v>
      </c>
      <c r="L503" t="s" s="142">
        <v>631</v>
      </c>
      <c r="M503" t="s" s="142">
        <v>1876</v>
      </c>
      <c r="N503" s="217">
        <v>0.055</v>
      </c>
      <c r="O503" s="121">
        <v>5982</v>
      </c>
      <c r="P503" s="178">
        <v>5982</v>
      </c>
      <c r="Q503" s="179">
        <f>IF(ISBLANK(N503),"",P503/(1+N503))</f>
        <v>5670.142180094790</v>
      </c>
      <c r="R503" s="66">
        <v>5982</v>
      </c>
      <c r="S503" s="67"/>
      <c r="T503" t="s" s="16">
        <v>46</v>
      </c>
    </row>
    <row r="504" ht="22.5" customHeight="1">
      <c r="A504" s="141">
        <v>43224</v>
      </c>
      <c r="B504" t="s" s="142">
        <v>67</v>
      </c>
      <c r="C504" t="s" s="142">
        <v>1877</v>
      </c>
      <c r="D504" t="s" s="142">
        <v>427</v>
      </c>
      <c r="E504" s="143"/>
      <c r="F504" s="144">
        <v>10097</v>
      </c>
      <c r="G504" t="s" s="142">
        <v>1878</v>
      </c>
      <c r="H504" t="s" s="142">
        <v>1879</v>
      </c>
      <c r="I504" t="s" s="145">
        <v>25</v>
      </c>
      <c r="J504" s="144">
        <v>75012</v>
      </c>
      <c r="K504" t="s" s="142">
        <v>1880</v>
      </c>
      <c r="L504" t="s" s="142">
        <v>1637</v>
      </c>
      <c r="M504" t="s" s="142">
        <v>758</v>
      </c>
      <c r="N504" s="217">
        <v>0.055</v>
      </c>
      <c r="O504" s="121">
        <v>1982</v>
      </c>
      <c r="P504" s="178">
        <v>1982</v>
      </c>
      <c r="Q504" s="179">
        <f>IF(ISBLANK(N504),"",P504/(1+N504))</f>
        <v>1878.672985781990</v>
      </c>
      <c r="R504" s="66">
        <v>1982</v>
      </c>
      <c r="S504" s="67"/>
      <c r="T504" t="s" s="16">
        <v>46</v>
      </c>
    </row>
    <row r="505" ht="22.5" customHeight="1">
      <c r="A505" s="141">
        <v>43224</v>
      </c>
      <c r="B505" t="s" s="142">
        <v>67</v>
      </c>
      <c r="C505" t="s" s="142">
        <v>1881</v>
      </c>
      <c r="D505" t="s" s="142">
        <v>115</v>
      </c>
      <c r="E505" s="143"/>
      <c r="F505" s="144">
        <v>10126</v>
      </c>
      <c r="G505" t="s" s="142">
        <v>1882</v>
      </c>
      <c r="H505" t="s" s="142">
        <v>1883</v>
      </c>
      <c r="I505" t="s" s="145">
        <v>25</v>
      </c>
      <c r="J505" s="144">
        <v>75013</v>
      </c>
      <c r="K505" t="s" s="142">
        <v>1884</v>
      </c>
      <c r="L505" t="s" s="142">
        <v>39</v>
      </c>
      <c r="M505" t="s" s="142">
        <v>1885</v>
      </c>
      <c r="N505" s="217">
        <v>0.1</v>
      </c>
      <c r="O505" s="121">
        <v>13982</v>
      </c>
      <c r="P505" s="178">
        <v>13982</v>
      </c>
      <c r="Q505" s="179">
        <f>IF(ISBLANK(N505),"",P505/(1+N505))</f>
        <v>12710.9090909091</v>
      </c>
      <c r="R505" s="66">
        <v>13982</v>
      </c>
      <c r="S505" s="67"/>
      <c r="T505" t="s" s="16">
        <v>46</v>
      </c>
    </row>
    <row r="506" ht="22.5" customHeight="1">
      <c r="A506" s="133">
        <v>43224</v>
      </c>
      <c r="B506" t="s" s="134">
        <v>20</v>
      </c>
      <c r="C506" t="s" s="134">
        <v>1886</v>
      </c>
      <c r="D506" t="s" s="134">
        <v>857</v>
      </c>
      <c r="E506" s="135"/>
      <c r="F506" s="136">
        <v>10195</v>
      </c>
      <c r="G506" t="s" s="134">
        <v>1887</v>
      </c>
      <c r="H506" t="s" s="134">
        <v>1888</v>
      </c>
      <c r="I506" t="s" s="137">
        <v>561</v>
      </c>
      <c r="J506" s="136">
        <v>94170</v>
      </c>
      <c r="K506" t="s" s="134">
        <v>1889</v>
      </c>
      <c r="L506" t="s" s="134">
        <v>621</v>
      </c>
      <c r="M506" t="s" s="134">
        <v>1890</v>
      </c>
      <c r="N506" s="246">
        <v>0.1</v>
      </c>
      <c r="O506" s="121">
        <v>7982</v>
      </c>
      <c r="P506" s="164">
        <v>7982</v>
      </c>
      <c r="Q506" s="165">
        <f>IF(ISBLANK(N506),"",P506/(1+N506))</f>
        <v>7256.363636363640</v>
      </c>
      <c r="R506" s="121"/>
      <c r="S506" s="122"/>
      <c r="T506" s="123"/>
    </row>
    <row r="507" ht="22.5" customHeight="1">
      <c r="A507" s="133">
        <v>43228</v>
      </c>
      <c r="B507" t="s" s="134">
        <v>20</v>
      </c>
      <c r="C507" t="s" s="134">
        <v>501</v>
      </c>
      <c r="D507" t="s" s="134">
        <v>212</v>
      </c>
      <c r="E507" s="135"/>
      <c r="F507" s="136">
        <v>10127</v>
      </c>
      <c r="G507" t="s" s="134">
        <v>1891</v>
      </c>
      <c r="H507" s="135"/>
      <c r="I507" t="s" s="137">
        <v>504</v>
      </c>
      <c r="J507" s="136">
        <v>93260</v>
      </c>
      <c r="K507" t="s" s="134">
        <v>1892</v>
      </c>
      <c r="L507" t="s" s="134">
        <v>39</v>
      </c>
      <c r="M507" t="s" s="134">
        <v>1893</v>
      </c>
      <c r="N507" s="246">
        <v>0.1</v>
      </c>
      <c r="O507" s="121">
        <v>8782</v>
      </c>
      <c r="P507" s="164">
        <v>8782</v>
      </c>
      <c r="Q507" s="165">
        <f>IF(ISBLANK(N507),"",P507/(1+N507))</f>
        <v>7983.636363636360</v>
      </c>
      <c r="R507" s="121"/>
      <c r="S507" s="125"/>
      <c r="T507" s="123"/>
    </row>
    <row r="508" ht="22.5" customHeight="1">
      <c r="A508" s="133">
        <v>43228</v>
      </c>
      <c r="B508" t="s" s="134">
        <v>20</v>
      </c>
      <c r="C508" t="s" s="134">
        <v>1894</v>
      </c>
      <c r="D508" t="s" s="134">
        <v>42</v>
      </c>
      <c r="E508" s="135"/>
      <c r="F508" s="136">
        <v>10186</v>
      </c>
      <c r="G508" t="s" s="134">
        <v>1895</v>
      </c>
      <c r="H508" t="s" s="134">
        <v>1896</v>
      </c>
      <c r="I508" t="s" s="137">
        <v>25</v>
      </c>
      <c r="J508" s="136">
        <v>75012</v>
      </c>
      <c r="K508" t="s" s="134">
        <v>1897</v>
      </c>
      <c r="L508" t="s" s="134">
        <v>1637</v>
      </c>
      <c r="M508" t="s" s="134">
        <v>1898</v>
      </c>
      <c r="N508" s="246">
        <v>0.055</v>
      </c>
      <c r="O508" s="121">
        <v>4982</v>
      </c>
      <c r="P508" s="164">
        <v>4982</v>
      </c>
      <c r="Q508" s="165">
        <f>IF(ISBLANK(N508),"",P508/(1+N508))</f>
        <v>4722.274881516590</v>
      </c>
      <c r="R508" s="121"/>
      <c r="S508" s="125"/>
      <c r="T508" s="123"/>
    </row>
    <row r="509" ht="22.5" customHeight="1">
      <c r="A509" s="133">
        <v>43229</v>
      </c>
      <c r="B509" t="s" s="134">
        <v>67</v>
      </c>
      <c r="C509" t="s" s="134">
        <v>1899</v>
      </c>
      <c r="D509" t="s" s="134">
        <v>1762</v>
      </c>
      <c r="E509" s="135"/>
      <c r="F509" s="136">
        <v>10185</v>
      </c>
      <c r="G509" t="s" s="134">
        <v>1900</v>
      </c>
      <c r="H509" t="s" s="134">
        <v>1901</v>
      </c>
      <c r="I509" t="s" s="137">
        <v>25</v>
      </c>
      <c r="J509" s="136">
        <v>75012</v>
      </c>
      <c r="K509" t="s" s="134">
        <v>1902</v>
      </c>
      <c r="L509" t="s" s="134">
        <v>1637</v>
      </c>
      <c r="M509" t="s" s="134">
        <v>758</v>
      </c>
      <c r="N509" s="246">
        <v>0.055</v>
      </c>
      <c r="O509" s="121">
        <v>2682</v>
      </c>
      <c r="P509" s="164">
        <v>2682</v>
      </c>
      <c r="Q509" s="165">
        <f>IF(ISBLANK(N509),"",P509/(1+N509))</f>
        <v>2542.180094786730</v>
      </c>
      <c r="R509" s="121"/>
      <c r="S509" s="125"/>
      <c r="T509" s="123"/>
    </row>
    <row r="510" ht="22.5" customHeight="1">
      <c r="A510" s="133">
        <v>43229</v>
      </c>
      <c r="B510" t="s" s="134">
        <v>67</v>
      </c>
      <c r="C510" t="s" s="134">
        <v>1903</v>
      </c>
      <c r="D510" t="s" s="134">
        <v>1904</v>
      </c>
      <c r="E510" s="135"/>
      <c r="F510" s="136">
        <v>10234</v>
      </c>
      <c r="G510" t="s" s="134">
        <v>1905</v>
      </c>
      <c r="H510" t="s" s="134">
        <v>1906</v>
      </c>
      <c r="I510" t="s" s="137">
        <v>186</v>
      </c>
      <c r="J510" s="136">
        <v>92170</v>
      </c>
      <c r="K510" t="s" s="134">
        <v>1907</v>
      </c>
      <c r="L510" t="s" s="134">
        <v>1361</v>
      </c>
      <c r="M510" t="s" s="134">
        <v>1908</v>
      </c>
      <c r="N510" s="246">
        <v>0.055</v>
      </c>
      <c r="O510" s="121">
        <v>5682</v>
      </c>
      <c r="P510" s="164">
        <v>5682</v>
      </c>
      <c r="Q510" s="165">
        <f>IF(ISBLANK(N510),"",P510/(1+N510))</f>
        <v>5385.781990521330</v>
      </c>
      <c r="R510" s="121"/>
      <c r="S510" s="125"/>
      <c r="T510" s="123"/>
    </row>
    <row r="511" ht="22.5" customHeight="1">
      <c r="A511" s="133">
        <v>43231</v>
      </c>
      <c r="B511" t="s" s="134">
        <v>20</v>
      </c>
      <c r="C511" t="s" s="134">
        <v>1909</v>
      </c>
      <c r="D511" t="s" s="134">
        <v>1910</v>
      </c>
      <c r="E511" s="135"/>
      <c r="F511" s="136">
        <v>10184</v>
      </c>
      <c r="G511" t="s" s="134">
        <v>1911</v>
      </c>
      <c r="H511" t="s" s="134">
        <v>1912</v>
      </c>
      <c r="I511" t="s" s="137">
        <v>25</v>
      </c>
      <c r="J511" s="136">
        <v>75012</v>
      </c>
      <c r="K511" t="s" s="134">
        <v>1913</v>
      </c>
      <c r="L511" t="s" s="134">
        <v>1637</v>
      </c>
      <c r="M511" t="s" s="134">
        <v>1842</v>
      </c>
      <c r="N511" s="246">
        <v>0.055</v>
      </c>
      <c r="O511" s="121">
        <v>1982</v>
      </c>
      <c r="P511" s="164">
        <v>1982</v>
      </c>
      <c r="Q511" s="165">
        <f>IF(ISBLANK(N511),"",P511/(1+N511))</f>
        <v>1878.672985781990</v>
      </c>
      <c r="R511" s="121"/>
      <c r="S511" s="125"/>
      <c r="T511" s="123"/>
    </row>
    <row r="512" ht="22.5" customHeight="1">
      <c r="A512" s="133">
        <v>43234</v>
      </c>
      <c r="B512" t="s" s="134">
        <v>67</v>
      </c>
      <c r="C512" t="s" s="134">
        <v>1914</v>
      </c>
      <c r="D512" t="s" s="134">
        <v>179</v>
      </c>
      <c r="E512" s="135"/>
      <c r="F512" s="136">
        <v>10099</v>
      </c>
      <c r="G512" t="s" s="134">
        <v>1915</v>
      </c>
      <c r="H512" t="s" s="134">
        <v>1916</v>
      </c>
      <c r="I512" t="s" s="137">
        <v>670</v>
      </c>
      <c r="J512" s="136">
        <v>94300</v>
      </c>
      <c r="K512" s="318">
        <v>143983784</v>
      </c>
      <c r="L512" t="s" s="134">
        <v>39</v>
      </c>
      <c r="M512" t="s" s="134">
        <v>1917</v>
      </c>
      <c r="N512" s="246">
        <v>0.055</v>
      </c>
      <c r="O512" s="177">
        <v>7982</v>
      </c>
      <c r="P512" s="164">
        <v>7982</v>
      </c>
      <c r="Q512" s="165">
        <f>IF(ISBLANK(N512),"",P512/(1+N512))</f>
        <v>7565.876777251180</v>
      </c>
      <c r="R512" s="121"/>
      <c r="S512" s="126"/>
      <c r="T512" s="123"/>
    </row>
    <row r="513" ht="22.5" customHeight="1">
      <c r="A513" s="141">
        <v>43234</v>
      </c>
      <c r="B513" t="s" s="142">
        <v>67</v>
      </c>
      <c r="C513" t="s" s="142">
        <v>1023</v>
      </c>
      <c r="D513" t="s" s="142">
        <v>22</v>
      </c>
      <c r="E513" s="143"/>
      <c r="F513" s="144">
        <v>10072</v>
      </c>
      <c r="G513" t="s" s="142">
        <v>1918</v>
      </c>
      <c r="H513" t="s" s="142">
        <v>1919</v>
      </c>
      <c r="I513" t="s" s="145">
        <v>25</v>
      </c>
      <c r="J513" s="144">
        <v>75015</v>
      </c>
      <c r="K513" t="s" s="142">
        <v>1920</v>
      </c>
      <c r="L513" t="s" s="142">
        <v>1921</v>
      </c>
      <c r="M513" t="s" s="142">
        <v>1922</v>
      </c>
      <c r="N513" s="239">
        <v>0.055</v>
      </c>
      <c r="O513" s="180">
        <f>P513/2</f>
        <v>5641</v>
      </c>
      <c r="P513" s="178">
        <v>11282</v>
      </c>
      <c r="Q513" s="179">
        <f>IF(ISBLANK(N513),"",P513/(1+N513))</f>
        <v>10693.8388625592</v>
      </c>
      <c r="R513" s="66">
        <v>11282</v>
      </c>
      <c r="S513" s="67"/>
      <c r="T513" t="s" s="16">
        <v>46</v>
      </c>
    </row>
    <row r="514" ht="22.5" customHeight="1">
      <c r="A514" s="141">
        <v>43234</v>
      </c>
      <c r="B514" t="s" s="142">
        <v>20</v>
      </c>
      <c r="C514" t="s" s="142">
        <v>1638</v>
      </c>
      <c r="D514" t="s" s="142">
        <v>42</v>
      </c>
      <c r="E514" s="143"/>
      <c r="F514" s="144">
        <v>10078</v>
      </c>
      <c r="G514" t="s" s="142">
        <v>1639</v>
      </c>
      <c r="H514" t="s" s="142">
        <v>1923</v>
      </c>
      <c r="I514" t="s" s="145">
        <v>25</v>
      </c>
      <c r="J514" s="144">
        <v>75011</v>
      </c>
      <c r="K514" s="319">
        <v>147009502</v>
      </c>
      <c r="L514" t="s" s="142">
        <v>1637</v>
      </c>
      <c r="M514" t="s" s="142">
        <v>1924</v>
      </c>
      <c r="N514" s="217">
        <v>0.055</v>
      </c>
      <c r="O514" s="177">
        <v>1500</v>
      </c>
      <c r="P514" s="178">
        <v>1500</v>
      </c>
      <c r="Q514" s="179">
        <f>IF(ISBLANK(N514),"",P514/(1+N514))</f>
        <v>1421.8009478673</v>
      </c>
      <c r="R514" s="66">
        <v>1500</v>
      </c>
      <c r="S514" s="67"/>
      <c r="T514" t="s" s="16">
        <v>46</v>
      </c>
    </row>
    <row r="515" ht="22.5" customHeight="1">
      <c r="A515" s="133">
        <v>43235</v>
      </c>
      <c r="B515" t="s" s="134">
        <v>67</v>
      </c>
      <c r="C515" t="s" s="134">
        <v>1925</v>
      </c>
      <c r="D515" t="s" s="134">
        <v>573</v>
      </c>
      <c r="E515" s="135"/>
      <c r="F515" s="136">
        <v>10095</v>
      </c>
      <c r="G515" t="s" s="134">
        <v>1757</v>
      </c>
      <c r="H515" t="s" s="134">
        <v>1926</v>
      </c>
      <c r="I515" t="s" s="137">
        <v>25</v>
      </c>
      <c r="J515" s="136">
        <v>75011</v>
      </c>
      <c r="K515" t="s" s="134">
        <v>1927</v>
      </c>
      <c r="L515" t="s" s="134">
        <v>1598</v>
      </c>
      <c r="M515" t="s" s="134">
        <v>1928</v>
      </c>
      <c r="N515" s="218">
        <v>0.1</v>
      </c>
      <c r="O515" s="163">
        <f>P515/2</f>
        <v>1341</v>
      </c>
      <c r="P515" s="164">
        <v>2682</v>
      </c>
      <c r="Q515" s="165">
        <f>IF(ISBLANK(N515),"",P515/(1+N515))</f>
        <v>2438.181818181820</v>
      </c>
      <c r="R515" s="121"/>
      <c r="S515" s="122"/>
      <c r="T515" s="123"/>
    </row>
    <row r="516" ht="22.5" customHeight="1">
      <c r="A516" s="133">
        <v>43235</v>
      </c>
      <c r="B516" t="s" s="134">
        <v>67</v>
      </c>
      <c r="C516" t="s" s="134">
        <v>1929</v>
      </c>
      <c r="D516" t="s" s="134">
        <v>1930</v>
      </c>
      <c r="E516" s="135"/>
      <c r="F516" s="136">
        <v>10183</v>
      </c>
      <c r="G516" t="s" s="134">
        <v>1757</v>
      </c>
      <c r="H516" t="s" s="134">
        <v>1931</v>
      </c>
      <c r="I516" t="s" s="137">
        <v>25</v>
      </c>
      <c r="J516" s="136">
        <v>75011</v>
      </c>
      <c r="K516" t="s" s="134">
        <v>1932</v>
      </c>
      <c r="L516" t="s" s="134">
        <v>1933</v>
      </c>
      <c r="M516" t="s" s="134">
        <v>1934</v>
      </c>
      <c r="N516" s="218">
        <v>0.055</v>
      </c>
      <c r="O516" s="180">
        <f>P516/2</f>
        <v>2591</v>
      </c>
      <c r="P516" s="164">
        <v>5182</v>
      </c>
      <c r="Q516" s="165">
        <f>IF(ISBLANK(N516),"",P516/(1+N516))</f>
        <v>4911.848341232230</v>
      </c>
      <c r="R516" s="121"/>
      <c r="S516" s="125"/>
      <c r="T516" s="123"/>
    </row>
    <row r="517" ht="22.5" customHeight="1">
      <c r="A517" s="133">
        <v>43237</v>
      </c>
      <c r="B517" t="s" s="134">
        <v>67</v>
      </c>
      <c r="C517" t="s" s="134">
        <v>1517</v>
      </c>
      <c r="D517" t="s" s="134">
        <v>457</v>
      </c>
      <c r="E517" s="135"/>
      <c r="F517" s="136">
        <v>10204</v>
      </c>
      <c r="G517" t="s" s="134">
        <v>1518</v>
      </c>
      <c r="H517" t="s" s="134">
        <v>1935</v>
      </c>
      <c r="I517" t="s" s="137">
        <v>99</v>
      </c>
      <c r="J517" s="136">
        <v>92600</v>
      </c>
      <c r="K517" t="s" s="134">
        <v>1520</v>
      </c>
      <c r="L517" t="s" s="134">
        <v>631</v>
      </c>
      <c r="M517" t="s" s="134">
        <v>1936</v>
      </c>
      <c r="N517" s="246">
        <v>0.1</v>
      </c>
      <c r="O517" s="177">
        <v>2782</v>
      </c>
      <c r="P517" s="164">
        <v>2782</v>
      </c>
      <c r="Q517" s="165">
        <f>IF(ISBLANK(N517),"",P517/(1+N517))</f>
        <v>2529.090909090910</v>
      </c>
      <c r="R517" s="121"/>
      <c r="S517" s="126"/>
      <c r="T517" s="123"/>
    </row>
    <row r="518" ht="22.5" customHeight="1">
      <c r="A518" s="141">
        <v>43238</v>
      </c>
      <c r="B518" t="s" s="142">
        <v>67</v>
      </c>
      <c r="C518" t="s" s="142">
        <v>1937</v>
      </c>
      <c r="D518" t="s" s="142">
        <v>1938</v>
      </c>
      <c r="E518" s="143"/>
      <c r="F518" s="144">
        <v>10190</v>
      </c>
      <c r="G518" t="s" s="142">
        <v>1939</v>
      </c>
      <c r="H518" t="s" s="142">
        <v>1940</v>
      </c>
      <c r="I518" t="s" s="145">
        <v>25</v>
      </c>
      <c r="J518" s="144">
        <v>75005</v>
      </c>
      <c r="K518" t="s" s="142">
        <v>1941</v>
      </c>
      <c r="L518" t="s" s="142">
        <v>1348</v>
      </c>
      <c r="M518" t="s" s="142">
        <v>1325</v>
      </c>
      <c r="N518" s="239">
        <v>0.055</v>
      </c>
      <c r="O518" s="163">
        <f>P518/2</f>
        <v>3391</v>
      </c>
      <c r="P518" s="178">
        <v>6782</v>
      </c>
      <c r="Q518" s="179">
        <f>IF(ISBLANK(N518),"",P518/(1+N518))</f>
        <v>6428.436018957350</v>
      </c>
      <c r="R518" s="66">
        <v>6782</v>
      </c>
      <c r="S518" s="67"/>
      <c r="T518" t="s" s="16">
        <v>46</v>
      </c>
    </row>
    <row r="519" ht="22.5" customHeight="1">
      <c r="A519" s="133">
        <v>43238</v>
      </c>
      <c r="B519" t="s" s="134">
        <v>67</v>
      </c>
      <c r="C519" t="s" s="134">
        <v>1942</v>
      </c>
      <c r="D519" t="s" s="134">
        <v>1943</v>
      </c>
      <c r="E519" s="135"/>
      <c r="F519" s="136">
        <v>10128</v>
      </c>
      <c r="G519" t="s" s="134">
        <v>1944</v>
      </c>
      <c r="H519" t="s" s="134">
        <v>1945</v>
      </c>
      <c r="I519" t="s" s="137">
        <v>25</v>
      </c>
      <c r="J519" s="136">
        <v>75014</v>
      </c>
      <c r="K519" t="s" s="134">
        <v>1946</v>
      </c>
      <c r="L519" t="s" s="134">
        <v>1102</v>
      </c>
      <c r="M519" t="s" s="134">
        <v>172</v>
      </c>
      <c r="N519" s="218">
        <v>0.1</v>
      </c>
      <c r="O519" s="180">
        <f>P519/2</f>
        <v>3741</v>
      </c>
      <c r="P519" s="164">
        <v>7482</v>
      </c>
      <c r="Q519" s="165">
        <f>IF(ISBLANK(N519),"",P519/(1+N519))</f>
        <v>6801.818181818180</v>
      </c>
      <c r="R519" s="121"/>
      <c r="S519" s="122"/>
      <c r="T519" s="123"/>
    </row>
    <row r="520" ht="22.5" customHeight="1">
      <c r="A520" s="133">
        <v>43240</v>
      </c>
      <c r="B520" t="s" s="134">
        <v>20</v>
      </c>
      <c r="C520" t="s" s="134">
        <v>1947</v>
      </c>
      <c r="D520" t="s" s="134">
        <v>1948</v>
      </c>
      <c r="E520" s="135"/>
      <c r="F520" s="136">
        <v>10238</v>
      </c>
      <c r="G520" t="s" s="134">
        <v>1949</v>
      </c>
      <c r="H520" t="s" s="134">
        <v>1950</v>
      </c>
      <c r="I520" s="158"/>
      <c r="J520" s="158"/>
      <c r="K520" t="s" s="134">
        <v>1951</v>
      </c>
      <c r="L520" t="s" s="134">
        <v>948</v>
      </c>
      <c r="M520" t="s" s="134">
        <v>125</v>
      </c>
      <c r="N520" s="246">
        <v>0.055</v>
      </c>
      <c r="O520" s="177">
        <v>5652</v>
      </c>
      <c r="P520" s="164">
        <v>5652</v>
      </c>
      <c r="Q520" s="165">
        <f>IF(ISBLANK(N520),"",P520/(1+N520))</f>
        <v>5357.345971563980</v>
      </c>
      <c r="R520" s="121"/>
      <c r="S520" s="125"/>
      <c r="T520" s="123"/>
    </row>
    <row r="521" ht="22.5" customHeight="1">
      <c r="A521" s="133">
        <v>43242</v>
      </c>
      <c r="B521" t="s" s="134">
        <v>67</v>
      </c>
      <c r="C521" t="s" s="134">
        <v>1952</v>
      </c>
      <c r="D521" t="s" s="134">
        <v>1953</v>
      </c>
      <c r="E521" s="135"/>
      <c r="F521" s="136">
        <v>10051</v>
      </c>
      <c r="G521" t="s" s="134">
        <v>1954</v>
      </c>
      <c r="H521" t="s" s="134">
        <v>1955</v>
      </c>
      <c r="I521" t="s" s="137">
        <v>1167</v>
      </c>
      <c r="J521" s="136">
        <v>94120</v>
      </c>
      <c r="K521" t="s" s="134">
        <v>1956</v>
      </c>
      <c r="L521" t="s" s="134">
        <v>1957</v>
      </c>
      <c r="M521" t="s" s="134">
        <v>411</v>
      </c>
      <c r="N521" s="218">
        <v>0.055</v>
      </c>
      <c r="O521" s="180">
        <f>P521/2</f>
        <v>745</v>
      </c>
      <c r="P521" s="164">
        <v>1490</v>
      </c>
      <c r="Q521" s="165">
        <f>IF(ISBLANK(N521),"",P521/(1+N521))</f>
        <v>1412.322274881520</v>
      </c>
      <c r="R521" s="121"/>
      <c r="S521" s="125"/>
      <c r="T521" s="123"/>
    </row>
    <row r="522" ht="22.5" customHeight="1">
      <c r="A522" s="133">
        <v>43242</v>
      </c>
      <c r="B522" t="s" s="134">
        <v>67</v>
      </c>
      <c r="C522" t="s" s="134">
        <v>1958</v>
      </c>
      <c r="D522" t="s" s="134">
        <v>69</v>
      </c>
      <c r="E522" s="135"/>
      <c r="F522" s="136">
        <v>10193</v>
      </c>
      <c r="G522" t="s" s="134">
        <v>1959</v>
      </c>
      <c r="H522" t="s" s="134">
        <v>869</v>
      </c>
      <c r="I522" t="s" s="137">
        <v>1960</v>
      </c>
      <c r="J522" s="136">
        <v>94220</v>
      </c>
      <c r="K522" t="s" s="134">
        <v>1961</v>
      </c>
      <c r="L522" t="s" s="134">
        <v>631</v>
      </c>
      <c r="M522" t="s" s="134">
        <v>1862</v>
      </c>
      <c r="N522" s="246">
        <v>0.055</v>
      </c>
      <c r="O522" s="121">
        <v>1982</v>
      </c>
      <c r="P522" s="164">
        <v>1982</v>
      </c>
      <c r="Q522" s="165">
        <f>IF(ISBLANK(N522),"",P522/(1+N522))</f>
        <v>1878.672985781990</v>
      </c>
      <c r="R522" s="121"/>
      <c r="S522" s="125"/>
      <c r="T522" s="123"/>
    </row>
    <row r="523" ht="22.5" customHeight="1">
      <c r="A523" s="133">
        <v>43243</v>
      </c>
      <c r="B523" t="s" s="134">
        <v>20</v>
      </c>
      <c r="C523" t="s" s="134">
        <v>1329</v>
      </c>
      <c r="D523" t="s" s="134">
        <v>1330</v>
      </c>
      <c r="E523" s="135"/>
      <c r="F523" s="136">
        <v>10057</v>
      </c>
      <c r="G523" t="s" s="134">
        <v>1331</v>
      </c>
      <c r="H523" t="s" s="134">
        <v>1962</v>
      </c>
      <c r="I523" t="s" s="137">
        <v>25</v>
      </c>
      <c r="J523" s="136">
        <v>75018</v>
      </c>
      <c r="K523" t="s" s="134">
        <v>1963</v>
      </c>
      <c r="L523" t="s" s="134">
        <v>631</v>
      </c>
      <c r="M523" t="s" s="134">
        <v>125</v>
      </c>
      <c r="N523" s="246">
        <v>0.055</v>
      </c>
      <c r="O523" s="121">
        <v>9582</v>
      </c>
      <c r="P523" s="164">
        <v>9582</v>
      </c>
      <c r="Q523" s="165">
        <f>IF(ISBLANK(N523),"",P523/(1+N523))</f>
        <v>9082.4644549763</v>
      </c>
      <c r="R523" s="121"/>
      <c r="S523" s="125"/>
      <c r="T523" s="123"/>
    </row>
    <row r="524" ht="22.5" customHeight="1">
      <c r="A524" s="133">
        <v>43243</v>
      </c>
      <c r="B524" t="s" s="134">
        <v>67</v>
      </c>
      <c r="C524" t="s" s="134">
        <v>1964</v>
      </c>
      <c r="D524" t="s" s="134">
        <v>573</v>
      </c>
      <c r="E524" s="135"/>
      <c r="F524" s="136">
        <v>10182</v>
      </c>
      <c r="G524" t="s" s="134">
        <v>1965</v>
      </c>
      <c r="H524" t="s" s="134">
        <v>1966</v>
      </c>
      <c r="I524" t="s" s="137">
        <v>1967</v>
      </c>
      <c r="J524" s="136">
        <v>92410</v>
      </c>
      <c r="K524" t="s" s="134">
        <v>1968</v>
      </c>
      <c r="L524" t="s" s="134">
        <v>948</v>
      </c>
      <c r="M524" t="s" s="134">
        <v>1605</v>
      </c>
      <c r="N524" s="246">
        <v>0.1</v>
      </c>
      <c r="O524" s="177">
        <v>1470</v>
      </c>
      <c r="P524" s="164">
        <v>1470</v>
      </c>
      <c r="Q524" s="165">
        <f>IF(ISBLANK(N524),"",P524/(1+N524))</f>
        <v>1336.363636363640</v>
      </c>
      <c r="R524" s="121"/>
      <c r="S524" s="125"/>
      <c r="T524" s="123"/>
    </row>
    <row r="525" ht="22.5" customHeight="1">
      <c r="A525" s="133">
        <v>43243</v>
      </c>
      <c r="B525" t="s" s="134">
        <v>67</v>
      </c>
      <c r="C525" t="s" s="134">
        <v>1969</v>
      </c>
      <c r="D525" t="s" s="134">
        <v>1970</v>
      </c>
      <c r="E525" s="135"/>
      <c r="F525" s="136">
        <v>10052</v>
      </c>
      <c r="G525" t="s" s="134">
        <v>1971</v>
      </c>
      <c r="H525" t="s" s="134">
        <v>1972</v>
      </c>
      <c r="I525" t="s" s="137">
        <v>921</v>
      </c>
      <c r="J525" s="136">
        <v>78150</v>
      </c>
      <c r="K525" s="318"/>
      <c r="L525" t="s" s="134">
        <v>1973</v>
      </c>
      <c r="M525" t="s" s="134">
        <v>1974</v>
      </c>
      <c r="N525" s="218">
        <v>0.1</v>
      </c>
      <c r="O525" s="180">
        <f>P525/2</f>
        <v>2950</v>
      </c>
      <c r="P525" s="164">
        <v>5900</v>
      </c>
      <c r="Q525" s="165">
        <f>IF(ISBLANK(N525),"",P525/(1+N525))</f>
        <v>5363.636363636360</v>
      </c>
      <c r="R525" s="121"/>
      <c r="S525" s="126"/>
      <c r="T525" s="123"/>
    </row>
    <row r="526" ht="22.5" customHeight="1">
      <c r="A526" s="141">
        <v>43243</v>
      </c>
      <c r="B526" t="s" s="142">
        <v>20</v>
      </c>
      <c r="C526" t="s" s="142">
        <v>1975</v>
      </c>
      <c r="D526" t="s" s="142">
        <v>234</v>
      </c>
      <c r="E526" s="143"/>
      <c r="F526" s="144">
        <v>10231</v>
      </c>
      <c r="G526" t="s" s="142">
        <v>1976</v>
      </c>
      <c r="H526" t="s" s="142">
        <v>1233</v>
      </c>
      <c r="I526" t="s" s="145">
        <v>1967</v>
      </c>
      <c r="J526" s="144">
        <v>92410</v>
      </c>
      <c r="K526" t="s" s="142">
        <v>1977</v>
      </c>
      <c r="L526" t="s" s="142">
        <v>948</v>
      </c>
      <c r="M526" t="s" s="142">
        <v>1978</v>
      </c>
      <c r="N526" s="217">
        <v>0.1</v>
      </c>
      <c r="O526" s="121">
        <v>6782</v>
      </c>
      <c r="P526" s="178">
        <v>6782</v>
      </c>
      <c r="Q526" s="179">
        <f>IF(ISBLANK(N526),"",P526/(1+N526))</f>
        <v>6165.454545454550</v>
      </c>
      <c r="R526" s="66">
        <v>6782</v>
      </c>
      <c r="S526" s="67"/>
      <c r="T526" t="s" s="16">
        <v>46</v>
      </c>
    </row>
    <row r="527" ht="22.5" customHeight="1">
      <c r="A527" s="133">
        <v>43244</v>
      </c>
      <c r="B527" t="s" s="134">
        <v>20</v>
      </c>
      <c r="C527" t="s" s="134">
        <v>990</v>
      </c>
      <c r="D527" t="s" s="134">
        <v>22</v>
      </c>
      <c r="E527" s="135"/>
      <c r="F527" s="136">
        <v>10070</v>
      </c>
      <c r="G527" t="s" s="134">
        <v>1979</v>
      </c>
      <c r="H527" t="s" s="134">
        <v>1980</v>
      </c>
      <c r="I527" t="s" s="137">
        <v>25</v>
      </c>
      <c r="J527" s="136">
        <v>75011</v>
      </c>
      <c r="K527" t="s" s="134">
        <v>1981</v>
      </c>
      <c r="L527" t="s" s="134">
        <v>621</v>
      </c>
      <c r="M527" t="s" s="134">
        <v>1982</v>
      </c>
      <c r="N527" s="246">
        <v>0.1</v>
      </c>
      <c r="O527" s="177">
        <v>3382</v>
      </c>
      <c r="P527" s="164">
        <v>3382</v>
      </c>
      <c r="Q527" s="165">
        <f>IF(ISBLANK(N527),"",P527/(1+N527))</f>
        <v>3074.545454545450</v>
      </c>
      <c r="R527" s="121"/>
      <c r="S527" s="122"/>
      <c r="T527" s="123"/>
    </row>
    <row r="528" ht="22.5" customHeight="1">
      <c r="A528" s="133">
        <v>43244</v>
      </c>
      <c r="B528" t="s" s="134">
        <v>67</v>
      </c>
      <c r="C528" t="s" s="134">
        <v>1983</v>
      </c>
      <c r="D528" t="s" s="134">
        <v>326</v>
      </c>
      <c r="E528" s="135"/>
      <c r="F528" s="136">
        <v>10053</v>
      </c>
      <c r="G528" t="s" s="134">
        <v>1984</v>
      </c>
      <c r="H528" t="s" s="134">
        <v>1985</v>
      </c>
      <c r="I528" t="s" s="137">
        <v>25</v>
      </c>
      <c r="J528" s="136">
        <v>75017</v>
      </c>
      <c r="K528" t="s" s="134">
        <v>1986</v>
      </c>
      <c r="L528" t="s" s="134">
        <v>1840</v>
      </c>
      <c r="M528" t="s" s="134">
        <v>172</v>
      </c>
      <c r="N528" s="218">
        <v>0.1</v>
      </c>
      <c r="O528" s="163">
        <f>P528/2</f>
        <v>3250</v>
      </c>
      <c r="P528" s="164">
        <v>6500</v>
      </c>
      <c r="Q528" s="165">
        <f>IF(ISBLANK(N528),"",P528/(1+N528))</f>
        <v>5909.090909090910</v>
      </c>
      <c r="R528" s="121"/>
      <c r="S528" s="125"/>
      <c r="T528" s="123"/>
    </row>
    <row r="529" ht="22.5" customHeight="1">
      <c r="A529" s="133">
        <v>43248</v>
      </c>
      <c r="B529" t="s" s="134">
        <v>238</v>
      </c>
      <c r="C529" t="s" s="134">
        <v>1987</v>
      </c>
      <c r="D529" t="s" s="134">
        <v>1988</v>
      </c>
      <c r="E529" s="135"/>
      <c r="F529" s="136">
        <v>10059</v>
      </c>
      <c r="G529" t="s" s="134">
        <v>1954</v>
      </c>
      <c r="H529" t="s" s="134">
        <v>1989</v>
      </c>
      <c r="I529" t="s" s="137">
        <v>1167</v>
      </c>
      <c r="J529" s="136">
        <v>94120</v>
      </c>
      <c r="K529" t="s" s="134">
        <v>1990</v>
      </c>
      <c r="L529" t="s" s="134">
        <v>1991</v>
      </c>
      <c r="M529" t="s" s="134">
        <v>172</v>
      </c>
      <c r="N529" s="218">
        <v>0.1</v>
      </c>
      <c r="O529" s="180">
        <f>P529/2</f>
        <v>7991</v>
      </c>
      <c r="P529" s="164">
        <v>15982</v>
      </c>
      <c r="Q529" s="165">
        <f>IF(ISBLANK(N529),"",P529/(1+N529))</f>
        <v>14529.0909090909</v>
      </c>
      <c r="R529" s="121"/>
      <c r="S529" s="125"/>
      <c r="T529" s="123"/>
    </row>
    <row r="530" ht="22.5" customHeight="1">
      <c r="A530" s="133">
        <v>43248</v>
      </c>
      <c r="B530" t="s" s="134">
        <v>67</v>
      </c>
      <c r="C530" t="s" s="134">
        <v>1992</v>
      </c>
      <c r="D530" t="s" s="134">
        <v>768</v>
      </c>
      <c r="E530" s="135"/>
      <c r="F530" s="136">
        <v>10054</v>
      </c>
      <c r="G530" t="s" s="134">
        <v>1993</v>
      </c>
      <c r="H530" t="s" s="134">
        <v>1994</v>
      </c>
      <c r="I530" t="s" s="137">
        <v>25</v>
      </c>
      <c r="J530" s="136">
        <v>75018</v>
      </c>
      <c r="K530" t="s" s="134">
        <v>1995</v>
      </c>
      <c r="L530" t="s" s="134">
        <v>1996</v>
      </c>
      <c r="M530" t="s" s="134">
        <v>88</v>
      </c>
      <c r="N530" s="246">
        <v>0.1</v>
      </c>
      <c r="O530" s="121">
        <v>4682</v>
      </c>
      <c r="P530" s="164">
        <v>4682</v>
      </c>
      <c r="Q530" s="165">
        <f>IF(ISBLANK(N530),"",P530/(1+N530))</f>
        <v>4256.363636363640</v>
      </c>
      <c r="R530" s="121"/>
      <c r="S530" s="126"/>
      <c r="T530" s="123"/>
    </row>
    <row r="531" ht="22.5" customHeight="1">
      <c r="A531" s="141">
        <v>43248</v>
      </c>
      <c r="B531" t="s" s="142">
        <v>20</v>
      </c>
      <c r="C531" t="s" s="142">
        <v>1997</v>
      </c>
      <c r="D531" t="s" s="142">
        <v>1998</v>
      </c>
      <c r="E531" s="143"/>
      <c r="F531" s="144">
        <v>10164</v>
      </c>
      <c r="G531" t="s" s="142">
        <v>1999</v>
      </c>
      <c r="H531" t="s" s="142">
        <v>2000</v>
      </c>
      <c r="I531" t="s" s="145">
        <v>25</v>
      </c>
      <c r="J531" s="144">
        <v>75017</v>
      </c>
      <c r="K531" t="s" s="142">
        <v>2001</v>
      </c>
      <c r="L531" t="s" s="142">
        <v>1996</v>
      </c>
      <c r="M531" t="s" s="142">
        <v>2002</v>
      </c>
      <c r="N531" s="217">
        <v>0.055</v>
      </c>
      <c r="O531" s="177">
        <v>1682</v>
      </c>
      <c r="P531" s="178">
        <v>1682</v>
      </c>
      <c r="Q531" s="179">
        <f>IF(ISBLANK(N531),"",P531/(1+N531))</f>
        <v>1594.312796208530</v>
      </c>
      <c r="R531" s="66">
        <v>1682</v>
      </c>
      <c r="S531" s="67"/>
      <c r="T531" t="s" s="16">
        <v>46</v>
      </c>
    </row>
    <row r="532" ht="22.5" customHeight="1">
      <c r="A532" s="141">
        <v>43249</v>
      </c>
      <c r="B532" t="s" s="142">
        <v>20</v>
      </c>
      <c r="C532" t="s" s="142">
        <v>422</v>
      </c>
      <c r="D532" t="s" s="142">
        <v>250</v>
      </c>
      <c r="E532" s="143"/>
      <c r="F532" s="144">
        <v>10073</v>
      </c>
      <c r="G532" t="s" s="142">
        <v>423</v>
      </c>
      <c r="H532" t="s" s="142">
        <v>1302</v>
      </c>
      <c r="I532" t="s" s="145">
        <v>25</v>
      </c>
      <c r="J532" s="144">
        <v>75020</v>
      </c>
      <c r="K532" t="s" s="142">
        <v>2003</v>
      </c>
      <c r="L532" t="s" s="142">
        <v>1840</v>
      </c>
      <c r="M532" t="s" s="142">
        <v>1605</v>
      </c>
      <c r="N532" s="239">
        <v>0.1</v>
      </c>
      <c r="O532" s="163">
        <f>P532/2</f>
        <v>2575</v>
      </c>
      <c r="P532" s="178">
        <v>5150</v>
      </c>
      <c r="Q532" s="179">
        <f>IF(ISBLANK(N532),"",P532/(1+N532))</f>
        <v>4681.818181818180</v>
      </c>
      <c r="R532" s="66">
        <v>5150</v>
      </c>
      <c r="S532" s="67"/>
      <c r="T532" t="s" s="16">
        <v>46</v>
      </c>
    </row>
    <row r="533" ht="22.5" customHeight="1">
      <c r="A533" s="133">
        <v>43249</v>
      </c>
      <c r="B533" t="s" s="134">
        <v>20</v>
      </c>
      <c r="C533" t="s" s="134">
        <v>1484</v>
      </c>
      <c r="D533" t="s" s="134">
        <v>133</v>
      </c>
      <c r="E533" s="135"/>
      <c r="F533" s="136">
        <v>10056</v>
      </c>
      <c r="G533" t="s" s="134">
        <v>1486</v>
      </c>
      <c r="H533" t="s" s="134">
        <v>2004</v>
      </c>
      <c r="I533" t="s" s="137">
        <v>25</v>
      </c>
      <c r="J533" s="136">
        <v>75015</v>
      </c>
      <c r="K533" t="s" s="134">
        <v>1488</v>
      </c>
      <c r="L533" t="s" s="134">
        <v>1415</v>
      </c>
      <c r="M533" t="s" s="134">
        <v>2005</v>
      </c>
      <c r="N533" s="218">
        <v>0.055</v>
      </c>
      <c r="O533" s="180">
        <f>P533/2</f>
        <v>2691</v>
      </c>
      <c r="P533" s="164">
        <v>5382</v>
      </c>
      <c r="Q533" s="165">
        <f>IF(ISBLANK(N533),"",P533/(1+N533))</f>
        <v>5101.421800947870</v>
      </c>
      <c r="R533" s="121"/>
      <c r="S533" s="127"/>
      <c r="T533" s="123"/>
    </row>
    <row r="534" ht="22.5" customHeight="1">
      <c r="A534" s="141">
        <v>43249</v>
      </c>
      <c r="B534" t="s" s="142">
        <v>67</v>
      </c>
      <c r="C534" t="s" s="142">
        <v>2006</v>
      </c>
      <c r="D534" t="s" s="142">
        <v>2007</v>
      </c>
      <c r="E534" s="143"/>
      <c r="F534" s="144">
        <v>10068</v>
      </c>
      <c r="G534" t="s" s="142">
        <v>2008</v>
      </c>
      <c r="H534" t="s" s="142">
        <v>2009</v>
      </c>
      <c r="I534" t="s" s="145">
        <v>25</v>
      </c>
      <c r="J534" s="144">
        <v>75013</v>
      </c>
      <c r="K534" t="s" s="142">
        <v>2010</v>
      </c>
      <c r="L534" t="s" s="142">
        <v>2011</v>
      </c>
      <c r="M534" t="s" s="142">
        <v>2012</v>
      </c>
      <c r="N534" s="217">
        <v>0.055</v>
      </c>
      <c r="O534" s="121">
        <v>3280</v>
      </c>
      <c r="P534" s="178">
        <v>3280</v>
      </c>
      <c r="Q534" s="179">
        <f>IF(ISBLANK(N534),"",P534/(1+N534))</f>
        <v>3109.004739336490</v>
      </c>
      <c r="R534" s="66">
        <v>3280</v>
      </c>
      <c r="S534" s="67"/>
      <c r="T534" t="s" s="16">
        <v>46</v>
      </c>
    </row>
    <row r="535" ht="22.5" customHeight="1">
      <c r="A535" s="133">
        <v>43249</v>
      </c>
      <c r="B535" t="s" s="134">
        <v>20</v>
      </c>
      <c r="C535" t="s" s="134">
        <v>1490</v>
      </c>
      <c r="D535" t="s" s="134">
        <v>506</v>
      </c>
      <c r="E535" s="135"/>
      <c r="F535" s="136">
        <v>10064</v>
      </c>
      <c r="G535" t="s" s="134">
        <v>1492</v>
      </c>
      <c r="H535" t="s" s="134">
        <v>2013</v>
      </c>
      <c r="I535" t="s" s="137">
        <v>1494</v>
      </c>
      <c r="J535" s="320">
        <v>78160</v>
      </c>
      <c r="K535" t="s" s="134">
        <v>2014</v>
      </c>
      <c r="L535" t="s" s="134">
        <v>948</v>
      </c>
      <c r="M535" t="s" s="134">
        <v>2015</v>
      </c>
      <c r="N535" s="246">
        <v>0.1</v>
      </c>
      <c r="O535" s="121">
        <v>2982</v>
      </c>
      <c r="P535" s="164">
        <v>2982</v>
      </c>
      <c r="Q535" s="165">
        <f>IF(ISBLANK(N535),"",P535/(1+N535))</f>
        <v>2710.909090909090</v>
      </c>
      <c r="R535" s="121"/>
      <c r="S535" s="122"/>
      <c r="T535" s="123"/>
    </row>
    <row r="536" ht="22.5" customHeight="1">
      <c r="A536" s="133">
        <v>43250</v>
      </c>
      <c r="B536" t="s" s="134">
        <v>67</v>
      </c>
      <c r="C536" t="s" s="134">
        <v>1429</v>
      </c>
      <c r="D536" t="s" s="134">
        <v>1430</v>
      </c>
      <c r="E536" s="135"/>
      <c r="F536" s="136">
        <v>10088</v>
      </c>
      <c r="G536" t="s" s="134">
        <v>1079</v>
      </c>
      <c r="H536" t="s" s="134">
        <v>2016</v>
      </c>
      <c r="I536" t="s" s="137">
        <v>1081</v>
      </c>
      <c r="J536" s="136">
        <v>94470</v>
      </c>
      <c r="K536" t="s" s="134">
        <v>2017</v>
      </c>
      <c r="L536" t="s" s="134">
        <v>948</v>
      </c>
      <c r="M536" t="s" s="134">
        <v>2018</v>
      </c>
      <c r="N536" s="246">
        <v>0.055</v>
      </c>
      <c r="O536" s="177">
        <v>38882</v>
      </c>
      <c r="P536" s="164">
        <v>38882</v>
      </c>
      <c r="Q536" s="165">
        <f>IF(ISBLANK(N536),"",P536/(1+N536))</f>
        <v>36854.9763033175</v>
      </c>
      <c r="R536" s="121"/>
      <c r="S536" s="125"/>
      <c r="T536" s="123"/>
    </row>
    <row r="537" ht="22.5" customHeight="1">
      <c r="A537" s="133">
        <v>43250</v>
      </c>
      <c r="B537" t="s" s="134">
        <v>67</v>
      </c>
      <c r="C537" t="s" s="134">
        <v>1737</v>
      </c>
      <c r="D537" t="s" s="134">
        <v>427</v>
      </c>
      <c r="E537" s="135"/>
      <c r="F537" s="136">
        <v>10060</v>
      </c>
      <c r="G537" t="s" s="134">
        <v>2019</v>
      </c>
      <c r="H537" t="s" s="134">
        <v>2020</v>
      </c>
      <c r="I537" t="s" s="137">
        <v>854</v>
      </c>
      <c r="J537" s="136">
        <v>94230</v>
      </c>
      <c r="K537" t="s" s="134">
        <v>1740</v>
      </c>
      <c r="L537" t="s" s="134">
        <v>576</v>
      </c>
      <c r="M537" t="s" s="134">
        <v>784</v>
      </c>
      <c r="N537" s="218">
        <v>0.055</v>
      </c>
      <c r="O537" s="180">
        <f>P537/2</f>
        <v>6750</v>
      </c>
      <c r="P537" s="164">
        <v>13500</v>
      </c>
      <c r="Q537" s="165">
        <f>IF(ISBLANK(N537),"",P537/(1+N537))</f>
        <v>12796.2085308057</v>
      </c>
      <c r="R537" s="121"/>
      <c r="S537" s="125"/>
      <c r="T537" s="123"/>
    </row>
    <row r="538" ht="22.5" customHeight="1">
      <c r="A538" s="133">
        <v>43250</v>
      </c>
      <c r="B538" t="s" s="134">
        <v>238</v>
      </c>
      <c r="C538" t="s" s="134">
        <v>2021</v>
      </c>
      <c r="D538" t="s" s="134">
        <v>174</v>
      </c>
      <c r="E538" s="135"/>
      <c r="F538" s="136">
        <v>10048</v>
      </c>
      <c r="G538" t="s" s="134">
        <v>2022</v>
      </c>
      <c r="H538" t="s" s="134">
        <v>2023</v>
      </c>
      <c r="I538" t="s" s="137">
        <v>1167</v>
      </c>
      <c r="J538" s="136">
        <v>94120</v>
      </c>
      <c r="K538" t="s" s="134">
        <v>2024</v>
      </c>
      <c r="L538" t="s" s="134">
        <v>2011</v>
      </c>
      <c r="M538" t="s" s="134">
        <v>1599</v>
      </c>
      <c r="N538" s="246">
        <v>0.055</v>
      </c>
      <c r="O538" s="121">
        <v>13789</v>
      </c>
      <c r="P538" s="164">
        <v>13789</v>
      </c>
      <c r="Q538" s="165">
        <f>IF(ISBLANK(N538),"",P538/(1+N538))</f>
        <v>13070.1421800948</v>
      </c>
      <c r="R538" s="121"/>
      <c r="S538" s="126"/>
      <c r="T538" s="123"/>
    </row>
    <row r="539" ht="22.5" customHeight="1">
      <c r="A539" s="141">
        <v>43251</v>
      </c>
      <c r="B539" t="s" s="142">
        <v>20</v>
      </c>
      <c r="C539" t="s" s="142">
        <v>2025</v>
      </c>
      <c r="D539" t="s" s="142">
        <v>30</v>
      </c>
      <c r="E539" s="143"/>
      <c r="F539" s="144">
        <v>10065</v>
      </c>
      <c r="G539" t="s" s="142">
        <v>2026</v>
      </c>
      <c r="H539" t="s" s="142">
        <v>2027</v>
      </c>
      <c r="I539" t="s" s="145">
        <v>25</v>
      </c>
      <c r="J539" s="144">
        <v>75013</v>
      </c>
      <c r="K539" t="s" s="142">
        <v>2028</v>
      </c>
      <c r="L539" t="s" s="142">
        <v>948</v>
      </c>
      <c r="M539" t="s" s="142">
        <v>306</v>
      </c>
      <c r="N539" s="217">
        <v>0.1</v>
      </c>
      <c r="O539" s="177">
        <v>6782</v>
      </c>
      <c r="P539" s="178">
        <v>6782</v>
      </c>
      <c r="Q539" s="179">
        <f>IF(ISBLANK(N539),"",P539/(1+N539))</f>
        <v>6165.454545454550</v>
      </c>
      <c r="R539" s="66">
        <v>6782</v>
      </c>
      <c r="S539" s="67"/>
      <c r="T539" t="s" s="16">
        <v>46</v>
      </c>
    </row>
    <row r="540" ht="22.5" customHeight="1">
      <c r="A540" s="133">
        <v>43251</v>
      </c>
      <c r="B540" t="s" s="134">
        <v>67</v>
      </c>
      <c r="C540" t="s" s="134">
        <v>577</v>
      </c>
      <c r="D540" t="s" s="134">
        <v>578</v>
      </c>
      <c r="E540" s="135"/>
      <c r="F540" s="136">
        <v>10139</v>
      </c>
      <c r="G540" t="s" s="134">
        <v>2029</v>
      </c>
      <c r="H540" t="s" s="134">
        <v>2030</v>
      </c>
      <c r="I540" t="s" s="137">
        <v>242</v>
      </c>
      <c r="J540" s="136">
        <v>92120</v>
      </c>
      <c r="K540" t="s" s="134">
        <v>581</v>
      </c>
      <c r="L540" t="s" s="134">
        <v>2031</v>
      </c>
      <c r="M540" t="s" s="134">
        <v>1605</v>
      </c>
      <c r="N540" s="218">
        <v>0.1</v>
      </c>
      <c r="O540" s="180">
        <f>P540/2</f>
        <v>1991</v>
      </c>
      <c r="P540" s="164">
        <v>3982</v>
      </c>
      <c r="Q540" s="165">
        <f>IF(ISBLANK(N540),"",P540/(1+N540))</f>
        <v>3620</v>
      </c>
      <c r="R540" s="121"/>
      <c r="S540" s="122"/>
      <c r="T540" s="123"/>
    </row>
    <row r="541" ht="22.5" customHeight="1">
      <c r="A541" s="133">
        <v>43251</v>
      </c>
      <c r="B541" t="s" s="134">
        <v>20</v>
      </c>
      <c r="C541" t="s" s="134">
        <v>2032</v>
      </c>
      <c r="D541" t="s" s="134">
        <v>2033</v>
      </c>
      <c r="E541" s="135"/>
      <c r="F541" s="136">
        <v>10205</v>
      </c>
      <c r="G541" t="s" s="134">
        <v>2034</v>
      </c>
      <c r="H541" t="s" s="134">
        <v>2035</v>
      </c>
      <c r="I541" t="s" s="137">
        <v>670</v>
      </c>
      <c r="J541" s="136">
        <v>94300</v>
      </c>
      <c r="K541" t="s" s="134">
        <v>2036</v>
      </c>
      <c r="L541" t="s" s="134">
        <v>631</v>
      </c>
      <c r="M541" t="s" s="134">
        <v>2037</v>
      </c>
      <c r="N541" s="246">
        <v>0.055</v>
      </c>
      <c r="O541" s="177">
        <v>29982</v>
      </c>
      <c r="P541" s="164">
        <v>29982</v>
      </c>
      <c r="Q541" s="165">
        <f>IF(ISBLANK(N541),"",P541/(1+N541))</f>
        <v>28418.9573459716</v>
      </c>
      <c r="R541" s="121"/>
      <c r="S541" s="125"/>
      <c r="T541" s="123"/>
    </row>
    <row r="542" ht="22.5" customHeight="1">
      <c r="A542" s="133">
        <v>43251</v>
      </c>
      <c r="B542" t="s" s="134">
        <v>20</v>
      </c>
      <c r="C542" t="s" s="134">
        <v>475</v>
      </c>
      <c r="D542" t="s" s="134">
        <v>250</v>
      </c>
      <c r="E542" s="135"/>
      <c r="F542" s="136">
        <v>10194</v>
      </c>
      <c r="G542" t="s" s="134">
        <v>476</v>
      </c>
      <c r="H542" t="s" s="134">
        <v>2038</v>
      </c>
      <c r="I542" t="s" s="137">
        <v>1104</v>
      </c>
      <c r="J542" s="136">
        <v>92110</v>
      </c>
      <c r="K542" t="s" s="134">
        <v>1105</v>
      </c>
      <c r="L542" t="s" s="134">
        <v>1840</v>
      </c>
      <c r="M542" t="s" s="134">
        <v>1605</v>
      </c>
      <c r="N542" s="218">
        <v>0.1</v>
      </c>
      <c r="O542" s="163">
        <f>P542/2</f>
        <v>3991</v>
      </c>
      <c r="P542" s="164">
        <v>7982</v>
      </c>
      <c r="Q542" s="165">
        <f>IF(ISBLANK(N542),"",P542/(1+N542))</f>
        <v>7256.363636363640</v>
      </c>
      <c r="R542" s="121"/>
      <c r="S542" s="126"/>
      <c r="T542" s="123"/>
    </row>
    <row r="543" ht="22.5" customHeight="1">
      <c r="A543" s="141">
        <v>43251</v>
      </c>
      <c r="B543" t="s" s="142">
        <v>67</v>
      </c>
      <c r="C543" t="s" s="142">
        <v>1258</v>
      </c>
      <c r="D543" t="s" s="142">
        <v>1092</v>
      </c>
      <c r="E543" s="143"/>
      <c r="F543" s="144">
        <v>10138</v>
      </c>
      <c r="G543" t="s" s="142">
        <v>1259</v>
      </c>
      <c r="H543" t="s" s="142">
        <v>2039</v>
      </c>
      <c r="I543" t="s" s="145">
        <v>1167</v>
      </c>
      <c r="J543" s="144">
        <v>94120</v>
      </c>
      <c r="K543" t="s" s="142">
        <v>1261</v>
      </c>
      <c r="L543" t="s" s="142">
        <v>2040</v>
      </c>
      <c r="M543" t="s" s="142">
        <v>125</v>
      </c>
      <c r="N543" s="239">
        <v>0.055</v>
      </c>
      <c r="O543" s="180">
        <f>P543/2</f>
        <v>3491</v>
      </c>
      <c r="P543" s="178">
        <v>6982</v>
      </c>
      <c r="Q543" s="179">
        <f>IF(ISBLANK(N543),"",P543/(1+N543))</f>
        <v>6618.009478672990</v>
      </c>
      <c r="R543" s="66">
        <v>6982</v>
      </c>
      <c r="S543" s="67"/>
      <c r="T543" t="s" s="16">
        <v>46</v>
      </c>
    </row>
    <row r="544" ht="22.5" customHeight="1">
      <c r="A544" s="133">
        <v>43251</v>
      </c>
      <c r="B544" t="s" s="134">
        <v>67</v>
      </c>
      <c r="C544" t="s" s="134">
        <v>2041</v>
      </c>
      <c r="D544" t="s" s="134">
        <v>2042</v>
      </c>
      <c r="E544" s="135"/>
      <c r="F544" s="136">
        <v>10022</v>
      </c>
      <c r="G544" t="s" s="134">
        <v>2043</v>
      </c>
      <c r="H544" t="s" s="134">
        <v>1460</v>
      </c>
      <c r="I544" t="s" s="137">
        <v>25</v>
      </c>
      <c r="J544" s="136">
        <v>75020</v>
      </c>
      <c r="K544" t="s" s="134">
        <v>2044</v>
      </c>
      <c r="L544" t="s" s="134">
        <v>1996</v>
      </c>
      <c r="M544" t="s" s="134">
        <v>2005</v>
      </c>
      <c r="N544" s="249">
        <v>0.055</v>
      </c>
      <c r="O544" s="121">
        <v>2500</v>
      </c>
      <c r="P544" s="164">
        <v>2500</v>
      </c>
      <c r="Q544" s="165">
        <f>IF(ISBLANK(N544),"",P544/(1+N544))</f>
        <v>2369.6682464455</v>
      </c>
      <c r="R544" s="121"/>
      <c r="S544" s="122"/>
      <c r="T544" s="123"/>
    </row>
    <row r="545" ht="40" customHeight="1" hidden="1">
      <c r="A545" t="s" s="153">
        <v>2045</v>
      </c>
      <c r="B545" s="154"/>
      <c r="C545" s="154"/>
      <c r="D545" s="154"/>
      <c r="E545" s="154"/>
      <c r="F545" s="155"/>
      <c r="G545" s="154"/>
      <c r="H545" s="154"/>
      <c r="I545" s="155"/>
      <c r="J545" s="155"/>
      <c r="K545" s="321"/>
      <c r="L545" s="154"/>
      <c r="M545" s="154"/>
      <c r="N545" s="322"/>
      <c r="O545" s="46"/>
      <c r="P545" s="220">
        <f>SUM(P503:P544)</f>
        <v>305973</v>
      </c>
      <c r="Q545" s="221"/>
      <c r="R545" s="46">
        <f>SUM(R503:R544)</f>
        <v>72168</v>
      </c>
      <c r="S545" s="157">
        <f>P545-R545</f>
        <v>233805</v>
      </c>
      <c r="T545" s="28"/>
    </row>
    <row r="546" ht="22.5" customHeight="1">
      <c r="A546" s="133">
        <v>43255</v>
      </c>
      <c r="B546" t="s" s="134">
        <v>67</v>
      </c>
      <c r="C546" t="s" s="134">
        <v>2046</v>
      </c>
      <c r="D546" t="s" s="134">
        <v>398</v>
      </c>
      <c r="E546" s="135"/>
      <c r="F546" s="136">
        <v>10025</v>
      </c>
      <c r="G546" t="s" s="134">
        <v>2047</v>
      </c>
      <c r="H546" t="s" s="134">
        <v>2048</v>
      </c>
      <c r="I546" t="s" s="137">
        <v>2049</v>
      </c>
      <c r="J546" s="136">
        <v>91120</v>
      </c>
      <c r="K546" t="s" s="134">
        <v>2050</v>
      </c>
      <c r="L546" t="s" s="134">
        <v>1996</v>
      </c>
      <c r="M546" t="s" s="138">
        <v>2051</v>
      </c>
      <c r="N546" s="196">
        <v>0.1</v>
      </c>
      <c r="O546" s="121">
        <v>1980</v>
      </c>
      <c r="P546" s="164">
        <v>1980</v>
      </c>
      <c r="Q546" s="165">
        <f>IF(ISBLANK(N546),"",P546/(1+N546))</f>
        <v>1800</v>
      </c>
      <c r="R546" s="121"/>
      <c r="S546" s="126"/>
      <c r="T546" s="123"/>
    </row>
    <row r="547" ht="22.5" customHeight="1">
      <c r="A547" s="323">
        <v>43255</v>
      </c>
      <c r="B547" t="s" s="324">
        <v>67</v>
      </c>
      <c r="C547" t="s" s="324">
        <v>967</v>
      </c>
      <c r="D547" t="s" s="324">
        <v>968</v>
      </c>
      <c r="E547" s="325"/>
      <c r="F547" s="326">
        <v>10402</v>
      </c>
      <c r="G547" t="s" s="324">
        <v>969</v>
      </c>
      <c r="H547" t="s" s="324">
        <v>970</v>
      </c>
      <c r="I547" t="s" s="327">
        <v>25</v>
      </c>
      <c r="J547" s="326">
        <v>75014</v>
      </c>
      <c r="K547" t="s" s="324">
        <v>971</v>
      </c>
      <c r="L547" t="s" s="324">
        <v>39</v>
      </c>
      <c r="M547" t="s" s="328">
        <v>2052</v>
      </c>
      <c r="N547" s="329">
        <v>0.1</v>
      </c>
      <c r="O547" s="177">
        <v>9376</v>
      </c>
      <c r="P547" s="330">
        <v>9376</v>
      </c>
      <c r="Q547" s="331">
        <f>IF(ISBLANK(N547),"",P547/(1+N547))</f>
        <v>8523.636363636360</v>
      </c>
      <c r="R547" s="332"/>
      <c r="S547" s="333"/>
      <c r="T547" s="28"/>
    </row>
    <row r="548" ht="22.5" customHeight="1">
      <c r="A548" s="133">
        <v>43256</v>
      </c>
      <c r="B548" t="s" s="134">
        <v>67</v>
      </c>
      <c r="C548" t="s" s="134">
        <v>2053</v>
      </c>
      <c r="D548" t="s" s="134">
        <v>2054</v>
      </c>
      <c r="E548" s="135"/>
      <c r="F548" s="136">
        <v>10024</v>
      </c>
      <c r="G548" t="s" s="134">
        <v>2055</v>
      </c>
      <c r="H548" t="s" s="134">
        <v>2056</v>
      </c>
      <c r="I548" t="s" s="137">
        <v>670</v>
      </c>
      <c r="J548" s="136">
        <v>94300</v>
      </c>
      <c r="K548" t="s" s="134">
        <v>2057</v>
      </c>
      <c r="L548" t="s" s="134">
        <v>2058</v>
      </c>
      <c r="M548" t="s" s="138">
        <v>1862</v>
      </c>
      <c r="N548" s="124">
        <v>0.055</v>
      </c>
      <c r="O548" s="180">
        <f>P548/2</f>
        <v>750</v>
      </c>
      <c r="P548" s="164">
        <v>1500</v>
      </c>
      <c r="Q548" s="165">
        <f>IF(ISBLANK(N548),"",P548/(1+N548))</f>
        <v>1421.8009478673</v>
      </c>
      <c r="R548" s="121"/>
      <c r="S548" s="122"/>
      <c r="T548" s="123"/>
    </row>
    <row r="549" ht="22.5" customHeight="1">
      <c r="A549" s="133">
        <v>43256</v>
      </c>
      <c r="B549" t="s" s="134">
        <v>20</v>
      </c>
      <c r="C549" t="s" s="134">
        <v>2059</v>
      </c>
      <c r="D549" t="s" s="134">
        <v>889</v>
      </c>
      <c r="E549" s="135"/>
      <c r="F549" s="136">
        <v>10026</v>
      </c>
      <c r="G549" t="s" s="134">
        <v>2060</v>
      </c>
      <c r="H549" t="s" s="134">
        <v>2061</v>
      </c>
      <c r="I549" t="s" s="137">
        <v>2062</v>
      </c>
      <c r="J549" s="136">
        <v>94430</v>
      </c>
      <c r="K549" t="s" s="134">
        <v>2063</v>
      </c>
      <c r="L549" t="s" s="134">
        <v>1996</v>
      </c>
      <c r="M549" t="s" s="138">
        <v>446</v>
      </c>
      <c r="N549" s="196">
        <v>0.1</v>
      </c>
      <c r="O549" s="121">
        <v>5400</v>
      </c>
      <c r="P549" s="164">
        <v>5400</v>
      </c>
      <c r="Q549" s="165">
        <f>IF(ISBLANK(N549),"",P549/(1+N549))</f>
        <v>4909.090909090910</v>
      </c>
      <c r="R549" s="121"/>
      <c r="S549" s="125"/>
      <c r="T549" s="123"/>
    </row>
    <row r="550" ht="22.5" customHeight="1">
      <c r="A550" s="133">
        <v>43256</v>
      </c>
      <c r="B550" t="s" s="134">
        <v>67</v>
      </c>
      <c r="C550" t="s" s="134">
        <v>2064</v>
      </c>
      <c r="D550" t="s" s="134">
        <v>2065</v>
      </c>
      <c r="E550" s="135"/>
      <c r="F550" s="136">
        <v>10033</v>
      </c>
      <c r="G550" t="s" s="134">
        <v>2066</v>
      </c>
      <c r="H550" t="s" s="134">
        <v>2067</v>
      </c>
      <c r="I550" t="s" s="137">
        <v>2068</v>
      </c>
      <c r="J550" s="136">
        <v>94110</v>
      </c>
      <c r="K550" t="s" s="134">
        <v>2069</v>
      </c>
      <c r="L550" t="s" s="134">
        <v>2011</v>
      </c>
      <c r="M550" t="s" s="138">
        <v>1862</v>
      </c>
      <c r="N550" s="196">
        <v>0.055</v>
      </c>
      <c r="O550" s="177">
        <v>2789</v>
      </c>
      <c r="P550" s="164">
        <v>2789</v>
      </c>
      <c r="Q550" s="165">
        <f>IF(ISBLANK(N550),"",P550/(1+N550))</f>
        <v>2643.6018957346</v>
      </c>
      <c r="R550" s="121"/>
      <c r="S550" s="126"/>
      <c r="T550" s="123"/>
    </row>
    <row r="551" ht="22.5" customHeight="1">
      <c r="A551" s="133">
        <v>43256</v>
      </c>
      <c r="B551" t="s" s="134">
        <v>67</v>
      </c>
      <c r="C551" t="s" s="134">
        <v>2070</v>
      </c>
      <c r="D551" t="s" s="134">
        <v>2071</v>
      </c>
      <c r="E551" s="135"/>
      <c r="F551" s="136">
        <v>10023</v>
      </c>
      <c r="G551" t="s" s="134">
        <v>2072</v>
      </c>
      <c r="H551" t="s" s="134">
        <v>2073</v>
      </c>
      <c r="I551" t="s" s="137">
        <v>223</v>
      </c>
      <c r="J551" s="136">
        <v>92260</v>
      </c>
      <c r="K551" t="s" s="134">
        <v>2074</v>
      </c>
      <c r="L551" t="s" s="134">
        <v>2075</v>
      </c>
      <c r="M551" t="s" s="138">
        <v>605</v>
      </c>
      <c r="N551" s="124">
        <v>0.055</v>
      </c>
      <c r="O551" s="180">
        <f>P551/2</f>
        <v>3430</v>
      </c>
      <c r="P551" s="164">
        <v>6860</v>
      </c>
      <c r="Q551" s="165">
        <f>IF(ISBLANK(N551),"",P551/(1+N551))</f>
        <v>6502.369668246450</v>
      </c>
      <c r="R551" s="121"/>
      <c r="S551" s="293"/>
      <c r="T551" s="28"/>
    </row>
    <row r="552" ht="22.5" customHeight="1">
      <c r="A552" s="133">
        <v>43256</v>
      </c>
      <c r="B552" t="s" s="134">
        <v>67</v>
      </c>
      <c r="C552" t="s" s="134">
        <v>2076</v>
      </c>
      <c r="D552" t="s" s="134">
        <v>1762</v>
      </c>
      <c r="E552" s="135"/>
      <c r="F552" s="136">
        <v>10032</v>
      </c>
      <c r="G552" t="s" s="134">
        <v>2077</v>
      </c>
      <c r="H552" s="135"/>
      <c r="I552" t="s" s="137">
        <v>71</v>
      </c>
      <c r="J552" s="136">
        <v>94700</v>
      </c>
      <c r="K552" t="s" s="134">
        <v>2078</v>
      </c>
      <c r="L552" t="s" s="134">
        <v>2011</v>
      </c>
      <c r="M552" t="s" s="138">
        <v>125</v>
      </c>
      <c r="N552" s="196">
        <v>0.055</v>
      </c>
      <c r="O552" s="121">
        <v>6289</v>
      </c>
      <c r="P552" s="164">
        <v>6289</v>
      </c>
      <c r="Q552" s="165">
        <f>IF(ISBLANK(N552),"",P552/(1+N552))</f>
        <v>5961.137440758290</v>
      </c>
      <c r="R552" s="121"/>
      <c r="S552" s="127"/>
      <c r="T552" s="123"/>
    </row>
    <row r="553" ht="22.5" customHeight="1">
      <c r="A553" s="141">
        <v>43257</v>
      </c>
      <c r="B553" t="s" s="142">
        <v>20</v>
      </c>
      <c r="C553" t="s" s="142">
        <v>2079</v>
      </c>
      <c r="D553" t="s" s="142">
        <v>658</v>
      </c>
      <c r="E553" s="143"/>
      <c r="F553" s="144">
        <v>10075</v>
      </c>
      <c r="G553" t="s" s="142">
        <v>2080</v>
      </c>
      <c r="H553" t="s" s="142">
        <v>2081</v>
      </c>
      <c r="I553" t="s" s="145">
        <v>670</v>
      </c>
      <c r="J553" s="144">
        <v>94300</v>
      </c>
      <c r="K553" t="s" s="142">
        <v>2082</v>
      </c>
      <c r="L553" t="s" s="142">
        <v>1637</v>
      </c>
      <c r="M553" t="s" s="146">
        <v>1580</v>
      </c>
      <c r="N553" s="176">
        <v>0.1</v>
      </c>
      <c r="O553" s="121">
        <v>6182</v>
      </c>
      <c r="P553" s="178">
        <v>6182</v>
      </c>
      <c r="Q553" s="179">
        <f>IF(ISBLANK(N553),"",P553/(1+N553))</f>
        <v>5620</v>
      </c>
      <c r="R553" s="66">
        <v>6182</v>
      </c>
      <c r="S553" s="67"/>
      <c r="T553" t="s" s="16">
        <v>46</v>
      </c>
    </row>
    <row r="554" ht="22.5" customHeight="1">
      <c r="A554" s="133">
        <v>43258</v>
      </c>
      <c r="B554" t="s" s="134">
        <v>67</v>
      </c>
      <c r="C554" t="s" s="134">
        <v>2083</v>
      </c>
      <c r="D554" t="s" s="134">
        <v>2084</v>
      </c>
      <c r="E554" s="135"/>
      <c r="F554" s="136">
        <v>10373</v>
      </c>
      <c r="G554" t="s" s="134">
        <v>2085</v>
      </c>
      <c r="H554" t="s" s="134">
        <v>2086</v>
      </c>
      <c r="I554" t="s" s="137">
        <v>1167</v>
      </c>
      <c r="J554" s="136">
        <v>94120</v>
      </c>
      <c r="K554" t="s" s="134">
        <v>2087</v>
      </c>
      <c r="L554" t="s" s="134">
        <v>2011</v>
      </c>
      <c r="M554" t="s" s="138">
        <v>2088</v>
      </c>
      <c r="N554" s="196">
        <v>0.055</v>
      </c>
      <c r="O554" s="121">
        <v>782</v>
      </c>
      <c r="P554" s="164">
        <v>782</v>
      </c>
      <c r="Q554" s="165">
        <f>IF(ISBLANK(N554),"",P554/(1+N554))</f>
        <v>741.232227488152</v>
      </c>
      <c r="R554" s="121"/>
      <c r="S554" s="122"/>
      <c r="T554" s="123"/>
    </row>
    <row r="555" ht="22.5" customHeight="1">
      <c r="A555" s="133">
        <v>43258</v>
      </c>
      <c r="B555" t="s" s="134">
        <v>67</v>
      </c>
      <c r="C555" t="s" s="134">
        <v>2089</v>
      </c>
      <c r="D555" t="s" s="134">
        <v>85</v>
      </c>
      <c r="E555" s="135"/>
      <c r="F555" s="136">
        <v>10027</v>
      </c>
      <c r="G555" t="s" s="134">
        <v>2090</v>
      </c>
      <c r="H555" t="s" s="134">
        <v>2091</v>
      </c>
      <c r="I555" t="s" s="137">
        <v>585</v>
      </c>
      <c r="J555" s="136">
        <v>92700</v>
      </c>
      <c r="K555" t="s" s="134">
        <v>2092</v>
      </c>
      <c r="L555" t="s" s="134">
        <v>1996</v>
      </c>
      <c r="M555" t="s" s="138">
        <v>2093</v>
      </c>
      <c r="N555" s="196">
        <v>0.1</v>
      </c>
      <c r="O555" s="121">
        <v>1982</v>
      </c>
      <c r="P555" s="164">
        <v>1982</v>
      </c>
      <c r="Q555" s="165">
        <f>IF(ISBLANK(N555),"",P555/(1+N555))</f>
        <v>1801.818181818180</v>
      </c>
      <c r="R555" s="121"/>
      <c r="S555" s="125"/>
      <c r="T555" s="123"/>
    </row>
    <row r="556" ht="22.5" customHeight="1">
      <c r="A556" s="133">
        <v>43258</v>
      </c>
      <c r="B556" t="s" s="134">
        <v>67</v>
      </c>
      <c r="C556" t="s" s="134">
        <v>2094</v>
      </c>
      <c r="D556" t="s" s="134">
        <v>326</v>
      </c>
      <c r="E556" s="135"/>
      <c r="F556" s="136">
        <v>10239</v>
      </c>
      <c r="G556" t="s" s="134">
        <v>2095</v>
      </c>
      <c r="H556" t="s" s="134">
        <v>2096</v>
      </c>
      <c r="I556" t="s" s="137">
        <v>2097</v>
      </c>
      <c r="J556" s="136">
        <v>94360</v>
      </c>
      <c r="K556" t="s" s="134">
        <v>2098</v>
      </c>
      <c r="L556" t="s" s="134">
        <v>621</v>
      </c>
      <c r="M556" t="s" s="138">
        <v>1580</v>
      </c>
      <c r="N556" s="196">
        <v>0.1</v>
      </c>
      <c r="O556" s="177">
        <v>6982</v>
      </c>
      <c r="P556" s="164">
        <v>6982</v>
      </c>
      <c r="Q556" s="165">
        <f>IF(ISBLANK(N556),"",P556/(1+N556))</f>
        <v>6347.272727272730</v>
      </c>
      <c r="R556" s="121"/>
      <c r="S556" s="126"/>
      <c r="T556" s="123"/>
    </row>
    <row r="557" ht="22.5" customHeight="1">
      <c r="A557" s="141">
        <v>43258</v>
      </c>
      <c r="B557" t="s" s="142">
        <v>20</v>
      </c>
      <c r="C557" t="s" s="142">
        <v>1484</v>
      </c>
      <c r="D557" t="s" s="142">
        <v>133</v>
      </c>
      <c r="E557" s="143"/>
      <c r="F557" s="144">
        <v>10056</v>
      </c>
      <c r="G557" t="s" s="142">
        <v>1486</v>
      </c>
      <c r="H557" t="s" s="142">
        <v>2004</v>
      </c>
      <c r="I557" t="s" s="145">
        <v>25</v>
      </c>
      <c r="J557" s="144">
        <v>75015</v>
      </c>
      <c r="K557" t="s" s="142">
        <v>1488</v>
      </c>
      <c r="L557" t="s" s="142">
        <v>1415</v>
      </c>
      <c r="M557" t="s" s="146">
        <v>2099</v>
      </c>
      <c r="N557" s="63">
        <v>0.055</v>
      </c>
      <c r="O557" s="163">
        <f>P557/2</f>
        <v>2991</v>
      </c>
      <c r="P557" s="178">
        <v>5982</v>
      </c>
      <c r="Q557" s="179">
        <f>IF(ISBLANK(N557),"",P557/(1+N557))</f>
        <v>5670.142180094790</v>
      </c>
      <c r="R557" s="66">
        <v>5982</v>
      </c>
      <c r="S557" s="67"/>
      <c r="T557" t="s" s="16">
        <v>46</v>
      </c>
    </row>
    <row r="558" ht="22.5" customHeight="1">
      <c r="A558" s="133">
        <v>43258</v>
      </c>
      <c r="B558" t="s" s="134">
        <v>67</v>
      </c>
      <c r="C558" t="s" s="134">
        <v>126</v>
      </c>
      <c r="D558" t="s" s="134">
        <v>127</v>
      </c>
      <c r="E558" s="135"/>
      <c r="F558" s="136">
        <v>10367</v>
      </c>
      <c r="G558" t="s" s="134">
        <v>128</v>
      </c>
      <c r="H558" t="s" s="134">
        <v>2100</v>
      </c>
      <c r="I558" t="s" s="137">
        <v>25</v>
      </c>
      <c r="J558" s="136">
        <v>75009</v>
      </c>
      <c r="K558" t="s" s="134">
        <v>2101</v>
      </c>
      <c r="L558" t="s" s="134">
        <v>1415</v>
      </c>
      <c r="M558" t="s" s="138">
        <v>2102</v>
      </c>
      <c r="N558" s="124">
        <v>0.1</v>
      </c>
      <c r="O558" s="180">
        <f>P558/2</f>
        <v>5991</v>
      </c>
      <c r="P558" s="164">
        <v>11982</v>
      </c>
      <c r="Q558" s="165">
        <f>IF(ISBLANK(N558),"",P558/(1+N558))</f>
        <v>10892.7272727273</v>
      </c>
      <c r="R558" s="121"/>
      <c r="S558" s="127"/>
      <c r="T558" s="123"/>
    </row>
    <row r="559" ht="22.5" customHeight="1">
      <c r="A559" s="141">
        <v>43259</v>
      </c>
      <c r="B559" t="s" s="142">
        <v>20</v>
      </c>
      <c r="C559" t="s" s="142">
        <v>2103</v>
      </c>
      <c r="D559" t="s" s="142">
        <v>351</v>
      </c>
      <c r="E559" s="143"/>
      <c r="F559" s="144">
        <v>10080</v>
      </c>
      <c r="G559" t="s" s="142">
        <v>2104</v>
      </c>
      <c r="H559" t="s" s="142">
        <v>2105</v>
      </c>
      <c r="I559" t="s" s="145">
        <v>670</v>
      </c>
      <c r="J559" s="144">
        <v>94300</v>
      </c>
      <c r="K559" t="s" s="142">
        <v>2106</v>
      </c>
      <c r="L559" t="s" s="142">
        <v>1637</v>
      </c>
      <c r="M559" t="s" s="146">
        <v>40</v>
      </c>
      <c r="N559" s="248">
        <v>0.055</v>
      </c>
      <c r="O559" s="121">
        <v>19982</v>
      </c>
      <c r="P559" s="178">
        <v>19982</v>
      </c>
      <c r="Q559" s="179">
        <f>IF(ISBLANK(N559),"",P559/(1+N559))</f>
        <v>18940.2843601896</v>
      </c>
      <c r="R559" s="66">
        <v>19982</v>
      </c>
      <c r="S559" s="67"/>
      <c r="T559" t="s" s="16">
        <v>46</v>
      </c>
    </row>
    <row r="560" ht="22.5" customHeight="1">
      <c r="A560" s="141">
        <v>43259</v>
      </c>
      <c r="B560" t="s" s="142">
        <v>20</v>
      </c>
      <c r="C560" t="s" s="142">
        <v>2107</v>
      </c>
      <c r="D560" t="s" s="142">
        <v>889</v>
      </c>
      <c r="E560" s="143"/>
      <c r="F560" s="144">
        <v>10379</v>
      </c>
      <c r="G560" t="s" s="142">
        <v>2108</v>
      </c>
      <c r="H560" t="s" s="142">
        <v>2109</v>
      </c>
      <c r="I560" t="s" s="145">
        <v>1167</v>
      </c>
      <c r="J560" s="144">
        <v>94120</v>
      </c>
      <c r="K560" t="s" s="142">
        <v>2110</v>
      </c>
      <c r="L560" t="s" s="142">
        <v>2011</v>
      </c>
      <c r="M560" t="s" s="142">
        <v>2111</v>
      </c>
      <c r="N560" s="334">
        <v>0.055</v>
      </c>
      <c r="O560" s="177">
        <v>11702</v>
      </c>
      <c r="P560" s="178">
        <v>11702</v>
      </c>
      <c r="Q560" s="179">
        <f>IF(ISBLANK(N560),"",P560/(1+N560))</f>
        <v>11091.9431279621</v>
      </c>
      <c r="R560" s="66">
        <v>11702</v>
      </c>
      <c r="S560" s="67"/>
      <c r="T560" t="s" s="16">
        <v>46</v>
      </c>
    </row>
    <row r="561" ht="22.5" customHeight="1">
      <c r="A561" s="141">
        <v>43262</v>
      </c>
      <c r="B561" t="s" s="142">
        <v>20</v>
      </c>
      <c r="C561" t="s" s="142">
        <v>2112</v>
      </c>
      <c r="D561" t="s" s="142">
        <v>2113</v>
      </c>
      <c r="E561" s="143"/>
      <c r="F561" s="144">
        <v>10028</v>
      </c>
      <c r="G561" t="s" s="142">
        <v>2114</v>
      </c>
      <c r="H561" t="s" s="142">
        <v>2115</v>
      </c>
      <c r="I561" t="s" s="145">
        <v>444</v>
      </c>
      <c r="J561" s="144">
        <v>92330</v>
      </c>
      <c r="K561" t="s" s="142">
        <v>2116</v>
      </c>
      <c r="L561" t="s" s="142">
        <v>2117</v>
      </c>
      <c r="M561" t="s" s="146">
        <v>421</v>
      </c>
      <c r="N561" s="63">
        <v>0.1</v>
      </c>
      <c r="O561" s="180">
        <f>P561/2</f>
        <v>2600</v>
      </c>
      <c r="P561" s="178">
        <v>5200</v>
      </c>
      <c r="Q561" s="179">
        <f>IF(ISBLANK(N561),"",P561/(1+N561))</f>
        <v>4727.272727272730</v>
      </c>
      <c r="R561" s="66">
        <v>5200</v>
      </c>
      <c r="S561" s="67"/>
      <c r="T561" t="s" s="16">
        <v>46</v>
      </c>
    </row>
    <row r="562" ht="22.5" customHeight="1">
      <c r="A562" s="133">
        <v>43262</v>
      </c>
      <c r="B562" t="s" s="137">
        <v>20</v>
      </c>
      <c r="C562" t="s" s="137">
        <v>397</v>
      </c>
      <c r="D562" t="s" s="137">
        <v>2118</v>
      </c>
      <c r="E562" s="158"/>
      <c r="F562" s="136">
        <v>10066</v>
      </c>
      <c r="G562" t="s" s="137">
        <v>2119</v>
      </c>
      <c r="H562" t="s" s="137">
        <v>2120</v>
      </c>
      <c r="I562" t="s" s="137">
        <v>1167</v>
      </c>
      <c r="J562" s="136">
        <v>94120</v>
      </c>
      <c r="K562" t="s" s="137">
        <v>2121</v>
      </c>
      <c r="L562" t="s" s="137">
        <v>621</v>
      </c>
      <c r="M562" t="s" s="159">
        <v>2122</v>
      </c>
      <c r="N562" s="196">
        <v>0.055</v>
      </c>
      <c r="O562" s="121">
        <v>21000</v>
      </c>
      <c r="P562" s="164">
        <v>21000</v>
      </c>
      <c r="Q562" s="165">
        <f>IF(ISBLANK(N562),"",P562/(1+N562))</f>
        <v>19905.2132701422</v>
      </c>
      <c r="R562" s="121"/>
      <c r="S562" s="127"/>
      <c r="T562" s="123"/>
    </row>
    <row r="563" ht="22.5" customHeight="1">
      <c r="A563" s="141">
        <v>43264</v>
      </c>
      <c r="B563" t="s" s="142">
        <v>20</v>
      </c>
      <c r="C563" t="s" s="142">
        <v>2103</v>
      </c>
      <c r="D563" t="s" s="142">
        <v>2123</v>
      </c>
      <c r="E563" s="143"/>
      <c r="F563" s="144">
        <v>10029</v>
      </c>
      <c r="G563" t="s" s="142">
        <v>1264</v>
      </c>
      <c r="H563" t="s" s="142">
        <v>2124</v>
      </c>
      <c r="I563" t="s" s="145">
        <v>25</v>
      </c>
      <c r="J563" s="144">
        <v>75012</v>
      </c>
      <c r="K563" t="s" s="142">
        <v>2125</v>
      </c>
      <c r="L563" t="s" s="142">
        <v>2126</v>
      </c>
      <c r="M563" t="s" s="146">
        <v>2127</v>
      </c>
      <c r="N563" s="176">
        <v>0.1</v>
      </c>
      <c r="O563" s="121">
        <v>6982</v>
      </c>
      <c r="P563" s="178">
        <v>6982</v>
      </c>
      <c r="Q563" s="179">
        <f>IF(ISBLANK(N563),"",P563/(1+N563))</f>
        <v>6347.272727272730</v>
      </c>
      <c r="R563" s="66">
        <v>6982</v>
      </c>
      <c r="S563" s="67"/>
      <c r="T563" t="s" s="16">
        <v>46</v>
      </c>
    </row>
    <row r="564" ht="22.5" customHeight="1">
      <c r="A564" s="141">
        <v>43264</v>
      </c>
      <c r="B564" t="s" s="142">
        <v>20</v>
      </c>
      <c r="C564" t="s" s="142">
        <v>2128</v>
      </c>
      <c r="D564" t="s" s="142">
        <v>200</v>
      </c>
      <c r="E564" s="143"/>
      <c r="F564" s="144">
        <v>10380</v>
      </c>
      <c r="G564" t="s" s="142">
        <v>2129</v>
      </c>
      <c r="H564" t="s" s="142">
        <v>2130</v>
      </c>
      <c r="I564" t="s" s="145">
        <v>1167</v>
      </c>
      <c r="J564" s="144">
        <v>94120</v>
      </c>
      <c r="K564" t="s" s="142">
        <v>2131</v>
      </c>
      <c r="L564" t="s" s="142">
        <v>2011</v>
      </c>
      <c r="M564" t="s" s="146">
        <v>758</v>
      </c>
      <c r="N564" s="176">
        <v>0.055</v>
      </c>
      <c r="O564" s="177">
        <v>4892</v>
      </c>
      <c r="P564" s="178">
        <v>4892</v>
      </c>
      <c r="Q564" s="179">
        <f>IF(ISBLANK(N564),"",P564/(1+N564))</f>
        <v>4636.966824644550</v>
      </c>
      <c r="R564" s="66">
        <v>4892</v>
      </c>
      <c r="S564" s="67"/>
      <c r="T564" t="s" s="16">
        <v>46</v>
      </c>
    </row>
    <row r="565" ht="22.5" customHeight="1">
      <c r="A565" s="210">
        <v>43264</v>
      </c>
      <c r="B565" t="s" s="139">
        <v>67</v>
      </c>
      <c r="C565" t="s" s="139">
        <v>2132</v>
      </c>
      <c r="D565" t="s" s="139">
        <v>2133</v>
      </c>
      <c r="E565" s="304"/>
      <c r="F565" s="212">
        <v>10062</v>
      </c>
      <c r="G565" t="s" s="139">
        <v>2134</v>
      </c>
      <c r="H565" t="s" s="139">
        <v>2135</v>
      </c>
      <c r="I565" t="s" s="181">
        <v>315</v>
      </c>
      <c r="J565" s="212">
        <v>94500</v>
      </c>
      <c r="K565" t="s" s="139">
        <v>2136</v>
      </c>
      <c r="L565" t="s" s="139">
        <v>1102</v>
      </c>
      <c r="M565" t="s" s="335">
        <v>1599</v>
      </c>
      <c r="N565" s="124">
        <v>0.055</v>
      </c>
      <c r="O565" s="163">
        <f>P565/2</f>
        <v>3241</v>
      </c>
      <c r="P565" s="214">
        <v>6482</v>
      </c>
      <c r="Q565" s="215">
        <f>IF(ISBLANK(N565),"",P565/(1+N565))</f>
        <v>6144.075829383890</v>
      </c>
      <c r="R565" s="121"/>
      <c r="S565" s="122"/>
      <c r="T565" s="123"/>
    </row>
    <row r="566" ht="22.5" customHeight="1">
      <c r="A566" s="313">
        <v>43265</v>
      </c>
      <c r="B566" t="s" s="316">
        <v>67</v>
      </c>
      <c r="C566" t="s" s="316">
        <v>529</v>
      </c>
      <c r="D566" t="s" s="316">
        <v>22</v>
      </c>
      <c r="E566" s="336"/>
      <c r="F566" s="315">
        <v>82</v>
      </c>
      <c r="G566" t="s" s="316">
        <v>531</v>
      </c>
      <c r="H566" t="s" s="316">
        <v>1326</v>
      </c>
      <c r="I566" t="s" s="316">
        <v>25</v>
      </c>
      <c r="J566" s="315">
        <v>75018</v>
      </c>
      <c r="K566" t="s" s="316">
        <v>1327</v>
      </c>
      <c r="L566" t="s" s="316">
        <v>420</v>
      </c>
      <c r="M566" t="s" s="316">
        <v>2137</v>
      </c>
      <c r="N566" s="277">
        <v>0.055</v>
      </c>
      <c r="O566" s="207">
        <f>P566/2</f>
        <v>12991</v>
      </c>
      <c r="P566" s="161">
        <v>25982</v>
      </c>
      <c r="Q566" s="162">
        <f>IF(ISBLANK(N566),"",P566/(1+N566))</f>
        <v>24627.4881516588</v>
      </c>
      <c r="R566" s="121"/>
      <c r="S566" s="126"/>
      <c r="T566" s="123"/>
    </row>
    <row r="567" ht="22.5" customHeight="1">
      <c r="A567" s="141">
        <v>43265</v>
      </c>
      <c r="B567" t="s" s="145">
        <v>67</v>
      </c>
      <c r="C567" t="s" s="145">
        <v>2138</v>
      </c>
      <c r="D567" t="s" s="145">
        <v>240</v>
      </c>
      <c r="E567" s="174"/>
      <c r="F567" s="144">
        <v>10393</v>
      </c>
      <c r="G567" t="s" s="145">
        <v>2139</v>
      </c>
      <c r="H567" t="s" s="145">
        <v>2140</v>
      </c>
      <c r="I567" t="s" s="145">
        <v>777</v>
      </c>
      <c r="J567" s="144">
        <v>93100</v>
      </c>
      <c r="K567" t="s" s="145">
        <v>2141</v>
      </c>
      <c r="L567" t="s" s="145">
        <v>2011</v>
      </c>
      <c r="M567" t="s" s="145">
        <v>446</v>
      </c>
      <c r="N567" s="334">
        <v>0.1</v>
      </c>
      <c r="O567" s="177">
        <v>9265</v>
      </c>
      <c r="P567" s="178">
        <v>9265</v>
      </c>
      <c r="Q567" s="179">
        <f>IF(ISBLANK(N567),"",P567/(1+N567))</f>
        <v>8422.727272727270</v>
      </c>
      <c r="R567" s="66">
        <v>9265</v>
      </c>
      <c r="S567" s="67"/>
      <c r="T567" t="s" s="16">
        <v>46</v>
      </c>
    </row>
    <row r="568" ht="22.5" customHeight="1">
      <c r="A568" s="133">
        <v>43269</v>
      </c>
      <c r="B568" t="s" s="137">
        <v>67</v>
      </c>
      <c r="C568" t="s" s="137">
        <v>2142</v>
      </c>
      <c r="D568" t="s" s="137">
        <v>2143</v>
      </c>
      <c r="E568" s="158"/>
      <c r="F568" s="136">
        <v>10394</v>
      </c>
      <c r="G568" t="s" s="137">
        <v>2144</v>
      </c>
      <c r="H568" t="s" s="137">
        <v>2145</v>
      </c>
      <c r="I568" t="s" s="137">
        <v>1494</v>
      </c>
      <c r="J568" s="136">
        <v>78160</v>
      </c>
      <c r="K568" t="s" s="137">
        <v>2146</v>
      </c>
      <c r="L568" t="s" s="137">
        <v>2147</v>
      </c>
      <c r="M568" t="s" s="159">
        <v>716</v>
      </c>
      <c r="N568" s="124">
        <v>0.055</v>
      </c>
      <c r="O568" s="163">
        <f>P568/2</f>
        <v>3990</v>
      </c>
      <c r="P568" s="164">
        <v>7980</v>
      </c>
      <c r="Q568" s="165">
        <f>IF(ISBLANK(N568),"",P568/(1+N568))</f>
        <v>7563.981042654030</v>
      </c>
      <c r="R568" s="121"/>
      <c r="S568" s="122"/>
      <c r="T568" s="123"/>
    </row>
    <row r="569" ht="22.5" customHeight="1">
      <c r="A569" s="133">
        <v>43270</v>
      </c>
      <c r="B569" t="s" s="137">
        <v>67</v>
      </c>
      <c r="C569" t="s" s="137">
        <v>2148</v>
      </c>
      <c r="D569" t="s" s="137">
        <v>234</v>
      </c>
      <c r="E569" s="158"/>
      <c r="F569" s="136">
        <v>10395</v>
      </c>
      <c r="G569" t="s" s="137">
        <v>2149</v>
      </c>
      <c r="H569" t="s" s="137">
        <v>2150</v>
      </c>
      <c r="I569" t="s" s="137">
        <v>561</v>
      </c>
      <c r="J569" s="136">
        <v>94170</v>
      </c>
      <c r="K569" t="s" s="137">
        <v>2151</v>
      </c>
      <c r="L569" t="s" s="137">
        <v>2152</v>
      </c>
      <c r="M569" t="s" s="159">
        <v>773</v>
      </c>
      <c r="N569" s="124">
        <v>0.1</v>
      </c>
      <c r="O569" s="163">
        <f>P569/2</f>
        <v>3190</v>
      </c>
      <c r="P569" s="164">
        <v>6380</v>
      </c>
      <c r="Q569" s="165">
        <f>IF(ISBLANK(N569),"",P569/(1+N569))</f>
        <v>5800</v>
      </c>
      <c r="R569" s="121"/>
      <c r="S569" s="125"/>
      <c r="T569" s="123"/>
    </row>
    <row r="570" ht="22.5" customHeight="1">
      <c r="A570" s="133">
        <v>43270</v>
      </c>
      <c r="B570" t="s" s="134">
        <v>67</v>
      </c>
      <c r="C570" t="s" s="134">
        <v>2153</v>
      </c>
      <c r="D570" t="s" s="134">
        <v>289</v>
      </c>
      <c r="E570" s="135"/>
      <c r="F570" s="136">
        <v>10396</v>
      </c>
      <c r="G570" t="s" s="134">
        <v>2154</v>
      </c>
      <c r="H570" t="s" s="134">
        <v>2155</v>
      </c>
      <c r="I570" t="s" s="137">
        <v>25</v>
      </c>
      <c r="J570" s="136">
        <v>75012</v>
      </c>
      <c r="K570" t="s" s="134">
        <v>2156</v>
      </c>
      <c r="L570" t="s" s="134">
        <v>2117</v>
      </c>
      <c r="M570" t="s" s="138">
        <v>1184</v>
      </c>
      <c r="N570" s="124">
        <v>0.055</v>
      </c>
      <c r="O570" s="180">
        <f>P570/2</f>
        <v>1250</v>
      </c>
      <c r="P570" s="164">
        <v>2500</v>
      </c>
      <c r="Q570" s="165">
        <f>IF(ISBLANK(N570),"",P570/(1+N570))</f>
        <v>2369.6682464455</v>
      </c>
      <c r="R570" s="121"/>
      <c r="S570" s="126"/>
      <c r="T570" s="123"/>
    </row>
    <row r="571" ht="22.5" customHeight="1">
      <c r="A571" s="141">
        <v>43270</v>
      </c>
      <c r="B571" t="s" s="145">
        <v>67</v>
      </c>
      <c r="C571" t="s" s="145">
        <v>1179</v>
      </c>
      <c r="D571" t="s" s="145">
        <v>115</v>
      </c>
      <c r="E571" s="174"/>
      <c r="F571" s="144">
        <v>10414</v>
      </c>
      <c r="G571" t="s" s="145">
        <v>1180</v>
      </c>
      <c r="H571" t="s" s="145">
        <v>2157</v>
      </c>
      <c r="I571" t="s" s="145">
        <v>1182</v>
      </c>
      <c r="J571" s="144">
        <v>91260</v>
      </c>
      <c r="K571" t="s" s="145">
        <v>2158</v>
      </c>
      <c r="L571" t="s" s="145">
        <v>948</v>
      </c>
      <c r="M571" t="s" s="175">
        <v>446</v>
      </c>
      <c r="N571" s="337">
        <v>0.1</v>
      </c>
      <c r="O571" s="177">
        <v>4700</v>
      </c>
      <c r="P571" s="178">
        <v>4700</v>
      </c>
      <c r="Q571" s="179">
        <f>IF(ISBLANK(N571),"",P571/(1+N571))</f>
        <v>4272.727272727270</v>
      </c>
      <c r="R571" s="66">
        <v>4700</v>
      </c>
      <c r="S571" s="67"/>
      <c r="T571" t="s" s="16">
        <v>46</v>
      </c>
    </row>
    <row r="572" ht="22.5" customHeight="1">
      <c r="A572" s="133">
        <v>43271</v>
      </c>
      <c r="B572" t="s" s="134">
        <v>67</v>
      </c>
      <c r="C572" t="s" s="134">
        <v>234</v>
      </c>
      <c r="D572" t="s" s="134">
        <v>2159</v>
      </c>
      <c r="E572" s="135"/>
      <c r="F572" s="136">
        <v>10397</v>
      </c>
      <c r="G572" t="s" s="134">
        <v>1748</v>
      </c>
      <c r="H572" t="s" s="134">
        <v>1749</v>
      </c>
      <c r="I572" t="s" s="137">
        <v>2160</v>
      </c>
      <c r="J572" s="136">
        <v>93800</v>
      </c>
      <c r="K572" t="s" s="134">
        <v>1751</v>
      </c>
      <c r="L572" t="s" s="134">
        <v>2117</v>
      </c>
      <c r="M572" t="s" s="134">
        <v>2161</v>
      </c>
      <c r="N572" s="338">
        <v>0.1</v>
      </c>
      <c r="O572" s="180">
        <f>P572/2</f>
        <v>4391</v>
      </c>
      <c r="P572" s="164">
        <v>8782</v>
      </c>
      <c r="Q572" s="165">
        <f>IF(ISBLANK(N572),"",P572/(1+N572))</f>
        <v>7983.636363636360</v>
      </c>
      <c r="R572" s="121"/>
      <c r="S572" s="127"/>
      <c r="T572" s="123"/>
    </row>
    <row r="573" ht="22.5" customHeight="1">
      <c r="A573" s="141">
        <v>43271</v>
      </c>
      <c r="B573" t="s" s="145">
        <v>20</v>
      </c>
      <c r="C573" t="s" s="145">
        <v>1349</v>
      </c>
      <c r="D573" t="s" s="145">
        <v>250</v>
      </c>
      <c r="E573" s="174"/>
      <c r="F573" s="144">
        <v>10418</v>
      </c>
      <c r="G573" t="s" s="145">
        <v>2162</v>
      </c>
      <c r="H573" t="s" s="145">
        <v>2163</v>
      </c>
      <c r="I573" t="s" s="145">
        <v>1104</v>
      </c>
      <c r="J573" s="144">
        <v>91110</v>
      </c>
      <c r="K573" t="s" s="145">
        <v>2164</v>
      </c>
      <c r="L573" t="s" s="231">
        <v>631</v>
      </c>
      <c r="M573" t="s" s="145">
        <v>2165</v>
      </c>
      <c r="N573" s="339">
        <v>0.1</v>
      </c>
      <c r="O573" s="121">
        <v>14282</v>
      </c>
      <c r="P573" s="178">
        <v>14282</v>
      </c>
      <c r="Q573" s="179">
        <f>IF(ISBLANK(N573),"",P573/(1+N573))</f>
        <v>12983.6363636364</v>
      </c>
      <c r="R573" s="66">
        <v>14282</v>
      </c>
      <c r="S573" s="67"/>
      <c r="T573" t="s" s="16">
        <v>46</v>
      </c>
    </row>
    <row r="574" ht="22.5" customHeight="1">
      <c r="A574" s="133">
        <v>43271</v>
      </c>
      <c r="B574" t="s" s="137">
        <v>67</v>
      </c>
      <c r="C574" t="s" s="137">
        <v>2166</v>
      </c>
      <c r="D574" s="158"/>
      <c r="E574" s="158"/>
      <c r="F574" s="136">
        <v>2</v>
      </c>
      <c r="G574" t="s" s="137">
        <v>2167</v>
      </c>
      <c r="H574" s="158"/>
      <c r="I574" t="s" s="137">
        <v>25</v>
      </c>
      <c r="J574" s="136">
        <v>75011</v>
      </c>
      <c r="K574" t="s" s="159">
        <v>2168</v>
      </c>
      <c r="L574" t="s" s="160">
        <v>1637</v>
      </c>
      <c r="M574" t="s" s="137">
        <v>1580</v>
      </c>
      <c r="N574" s="246">
        <v>0.1</v>
      </c>
      <c r="O574" s="121">
        <v>6750</v>
      </c>
      <c r="P574" s="164">
        <v>6750</v>
      </c>
      <c r="Q574" s="165">
        <f>IF(ISBLANK(N574),"",P574/(1+N574))</f>
        <v>6136.363636363640</v>
      </c>
      <c r="R574" s="121"/>
      <c r="S574" s="127"/>
      <c r="T574" s="123"/>
    </row>
    <row r="575" ht="22.5" customHeight="1">
      <c r="A575" s="141">
        <v>43272</v>
      </c>
      <c r="B575" t="s" s="142">
        <v>20</v>
      </c>
      <c r="C575" t="s" s="142">
        <v>2169</v>
      </c>
      <c r="D575" t="s" s="142">
        <v>30</v>
      </c>
      <c r="E575" s="143"/>
      <c r="F575" s="144">
        <v>10382</v>
      </c>
      <c r="G575" t="s" s="142">
        <v>2170</v>
      </c>
      <c r="H575" t="s" s="142">
        <v>2171</v>
      </c>
      <c r="I575" t="s" s="145">
        <v>25</v>
      </c>
      <c r="J575" s="144">
        <v>75011</v>
      </c>
      <c r="K575" t="s" s="142">
        <v>2172</v>
      </c>
      <c r="L575" t="s" s="142">
        <v>2011</v>
      </c>
      <c r="M575" t="s" s="142">
        <v>88</v>
      </c>
      <c r="N575" s="340">
        <v>0.1</v>
      </c>
      <c r="O575" s="121">
        <v>9989</v>
      </c>
      <c r="P575" s="178">
        <v>9989</v>
      </c>
      <c r="Q575" s="179">
        <f>IF(ISBLANK(N575),"",P575/(1+N575))</f>
        <v>9080.909090909090</v>
      </c>
      <c r="R575" s="66">
        <v>9989</v>
      </c>
      <c r="S575" s="67"/>
      <c r="T575" t="s" s="16">
        <v>46</v>
      </c>
    </row>
    <row r="576" ht="22.5" customHeight="1">
      <c r="A576" s="133">
        <v>43272</v>
      </c>
      <c r="B576" t="s" s="134">
        <v>67</v>
      </c>
      <c r="C576" t="s" s="134">
        <v>2173</v>
      </c>
      <c r="D576" t="s" s="134">
        <v>289</v>
      </c>
      <c r="E576" s="135"/>
      <c r="F576" s="136">
        <v>10008</v>
      </c>
      <c r="G576" t="s" s="134">
        <v>2174</v>
      </c>
      <c r="H576" t="s" s="134">
        <v>2175</v>
      </c>
      <c r="I576" t="s" s="137">
        <v>25</v>
      </c>
      <c r="J576" s="136">
        <v>75011</v>
      </c>
      <c r="K576" t="s" s="134">
        <v>2176</v>
      </c>
      <c r="L576" t="s" s="134">
        <v>1637</v>
      </c>
      <c r="M576" t="s" s="134">
        <v>2177</v>
      </c>
      <c r="N576" s="341">
        <v>0.055</v>
      </c>
      <c r="O576" s="121">
        <v>6982</v>
      </c>
      <c r="P576" s="164">
        <v>6982</v>
      </c>
      <c r="Q576" s="165">
        <f>IF(ISBLANK(N576),"",P576/(1+N576))</f>
        <v>6618.009478672990</v>
      </c>
      <c r="R576" s="121"/>
      <c r="S576" s="122"/>
      <c r="T576" s="123"/>
    </row>
    <row r="577" ht="22.5" customHeight="1">
      <c r="A577" s="133">
        <v>43276</v>
      </c>
      <c r="B577" t="s" s="134">
        <v>67</v>
      </c>
      <c r="C577" t="s" s="134">
        <v>1783</v>
      </c>
      <c r="D577" t="s" s="134">
        <v>2178</v>
      </c>
      <c r="E577" s="135"/>
      <c r="F577" s="136">
        <v>10365</v>
      </c>
      <c r="G577" t="s" s="134">
        <v>1785</v>
      </c>
      <c r="H577" s="294">
        <v>3628</v>
      </c>
      <c r="I577" t="s" s="137">
        <v>176</v>
      </c>
      <c r="J577" s="136">
        <v>93500</v>
      </c>
      <c r="K577" t="s" s="134">
        <v>1787</v>
      </c>
      <c r="L577" t="s" s="134">
        <v>631</v>
      </c>
      <c r="M577" t="s" s="134">
        <v>1862</v>
      </c>
      <c r="N577" s="342">
        <v>0.055</v>
      </c>
      <c r="O577" s="177">
        <v>1982</v>
      </c>
      <c r="P577" s="164">
        <v>1982</v>
      </c>
      <c r="Q577" s="165">
        <f>IF(ISBLANK(N577),"",P577/(1+N577))</f>
        <v>1878.672985781990</v>
      </c>
      <c r="R577" s="121"/>
      <c r="S577" s="125"/>
      <c r="T577" s="123"/>
    </row>
    <row r="578" ht="22.5" customHeight="1">
      <c r="A578" s="133">
        <v>43277</v>
      </c>
      <c r="B578" t="s" s="134">
        <v>67</v>
      </c>
      <c r="C578" t="s" s="134">
        <v>994</v>
      </c>
      <c r="D578" t="s" s="134">
        <v>2179</v>
      </c>
      <c r="E578" s="135"/>
      <c r="F578" s="136">
        <v>10391</v>
      </c>
      <c r="G578" t="s" s="134">
        <v>996</v>
      </c>
      <c r="H578" t="s" s="134">
        <v>2180</v>
      </c>
      <c r="I578" t="s" s="137">
        <v>71</v>
      </c>
      <c r="J578" s="136">
        <v>94700</v>
      </c>
      <c r="K578" t="s" s="134">
        <v>997</v>
      </c>
      <c r="L578" t="s" s="134">
        <v>1870</v>
      </c>
      <c r="M578" t="s" s="134">
        <v>192</v>
      </c>
      <c r="N578" s="343">
        <v>0.1</v>
      </c>
      <c r="O578" s="163">
        <f>P578/2</f>
        <v>2791</v>
      </c>
      <c r="P578" s="164">
        <v>5582</v>
      </c>
      <c r="Q578" s="165">
        <f>IF(ISBLANK(N578),"",P578/(1+N578))</f>
        <v>5074.545454545450</v>
      </c>
      <c r="R578" s="121"/>
      <c r="S578" s="125"/>
      <c r="T578" s="123"/>
    </row>
    <row r="579" ht="22.5" customHeight="1">
      <c r="A579" s="133">
        <v>43277</v>
      </c>
      <c r="B579" t="s" s="134">
        <v>20</v>
      </c>
      <c r="C579" t="s" s="134">
        <v>2181</v>
      </c>
      <c r="D579" t="s" s="134">
        <v>62</v>
      </c>
      <c r="E579" s="135"/>
      <c r="F579" s="136">
        <v>10398</v>
      </c>
      <c r="G579" t="s" s="134">
        <v>2182</v>
      </c>
      <c r="H579" t="s" s="134">
        <v>2183</v>
      </c>
      <c r="I579" t="s" s="137">
        <v>315</v>
      </c>
      <c r="J579" s="136">
        <v>94500</v>
      </c>
      <c r="K579" t="s" s="134">
        <v>2184</v>
      </c>
      <c r="L579" t="s" s="134">
        <v>2147</v>
      </c>
      <c r="M579" t="s" s="134">
        <v>1862</v>
      </c>
      <c r="N579" s="343">
        <v>0.055</v>
      </c>
      <c r="O579" s="180">
        <f>P579/2</f>
        <v>1150</v>
      </c>
      <c r="P579" s="164">
        <v>2300</v>
      </c>
      <c r="Q579" s="165">
        <f>IF(ISBLANK(N579),"",P579/(1+N579))</f>
        <v>2180.094786729860</v>
      </c>
      <c r="R579" s="121"/>
      <c r="S579" s="125"/>
      <c r="T579" s="123"/>
    </row>
    <row r="580" ht="22.5" customHeight="1">
      <c r="A580" s="133">
        <v>43277</v>
      </c>
      <c r="B580" t="s" s="134">
        <v>20</v>
      </c>
      <c r="C580" t="s" s="134">
        <v>2185</v>
      </c>
      <c r="D580" t="s" s="134">
        <v>30</v>
      </c>
      <c r="E580" s="135"/>
      <c r="F580" s="136">
        <v>10082</v>
      </c>
      <c r="G580" t="s" s="134">
        <v>2186</v>
      </c>
      <c r="H580" t="s" s="134">
        <v>2187</v>
      </c>
      <c r="I580" t="s" s="137">
        <v>25</v>
      </c>
      <c r="J580" s="136">
        <v>75020</v>
      </c>
      <c r="K580" t="s" s="134">
        <v>2188</v>
      </c>
      <c r="L580" t="s" s="134">
        <v>948</v>
      </c>
      <c r="M580" t="s" s="134">
        <v>754</v>
      </c>
      <c r="N580" s="342">
        <v>0.055</v>
      </c>
      <c r="O580" s="177">
        <v>4189</v>
      </c>
      <c r="P580" s="164">
        <v>4189</v>
      </c>
      <c r="Q580" s="165">
        <f>IF(ISBLANK(N580),"",P580/(1+N580))</f>
        <v>3970.616113744080</v>
      </c>
      <c r="R580" s="121"/>
      <c r="S580" s="125"/>
      <c r="T580" s="123"/>
    </row>
    <row r="581" ht="22.5" customHeight="1">
      <c r="A581" s="133">
        <v>43279</v>
      </c>
      <c r="B581" t="s" s="134">
        <v>67</v>
      </c>
      <c r="C581" t="s" s="134">
        <v>2189</v>
      </c>
      <c r="D581" t="s" s="134">
        <v>69</v>
      </c>
      <c r="E581" s="135"/>
      <c r="F581" s="136">
        <v>10369</v>
      </c>
      <c r="G581" t="s" s="134">
        <v>2190</v>
      </c>
      <c r="H581" t="s" s="134">
        <v>2191</v>
      </c>
      <c r="I581" t="s" s="137">
        <v>25</v>
      </c>
      <c r="J581" s="136">
        <v>75017</v>
      </c>
      <c r="K581" t="s" s="134">
        <v>2192</v>
      </c>
      <c r="L581" t="s" s="134">
        <v>2193</v>
      </c>
      <c r="M581" t="s" s="134">
        <v>784</v>
      </c>
      <c r="N581" s="344">
        <v>0.055</v>
      </c>
      <c r="O581" s="163">
        <f>P581/2</f>
        <v>16491</v>
      </c>
      <c r="P581" s="164">
        <v>32982</v>
      </c>
      <c r="Q581" s="165">
        <f>IF(ISBLANK(N581),"",P581/(1+N581))</f>
        <v>31262.5592417062</v>
      </c>
      <c r="R581" s="121"/>
      <c r="S581" s="126"/>
      <c r="T581" s="123"/>
    </row>
    <row r="582" ht="44" customHeight="1" hidden="1">
      <c r="A582" t="s" s="153">
        <v>2194</v>
      </c>
      <c r="B582" s="154"/>
      <c r="C582" s="154"/>
      <c r="D582" s="154"/>
      <c r="E582" s="154"/>
      <c r="F582" s="155"/>
      <c r="G582" s="154"/>
      <c r="H582" s="154"/>
      <c r="I582" s="155"/>
      <c r="J582" s="155"/>
      <c r="K582" s="321"/>
      <c r="L582" s="154"/>
      <c r="M582" s="154"/>
      <c r="N582" s="345"/>
      <c r="O582" s="83"/>
      <c r="P582" s="220">
        <f>SUM(P546:P581)</f>
        <v>294953</v>
      </c>
      <c r="Q582" s="221"/>
      <c r="R582" s="46">
        <f>SUM(R546:R581)</f>
        <v>99158</v>
      </c>
      <c r="S582" s="47">
        <f>P582-R582</f>
        <v>195795</v>
      </c>
      <c r="T582" s="28"/>
    </row>
    <row r="583" ht="22.5" customHeight="1">
      <c r="A583" s="141">
        <v>43284</v>
      </c>
      <c r="B583" t="s" s="142">
        <v>20</v>
      </c>
      <c r="C583" t="s" s="142">
        <v>1894</v>
      </c>
      <c r="D583" t="s" s="142">
        <v>42</v>
      </c>
      <c r="E583" s="143"/>
      <c r="F583" s="144">
        <v>10186</v>
      </c>
      <c r="G583" t="s" s="142">
        <v>1895</v>
      </c>
      <c r="H583" t="s" s="142">
        <v>1896</v>
      </c>
      <c r="I583" t="s" s="145">
        <v>25</v>
      </c>
      <c r="J583" s="144">
        <v>75012</v>
      </c>
      <c r="K583" t="s" s="142">
        <v>1897</v>
      </c>
      <c r="L583" t="s" s="142">
        <v>2195</v>
      </c>
      <c r="M583" t="s" s="142">
        <v>1898</v>
      </c>
      <c r="N583" s="346">
        <v>0.1</v>
      </c>
      <c r="O583" s="180">
        <f>P583/2</f>
        <v>7491</v>
      </c>
      <c r="P583" s="178">
        <v>14982</v>
      </c>
      <c r="Q583" s="179">
        <f>IF(ISBLANK(N583),"",P583/(1+N583))</f>
        <v>13620</v>
      </c>
      <c r="R583" s="66">
        <v>14982</v>
      </c>
      <c r="S583" s="67"/>
      <c r="T583" t="s" s="16">
        <v>46</v>
      </c>
    </row>
    <row r="584" ht="22.5" customHeight="1">
      <c r="A584" s="141">
        <v>43284</v>
      </c>
      <c r="B584" t="s" s="142">
        <v>20</v>
      </c>
      <c r="C584" t="s" s="142">
        <v>2196</v>
      </c>
      <c r="D584" t="s" s="142">
        <v>149</v>
      </c>
      <c r="E584" s="143"/>
      <c r="F584" s="144">
        <v>10063</v>
      </c>
      <c r="G584" t="s" s="142">
        <v>2197</v>
      </c>
      <c r="H584" t="s" s="142">
        <v>2198</v>
      </c>
      <c r="I584" t="s" s="145">
        <v>25</v>
      </c>
      <c r="J584" s="144">
        <v>75005</v>
      </c>
      <c r="K584" t="s" s="142">
        <v>2199</v>
      </c>
      <c r="L584" t="s" s="142">
        <v>39</v>
      </c>
      <c r="M584" t="s" s="142">
        <v>882</v>
      </c>
      <c r="N584" s="347">
        <v>0.055</v>
      </c>
      <c r="O584" s="121">
        <v>5682</v>
      </c>
      <c r="P584" s="178">
        <v>5682</v>
      </c>
      <c r="Q584" s="179">
        <f>IF(ISBLANK(N584),"",P584/(1+N584))</f>
        <v>5385.781990521330</v>
      </c>
      <c r="R584" s="66">
        <v>5682</v>
      </c>
      <c r="S584" s="67"/>
      <c r="T584" t="s" s="16">
        <v>46</v>
      </c>
    </row>
    <row r="585" ht="22.5" customHeight="1">
      <c r="A585" s="141">
        <v>43284</v>
      </c>
      <c r="B585" t="s" s="142">
        <v>67</v>
      </c>
      <c r="C585" t="s" s="142">
        <v>2200</v>
      </c>
      <c r="D585" t="s" s="142">
        <v>427</v>
      </c>
      <c r="E585" s="143"/>
      <c r="F585" s="144">
        <v>10171</v>
      </c>
      <c r="G585" t="s" s="142">
        <v>1536</v>
      </c>
      <c r="H585" t="s" s="142">
        <v>2201</v>
      </c>
      <c r="I585" s="174"/>
      <c r="J585" s="144">
        <v>92100</v>
      </c>
      <c r="K585" t="s" s="142">
        <v>2202</v>
      </c>
      <c r="L585" t="s" s="142">
        <v>39</v>
      </c>
      <c r="M585" t="s" s="142">
        <v>88</v>
      </c>
      <c r="N585" s="339">
        <v>0.1</v>
      </c>
      <c r="O585" s="121">
        <v>3300</v>
      </c>
      <c r="P585" s="178">
        <v>3300</v>
      </c>
      <c r="Q585" s="179">
        <f>IF(ISBLANK(N585),"",P585/(1+N585))</f>
        <v>3000</v>
      </c>
      <c r="R585" s="66">
        <v>3300</v>
      </c>
      <c r="S585" s="67"/>
      <c r="T585" t="s" s="16">
        <v>46</v>
      </c>
    </row>
    <row r="586" ht="22.5" customHeight="1">
      <c r="A586" s="141">
        <v>43285</v>
      </c>
      <c r="B586" t="s" s="142">
        <v>67</v>
      </c>
      <c r="C586" t="s" s="142">
        <v>967</v>
      </c>
      <c r="D586" t="s" s="142">
        <v>968</v>
      </c>
      <c r="E586" s="143"/>
      <c r="F586" s="144">
        <v>1802</v>
      </c>
      <c r="G586" t="s" s="142">
        <v>969</v>
      </c>
      <c r="H586" t="s" s="142">
        <v>970</v>
      </c>
      <c r="I586" t="s" s="145">
        <v>25</v>
      </c>
      <c r="J586" s="144">
        <v>75014</v>
      </c>
      <c r="K586" t="s" s="142">
        <v>971</v>
      </c>
      <c r="L586" t="s" s="142">
        <v>39</v>
      </c>
      <c r="M586" t="s" s="142">
        <v>2203</v>
      </c>
      <c r="N586" s="217">
        <v>0.1</v>
      </c>
      <c r="O586" s="121">
        <v>6882</v>
      </c>
      <c r="P586" s="178">
        <v>6882</v>
      </c>
      <c r="Q586" s="179">
        <f>IF(ISBLANK(N586),"",P586/(1+N586))</f>
        <v>6256.363636363640</v>
      </c>
      <c r="R586" s="66">
        <v>6882</v>
      </c>
      <c r="S586" s="67"/>
      <c r="T586" t="s" s="16">
        <v>46</v>
      </c>
    </row>
    <row r="587" ht="22.5" customHeight="1">
      <c r="A587" s="133">
        <v>43286</v>
      </c>
      <c r="B587" t="s" s="134">
        <v>20</v>
      </c>
      <c r="C587" t="s" s="134">
        <v>2204</v>
      </c>
      <c r="D587" t="s" s="134">
        <v>1505</v>
      </c>
      <c r="E587" s="135"/>
      <c r="F587" s="136">
        <v>10236</v>
      </c>
      <c r="G587" t="s" s="134">
        <v>2205</v>
      </c>
      <c r="H587" s="294">
        <v>4017</v>
      </c>
      <c r="I587" t="s" s="137">
        <v>25</v>
      </c>
      <c r="J587" s="136">
        <v>75012</v>
      </c>
      <c r="K587" t="s" s="134">
        <v>2206</v>
      </c>
      <c r="L587" t="s" s="134">
        <v>39</v>
      </c>
      <c r="M587" t="s" s="134">
        <v>2207</v>
      </c>
      <c r="N587" s="348">
        <v>0.1</v>
      </c>
      <c r="O587" s="121">
        <v>2982</v>
      </c>
      <c r="P587" s="164">
        <v>2982</v>
      </c>
      <c r="Q587" s="165">
        <f>IF(ISBLANK(N587),"",P587/(1+N587))</f>
        <v>2710.909090909090</v>
      </c>
      <c r="R587" s="121"/>
      <c r="S587" s="127"/>
      <c r="T587" s="123"/>
    </row>
    <row r="588" ht="22.5" customHeight="1">
      <c r="A588" s="141">
        <v>43286</v>
      </c>
      <c r="B588" t="s" s="142">
        <v>67</v>
      </c>
      <c r="C588" t="s" s="142">
        <v>2208</v>
      </c>
      <c r="D588" t="s" s="142">
        <v>2209</v>
      </c>
      <c r="E588" s="143"/>
      <c r="F588" s="144">
        <v>10428</v>
      </c>
      <c r="G588" t="s" s="142">
        <v>2210</v>
      </c>
      <c r="H588" t="s" s="142">
        <v>2211</v>
      </c>
      <c r="I588" t="s" s="145">
        <v>2212</v>
      </c>
      <c r="J588" s="144">
        <v>95240</v>
      </c>
      <c r="K588" t="s" s="142">
        <v>2213</v>
      </c>
      <c r="L588" t="s" s="142">
        <v>2214</v>
      </c>
      <c r="M588" t="s" s="142">
        <v>2215</v>
      </c>
      <c r="N588" s="347">
        <v>0.055</v>
      </c>
      <c r="O588" s="121">
        <v>4982</v>
      </c>
      <c r="P588" s="178">
        <v>4982</v>
      </c>
      <c r="Q588" s="179">
        <f>IF(ISBLANK(N588),"",P588/(1+N588))</f>
        <v>4722.274881516590</v>
      </c>
      <c r="R588" s="66">
        <v>4982</v>
      </c>
      <c r="S588" s="67"/>
      <c r="T588" s="28"/>
    </row>
    <row r="589" ht="22.5" customHeight="1">
      <c r="A589" s="141">
        <v>43286</v>
      </c>
      <c r="B589" t="s" s="142">
        <v>20</v>
      </c>
      <c r="C589" t="s" s="142">
        <v>2216</v>
      </c>
      <c r="D589" t="s" s="142">
        <v>22</v>
      </c>
      <c r="E589" s="143"/>
      <c r="F589" s="144">
        <v>10399</v>
      </c>
      <c r="G589" t="s" s="142">
        <v>2217</v>
      </c>
      <c r="H589" t="s" s="142">
        <v>2218</v>
      </c>
      <c r="I589" t="s" s="145">
        <v>50</v>
      </c>
      <c r="J589" s="144">
        <v>92300</v>
      </c>
      <c r="K589" t="s" s="142">
        <v>2219</v>
      </c>
      <c r="L589" t="s" s="142">
        <v>1996</v>
      </c>
      <c r="M589" t="s" s="142">
        <v>2220</v>
      </c>
      <c r="N589" s="347">
        <v>0.1</v>
      </c>
      <c r="O589" s="177">
        <v>3582</v>
      </c>
      <c r="P589" s="178">
        <v>3582</v>
      </c>
      <c r="Q589" s="179">
        <f>IF(ISBLANK(N589),"",P589/(1+N589))</f>
        <v>3256.363636363640</v>
      </c>
      <c r="R589" s="66">
        <v>3582</v>
      </c>
      <c r="S589" s="67"/>
      <c r="T589" t="s" s="16">
        <v>46</v>
      </c>
    </row>
    <row r="590" ht="22.5" customHeight="1">
      <c r="A590" s="133">
        <v>43287</v>
      </c>
      <c r="B590" t="s" s="134">
        <v>67</v>
      </c>
      <c r="C590" t="s" s="134">
        <v>2221</v>
      </c>
      <c r="D590" t="s" s="134">
        <v>750</v>
      </c>
      <c r="E590" s="135"/>
      <c r="F590" s="136">
        <v>10429</v>
      </c>
      <c r="G590" t="s" s="134">
        <v>2222</v>
      </c>
      <c r="H590" t="s" s="134">
        <v>2223</v>
      </c>
      <c r="I590" t="s" s="137">
        <v>25</v>
      </c>
      <c r="J590" s="136">
        <v>75017</v>
      </c>
      <c r="K590" t="s" s="134">
        <v>2224</v>
      </c>
      <c r="L590" t="s" s="134">
        <v>1991</v>
      </c>
      <c r="M590" t="s" s="134">
        <v>125</v>
      </c>
      <c r="N590" s="349">
        <v>0.055</v>
      </c>
      <c r="O590" s="180">
        <f>P590/2</f>
        <v>4741</v>
      </c>
      <c r="P590" s="164">
        <v>9482</v>
      </c>
      <c r="Q590" s="165">
        <f>IF(ISBLANK(N590),"",P590/(1+N590))</f>
        <v>8987.677725118479</v>
      </c>
      <c r="R590" s="121"/>
      <c r="S590" s="122"/>
      <c r="T590" s="123"/>
    </row>
    <row r="591" ht="22.5" customHeight="1">
      <c r="A591" s="133">
        <v>43287</v>
      </c>
      <c r="B591" t="s" s="134">
        <v>20</v>
      </c>
      <c r="C591" t="s" s="134">
        <v>2225</v>
      </c>
      <c r="D591" t="s" s="134">
        <v>2226</v>
      </c>
      <c r="E591" s="135"/>
      <c r="F591" s="136">
        <v>10424</v>
      </c>
      <c r="G591" t="s" s="134">
        <v>2227</v>
      </c>
      <c r="H591" t="s" s="134">
        <v>2228</v>
      </c>
      <c r="I591" t="s" s="137">
        <v>25</v>
      </c>
      <c r="J591" s="136">
        <v>75012</v>
      </c>
      <c r="K591" t="s" s="134">
        <v>2229</v>
      </c>
      <c r="L591" t="s" s="134">
        <v>948</v>
      </c>
      <c r="M591" t="s" s="134">
        <v>1794</v>
      </c>
      <c r="N591" s="342">
        <v>0.055</v>
      </c>
      <c r="O591" s="177">
        <v>2982</v>
      </c>
      <c r="P591" s="164">
        <v>2982</v>
      </c>
      <c r="Q591" s="165">
        <f>IF(ISBLANK(N591),"",P591/(1+N591))</f>
        <v>2826.540284360190</v>
      </c>
      <c r="R591" s="121"/>
      <c r="S591" s="125"/>
      <c r="T591" s="123"/>
    </row>
    <row r="592" ht="22.5" customHeight="1">
      <c r="A592" s="133">
        <v>43291</v>
      </c>
      <c r="B592" t="s" s="134">
        <v>67</v>
      </c>
      <c r="C592" t="s" s="134">
        <v>2230</v>
      </c>
      <c r="D592" t="s" s="134">
        <v>398</v>
      </c>
      <c r="E592" s="135"/>
      <c r="F592" s="136">
        <v>10173</v>
      </c>
      <c r="G592" t="s" s="134">
        <v>2231</v>
      </c>
      <c r="H592" t="s" s="134">
        <v>2232</v>
      </c>
      <c r="I592" t="s" s="137">
        <v>25</v>
      </c>
      <c r="J592" s="136">
        <v>75016</v>
      </c>
      <c r="K592" t="s" s="134">
        <v>2233</v>
      </c>
      <c r="L592" t="s" s="134">
        <v>2234</v>
      </c>
      <c r="M592" t="s" s="134">
        <v>758</v>
      </c>
      <c r="N592" s="350">
        <v>0.055</v>
      </c>
      <c r="O592" s="163">
        <f>P592/2</f>
        <v>1500</v>
      </c>
      <c r="P592" s="164">
        <v>3000</v>
      </c>
      <c r="Q592" s="165">
        <f>IF(ISBLANK(N592),"",P592/(1+N592))</f>
        <v>2843.6018957346</v>
      </c>
      <c r="R592" s="121"/>
      <c r="S592" s="125"/>
      <c r="T592" s="123"/>
    </row>
    <row r="593" ht="22.5" customHeight="1">
      <c r="A593" s="133">
        <v>43291</v>
      </c>
      <c r="B593" t="s" s="134">
        <v>67</v>
      </c>
      <c r="C593" t="s" s="134">
        <v>2235</v>
      </c>
      <c r="D593" t="s" s="134">
        <v>245</v>
      </c>
      <c r="E593" s="135"/>
      <c r="F593" s="136">
        <v>10401</v>
      </c>
      <c r="G593" t="s" s="134">
        <v>2236</v>
      </c>
      <c r="H593" t="s" s="134">
        <v>2237</v>
      </c>
      <c r="I593" t="s" s="137">
        <v>285</v>
      </c>
      <c r="J593" s="136">
        <v>93100</v>
      </c>
      <c r="K593" t="s" s="134">
        <v>2238</v>
      </c>
      <c r="L593" t="s" s="134">
        <v>2239</v>
      </c>
      <c r="M593" t="s" s="134">
        <v>2037</v>
      </c>
      <c r="N593" s="218">
        <v>0.055</v>
      </c>
      <c r="O593" s="163">
        <f>P593/2</f>
        <v>3750</v>
      </c>
      <c r="P593" s="164">
        <v>7500</v>
      </c>
      <c r="Q593" s="165">
        <f>IF(ISBLANK(N593),"",P593/(1+N593))</f>
        <v>7109.004739336490</v>
      </c>
      <c r="R593" s="121"/>
      <c r="S593" s="125"/>
      <c r="T593" s="123"/>
    </row>
    <row r="594" ht="22.5" customHeight="1">
      <c r="A594" s="133">
        <v>43291</v>
      </c>
      <c r="B594" t="s" s="134">
        <v>20</v>
      </c>
      <c r="C594" t="s" s="134">
        <v>2240</v>
      </c>
      <c r="D594" t="s" s="134">
        <v>877</v>
      </c>
      <c r="E594" s="135"/>
      <c r="F594" s="136">
        <v>10426</v>
      </c>
      <c r="G594" t="s" s="134">
        <v>2241</v>
      </c>
      <c r="H594" t="s" s="134">
        <v>2242</v>
      </c>
      <c r="I594" t="s" s="137">
        <v>123</v>
      </c>
      <c r="J594" s="136">
        <v>94100</v>
      </c>
      <c r="K594" t="s" s="134">
        <v>2243</v>
      </c>
      <c r="L594" t="s" s="134">
        <v>2244</v>
      </c>
      <c r="M594" t="s" s="134">
        <v>2245</v>
      </c>
      <c r="N594" s="351">
        <v>0.1</v>
      </c>
      <c r="O594" s="180">
        <f>P594/2</f>
        <v>2100</v>
      </c>
      <c r="P594" s="164">
        <v>4200</v>
      </c>
      <c r="Q594" s="165">
        <f>IF(ISBLANK(N594),"",P594/(1+N594))</f>
        <v>3818.181818181820</v>
      </c>
      <c r="R594" s="121"/>
      <c r="S594" s="126"/>
      <c r="T594" s="123"/>
    </row>
    <row r="595" ht="22.5" customHeight="1">
      <c r="A595" s="141">
        <v>43291</v>
      </c>
      <c r="B595" t="s" s="142">
        <v>20</v>
      </c>
      <c r="C595" t="s" s="142">
        <v>1355</v>
      </c>
      <c r="D595" t="s" s="142">
        <v>1356</v>
      </c>
      <c r="E595" s="143"/>
      <c r="F595" s="144">
        <v>10425</v>
      </c>
      <c r="G595" t="s" s="142">
        <v>2246</v>
      </c>
      <c r="H595" t="s" s="142">
        <v>1358</v>
      </c>
      <c r="I595" t="s" s="145">
        <v>1359</v>
      </c>
      <c r="J595" s="144">
        <v>91260</v>
      </c>
      <c r="K595" t="s" s="142">
        <v>2247</v>
      </c>
      <c r="L595" t="s" s="142">
        <v>948</v>
      </c>
      <c r="M595" t="s" s="142">
        <v>2215</v>
      </c>
      <c r="N595" s="347">
        <v>0.055</v>
      </c>
      <c r="O595" s="121">
        <v>3582</v>
      </c>
      <c r="P595" s="178">
        <v>3582</v>
      </c>
      <c r="Q595" s="179">
        <f>IF(ISBLANK(N595),"",P595/(1+N595))</f>
        <v>3395.260663507110</v>
      </c>
      <c r="R595" s="66">
        <v>3582</v>
      </c>
      <c r="S595" s="67"/>
      <c r="T595" t="s" s="16">
        <v>46</v>
      </c>
    </row>
    <row r="596" ht="22.5" customHeight="1">
      <c r="A596" s="141">
        <v>43292</v>
      </c>
      <c r="B596" t="s" s="142">
        <v>20</v>
      </c>
      <c r="C596" t="s" s="142">
        <v>2248</v>
      </c>
      <c r="D596" t="s" s="142">
        <v>2249</v>
      </c>
      <c r="E596" s="143"/>
      <c r="F596" s="144">
        <v>10438</v>
      </c>
      <c r="G596" t="s" s="142">
        <v>2066</v>
      </c>
      <c r="H596" t="s" s="142">
        <v>2250</v>
      </c>
      <c r="I596" t="s" s="145">
        <v>2068</v>
      </c>
      <c r="J596" s="144">
        <v>94140</v>
      </c>
      <c r="K596" t="s" s="142">
        <v>2251</v>
      </c>
      <c r="L596" t="s" s="142">
        <v>2011</v>
      </c>
      <c r="M596" t="s" s="142">
        <v>1862</v>
      </c>
      <c r="N596" s="347">
        <v>0.055</v>
      </c>
      <c r="O596" s="121">
        <v>882</v>
      </c>
      <c r="P596" s="178">
        <v>882</v>
      </c>
      <c r="Q596" s="179">
        <f>IF(ISBLANK(N596),"",P596/(1+N596))</f>
        <v>836.018957345972</v>
      </c>
      <c r="R596" s="66">
        <v>882</v>
      </c>
      <c r="S596" s="67"/>
      <c r="T596" t="s" s="16">
        <v>46</v>
      </c>
    </row>
    <row r="597" ht="22.5" customHeight="1">
      <c r="A597" s="141">
        <v>43294</v>
      </c>
      <c r="B597" t="s" s="142">
        <v>238</v>
      </c>
      <c r="C597" t="s" s="142">
        <v>2252</v>
      </c>
      <c r="D597" t="s" s="142">
        <v>2253</v>
      </c>
      <c r="E597" s="143"/>
      <c r="F597" s="144">
        <v>10453</v>
      </c>
      <c r="G597" t="s" s="142">
        <v>2254</v>
      </c>
      <c r="H597" t="s" s="142">
        <v>2255</v>
      </c>
      <c r="I597" t="s" s="145">
        <v>2256</v>
      </c>
      <c r="J597" s="144">
        <v>92140</v>
      </c>
      <c r="K597" t="s" s="142">
        <v>2257</v>
      </c>
      <c r="L597" t="s" s="142">
        <v>948</v>
      </c>
      <c r="M597" t="s" s="142">
        <v>2258</v>
      </c>
      <c r="N597" s="352">
        <v>0.1</v>
      </c>
      <c r="O597" s="121">
        <v>3982</v>
      </c>
      <c r="P597" s="178">
        <v>3982</v>
      </c>
      <c r="Q597" s="66">
        <f>IF(ISBLANK(N597),"",P597/(1+N597))</f>
        <v>3620</v>
      </c>
      <c r="R597" s="66">
        <v>3982</v>
      </c>
      <c r="S597" s="67"/>
      <c r="T597" t="s" s="16">
        <v>46</v>
      </c>
    </row>
    <row r="598" ht="22.5" customHeight="1">
      <c r="A598" s="141">
        <v>43297</v>
      </c>
      <c r="B598" t="s" s="142">
        <v>67</v>
      </c>
      <c r="C598" t="s" s="142">
        <v>2259</v>
      </c>
      <c r="D598" t="s" s="142">
        <v>2209</v>
      </c>
      <c r="E598" s="143"/>
      <c r="F598" s="144">
        <v>10439</v>
      </c>
      <c r="G598" t="s" s="142">
        <v>2260</v>
      </c>
      <c r="H598" t="s" s="142">
        <v>2261</v>
      </c>
      <c r="I598" t="s" s="145">
        <v>25</v>
      </c>
      <c r="J598" s="144">
        <v>75004</v>
      </c>
      <c r="K598" t="s" s="142">
        <v>2262</v>
      </c>
      <c r="L598" t="s" s="142">
        <v>1996</v>
      </c>
      <c r="M598" t="s" s="142">
        <v>1605</v>
      </c>
      <c r="N598" s="347">
        <v>0.1</v>
      </c>
      <c r="O598" s="121">
        <v>2482</v>
      </c>
      <c r="P598" s="178">
        <v>2482</v>
      </c>
      <c r="Q598" s="179">
        <f>IF(ISBLANK(N598),"",P598/(1+N598))</f>
        <v>2256.363636363640</v>
      </c>
      <c r="R598" s="66">
        <v>2482</v>
      </c>
      <c r="S598" s="67"/>
      <c r="T598" t="s" s="16">
        <v>46</v>
      </c>
    </row>
    <row r="599" ht="22.5" customHeight="1">
      <c r="A599" s="133">
        <v>43298</v>
      </c>
      <c r="B599" t="s" s="134">
        <v>20</v>
      </c>
      <c r="C599" t="s" s="134">
        <v>1808</v>
      </c>
      <c r="D599" t="s" s="134">
        <v>889</v>
      </c>
      <c r="E599" s="135"/>
      <c r="F599" s="136">
        <v>10021</v>
      </c>
      <c r="G599" t="s" s="134">
        <v>1809</v>
      </c>
      <c r="H599" t="s" s="134">
        <v>813</v>
      </c>
      <c r="I599" t="s" s="137">
        <v>123</v>
      </c>
      <c r="J599" s="136">
        <v>94100</v>
      </c>
      <c r="K599" t="s" s="134">
        <v>2263</v>
      </c>
      <c r="L599" t="s" s="134">
        <v>621</v>
      </c>
      <c r="M599" t="s" s="134">
        <v>2264</v>
      </c>
      <c r="N599" s="353">
        <v>0.1</v>
      </c>
      <c r="O599" s="121">
        <v>8982</v>
      </c>
      <c r="P599" s="164">
        <v>8982</v>
      </c>
      <c r="Q599" s="165">
        <f>IF(ISBLANK(N599),"",P599/(1+N599))</f>
        <v>8165.454545454550</v>
      </c>
      <c r="R599" s="121"/>
      <c r="S599" s="127"/>
      <c r="T599" s="123"/>
    </row>
    <row r="600" ht="22.5" customHeight="1">
      <c r="A600" s="141">
        <v>43299</v>
      </c>
      <c r="B600" t="s" s="142">
        <v>67</v>
      </c>
      <c r="C600" t="s" s="142">
        <v>1023</v>
      </c>
      <c r="D600" t="s" s="142">
        <v>22</v>
      </c>
      <c r="E600" s="143"/>
      <c r="F600" s="144">
        <v>1859</v>
      </c>
      <c r="G600" t="s" s="142">
        <v>1918</v>
      </c>
      <c r="H600" t="s" s="142">
        <v>1230</v>
      </c>
      <c r="I600" t="s" s="145">
        <v>25</v>
      </c>
      <c r="J600" s="144">
        <v>75015</v>
      </c>
      <c r="K600" t="s" s="142">
        <v>1920</v>
      </c>
      <c r="L600" t="s" s="142">
        <v>45</v>
      </c>
      <c r="M600" t="s" s="142">
        <v>2265</v>
      </c>
      <c r="N600" s="347">
        <v>0.055</v>
      </c>
      <c r="O600" s="177">
        <v>14982</v>
      </c>
      <c r="P600" s="178">
        <v>14982</v>
      </c>
      <c r="Q600" s="179">
        <f>IF(ISBLANK(N600),"",P600/(1+N600))</f>
        <v>14200.9478672986</v>
      </c>
      <c r="R600" s="66">
        <v>14982</v>
      </c>
      <c r="S600" s="67"/>
      <c r="T600" t="s" s="16">
        <v>46</v>
      </c>
    </row>
    <row r="601" ht="22.5" customHeight="1">
      <c r="A601" s="141">
        <v>43300</v>
      </c>
      <c r="B601" t="s" s="142">
        <v>67</v>
      </c>
      <c r="C601" t="s" s="142">
        <v>2266</v>
      </c>
      <c r="D601" t="s" s="142">
        <v>694</v>
      </c>
      <c r="E601" s="143"/>
      <c r="F601" s="144">
        <v>10430</v>
      </c>
      <c r="G601" t="s" s="142">
        <v>2267</v>
      </c>
      <c r="H601" t="s" s="142">
        <v>2268</v>
      </c>
      <c r="I601" t="s" s="145">
        <v>71</v>
      </c>
      <c r="J601" s="144">
        <v>94700</v>
      </c>
      <c r="K601" t="s" s="142">
        <v>2269</v>
      </c>
      <c r="L601" t="s" s="142">
        <v>1991</v>
      </c>
      <c r="M601" t="s" s="142">
        <v>306</v>
      </c>
      <c r="N601" s="346">
        <v>0.1</v>
      </c>
      <c r="O601" s="163">
        <f>P601/2</f>
        <v>6491</v>
      </c>
      <c r="P601" s="178">
        <v>12982</v>
      </c>
      <c r="Q601" s="179">
        <f>IF(ISBLANK(N601),"",P601/(1+N601))</f>
        <v>11801.8181818182</v>
      </c>
      <c r="R601" s="66">
        <v>12982</v>
      </c>
      <c r="S601" s="67"/>
      <c r="T601" t="s" s="16">
        <v>46</v>
      </c>
    </row>
    <row r="602" ht="22.5" customHeight="1">
      <c r="A602" s="141">
        <v>43301</v>
      </c>
      <c r="B602" t="s" s="142">
        <v>67</v>
      </c>
      <c r="C602" t="s" s="142">
        <v>1836</v>
      </c>
      <c r="D602" t="s" s="142">
        <v>653</v>
      </c>
      <c r="E602" s="143"/>
      <c r="F602" s="144">
        <v>10198</v>
      </c>
      <c r="G602" t="s" s="142">
        <v>1837</v>
      </c>
      <c r="H602" t="s" s="142">
        <v>1838</v>
      </c>
      <c r="I602" t="s" s="145">
        <v>25</v>
      </c>
      <c r="J602" s="144">
        <v>75011</v>
      </c>
      <c r="K602" t="s" s="142">
        <v>1839</v>
      </c>
      <c r="L602" t="s" s="142">
        <v>1840</v>
      </c>
      <c r="M602" t="s" s="142">
        <v>758</v>
      </c>
      <c r="N602" s="346">
        <v>0.055</v>
      </c>
      <c r="O602" s="180">
        <f>P602/2</f>
        <v>1491</v>
      </c>
      <c r="P602" s="178">
        <v>2982</v>
      </c>
      <c r="Q602" s="179">
        <f>IF(ISBLANK(N602),"",P602/(1+N602))</f>
        <v>2826.540284360190</v>
      </c>
      <c r="R602" s="66">
        <v>2982</v>
      </c>
      <c r="S602" s="67"/>
      <c r="T602" t="s" s="16">
        <v>46</v>
      </c>
    </row>
    <row r="603" ht="22.5" customHeight="1">
      <c r="A603" s="133">
        <v>43302</v>
      </c>
      <c r="B603" t="s" s="134">
        <v>20</v>
      </c>
      <c r="C603" t="s" s="134">
        <v>2270</v>
      </c>
      <c r="D603" t="s" s="134">
        <v>2271</v>
      </c>
      <c r="E603" s="135"/>
      <c r="F603" s="136">
        <v>10441</v>
      </c>
      <c r="G603" t="s" s="134">
        <v>2272</v>
      </c>
      <c r="H603" t="s" s="134">
        <v>2115</v>
      </c>
      <c r="I603" t="s" s="137">
        <v>2273</v>
      </c>
      <c r="J603" s="136">
        <v>94400</v>
      </c>
      <c r="K603" t="s" s="134">
        <v>2274</v>
      </c>
      <c r="L603" t="s" s="134">
        <v>1996</v>
      </c>
      <c r="M603" t="s" s="134">
        <v>2275</v>
      </c>
      <c r="N603" s="353">
        <v>0.1</v>
      </c>
      <c r="O603" s="121">
        <v>8000</v>
      </c>
      <c r="P603" s="164">
        <v>8000</v>
      </c>
      <c r="Q603" s="165">
        <f>IF(ISBLANK(N603),"",P603/(1+N603))</f>
        <v>7272.727272727270</v>
      </c>
      <c r="R603" s="121"/>
      <c r="S603" s="127"/>
      <c r="T603" s="123"/>
    </row>
    <row r="604" ht="42" customHeight="1" hidden="1">
      <c r="A604" t="s" s="153">
        <v>2276</v>
      </c>
      <c r="B604" s="154"/>
      <c r="C604" s="154"/>
      <c r="D604" s="154"/>
      <c r="E604" s="154"/>
      <c r="F604" s="155"/>
      <c r="G604" s="154"/>
      <c r="H604" s="154"/>
      <c r="I604" s="155"/>
      <c r="J604" s="155"/>
      <c r="K604" s="154"/>
      <c r="L604" s="154"/>
      <c r="M604" s="154"/>
      <c r="N604" s="354"/>
      <c r="O604" s="46"/>
      <c r="P604" s="220">
        <f>SUM(P583:P603)</f>
        <v>128412</v>
      </c>
      <c r="Q604" s="221"/>
      <c r="R604" s="46">
        <f>SUM(R583:R603)</f>
        <v>81284</v>
      </c>
      <c r="S604" s="47">
        <f>P604-R604</f>
        <v>47128</v>
      </c>
      <c r="T604" s="28"/>
    </row>
    <row r="605" ht="22.5" customHeight="1">
      <c r="A605" s="133">
        <v>43340</v>
      </c>
      <c r="B605" t="s" s="134">
        <v>238</v>
      </c>
      <c r="C605" t="s" s="134">
        <v>2252</v>
      </c>
      <c r="D605" t="s" s="134">
        <v>2253</v>
      </c>
      <c r="E605" s="135"/>
      <c r="F605" s="136">
        <v>10453</v>
      </c>
      <c r="G605" t="s" s="134">
        <v>2254</v>
      </c>
      <c r="H605" t="s" s="134">
        <v>2255</v>
      </c>
      <c r="I605" t="s" s="137">
        <v>2256</v>
      </c>
      <c r="J605" s="136">
        <v>92140</v>
      </c>
      <c r="K605" t="s" s="134">
        <v>2257</v>
      </c>
      <c r="L605" t="s" s="134">
        <v>948</v>
      </c>
      <c r="M605" t="s" s="134">
        <v>2258</v>
      </c>
      <c r="N605" s="355">
        <v>0.055</v>
      </c>
      <c r="O605" s="121">
        <v>9982</v>
      </c>
      <c r="P605" s="164">
        <v>9982</v>
      </c>
      <c r="Q605" s="121">
        <f>IF(ISBLANK(N605),"",P605/(1+N605))</f>
        <v>9461.611374407579</v>
      </c>
      <c r="R605" s="121"/>
      <c r="S605" s="293"/>
      <c r="T605" s="28"/>
    </row>
    <row r="606" ht="22.5" customHeight="1">
      <c r="A606" s="133">
        <v>43340</v>
      </c>
      <c r="B606" t="s" s="134">
        <v>67</v>
      </c>
      <c r="C606" t="s" s="134">
        <v>2277</v>
      </c>
      <c r="D606" t="s" s="134">
        <v>1644</v>
      </c>
      <c r="E606" s="135"/>
      <c r="F606" s="136">
        <v>10450</v>
      </c>
      <c r="G606" t="s" s="134">
        <v>2278</v>
      </c>
      <c r="H606" t="s" s="134">
        <v>2279</v>
      </c>
      <c r="I606" t="s" s="137">
        <v>25</v>
      </c>
      <c r="J606" s="136">
        <v>75011</v>
      </c>
      <c r="K606" t="s" s="134">
        <v>2280</v>
      </c>
      <c r="L606" t="s" s="134">
        <v>1996</v>
      </c>
      <c r="M606" t="s" s="134">
        <v>2281</v>
      </c>
      <c r="N606" s="355">
        <v>0.1</v>
      </c>
      <c r="O606" s="121">
        <v>11500</v>
      </c>
      <c r="P606" s="164">
        <v>11500</v>
      </c>
      <c r="Q606" s="121">
        <f>IF(ISBLANK(N606),"",P606/(1+N606))</f>
        <v>10454.5454545455</v>
      </c>
      <c r="R606" s="121"/>
      <c r="S606" s="293"/>
      <c r="T606" s="28"/>
    </row>
    <row r="607" ht="22.5" customHeight="1">
      <c r="A607" s="141">
        <v>43342</v>
      </c>
      <c r="B607" t="s" s="142">
        <v>20</v>
      </c>
      <c r="C607" t="s" s="142">
        <v>2282</v>
      </c>
      <c r="D607" t="s" s="142">
        <v>22</v>
      </c>
      <c r="E607" s="143"/>
      <c r="F607" s="144">
        <v>10416</v>
      </c>
      <c r="G607" t="s" s="142">
        <v>2283</v>
      </c>
      <c r="H607" t="s" s="142">
        <v>2284</v>
      </c>
      <c r="I607" t="s" s="145">
        <v>123</v>
      </c>
      <c r="J607" s="144">
        <v>94100</v>
      </c>
      <c r="K607" t="s" s="142">
        <v>2285</v>
      </c>
      <c r="L607" t="s" s="142">
        <v>621</v>
      </c>
      <c r="M607" t="s" s="142">
        <v>1580</v>
      </c>
      <c r="N607" s="356">
        <v>0.1</v>
      </c>
      <c r="O607" s="121">
        <v>9982</v>
      </c>
      <c r="P607" s="178">
        <v>9982</v>
      </c>
      <c r="Q607" s="66">
        <f>IF(ISBLANK(N607),"",P607/(1+N607))</f>
        <v>9074.545454545450</v>
      </c>
      <c r="R607" s="66">
        <v>9982</v>
      </c>
      <c r="S607" s="67"/>
      <c r="T607" t="s" s="16">
        <v>46</v>
      </c>
    </row>
    <row r="608" ht="22.5" customHeight="1">
      <c r="A608" s="133">
        <v>43342</v>
      </c>
      <c r="B608" t="s" s="134">
        <v>20</v>
      </c>
      <c r="C608" t="s" s="134">
        <v>1638</v>
      </c>
      <c r="D608" t="s" s="134">
        <v>42</v>
      </c>
      <c r="E608" s="135"/>
      <c r="F608" s="136">
        <v>10078</v>
      </c>
      <c r="G608" t="s" s="134">
        <v>1639</v>
      </c>
      <c r="H608" t="s" s="134">
        <v>1923</v>
      </c>
      <c r="I608" t="s" s="137">
        <v>25</v>
      </c>
      <c r="J608" s="136">
        <v>75011</v>
      </c>
      <c r="K608" s="318">
        <v>147009502</v>
      </c>
      <c r="L608" t="s" s="134">
        <v>1637</v>
      </c>
      <c r="M608" t="s" s="134">
        <v>2286</v>
      </c>
      <c r="N608" s="246">
        <v>0.055</v>
      </c>
      <c r="O608" s="177">
        <v>2982</v>
      </c>
      <c r="P608" s="164">
        <v>2982</v>
      </c>
      <c r="Q608" s="121">
        <f>IF(ISBLANK(N608),"",P608/(1+N608))</f>
        <v>2826.540284360190</v>
      </c>
      <c r="R608" s="121"/>
      <c r="S608" s="127"/>
      <c r="T608" s="123"/>
    </row>
    <row r="609" ht="22.5" customHeight="1">
      <c r="A609" s="133">
        <v>43342</v>
      </c>
      <c r="B609" t="s" s="134">
        <v>344</v>
      </c>
      <c r="C609" t="s" s="134">
        <v>1017</v>
      </c>
      <c r="D609" t="s" s="134">
        <v>234</v>
      </c>
      <c r="E609" s="135"/>
      <c r="F609" s="136">
        <v>10402</v>
      </c>
      <c r="G609" t="s" s="134">
        <v>2287</v>
      </c>
      <c r="H609" t="s" s="134">
        <v>2288</v>
      </c>
      <c r="I609" t="s" s="137">
        <v>880</v>
      </c>
      <c r="J609" s="136">
        <v>78400</v>
      </c>
      <c r="K609" t="s" s="134">
        <v>1020</v>
      </c>
      <c r="L609" t="s" s="134">
        <v>2289</v>
      </c>
      <c r="M609" t="s" s="134">
        <v>1622</v>
      </c>
      <c r="N609" s="357">
        <v>0.1</v>
      </c>
      <c r="O609" s="163">
        <f>P609/2</f>
        <v>1600</v>
      </c>
      <c r="P609" s="164">
        <v>3200</v>
      </c>
      <c r="Q609" s="121">
        <f>IF(ISBLANK(N609),"",P609/(1+N609))</f>
        <v>2909.090909090910</v>
      </c>
      <c r="R609" s="121"/>
      <c r="S609" s="293"/>
      <c r="T609" s="28"/>
    </row>
    <row r="610" ht="22.5" customHeight="1">
      <c r="A610" s="133">
        <v>43342</v>
      </c>
      <c r="B610" t="s" s="134">
        <v>344</v>
      </c>
      <c r="C610" t="s" s="134">
        <v>1017</v>
      </c>
      <c r="D610" t="s" s="134">
        <v>234</v>
      </c>
      <c r="E610" s="135"/>
      <c r="F610" s="136">
        <v>10402</v>
      </c>
      <c r="G610" t="s" s="134">
        <v>2287</v>
      </c>
      <c r="H610" t="s" s="134">
        <v>2288</v>
      </c>
      <c r="I610" t="s" s="137">
        <v>880</v>
      </c>
      <c r="J610" s="136">
        <v>78400</v>
      </c>
      <c r="K610" t="s" s="134">
        <v>1020</v>
      </c>
      <c r="L610" t="s" s="134">
        <v>2289</v>
      </c>
      <c r="M610" t="s" s="134">
        <v>1622</v>
      </c>
      <c r="N610" s="358">
        <v>0.1</v>
      </c>
      <c r="O610" s="163">
        <f>P610/2</f>
        <v>1600</v>
      </c>
      <c r="P610" s="164">
        <v>3200</v>
      </c>
      <c r="Q610" s="121">
        <f>IF(ISBLANK(N610),"",P610/(1+N610))</f>
        <v>2909.090909090910</v>
      </c>
      <c r="R610" s="121"/>
      <c r="S610" s="293"/>
      <c r="T610" s="28"/>
    </row>
    <row r="611" ht="22.5" customHeight="1">
      <c r="A611" s="141">
        <v>43343</v>
      </c>
      <c r="B611" t="s" s="142">
        <v>20</v>
      </c>
      <c r="C611" t="s" s="142">
        <v>2290</v>
      </c>
      <c r="D611" t="s" s="142">
        <v>2291</v>
      </c>
      <c r="E611" s="143"/>
      <c r="F611" s="144">
        <v>10174</v>
      </c>
      <c r="G611" t="s" s="142">
        <v>2292</v>
      </c>
      <c r="H611" t="s" s="142">
        <v>1302</v>
      </c>
      <c r="I611" t="s" s="145">
        <v>2293</v>
      </c>
      <c r="J611" s="144">
        <v>92130</v>
      </c>
      <c r="K611" t="s" s="142">
        <v>2294</v>
      </c>
      <c r="L611" t="s" s="142">
        <v>2295</v>
      </c>
      <c r="M611" t="s" s="142">
        <v>88</v>
      </c>
      <c r="N611" s="359">
        <v>0.1</v>
      </c>
      <c r="O611" s="180">
        <f>P611/2</f>
        <v>7991</v>
      </c>
      <c r="P611" s="178">
        <v>15982</v>
      </c>
      <c r="Q611" s="66">
        <f>IF(ISBLANK(N611),"",P611/(1+N611))</f>
        <v>14529.0909090909</v>
      </c>
      <c r="R611" s="66">
        <v>15982</v>
      </c>
      <c r="S611" s="67"/>
      <c r="T611" t="s" s="16">
        <v>46</v>
      </c>
    </row>
    <row r="612" ht="39" customHeight="1" hidden="1">
      <c r="A612" t="s" s="153">
        <v>2296</v>
      </c>
      <c r="B612" s="154"/>
      <c r="C612" s="154"/>
      <c r="D612" s="154"/>
      <c r="E612" s="154"/>
      <c r="F612" s="155"/>
      <c r="G612" s="154"/>
      <c r="H612" s="154"/>
      <c r="I612" s="155"/>
      <c r="J612" s="155"/>
      <c r="K612" s="154"/>
      <c r="L612" s="154"/>
      <c r="M612" s="154"/>
      <c r="N612" s="360"/>
      <c r="O612" s="361"/>
      <c r="P612" s="220">
        <f>SUM(P605:P611)</f>
        <v>56828</v>
      </c>
      <c r="Q612" s="46"/>
      <c r="R612" s="46">
        <f>SUM(R605:R611)</f>
        <v>25964</v>
      </c>
      <c r="S612" s="47">
        <f>P612-R612</f>
        <v>30864</v>
      </c>
      <c r="T612" s="28"/>
    </row>
    <row r="613" ht="22.5" customHeight="1">
      <c r="A613" s="141">
        <v>43344</v>
      </c>
      <c r="B613" t="s" s="142">
        <v>67</v>
      </c>
      <c r="C613" t="s" s="142">
        <v>2297</v>
      </c>
      <c r="D613" t="s" s="142">
        <v>1864</v>
      </c>
      <c r="E613" s="143"/>
      <c r="F613" s="144">
        <v>10456</v>
      </c>
      <c r="G613" t="s" s="142">
        <v>2298</v>
      </c>
      <c r="H613" s="143"/>
      <c r="I613" t="s" s="145">
        <v>25</v>
      </c>
      <c r="J613" s="144">
        <v>75014</v>
      </c>
      <c r="K613" t="s" s="142">
        <v>2299</v>
      </c>
      <c r="L613" t="s" s="142">
        <v>402</v>
      </c>
      <c r="M613" t="s" s="142">
        <v>88</v>
      </c>
      <c r="N613" s="362">
        <v>0.1</v>
      </c>
      <c r="O613" s="121">
        <v>2482</v>
      </c>
      <c r="P613" s="178">
        <v>2482</v>
      </c>
      <c r="Q613" s="363">
        <f>IF(ISBLANK(N613),"",P613/(1+N613))</f>
        <v>2256.363636363640</v>
      </c>
      <c r="R613" s="363">
        <v>2482</v>
      </c>
      <c r="S613" s="364"/>
      <c r="T613" t="s" s="16">
        <v>46</v>
      </c>
    </row>
    <row r="614" ht="22.5" customHeight="1">
      <c r="A614" s="141">
        <v>43344</v>
      </c>
      <c r="B614" t="s" s="142">
        <v>67</v>
      </c>
      <c r="C614" t="s" s="142">
        <v>2297</v>
      </c>
      <c r="D614" t="s" s="142">
        <v>1864</v>
      </c>
      <c r="E614" s="143"/>
      <c r="F614" s="144">
        <v>10456</v>
      </c>
      <c r="G614" t="s" s="142">
        <v>2298</v>
      </c>
      <c r="H614" t="s" s="142">
        <v>1966</v>
      </c>
      <c r="I614" t="s" s="145">
        <v>25</v>
      </c>
      <c r="J614" s="144">
        <v>75014</v>
      </c>
      <c r="K614" t="s" s="142">
        <v>2299</v>
      </c>
      <c r="L614" t="s" s="142">
        <v>402</v>
      </c>
      <c r="M614" t="s" s="146">
        <v>2300</v>
      </c>
      <c r="N614" s="365">
        <v>0.1</v>
      </c>
      <c r="O614" s="121">
        <v>3982</v>
      </c>
      <c r="P614" s="66">
        <v>3982</v>
      </c>
      <c r="Q614" s="363">
        <f>IF(ISBLANK(N614),"",P614/(1+N614))</f>
        <v>3620</v>
      </c>
      <c r="R614" s="363">
        <v>3982</v>
      </c>
      <c r="S614" s="364"/>
      <c r="T614" t="s" s="16">
        <v>46</v>
      </c>
    </row>
    <row r="615" ht="22.5" customHeight="1">
      <c r="A615" s="141">
        <v>43347</v>
      </c>
      <c r="B615" t="s" s="142">
        <v>20</v>
      </c>
      <c r="C615" t="s" s="142">
        <v>2301</v>
      </c>
      <c r="D615" t="s" s="142">
        <v>2302</v>
      </c>
      <c r="E615" s="143"/>
      <c r="F615" s="144">
        <v>10422</v>
      </c>
      <c r="G615" t="s" s="142">
        <v>2303</v>
      </c>
      <c r="H615" t="s" s="142">
        <v>2304</v>
      </c>
      <c r="I615" t="s" s="145">
        <v>982</v>
      </c>
      <c r="J615" s="144">
        <v>78330</v>
      </c>
      <c r="K615" t="s" s="142">
        <v>2305</v>
      </c>
      <c r="L615" t="s" s="142">
        <v>1361</v>
      </c>
      <c r="M615" t="s" s="146">
        <v>2306</v>
      </c>
      <c r="N615" s="366">
        <v>0.1</v>
      </c>
      <c r="O615" s="121">
        <v>6000</v>
      </c>
      <c r="P615" s="66">
        <v>6000</v>
      </c>
      <c r="Q615" s="66">
        <f>IF(ISBLANK(N615),"",P615/(1+N615))</f>
        <v>5454.545454545450</v>
      </c>
      <c r="R615" s="66">
        <v>6000</v>
      </c>
      <c r="S615" s="67"/>
      <c r="T615" t="s" s="16">
        <v>46</v>
      </c>
    </row>
    <row r="616" ht="22.5" customHeight="1">
      <c r="A616" s="133">
        <v>43347</v>
      </c>
      <c r="B616" t="s" s="134">
        <v>20</v>
      </c>
      <c r="C616" t="s" s="134">
        <v>2307</v>
      </c>
      <c r="D616" t="s" s="134">
        <v>234</v>
      </c>
      <c r="E616" s="135"/>
      <c r="F616" s="136">
        <v>10442</v>
      </c>
      <c r="G616" t="s" s="134">
        <v>2308</v>
      </c>
      <c r="H616" t="s" s="134">
        <v>1723</v>
      </c>
      <c r="I616" t="s" s="137">
        <v>2097</v>
      </c>
      <c r="J616" s="136">
        <v>94360</v>
      </c>
      <c r="K616" t="s" s="134">
        <v>2309</v>
      </c>
      <c r="L616" t="s" s="134">
        <v>1996</v>
      </c>
      <c r="M616" t="s" s="134">
        <v>192</v>
      </c>
      <c r="N616" s="355">
        <v>0.1</v>
      </c>
      <c r="O616" s="121">
        <v>1500</v>
      </c>
      <c r="P616" s="164">
        <v>1500</v>
      </c>
      <c r="Q616" s="121">
        <f>IF(ISBLANK(N616),"",P616/(1+N616))</f>
        <v>1363.636363636360</v>
      </c>
      <c r="R616" s="121"/>
      <c r="S616" s="293"/>
      <c r="T616" s="28"/>
    </row>
    <row r="617" ht="22.5" customHeight="1">
      <c r="A617" s="133">
        <v>43347</v>
      </c>
      <c r="B617" t="s" s="134">
        <v>20</v>
      </c>
      <c r="C617" t="s" s="134">
        <v>2310</v>
      </c>
      <c r="D617" t="s" s="134">
        <v>22</v>
      </c>
      <c r="E617" s="135"/>
      <c r="F617" s="136">
        <v>10420</v>
      </c>
      <c r="G617" t="s" s="134">
        <v>2311</v>
      </c>
      <c r="H617" t="s" s="134">
        <v>2312</v>
      </c>
      <c r="I617" t="s" s="137">
        <v>982</v>
      </c>
      <c r="J617" s="136">
        <v>78330</v>
      </c>
      <c r="K617" t="s" s="134">
        <v>2313</v>
      </c>
      <c r="L617" t="s" s="134">
        <v>1361</v>
      </c>
      <c r="M617" t="s" s="134">
        <v>2314</v>
      </c>
      <c r="N617" s="355">
        <v>0.1</v>
      </c>
      <c r="O617" s="177">
        <v>4482</v>
      </c>
      <c r="P617" s="164">
        <v>4482</v>
      </c>
      <c r="Q617" s="121">
        <f>IF(ISBLANK(N617),"",P617/(1+N617))</f>
        <v>4074.545454545450</v>
      </c>
      <c r="R617" s="121"/>
      <c r="S617" s="293"/>
      <c r="T617" s="28"/>
    </row>
    <row r="618" ht="22.5" customHeight="1">
      <c r="A618" s="133">
        <v>43348</v>
      </c>
      <c r="B618" t="s" s="134">
        <v>67</v>
      </c>
      <c r="C618" t="s" s="134">
        <v>2315</v>
      </c>
      <c r="D618" t="s" s="134">
        <v>1480</v>
      </c>
      <c r="E618" s="135"/>
      <c r="F618" s="136">
        <v>10443</v>
      </c>
      <c r="G618" t="s" s="134">
        <v>2316</v>
      </c>
      <c r="H618" t="s" s="134">
        <v>1108</v>
      </c>
      <c r="I618" t="s" s="137">
        <v>2317</v>
      </c>
      <c r="J618" s="136">
        <v>91860</v>
      </c>
      <c r="K618" t="s" s="134">
        <v>2318</v>
      </c>
      <c r="L618" t="s" s="134">
        <v>2117</v>
      </c>
      <c r="M618" t="s" s="134">
        <v>2319</v>
      </c>
      <c r="N618" s="358">
        <v>0.1</v>
      </c>
      <c r="O618" s="163">
        <f>P618/2</f>
        <v>3950</v>
      </c>
      <c r="P618" s="164">
        <v>7900</v>
      </c>
      <c r="Q618" s="121">
        <f>IF(ISBLANK(N618),"",P618/(1+N618))</f>
        <v>7181.818181818180</v>
      </c>
      <c r="R618" s="121"/>
      <c r="S618" s="293"/>
      <c r="T618" s="28"/>
    </row>
    <row r="619" ht="22.5" customHeight="1">
      <c r="A619" s="133">
        <v>43348</v>
      </c>
      <c r="B619" t="s" s="134">
        <v>67</v>
      </c>
      <c r="C619" t="s" s="134">
        <v>2315</v>
      </c>
      <c r="D619" t="s" s="134">
        <v>1480</v>
      </c>
      <c r="E619" s="135"/>
      <c r="F619" s="136">
        <v>10443</v>
      </c>
      <c r="G619" t="s" s="134">
        <v>2316</v>
      </c>
      <c r="H619" t="s" s="134">
        <v>1108</v>
      </c>
      <c r="I619" t="s" s="137">
        <v>2317</v>
      </c>
      <c r="J619" s="136">
        <v>91860</v>
      </c>
      <c r="K619" t="s" s="134">
        <v>2318</v>
      </c>
      <c r="L619" t="s" s="134">
        <v>2117</v>
      </c>
      <c r="M619" t="s" s="134">
        <v>2320</v>
      </c>
      <c r="N619" s="358">
        <v>0.1</v>
      </c>
      <c r="O619" s="163">
        <f>P619/2</f>
        <v>991</v>
      </c>
      <c r="P619" s="164">
        <v>1982</v>
      </c>
      <c r="Q619" s="121">
        <f>IF(ISBLANK(N619),"",P619/(1+N619))</f>
        <v>1801.818181818180</v>
      </c>
      <c r="R619" s="121"/>
      <c r="S619" s="293"/>
      <c r="T619" s="28"/>
    </row>
    <row r="620" ht="22.5" customHeight="1">
      <c r="A620" s="133">
        <v>43348</v>
      </c>
      <c r="B620" t="s" s="134">
        <v>238</v>
      </c>
      <c r="C620" t="s" s="134">
        <v>2321</v>
      </c>
      <c r="D620" t="s" s="134">
        <v>1098</v>
      </c>
      <c r="E620" s="135"/>
      <c r="F620" s="136">
        <v>10031</v>
      </c>
      <c r="G620" t="s" s="134">
        <v>2322</v>
      </c>
      <c r="H620" t="s" s="134">
        <v>2323</v>
      </c>
      <c r="I620" t="s" s="137">
        <v>2324</v>
      </c>
      <c r="J620" s="136">
        <v>91230</v>
      </c>
      <c r="K620" t="s" s="134">
        <v>2325</v>
      </c>
      <c r="L620" t="s" s="134">
        <v>2117</v>
      </c>
      <c r="M620" t="s" s="134">
        <v>1862</v>
      </c>
      <c r="N620" s="358">
        <v>0.055</v>
      </c>
      <c r="O620" s="163">
        <f>P620/2</f>
        <v>750</v>
      </c>
      <c r="P620" s="164">
        <v>1500</v>
      </c>
      <c r="Q620" s="121">
        <f>IF(ISBLANK(N620),"",P620/(1+N620))</f>
        <v>1421.8009478673</v>
      </c>
      <c r="R620" s="121"/>
      <c r="S620" s="293"/>
      <c r="T620" s="28"/>
    </row>
    <row r="621" ht="22.5" customHeight="1">
      <c r="A621" s="141">
        <v>43349</v>
      </c>
      <c r="B621" t="s" s="142">
        <v>67</v>
      </c>
      <c r="C621" t="s" s="142">
        <v>2326</v>
      </c>
      <c r="D621" t="s" s="142">
        <v>775</v>
      </c>
      <c r="E621" s="143"/>
      <c r="F621" s="144">
        <v>10175</v>
      </c>
      <c r="G621" t="s" s="142">
        <v>2327</v>
      </c>
      <c r="H621" t="s" s="142">
        <v>2328</v>
      </c>
      <c r="I621" t="s" s="145">
        <v>157</v>
      </c>
      <c r="J621" s="144">
        <v>91940</v>
      </c>
      <c r="K621" t="s" s="142">
        <v>2329</v>
      </c>
      <c r="L621" t="s" s="142">
        <v>2295</v>
      </c>
      <c r="M621" t="s" s="142">
        <v>421</v>
      </c>
      <c r="N621" s="359">
        <v>0.055</v>
      </c>
      <c r="O621" s="180">
        <f>P621/2</f>
        <v>4241</v>
      </c>
      <c r="P621" s="178">
        <v>8482</v>
      </c>
      <c r="Q621" s="66">
        <f>IF(ISBLANK(N621),"",P621/(1+N621))</f>
        <v>8039.810426540280</v>
      </c>
      <c r="R621" s="66">
        <v>8482</v>
      </c>
      <c r="S621" s="67"/>
      <c r="T621" t="s" s="16">
        <v>46</v>
      </c>
    </row>
    <row r="622" ht="22.5" customHeight="1">
      <c r="A622" s="133">
        <v>43350</v>
      </c>
      <c r="B622" t="s" s="134">
        <v>20</v>
      </c>
      <c r="C622" t="s" s="134">
        <v>2330</v>
      </c>
      <c r="D622" t="s" s="134">
        <v>42</v>
      </c>
      <c r="E622" s="135"/>
      <c r="F622" s="136">
        <v>10434</v>
      </c>
      <c r="G622" t="s" s="134">
        <v>2331</v>
      </c>
      <c r="H622" t="s" s="134">
        <v>2332</v>
      </c>
      <c r="I622" t="s" s="137">
        <v>670</v>
      </c>
      <c r="J622" s="136">
        <v>94300</v>
      </c>
      <c r="K622" t="s" s="134">
        <v>2333</v>
      </c>
      <c r="L622" t="s" s="134">
        <v>631</v>
      </c>
      <c r="M622" t="s" s="134">
        <v>263</v>
      </c>
      <c r="N622" s="355">
        <v>0.055</v>
      </c>
      <c r="O622" s="121">
        <v>5982</v>
      </c>
      <c r="P622" s="164">
        <v>5982</v>
      </c>
      <c r="Q622" s="121">
        <f>IF(ISBLANK(N622),"",P622/(1+N622))</f>
        <v>5670.142180094790</v>
      </c>
      <c r="R622" s="121"/>
      <c r="S622" s="293"/>
      <c r="T622" s="28"/>
    </row>
    <row r="623" ht="22.5" customHeight="1">
      <c r="A623" s="133">
        <v>43350</v>
      </c>
      <c r="B623" t="s" s="134">
        <v>20</v>
      </c>
      <c r="C623" t="s" s="134">
        <v>2330</v>
      </c>
      <c r="D623" t="s" s="134">
        <v>42</v>
      </c>
      <c r="E623" s="135"/>
      <c r="F623" s="136">
        <v>10434</v>
      </c>
      <c r="G623" t="s" s="134">
        <v>2331</v>
      </c>
      <c r="H623" t="s" s="134">
        <v>2332</v>
      </c>
      <c r="I623" t="s" s="137">
        <v>670</v>
      </c>
      <c r="J623" s="136">
        <v>94300</v>
      </c>
      <c r="K623" t="s" s="134">
        <v>2333</v>
      </c>
      <c r="L623" t="s" s="134">
        <v>631</v>
      </c>
      <c r="M623" t="s" s="134">
        <v>2334</v>
      </c>
      <c r="N623" s="355">
        <v>0.1</v>
      </c>
      <c r="O623" s="121">
        <v>9500</v>
      </c>
      <c r="P623" s="164">
        <v>9500</v>
      </c>
      <c r="Q623" s="121">
        <f>IF(ISBLANK(N623),"",P623/(1+N623))</f>
        <v>8636.363636363640</v>
      </c>
      <c r="R623" s="121"/>
      <c r="S623" s="293"/>
      <c r="T623" s="28"/>
    </row>
    <row r="624" ht="22.5" customHeight="1">
      <c r="A624" s="133">
        <v>43354</v>
      </c>
      <c r="B624" t="s" s="134">
        <v>67</v>
      </c>
      <c r="C624" t="s" s="134">
        <v>2335</v>
      </c>
      <c r="D624" t="s" s="134">
        <v>985</v>
      </c>
      <c r="E624" s="135"/>
      <c r="F624" s="136">
        <v>10370</v>
      </c>
      <c r="G624" t="s" s="134">
        <v>2336</v>
      </c>
      <c r="H624" t="s" s="134">
        <v>2337</v>
      </c>
      <c r="I624" t="s" s="137">
        <v>223</v>
      </c>
      <c r="J624" s="136">
        <v>92260</v>
      </c>
      <c r="K624" t="s" s="134">
        <v>2338</v>
      </c>
      <c r="L624" t="s" s="134">
        <v>631</v>
      </c>
      <c r="M624" t="s" s="134">
        <v>2339</v>
      </c>
      <c r="N624" s="367">
        <v>0.055</v>
      </c>
      <c r="O624" s="368"/>
      <c r="P624" s="164">
        <v>2992</v>
      </c>
      <c r="Q624" s="121">
        <f>IF(ISBLANK(N624),"",P624/(1+N624))</f>
        <v>2836.018957345970</v>
      </c>
      <c r="R624" s="121"/>
      <c r="S624" s="293"/>
      <c r="T624" s="28"/>
    </row>
    <row r="625" ht="22.5" customHeight="1">
      <c r="A625" s="133">
        <v>43354</v>
      </c>
      <c r="B625" t="s" s="134">
        <v>20</v>
      </c>
      <c r="C625" t="s" s="134">
        <v>2340</v>
      </c>
      <c r="D625" t="s" s="134">
        <v>2341</v>
      </c>
      <c r="E625" s="135"/>
      <c r="F625" s="136">
        <v>10444</v>
      </c>
      <c r="G625" t="s" s="134">
        <v>2342</v>
      </c>
      <c r="H625" t="s" s="134">
        <v>2343</v>
      </c>
      <c r="I625" t="s" s="137">
        <v>373</v>
      </c>
      <c r="J625" s="136">
        <v>92320</v>
      </c>
      <c r="K625" t="s" s="134">
        <v>2344</v>
      </c>
      <c r="L625" t="s" s="134">
        <v>1996</v>
      </c>
      <c r="M625" t="s" s="134">
        <v>2345</v>
      </c>
      <c r="N625" s="355">
        <v>0.1</v>
      </c>
      <c r="O625" s="121">
        <v>1600</v>
      </c>
      <c r="P625" s="164">
        <v>1600</v>
      </c>
      <c r="Q625" s="121">
        <f>IF(ISBLANK(N625),"",P625/(1+N625))</f>
        <v>1454.545454545450</v>
      </c>
      <c r="R625" s="121"/>
      <c r="S625" s="293"/>
      <c r="T625" s="28"/>
    </row>
    <row r="626" ht="22.5" customHeight="1">
      <c r="A626" s="133">
        <v>43355</v>
      </c>
      <c r="B626" t="s" s="134">
        <v>20</v>
      </c>
      <c r="C626" t="s" s="134">
        <v>1269</v>
      </c>
      <c r="D626" t="s" s="134">
        <v>1270</v>
      </c>
      <c r="E626" s="135"/>
      <c r="F626" s="136">
        <v>10013</v>
      </c>
      <c r="G626" t="s" s="134">
        <v>1271</v>
      </c>
      <c r="H626" t="s" s="134">
        <v>2346</v>
      </c>
      <c r="I626" t="s" s="137">
        <v>25</v>
      </c>
      <c r="J626" s="136">
        <v>75009</v>
      </c>
      <c r="K626" t="s" s="134">
        <v>1273</v>
      </c>
      <c r="L626" t="s" s="134">
        <v>621</v>
      </c>
      <c r="M626" t="s" s="134">
        <v>487</v>
      </c>
      <c r="N626" s="355">
        <v>0.1</v>
      </c>
      <c r="O626" s="121">
        <v>10500</v>
      </c>
      <c r="P626" s="164">
        <v>10500</v>
      </c>
      <c r="Q626" s="121">
        <f>IF(ISBLANK(N626),"",P626/(1+N626))</f>
        <v>9545.454545454550</v>
      </c>
      <c r="R626" s="121"/>
      <c r="S626" s="293"/>
      <c r="T626" s="28"/>
    </row>
    <row r="627" ht="22.5" customHeight="1">
      <c r="A627" s="133">
        <v>43356</v>
      </c>
      <c r="B627" t="s" s="134">
        <v>67</v>
      </c>
      <c r="C627" t="s" s="134">
        <v>1814</v>
      </c>
      <c r="D627" t="s" s="134">
        <v>179</v>
      </c>
      <c r="E627" s="135"/>
      <c r="F627" s="136">
        <v>10020</v>
      </c>
      <c r="G627" t="s" s="134">
        <v>1815</v>
      </c>
      <c r="H627" t="s" s="134">
        <v>91</v>
      </c>
      <c r="I627" t="s" s="137">
        <v>1515</v>
      </c>
      <c r="J627" s="136">
        <v>94210</v>
      </c>
      <c r="K627" t="s" s="134">
        <v>1817</v>
      </c>
      <c r="L627" t="s" s="134">
        <v>621</v>
      </c>
      <c r="M627" t="s" s="134">
        <v>2347</v>
      </c>
      <c r="N627" s="355">
        <v>0.1</v>
      </c>
      <c r="O627" s="177">
        <v>12982</v>
      </c>
      <c r="P627" s="164">
        <v>12982</v>
      </c>
      <c r="Q627" s="121">
        <f>IF(ISBLANK(N627),"",P627/(1+N627))</f>
        <v>11801.8181818182</v>
      </c>
      <c r="R627" s="121"/>
      <c r="S627" s="293"/>
      <c r="T627" s="28"/>
    </row>
    <row r="628" ht="22.5" customHeight="1">
      <c r="A628" s="133">
        <v>43356</v>
      </c>
      <c r="B628" t="s" s="134">
        <v>20</v>
      </c>
      <c r="C628" t="s" s="134">
        <v>2032</v>
      </c>
      <c r="D628" t="s" s="134">
        <v>2033</v>
      </c>
      <c r="E628" s="135"/>
      <c r="F628" s="136">
        <v>10205</v>
      </c>
      <c r="G628" t="s" s="134">
        <v>2034</v>
      </c>
      <c r="H628" t="s" s="134">
        <v>2035</v>
      </c>
      <c r="I628" t="s" s="137">
        <v>670</v>
      </c>
      <c r="J628" s="136">
        <v>94300</v>
      </c>
      <c r="K628" t="s" s="134">
        <v>2036</v>
      </c>
      <c r="L628" t="s" s="134">
        <v>2289</v>
      </c>
      <c r="M628" t="s" s="134">
        <v>2348</v>
      </c>
      <c r="N628" s="338">
        <v>0.055</v>
      </c>
      <c r="O628" s="180">
        <f>P628/2</f>
        <v>8991</v>
      </c>
      <c r="P628" s="164">
        <v>17982</v>
      </c>
      <c r="Q628" s="165">
        <f>IF(ISBLANK(N628),"",P628/(1+N628))</f>
        <v>17044.5497630332</v>
      </c>
      <c r="R628" s="121"/>
      <c r="S628" s="127"/>
      <c r="T628" s="123"/>
    </row>
    <row r="629" ht="22.5" customHeight="1">
      <c r="A629" s="141">
        <v>43356</v>
      </c>
      <c r="B629" t="s" s="142">
        <v>67</v>
      </c>
      <c r="C629" t="s" s="142">
        <v>2349</v>
      </c>
      <c r="D629" t="s" s="142">
        <v>260</v>
      </c>
      <c r="E629" s="143"/>
      <c r="F629" s="144">
        <v>10404</v>
      </c>
      <c r="G629" t="s" s="142">
        <v>2350</v>
      </c>
      <c r="H629" t="s" s="142">
        <v>2351</v>
      </c>
      <c r="I629" t="s" s="145">
        <v>2317</v>
      </c>
      <c r="J629" s="144">
        <v>91860</v>
      </c>
      <c r="K629" t="s" s="142">
        <v>2352</v>
      </c>
      <c r="L629" t="s" s="142">
        <v>1996</v>
      </c>
      <c r="M629" t="s" s="142">
        <v>446</v>
      </c>
      <c r="N629" s="352">
        <v>0.1</v>
      </c>
      <c r="O629" s="121">
        <v>5500</v>
      </c>
      <c r="P629" s="178">
        <v>5500</v>
      </c>
      <c r="Q629" s="66">
        <f>IF(ISBLANK(N629),"",P629/(1+N629))</f>
        <v>5000</v>
      </c>
      <c r="R629" s="66">
        <v>5500</v>
      </c>
      <c r="S629" s="67"/>
      <c r="T629" t="s" s="16">
        <v>46</v>
      </c>
    </row>
    <row r="630" ht="22.5" customHeight="1">
      <c r="A630" s="133">
        <v>43361</v>
      </c>
      <c r="B630" t="s" s="134">
        <v>20</v>
      </c>
      <c r="C630" t="s" s="134">
        <v>2353</v>
      </c>
      <c r="D630" t="s" s="134">
        <v>525</v>
      </c>
      <c r="E630" s="135"/>
      <c r="F630" s="136">
        <v>10176</v>
      </c>
      <c r="G630" t="s" s="134">
        <v>2354</v>
      </c>
      <c r="H630" t="s" s="134">
        <v>2355</v>
      </c>
      <c r="I630" t="s" s="137">
        <v>25</v>
      </c>
      <c r="J630" s="136">
        <v>75011</v>
      </c>
      <c r="K630" t="s" s="134">
        <v>2356</v>
      </c>
      <c r="L630" t="s" s="134">
        <v>39</v>
      </c>
      <c r="M630" t="s" s="134">
        <v>2357</v>
      </c>
      <c r="N630" s="355">
        <v>0.1</v>
      </c>
      <c r="O630" s="121">
        <v>9982</v>
      </c>
      <c r="P630" s="164">
        <v>9982</v>
      </c>
      <c r="Q630" s="121">
        <f>IF(ISBLANK(N630),"",P630/(1+N630))</f>
        <v>9074.545454545450</v>
      </c>
      <c r="R630" s="121"/>
      <c r="S630" s="293"/>
      <c r="T630" s="28"/>
    </row>
    <row r="631" ht="22.5" customHeight="1">
      <c r="A631" s="133">
        <v>43361</v>
      </c>
      <c r="B631" t="s" s="134">
        <v>20</v>
      </c>
      <c r="C631" t="s" s="134">
        <v>2353</v>
      </c>
      <c r="D631" t="s" s="134">
        <v>525</v>
      </c>
      <c r="E631" s="135"/>
      <c r="F631" s="136">
        <v>10176</v>
      </c>
      <c r="G631" t="s" s="134">
        <v>2354</v>
      </c>
      <c r="H631" t="s" s="134">
        <v>2355</v>
      </c>
      <c r="I631" t="s" s="137">
        <v>25</v>
      </c>
      <c r="J631" s="136">
        <v>75011</v>
      </c>
      <c r="K631" t="s" s="134">
        <v>2356</v>
      </c>
      <c r="L631" t="s" s="134">
        <v>39</v>
      </c>
      <c r="M631" t="s" s="134">
        <v>2358</v>
      </c>
      <c r="N631" s="355">
        <v>0.1</v>
      </c>
      <c r="O631" s="121">
        <v>1682</v>
      </c>
      <c r="P631" s="164">
        <v>1682</v>
      </c>
      <c r="Q631" s="121">
        <f>IF(ISBLANK(N631),"",P631/(1+N631))</f>
        <v>1529.090909090910</v>
      </c>
      <c r="R631" s="121"/>
      <c r="S631" s="293"/>
      <c r="T631" s="28"/>
    </row>
    <row r="632" ht="22.5" customHeight="1">
      <c r="A632" s="133">
        <v>43362</v>
      </c>
      <c r="B632" t="s" s="134">
        <v>67</v>
      </c>
      <c r="C632" t="s" s="134">
        <v>2359</v>
      </c>
      <c r="D632" t="s" s="134">
        <v>2133</v>
      </c>
      <c r="E632" s="135"/>
      <c r="F632" s="136">
        <v>10417</v>
      </c>
      <c r="G632" t="s" s="134">
        <v>2360</v>
      </c>
      <c r="H632" t="s" s="134">
        <v>2361</v>
      </c>
      <c r="I632" t="s" s="137">
        <v>123</v>
      </c>
      <c r="J632" s="136">
        <v>94100</v>
      </c>
      <c r="K632" t="s" s="134">
        <v>2362</v>
      </c>
      <c r="L632" t="s" s="134">
        <v>621</v>
      </c>
      <c r="M632" t="s" s="134">
        <v>2363</v>
      </c>
      <c r="N632" s="355">
        <v>0.055</v>
      </c>
      <c r="O632" s="177">
        <v>1900</v>
      </c>
      <c r="P632" s="164">
        <v>1900</v>
      </c>
      <c r="Q632" s="121">
        <f>IF(ISBLANK(N632),"",P632/(1+N632))</f>
        <v>1800.947867298580</v>
      </c>
      <c r="R632" s="121"/>
      <c r="S632" s="293"/>
      <c r="T632" s="28"/>
    </row>
    <row r="633" ht="22.5" customHeight="1">
      <c r="A633" s="133">
        <v>43362</v>
      </c>
      <c r="B633" t="s" s="137">
        <v>67</v>
      </c>
      <c r="C633" t="s" s="137">
        <v>529</v>
      </c>
      <c r="D633" t="s" s="137">
        <v>22</v>
      </c>
      <c r="E633" s="158"/>
      <c r="F633" s="136">
        <v>10015</v>
      </c>
      <c r="G633" t="s" s="137">
        <v>2364</v>
      </c>
      <c r="H633" s="158"/>
      <c r="I633" t="s" s="137">
        <v>2365</v>
      </c>
      <c r="J633" s="136">
        <v>58340</v>
      </c>
      <c r="K633" t="s" s="137">
        <v>2366</v>
      </c>
      <c r="L633" t="s" s="137">
        <v>420</v>
      </c>
      <c r="M633" t="s" s="137">
        <v>2334</v>
      </c>
      <c r="N633" s="338">
        <v>0.1</v>
      </c>
      <c r="O633" s="180">
        <f>P633/2</f>
        <v>15991</v>
      </c>
      <c r="P633" s="164">
        <v>31982</v>
      </c>
      <c r="Q633" s="165">
        <f>IF(ISBLANK(N633),"",P633/(1+N633))</f>
        <v>29074.5454545455</v>
      </c>
      <c r="R633" s="121"/>
      <c r="S633" s="127"/>
      <c r="T633" s="123"/>
    </row>
    <row r="634" ht="22.5" customHeight="1">
      <c r="A634" s="133">
        <v>43362</v>
      </c>
      <c r="B634" t="s" s="134">
        <v>67</v>
      </c>
      <c r="C634" t="s" s="134">
        <v>2367</v>
      </c>
      <c r="D634" t="s" s="134">
        <v>1092</v>
      </c>
      <c r="E634" s="135"/>
      <c r="F634" s="136">
        <v>10012</v>
      </c>
      <c r="G634" t="s" s="134">
        <v>2368</v>
      </c>
      <c r="H634" t="s" s="134">
        <v>2369</v>
      </c>
      <c r="I634" t="s" s="137">
        <v>561</v>
      </c>
      <c r="J634" s="136">
        <v>94170</v>
      </c>
      <c r="K634" t="s" s="134">
        <v>2370</v>
      </c>
      <c r="L634" t="s" s="134">
        <v>621</v>
      </c>
      <c r="M634" t="s" s="134">
        <v>2371</v>
      </c>
      <c r="N634" s="355">
        <v>0.055</v>
      </c>
      <c r="O634" s="177">
        <v>5482</v>
      </c>
      <c r="P634" s="164">
        <v>5482</v>
      </c>
      <c r="Q634" s="121">
        <f>IF(ISBLANK(N634),"",P634/(1+N634))</f>
        <v>5196.208530805690</v>
      </c>
      <c r="R634" s="121"/>
      <c r="S634" s="293"/>
      <c r="T634" s="28"/>
    </row>
    <row r="635" ht="22.5" customHeight="1">
      <c r="A635" s="133">
        <v>43363</v>
      </c>
      <c r="B635" t="s" s="134">
        <v>20</v>
      </c>
      <c r="C635" t="s" s="134">
        <v>717</v>
      </c>
      <c r="D635" t="s" s="134">
        <v>22</v>
      </c>
      <c r="E635" s="135"/>
      <c r="F635" s="136">
        <v>10437</v>
      </c>
      <c r="G635" t="s" s="134">
        <v>718</v>
      </c>
      <c r="H635" t="s" s="134">
        <v>719</v>
      </c>
      <c r="I635" t="s" s="137">
        <v>720</v>
      </c>
      <c r="J635" s="136">
        <v>95130</v>
      </c>
      <c r="K635" t="s" s="134">
        <v>2372</v>
      </c>
      <c r="L635" t="s" s="134">
        <v>576</v>
      </c>
      <c r="M635" t="s" s="134">
        <v>1393</v>
      </c>
      <c r="N635" s="358">
        <v>0.1</v>
      </c>
      <c r="O635" s="180">
        <f>P635/2</f>
        <v>1991</v>
      </c>
      <c r="P635" s="164">
        <v>3982</v>
      </c>
      <c r="Q635" s="121">
        <f>IF(ISBLANK(N635),"",P635/(1+N635))</f>
        <v>3620</v>
      </c>
      <c r="R635" s="121"/>
      <c r="S635" s="293"/>
      <c r="T635" s="28"/>
    </row>
    <row r="636" ht="22.5" customHeight="1">
      <c r="A636" s="141">
        <v>43363</v>
      </c>
      <c r="B636" t="s" s="142">
        <v>20</v>
      </c>
      <c r="C636" t="s" s="142">
        <v>2373</v>
      </c>
      <c r="D636" t="s" s="142">
        <v>2374</v>
      </c>
      <c r="E636" s="143"/>
      <c r="F636" s="144">
        <v>10455</v>
      </c>
      <c r="G636" t="s" s="142">
        <v>2375</v>
      </c>
      <c r="H636" t="s" s="142">
        <v>1397</v>
      </c>
      <c r="I636" t="s" s="145">
        <v>1494</v>
      </c>
      <c r="J636" s="144">
        <v>78160</v>
      </c>
      <c r="K636" t="s" s="142">
        <v>2376</v>
      </c>
      <c r="L636" t="s" s="142">
        <v>948</v>
      </c>
      <c r="M636" t="s" s="142">
        <v>421</v>
      </c>
      <c r="N636" s="352">
        <v>0.1</v>
      </c>
      <c r="O636" s="121">
        <v>9282</v>
      </c>
      <c r="P636" s="178">
        <v>9282</v>
      </c>
      <c r="Q636" s="66">
        <f>IF(ISBLANK(N636),"",P636/(1+N636))</f>
        <v>8438.181818181820</v>
      </c>
      <c r="R636" s="66">
        <v>9282</v>
      </c>
      <c r="S636" s="67"/>
      <c r="T636" t="s" s="16">
        <v>46</v>
      </c>
    </row>
    <row r="637" ht="22.5" customHeight="1">
      <c r="A637" s="133">
        <v>43364</v>
      </c>
      <c r="B637" t="s" s="134">
        <v>344</v>
      </c>
      <c r="C637" t="s" s="134">
        <v>2377</v>
      </c>
      <c r="D637" t="s" s="134">
        <v>42</v>
      </c>
      <c r="E637" s="135"/>
      <c r="F637" s="136">
        <v>10458</v>
      </c>
      <c r="G637" t="s" s="134">
        <v>2378</v>
      </c>
      <c r="H637" t="s" s="134">
        <v>1233</v>
      </c>
      <c r="I637" t="s" s="137">
        <v>25</v>
      </c>
      <c r="J637" s="136">
        <v>75014</v>
      </c>
      <c r="K637" t="s" s="134">
        <v>2379</v>
      </c>
      <c r="L637" t="s" s="134">
        <v>402</v>
      </c>
      <c r="M637" t="s" s="134">
        <v>1862</v>
      </c>
      <c r="N637" s="355">
        <v>0.055</v>
      </c>
      <c r="O637" s="121">
        <v>1400</v>
      </c>
      <c r="P637" s="164">
        <v>1400</v>
      </c>
      <c r="Q637" s="275">
        <f>IF(ISBLANK(N637),"",P637/(1+N637))</f>
        <v>1327.014218009480</v>
      </c>
      <c r="R637" s="275"/>
      <c r="S637" s="369"/>
      <c r="T637" s="28"/>
    </row>
    <row r="638" ht="22.5" customHeight="1">
      <c r="A638" s="133">
        <v>43364</v>
      </c>
      <c r="B638" t="s" s="134">
        <v>20</v>
      </c>
      <c r="C638" t="s" s="134">
        <v>2181</v>
      </c>
      <c r="D638" t="s" s="134">
        <v>2380</v>
      </c>
      <c r="E638" s="135"/>
      <c r="F638" s="136">
        <v>10478</v>
      </c>
      <c r="G638" t="s" s="134">
        <v>2381</v>
      </c>
      <c r="H638" t="s" s="134">
        <v>2382</v>
      </c>
      <c r="I638" t="s" s="137">
        <v>1494</v>
      </c>
      <c r="J638" s="136">
        <v>78160</v>
      </c>
      <c r="K638" t="s" s="134">
        <v>2383</v>
      </c>
      <c r="L638" t="s" s="134">
        <v>948</v>
      </c>
      <c r="M638" t="s" s="134">
        <v>2384</v>
      </c>
      <c r="N638" s="355">
        <v>0.1</v>
      </c>
      <c r="O638" s="177">
        <v>2582</v>
      </c>
      <c r="P638" s="164">
        <v>2582</v>
      </c>
      <c r="Q638" s="121">
        <f>IF(ISBLANK(N638),"",P638/(1+N638))</f>
        <v>2347.272727272730</v>
      </c>
      <c r="R638" s="121"/>
      <c r="S638" s="293"/>
      <c r="T638" s="28"/>
    </row>
    <row r="639" ht="22.5" customHeight="1">
      <c r="A639" s="141">
        <v>43367</v>
      </c>
      <c r="B639" t="s" s="142">
        <v>67</v>
      </c>
      <c r="C639" t="s" s="142">
        <v>234</v>
      </c>
      <c r="D639" t="s" s="142">
        <v>2159</v>
      </c>
      <c r="E639" s="143"/>
      <c r="F639" s="144">
        <v>10449</v>
      </c>
      <c r="G639" t="s" s="142">
        <v>1748</v>
      </c>
      <c r="H639" t="s" s="142">
        <v>2385</v>
      </c>
      <c r="I639" t="s" s="145">
        <v>2160</v>
      </c>
      <c r="J639" s="144">
        <v>93800</v>
      </c>
      <c r="K639" t="s" s="142">
        <v>1751</v>
      </c>
      <c r="L639" t="s" s="142">
        <v>2117</v>
      </c>
      <c r="M639" t="s" s="142">
        <v>1365</v>
      </c>
      <c r="N639" s="359">
        <v>0.1</v>
      </c>
      <c r="O639" s="180">
        <f>P639/2</f>
        <v>6340</v>
      </c>
      <c r="P639" s="178">
        <v>12680</v>
      </c>
      <c r="Q639" s="66">
        <f>IF(ISBLANK(N639),"",P639/(1+N639))</f>
        <v>11527.2727272727</v>
      </c>
      <c r="R639" s="66">
        <v>12680</v>
      </c>
      <c r="S639" s="67"/>
      <c r="T639" t="s" s="16">
        <v>46</v>
      </c>
    </row>
    <row r="640" ht="22.5" customHeight="1">
      <c r="A640" s="133">
        <v>43368</v>
      </c>
      <c r="B640" t="s" s="134">
        <v>67</v>
      </c>
      <c r="C640" t="s" s="134">
        <v>2386</v>
      </c>
      <c r="D640" t="s" s="134">
        <v>2387</v>
      </c>
      <c r="E640" s="135"/>
      <c r="F640" s="136">
        <v>10459</v>
      </c>
      <c r="G640" t="s" s="134">
        <v>2388</v>
      </c>
      <c r="H640" t="s" s="134">
        <v>2389</v>
      </c>
      <c r="I640" t="s" s="137">
        <v>25</v>
      </c>
      <c r="J640" s="136">
        <v>75015</v>
      </c>
      <c r="K640" t="s" s="134">
        <v>2390</v>
      </c>
      <c r="L640" t="s" s="134">
        <v>402</v>
      </c>
      <c r="M640" t="s" s="134">
        <v>1862</v>
      </c>
      <c r="N640" s="355">
        <v>0.055</v>
      </c>
      <c r="O640" s="121">
        <v>4682</v>
      </c>
      <c r="P640" s="164">
        <v>4682</v>
      </c>
      <c r="Q640" s="275">
        <f>IF(ISBLANK(N640),"",P640/(1+N640))</f>
        <v>4437.914691943130</v>
      </c>
      <c r="R640" s="275"/>
      <c r="S640" s="369"/>
      <c r="T640" s="28"/>
    </row>
    <row r="641" ht="22.5" customHeight="1">
      <c r="A641" s="133">
        <v>43368</v>
      </c>
      <c r="B641" t="s" s="134">
        <v>67</v>
      </c>
      <c r="C641" t="s" s="134">
        <v>2386</v>
      </c>
      <c r="D641" t="s" s="134">
        <v>2387</v>
      </c>
      <c r="E641" s="135"/>
      <c r="F641" s="136">
        <v>10459</v>
      </c>
      <c r="G641" t="s" s="134">
        <v>2388</v>
      </c>
      <c r="H641" t="s" s="134">
        <v>2389</v>
      </c>
      <c r="I641" t="s" s="137">
        <v>25</v>
      </c>
      <c r="J641" s="136">
        <v>75015</v>
      </c>
      <c r="K641" t="s" s="134">
        <v>2391</v>
      </c>
      <c r="L641" t="s" s="134">
        <v>402</v>
      </c>
      <c r="M641" t="s" s="134">
        <v>2392</v>
      </c>
      <c r="N641" s="370">
        <v>0.055</v>
      </c>
      <c r="O641" s="177">
        <v>4882</v>
      </c>
      <c r="P641" s="164">
        <v>4882</v>
      </c>
      <c r="Q641" s="275">
        <f>IF(ISBLANK(N641),"",P641/(1+N641))</f>
        <v>4627.488151658770</v>
      </c>
      <c r="R641" s="275"/>
      <c r="S641" s="369"/>
      <c r="T641" s="28"/>
    </row>
    <row r="642" ht="22.5" customHeight="1">
      <c r="A642" s="133">
        <v>43368</v>
      </c>
      <c r="B642" t="s" s="134">
        <v>20</v>
      </c>
      <c r="C642" t="s" s="134">
        <v>2393</v>
      </c>
      <c r="D642" t="s" s="134">
        <v>506</v>
      </c>
      <c r="E642" s="135"/>
      <c r="F642" s="136">
        <v>10448</v>
      </c>
      <c r="G642" t="s" s="134">
        <v>2394</v>
      </c>
      <c r="H642" t="s" s="134">
        <v>2395</v>
      </c>
      <c r="I642" t="s" s="137">
        <v>25</v>
      </c>
      <c r="J642" s="136">
        <v>75008</v>
      </c>
      <c r="K642" t="s" s="134">
        <v>2396</v>
      </c>
      <c r="L642" t="s" s="134">
        <v>1840</v>
      </c>
      <c r="M642" t="s" s="134">
        <v>2397</v>
      </c>
      <c r="N642" s="371">
        <v>0.055</v>
      </c>
      <c r="O642" s="163">
        <f>P642/2</f>
        <v>1070</v>
      </c>
      <c r="P642" s="164">
        <v>2140</v>
      </c>
      <c r="Q642" s="121">
        <f>IF(ISBLANK(N642),"",P642/(1+N642))</f>
        <v>2028.436018957350</v>
      </c>
      <c r="R642" s="121"/>
      <c r="S642" s="293"/>
      <c r="T642" s="28"/>
    </row>
    <row r="643" ht="22.5" customHeight="1">
      <c r="A643" s="133">
        <v>43371</v>
      </c>
      <c r="B643" t="s" s="134">
        <v>20</v>
      </c>
      <c r="C643" t="s" s="134">
        <v>2240</v>
      </c>
      <c r="D643" t="s" s="134">
        <v>877</v>
      </c>
      <c r="E643" s="135"/>
      <c r="F643" s="136">
        <v>10426</v>
      </c>
      <c r="G643" t="s" s="134">
        <v>2241</v>
      </c>
      <c r="H643" t="s" s="134">
        <v>2242</v>
      </c>
      <c r="I643" t="s" s="137">
        <v>123</v>
      </c>
      <c r="J643" s="136">
        <v>94100</v>
      </c>
      <c r="K643" t="s" s="134">
        <v>2243</v>
      </c>
      <c r="L643" t="s" s="134">
        <v>2244</v>
      </c>
      <c r="M643" t="s" s="134">
        <v>2245</v>
      </c>
      <c r="N643" s="351">
        <v>0.1</v>
      </c>
      <c r="O643" s="180">
        <f>P643/2</f>
        <v>2991</v>
      </c>
      <c r="P643" s="164">
        <v>5982</v>
      </c>
      <c r="Q643" s="165">
        <f>IF(ISBLANK(N643),"",P643/(1+N643))</f>
        <v>5438.181818181820</v>
      </c>
      <c r="R643" s="121"/>
      <c r="S643" s="127"/>
      <c r="T643" s="123"/>
    </row>
    <row r="644" ht="38" customHeight="1" hidden="1">
      <c r="A644" t="s" s="153">
        <v>2398</v>
      </c>
      <c r="B644" s="154"/>
      <c r="C644" s="154"/>
      <c r="D644" s="154"/>
      <c r="E644" s="154"/>
      <c r="F644" s="155"/>
      <c r="G644" s="154"/>
      <c r="H644" s="154"/>
      <c r="I644" s="155"/>
      <c r="J644" s="155"/>
      <c r="K644" s="154"/>
      <c r="L644" s="154"/>
      <c r="M644" s="154"/>
      <c r="N644" s="372"/>
      <c r="O644" s="361"/>
      <c r="P644" s="220">
        <f>SUM(P613:P643)</f>
        <v>203988</v>
      </c>
      <c r="Q644" s="221"/>
      <c r="R644" s="46">
        <f>SUM(R613:R643)</f>
        <v>48408</v>
      </c>
      <c r="S644" s="47">
        <f>P644-R644</f>
        <v>155580</v>
      </c>
      <c r="T644" s="28"/>
    </row>
    <row r="645" ht="22.5" customHeight="1">
      <c r="A645" s="141">
        <v>43374</v>
      </c>
      <c r="B645" t="s" s="142">
        <v>20</v>
      </c>
      <c r="C645" t="s" s="142">
        <v>2399</v>
      </c>
      <c r="D645" t="s" s="142">
        <v>658</v>
      </c>
      <c r="E645" s="143"/>
      <c r="F645" s="144">
        <v>1951</v>
      </c>
      <c r="G645" t="s" s="142">
        <v>2400</v>
      </c>
      <c r="H645" t="s" s="142">
        <v>2401</v>
      </c>
      <c r="I645" t="s" s="145">
        <v>25</v>
      </c>
      <c r="J645" s="144">
        <v>75019</v>
      </c>
      <c r="K645" t="s" s="142">
        <v>2402</v>
      </c>
      <c r="L645" t="s" s="142">
        <v>2011</v>
      </c>
      <c r="M645" t="s" s="142">
        <v>421</v>
      </c>
      <c r="N645" s="352">
        <v>0.1</v>
      </c>
      <c r="O645" s="121">
        <v>7282</v>
      </c>
      <c r="P645" s="178">
        <v>7282</v>
      </c>
      <c r="Q645" s="66">
        <f>IF(ISBLANK(N645),"",P645/(1+N645))</f>
        <v>6620</v>
      </c>
      <c r="R645" s="66">
        <v>7282</v>
      </c>
      <c r="S645" s="67"/>
      <c r="T645" t="s" s="16">
        <v>46</v>
      </c>
    </row>
    <row r="646" ht="22.5" customHeight="1">
      <c r="A646" s="133">
        <v>43375</v>
      </c>
      <c r="B646" t="s" s="134">
        <v>20</v>
      </c>
      <c r="C646" t="s" s="134">
        <v>2403</v>
      </c>
      <c r="D646" t="s" s="134">
        <v>525</v>
      </c>
      <c r="E646" s="135"/>
      <c r="F646" s="136">
        <v>10405</v>
      </c>
      <c r="G646" t="s" s="134">
        <v>2404</v>
      </c>
      <c r="H646" t="s" s="134">
        <v>2405</v>
      </c>
      <c r="I646" t="s" s="137">
        <v>25</v>
      </c>
      <c r="J646" s="136">
        <v>75014</v>
      </c>
      <c r="K646" t="s" s="134">
        <v>2406</v>
      </c>
      <c r="L646" t="s" s="134">
        <v>1996</v>
      </c>
      <c r="M646" t="s" s="134">
        <v>1580</v>
      </c>
      <c r="N646" s="355">
        <v>0.1</v>
      </c>
      <c r="O646" s="121">
        <v>5600</v>
      </c>
      <c r="P646" s="164">
        <v>5600</v>
      </c>
      <c r="Q646" s="121">
        <f>IF(ISBLANK(N646),"",P646/(1+N646))</f>
        <v>5090.909090909090</v>
      </c>
      <c r="R646" s="121"/>
      <c r="S646" s="293"/>
      <c r="T646" s="28"/>
    </row>
    <row r="647" ht="22.5" customHeight="1">
      <c r="A647" s="133">
        <v>43376</v>
      </c>
      <c r="B647" t="s" s="134">
        <v>67</v>
      </c>
      <c r="C647" t="s" s="134">
        <v>2142</v>
      </c>
      <c r="D647" t="s" s="134">
        <v>1377</v>
      </c>
      <c r="E647" s="135"/>
      <c r="F647" s="136">
        <v>10406</v>
      </c>
      <c r="G647" t="s" s="134">
        <v>2144</v>
      </c>
      <c r="H647" t="s" s="134">
        <v>2407</v>
      </c>
      <c r="I647" t="s" s="137">
        <v>1494</v>
      </c>
      <c r="J647" s="136">
        <v>78160</v>
      </c>
      <c r="K647" t="s" s="134">
        <v>2408</v>
      </c>
      <c r="L647" t="s" s="134">
        <v>1996</v>
      </c>
      <c r="M647" t="s" s="134">
        <v>1463</v>
      </c>
      <c r="N647" s="355">
        <v>0.1</v>
      </c>
      <c r="O647" s="121">
        <v>3400</v>
      </c>
      <c r="P647" s="164">
        <v>3400</v>
      </c>
      <c r="Q647" s="121">
        <f>IF(ISBLANK(N647),"",P647/(1+N647))</f>
        <v>3090.909090909090</v>
      </c>
      <c r="R647" s="121"/>
      <c r="S647" s="293"/>
      <c r="T647" s="28"/>
    </row>
    <row r="648" ht="22.5" customHeight="1">
      <c r="A648" s="133">
        <v>43377</v>
      </c>
      <c r="B648" t="s" s="134">
        <v>67</v>
      </c>
      <c r="C648" t="s" s="134">
        <v>2409</v>
      </c>
      <c r="D648" t="s" s="134">
        <v>1953</v>
      </c>
      <c r="E648" s="135"/>
      <c r="F648" s="136">
        <v>10465</v>
      </c>
      <c r="G648" t="s" s="134">
        <v>2410</v>
      </c>
      <c r="H648" t="s" s="134">
        <v>2411</v>
      </c>
      <c r="I648" t="s" s="137">
        <v>25</v>
      </c>
      <c r="J648" s="136">
        <v>75014</v>
      </c>
      <c r="K648" t="s" s="134">
        <v>2412</v>
      </c>
      <c r="L648" t="s" s="134">
        <v>402</v>
      </c>
      <c r="M648" t="s" s="134">
        <v>2413</v>
      </c>
      <c r="N648" s="355">
        <v>0.055</v>
      </c>
      <c r="O648" s="121">
        <v>1982</v>
      </c>
      <c r="P648" s="164">
        <v>1982</v>
      </c>
      <c r="Q648" s="275">
        <f>IF(ISBLANK(N648),"",P648/(1+N648))</f>
        <v>1878.672985781990</v>
      </c>
      <c r="R648" s="275"/>
      <c r="S648" s="369"/>
      <c r="T648" s="28"/>
    </row>
    <row r="649" ht="22.5" customHeight="1">
      <c r="A649" s="133">
        <v>43378</v>
      </c>
      <c r="B649" t="s" s="134">
        <v>20</v>
      </c>
      <c r="C649" t="s" s="134">
        <v>2414</v>
      </c>
      <c r="D649" t="s" s="134">
        <v>75</v>
      </c>
      <c r="E649" s="135"/>
      <c r="F649" s="136">
        <v>10462</v>
      </c>
      <c r="G649" t="s" s="134">
        <v>2415</v>
      </c>
      <c r="H649" t="s" s="134">
        <v>2416</v>
      </c>
      <c r="I649" t="s" s="137">
        <v>25</v>
      </c>
      <c r="J649" s="136">
        <v>75013</v>
      </c>
      <c r="K649" t="s" s="134">
        <v>2417</v>
      </c>
      <c r="L649" t="s" s="134">
        <v>402</v>
      </c>
      <c r="M649" t="s" s="134">
        <v>2418</v>
      </c>
      <c r="N649" s="355">
        <v>0.055</v>
      </c>
      <c r="O649" s="177">
        <v>1982</v>
      </c>
      <c r="P649" s="164">
        <v>1982</v>
      </c>
      <c r="Q649" s="275">
        <f>IF(ISBLANK(N649),"",P649/(1+N649))</f>
        <v>1878.672985781990</v>
      </c>
      <c r="R649" s="275"/>
      <c r="S649" s="369"/>
      <c r="T649" s="28"/>
    </row>
    <row r="650" ht="22.5" customHeight="1">
      <c r="A650" s="133">
        <v>43382</v>
      </c>
      <c r="B650" t="s" s="134">
        <v>67</v>
      </c>
      <c r="C650" t="s" s="134">
        <v>313</v>
      </c>
      <c r="D650" t="s" s="134">
        <v>2419</v>
      </c>
      <c r="E650" s="135"/>
      <c r="F650" s="136">
        <v>10407</v>
      </c>
      <c r="G650" t="s" s="134">
        <v>2420</v>
      </c>
      <c r="H650" t="s" s="134">
        <v>2421</v>
      </c>
      <c r="I650" t="s" s="137">
        <v>2422</v>
      </c>
      <c r="J650" s="136">
        <v>78000</v>
      </c>
      <c r="K650" t="s" s="134">
        <v>2423</v>
      </c>
      <c r="L650" t="s" s="134">
        <v>2117</v>
      </c>
      <c r="M650" t="s" s="134">
        <v>1842</v>
      </c>
      <c r="N650" s="358">
        <v>0.055</v>
      </c>
      <c r="O650" s="180">
        <f>P650/2</f>
        <v>2741</v>
      </c>
      <c r="P650" s="164">
        <v>5482</v>
      </c>
      <c r="Q650" s="121">
        <f>IF(ISBLANK(N650),"",P650/(1+N650))</f>
        <v>5196.208530805690</v>
      </c>
      <c r="R650" s="121"/>
      <c r="S650" s="293"/>
      <c r="T650" s="28"/>
    </row>
    <row r="651" ht="22.5" customHeight="1">
      <c r="A651" s="141">
        <v>43382</v>
      </c>
      <c r="B651" t="s" s="142">
        <v>20</v>
      </c>
      <c r="C651" t="s" s="142">
        <v>2424</v>
      </c>
      <c r="D651" t="s" s="142">
        <v>1408</v>
      </c>
      <c r="E651" s="143"/>
      <c r="F651" s="144">
        <v>10477</v>
      </c>
      <c r="G651" t="s" s="142">
        <v>2425</v>
      </c>
      <c r="H651" s="143"/>
      <c r="I651" t="s" s="145">
        <v>1684</v>
      </c>
      <c r="J651" s="144">
        <v>94260</v>
      </c>
      <c r="K651" t="s" s="142">
        <v>2426</v>
      </c>
      <c r="L651" t="s" s="142">
        <v>948</v>
      </c>
      <c r="M651" t="s" s="142">
        <v>446</v>
      </c>
      <c r="N651" s="352">
        <v>0.1</v>
      </c>
      <c r="O651" s="121">
        <v>7000</v>
      </c>
      <c r="P651" s="178">
        <v>7000</v>
      </c>
      <c r="Q651" s="66">
        <f>IF(ISBLANK(N651),"",P651/(1+N651))</f>
        <v>6363.636363636360</v>
      </c>
      <c r="R651" s="66">
        <v>7000</v>
      </c>
      <c r="S651" s="67"/>
      <c r="T651" t="s" s="16">
        <v>46</v>
      </c>
    </row>
    <row r="652" ht="22.5" customHeight="1">
      <c r="A652" s="133">
        <v>43383</v>
      </c>
      <c r="B652" t="s" s="134">
        <v>67</v>
      </c>
      <c r="C652" t="s" s="134">
        <v>2427</v>
      </c>
      <c r="D652" t="s" s="134">
        <v>2428</v>
      </c>
      <c r="E652" s="135"/>
      <c r="F652" s="136">
        <v>10466</v>
      </c>
      <c r="G652" t="s" s="134">
        <v>2429</v>
      </c>
      <c r="H652" t="s" s="134">
        <v>2430</v>
      </c>
      <c r="I652" t="s" s="137">
        <v>2431</v>
      </c>
      <c r="J652" s="136">
        <v>91160</v>
      </c>
      <c r="K652" t="s" s="134">
        <v>2432</v>
      </c>
      <c r="L652" t="s" s="134">
        <v>39</v>
      </c>
      <c r="M652" t="s" s="134">
        <v>2347</v>
      </c>
      <c r="N652" s="355">
        <v>0.1</v>
      </c>
      <c r="O652" s="121">
        <v>17982</v>
      </c>
      <c r="P652" s="164">
        <v>17982</v>
      </c>
      <c r="Q652" s="121">
        <f>IF(ISBLANK(N652),"",P652/(1+N652))</f>
        <v>16347.2727272727</v>
      </c>
      <c r="R652" s="121"/>
      <c r="S652" s="293"/>
      <c r="T652" s="28"/>
    </row>
    <row r="653" ht="22.5" customHeight="1">
      <c r="A653" s="133">
        <v>43384</v>
      </c>
      <c r="B653" t="s" s="134">
        <v>67</v>
      </c>
      <c r="C653" t="s" s="134">
        <v>2433</v>
      </c>
      <c r="D653" t="s" s="134">
        <v>427</v>
      </c>
      <c r="E653" s="135"/>
      <c r="F653" s="136">
        <v>10479</v>
      </c>
      <c r="G653" t="s" s="134">
        <v>2434</v>
      </c>
      <c r="H653" t="s" s="134">
        <v>2435</v>
      </c>
      <c r="I653" t="s" s="137">
        <v>123</v>
      </c>
      <c r="J653" s="136">
        <v>94100</v>
      </c>
      <c r="K653" t="s" s="134">
        <v>2436</v>
      </c>
      <c r="L653" t="s" s="134">
        <v>621</v>
      </c>
      <c r="M653" t="s" s="134">
        <v>2363</v>
      </c>
      <c r="N653" s="355">
        <v>0.055</v>
      </c>
      <c r="O653" s="121">
        <v>2482</v>
      </c>
      <c r="P653" s="164">
        <v>2482</v>
      </c>
      <c r="Q653" s="121">
        <f>IF(ISBLANK(N653),"",P653/(1+N653))</f>
        <v>2352.606635071090</v>
      </c>
      <c r="R653" s="121"/>
      <c r="S653" s="293"/>
      <c r="T653" s="28"/>
    </row>
    <row r="654" ht="22.5" customHeight="1">
      <c r="A654" s="133">
        <v>43384</v>
      </c>
      <c r="B654" t="s" s="134">
        <v>67</v>
      </c>
      <c r="C654" t="s" s="134">
        <v>2437</v>
      </c>
      <c r="D654" t="s" s="134">
        <v>365</v>
      </c>
      <c r="E654" s="135"/>
      <c r="F654" s="136">
        <v>10408</v>
      </c>
      <c r="G654" t="s" s="134">
        <v>2438</v>
      </c>
      <c r="H654" t="s" s="134">
        <v>2439</v>
      </c>
      <c r="I654" s="158"/>
      <c r="J654" s="136">
        <v>75003</v>
      </c>
      <c r="K654" t="s" s="134">
        <v>2440</v>
      </c>
      <c r="L654" t="s" s="134">
        <v>1996</v>
      </c>
      <c r="M654" t="s" s="134">
        <v>2441</v>
      </c>
      <c r="N654" s="355">
        <v>0.1</v>
      </c>
      <c r="O654" s="121">
        <v>1900</v>
      </c>
      <c r="P654" s="164">
        <v>1900</v>
      </c>
      <c r="Q654" s="121">
        <f>IF(ISBLANK(N654),"",P654/(1+N654))</f>
        <v>1727.272727272730</v>
      </c>
      <c r="R654" s="121"/>
      <c r="S654" s="293"/>
      <c r="T654" s="28"/>
    </row>
    <row r="655" ht="22.5" customHeight="1">
      <c r="A655" s="133">
        <v>43385</v>
      </c>
      <c r="B655" t="s" s="134">
        <v>20</v>
      </c>
      <c r="C655" t="s" s="134">
        <v>2442</v>
      </c>
      <c r="D655" t="s" s="134">
        <v>42</v>
      </c>
      <c r="E655" s="135"/>
      <c r="F655" s="136">
        <v>10003</v>
      </c>
      <c r="G655" t="s" s="134">
        <v>2443</v>
      </c>
      <c r="H655" s="135"/>
      <c r="I655" t="s" s="137">
        <v>25</v>
      </c>
      <c r="J655" s="136">
        <v>75005</v>
      </c>
      <c r="K655" t="s" s="134">
        <v>2444</v>
      </c>
      <c r="L655" t="s" s="134">
        <v>402</v>
      </c>
      <c r="M655" t="s" s="134">
        <v>2445</v>
      </c>
      <c r="N655" s="355">
        <v>0.055</v>
      </c>
      <c r="O655" s="177">
        <v>3782</v>
      </c>
      <c r="P655" s="164">
        <v>3782</v>
      </c>
      <c r="Q655" s="275">
        <f>IF(ISBLANK(N655),"",P655/(1+N655))</f>
        <v>3584.834123222750</v>
      </c>
      <c r="R655" s="275"/>
      <c r="S655" s="369"/>
      <c r="T655" s="28"/>
    </row>
    <row r="656" ht="22.5" customHeight="1">
      <c r="A656" s="133">
        <v>43385</v>
      </c>
      <c r="B656" t="s" s="134">
        <v>67</v>
      </c>
      <c r="C656" t="s" s="134">
        <v>2446</v>
      </c>
      <c r="D656" t="s" s="134">
        <v>775</v>
      </c>
      <c r="E656" s="135"/>
      <c r="F656" s="136">
        <v>10421</v>
      </c>
      <c r="G656" t="s" s="134">
        <v>2447</v>
      </c>
      <c r="H656" t="s" s="134">
        <v>2448</v>
      </c>
      <c r="I656" t="s" s="137">
        <v>25</v>
      </c>
      <c r="J656" s="136">
        <v>75019</v>
      </c>
      <c r="K656" t="s" s="134">
        <v>2449</v>
      </c>
      <c r="L656" t="s" s="134">
        <v>1339</v>
      </c>
      <c r="M656" t="s" s="134">
        <v>2220</v>
      </c>
      <c r="N656" s="358">
        <v>0.1</v>
      </c>
      <c r="O656" s="180">
        <f>P656/2</f>
        <v>1200</v>
      </c>
      <c r="P656" s="164">
        <v>2400</v>
      </c>
      <c r="Q656" s="121">
        <f>IF(ISBLANK(N656),"",P656/(1+N656))</f>
        <v>2181.818181818180</v>
      </c>
      <c r="R656" s="121"/>
      <c r="S656" s="293"/>
      <c r="T656" s="28"/>
    </row>
    <row r="657" ht="22.5" customHeight="1">
      <c r="A657" s="141">
        <v>43389</v>
      </c>
      <c r="B657" t="s" s="142">
        <v>20</v>
      </c>
      <c r="C657" t="s" s="142">
        <v>2450</v>
      </c>
      <c r="D657" t="s" s="142">
        <v>1408</v>
      </c>
      <c r="E657" s="143"/>
      <c r="F657" s="144">
        <v>10001</v>
      </c>
      <c r="G657" t="s" s="142">
        <v>2451</v>
      </c>
      <c r="H657" t="s" s="142">
        <v>2452</v>
      </c>
      <c r="I657" t="s" s="145">
        <v>25</v>
      </c>
      <c r="J657" s="144">
        <v>75012</v>
      </c>
      <c r="K657" t="s" s="142">
        <v>2453</v>
      </c>
      <c r="L657" t="s" s="142">
        <v>402</v>
      </c>
      <c r="M657" t="s" s="142">
        <v>2454</v>
      </c>
      <c r="N657" s="352">
        <v>0.055</v>
      </c>
      <c r="O657" s="121">
        <v>9930</v>
      </c>
      <c r="P657" s="178">
        <v>9930</v>
      </c>
      <c r="Q657" s="363">
        <f>IF(ISBLANK(N657),"",P657/(1+N657))</f>
        <v>9412.322274881521</v>
      </c>
      <c r="R657" s="363">
        <v>9930</v>
      </c>
      <c r="S657" s="364"/>
      <c r="T657" t="s" s="16">
        <v>46</v>
      </c>
    </row>
    <row r="658" ht="22.5" customHeight="1">
      <c r="A658" s="133">
        <v>43391</v>
      </c>
      <c r="B658" t="s" s="134">
        <v>67</v>
      </c>
      <c r="C658" t="s" s="134">
        <v>2455</v>
      </c>
      <c r="D658" t="s" s="134">
        <v>194</v>
      </c>
      <c r="E658" s="135"/>
      <c r="F658" s="136">
        <v>10253</v>
      </c>
      <c r="G658" t="s" s="134">
        <v>2456</v>
      </c>
      <c r="H658" t="s" s="134">
        <v>2457</v>
      </c>
      <c r="I658" t="s" s="137">
        <v>2458</v>
      </c>
      <c r="J658" s="136">
        <v>78300</v>
      </c>
      <c r="K658" t="s" s="134">
        <v>2459</v>
      </c>
      <c r="L658" t="s" s="134">
        <v>621</v>
      </c>
      <c r="M658" t="s" s="134">
        <v>172</v>
      </c>
      <c r="N658" s="355">
        <v>0.1</v>
      </c>
      <c r="O658" s="121">
        <v>5982</v>
      </c>
      <c r="P658" s="164">
        <v>5982</v>
      </c>
      <c r="Q658" s="121">
        <f>IF(ISBLANK(N658),"",P658/(1+N658))</f>
        <v>5438.181818181820</v>
      </c>
      <c r="R658" s="121"/>
      <c r="S658" s="293"/>
      <c r="T658" s="28"/>
    </row>
    <row r="659" ht="22.5" customHeight="1">
      <c r="A659" s="133">
        <v>43391</v>
      </c>
      <c r="B659" t="s" s="134">
        <v>67</v>
      </c>
      <c r="C659" t="s" s="134">
        <v>2460</v>
      </c>
      <c r="D659" t="s" s="134">
        <v>2461</v>
      </c>
      <c r="E659" s="135"/>
      <c r="F659" s="136">
        <v>10254</v>
      </c>
      <c r="G659" t="s" s="134">
        <v>2462</v>
      </c>
      <c r="H659" t="s" s="134">
        <v>2463</v>
      </c>
      <c r="I659" t="s" s="137">
        <v>2464</v>
      </c>
      <c r="J659" s="136">
        <v>91300</v>
      </c>
      <c r="K659" t="s" s="134">
        <v>2465</v>
      </c>
      <c r="L659" t="s" s="134">
        <v>402</v>
      </c>
      <c r="M659" t="s" s="134">
        <v>784</v>
      </c>
      <c r="N659" s="355">
        <v>0.055</v>
      </c>
      <c r="O659" s="121">
        <v>3282</v>
      </c>
      <c r="P659" s="164">
        <v>3282</v>
      </c>
      <c r="Q659" s="275">
        <f>IF(ISBLANK(N659),"",P659/(1+N659))</f>
        <v>3110.900473933650</v>
      </c>
      <c r="R659" s="275"/>
      <c r="S659" s="369"/>
      <c r="T659" s="28"/>
    </row>
    <row r="660" ht="22.5" customHeight="1">
      <c r="A660" s="141">
        <v>43391</v>
      </c>
      <c r="B660" t="s" s="142">
        <v>67</v>
      </c>
      <c r="C660" t="s" s="142">
        <v>2466</v>
      </c>
      <c r="D660" t="s" s="142">
        <v>750</v>
      </c>
      <c r="E660" s="143"/>
      <c r="F660" s="144">
        <v>10009</v>
      </c>
      <c r="G660" t="s" s="142">
        <v>2467</v>
      </c>
      <c r="H660" t="s" s="142">
        <v>2468</v>
      </c>
      <c r="I660" t="s" s="145">
        <v>1684</v>
      </c>
      <c r="J660" s="144">
        <v>94260</v>
      </c>
      <c r="K660" t="s" s="142">
        <v>2469</v>
      </c>
      <c r="L660" t="s" s="142">
        <v>948</v>
      </c>
      <c r="M660" t="s" s="142">
        <v>306</v>
      </c>
      <c r="N660" s="352">
        <v>0.1</v>
      </c>
      <c r="O660" s="121">
        <v>6982</v>
      </c>
      <c r="P660" s="178">
        <v>6982</v>
      </c>
      <c r="Q660" s="66">
        <f>IF(ISBLANK(N660),"",P660/(1+N660))</f>
        <v>6347.272727272730</v>
      </c>
      <c r="R660" s="66">
        <v>6982</v>
      </c>
      <c r="S660" s="67"/>
      <c r="T660" t="s" s="16">
        <v>46</v>
      </c>
    </row>
    <row r="661" ht="22.5" customHeight="1">
      <c r="A661" s="133">
        <v>43391</v>
      </c>
      <c r="B661" t="s" s="134">
        <v>67</v>
      </c>
      <c r="C661" t="s" s="134">
        <v>2470</v>
      </c>
      <c r="D661" t="s" s="134">
        <v>1762</v>
      </c>
      <c r="E661" s="135"/>
      <c r="F661" s="136">
        <v>10255</v>
      </c>
      <c r="G661" t="s" s="134">
        <v>2471</v>
      </c>
      <c r="H661" t="s" s="134">
        <v>2472</v>
      </c>
      <c r="I661" t="s" s="137">
        <v>170</v>
      </c>
      <c r="J661" s="136">
        <v>93200</v>
      </c>
      <c r="K661" t="s" s="134">
        <v>2473</v>
      </c>
      <c r="L661" t="s" s="134">
        <v>948</v>
      </c>
      <c r="M661" t="s" s="134">
        <v>1502</v>
      </c>
      <c r="N661" s="355">
        <v>0.1</v>
      </c>
      <c r="O661" s="121">
        <v>2700</v>
      </c>
      <c r="P661" s="164">
        <v>2700</v>
      </c>
      <c r="Q661" s="121">
        <f>IF(ISBLANK(N661),"",P661/(1+N661))</f>
        <v>2454.545454545450</v>
      </c>
      <c r="R661" s="121"/>
      <c r="S661" s="293"/>
      <c r="T661" s="28"/>
    </row>
    <row r="662" ht="22.5" customHeight="1">
      <c r="A662" s="133">
        <v>43392</v>
      </c>
      <c r="B662" t="s" s="134">
        <v>238</v>
      </c>
      <c r="C662" t="s" s="134">
        <v>2474</v>
      </c>
      <c r="D662" t="s" s="134">
        <v>149</v>
      </c>
      <c r="E662" s="135"/>
      <c r="F662" s="136">
        <v>10409</v>
      </c>
      <c r="G662" t="s" s="134">
        <v>2475</v>
      </c>
      <c r="H662" t="s" s="134">
        <v>2476</v>
      </c>
      <c r="I662" t="s" s="137">
        <v>25</v>
      </c>
      <c r="J662" s="136">
        <v>75018</v>
      </c>
      <c r="K662" t="s" s="134">
        <v>2477</v>
      </c>
      <c r="L662" t="s" s="134">
        <v>1996</v>
      </c>
      <c r="M662" t="s" s="134">
        <v>2052</v>
      </c>
      <c r="N662" s="355">
        <v>0.1</v>
      </c>
      <c r="O662" s="121">
        <v>3190</v>
      </c>
      <c r="P662" s="164">
        <v>3190</v>
      </c>
      <c r="Q662" s="121">
        <f>IF(ISBLANK(N662),"",P662/(1+N662))</f>
        <v>2900</v>
      </c>
      <c r="R662" s="121"/>
      <c r="S662" s="293"/>
      <c r="T662" s="28"/>
    </row>
    <row r="663" ht="22.5" customHeight="1">
      <c r="A663" s="133">
        <v>43392</v>
      </c>
      <c r="B663" t="s" s="134">
        <v>67</v>
      </c>
      <c r="C663" t="s" s="134">
        <v>2478</v>
      </c>
      <c r="D663" t="s" s="134">
        <v>797</v>
      </c>
      <c r="E663" s="135"/>
      <c r="F663" s="136">
        <v>10266</v>
      </c>
      <c r="G663" t="s" s="134">
        <v>1591</v>
      </c>
      <c r="H663" t="s" s="134">
        <v>2479</v>
      </c>
      <c r="I663" t="s" s="137">
        <v>25</v>
      </c>
      <c r="J663" s="136">
        <v>75019</v>
      </c>
      <c r="K663" t="s" s="134">
        <v>2480</v>
      </c>
      <c r="L663" t="s" s="134">
        <v>948</v>
      </c>
      <c r="M663" t="s" s="134">
        <v>333</v>
      </c>
      <c r="N663" s="355">
        <v>0.055</v>
      </c>
      <c r="O663" s="121">
        <v>830</v>
      </c>
      <c r="P663" s="164">
        <v>830</v>
      </c>
      <c r="Q663" s="121">
        <f>IF(ISBLANK(N663),"",P663/(1+N663))</f>
        <v>786.729857819905</v>
      </c>
      <c r="R663" s="121"/>
      <c r="S663" s="293"/>
      <c r="T663" s="28"/>
    </row>
    <row r="664" ht="22.5" customHeight="1">
      <c r="A664" s="141">
        <v>43392</v>
      </c>
      <c r="B664" t="s" s="142">
        <v>67</v>
      </c>
      <c r="C664" t="s" s="142">
        <v>2481</v>
      </c>
      <c r="D664" t="s" s="142">
        <v>554</v>
      </c>
      <c r="E664" s="143"/>
      <c r="F664" s="144">
        <v>10002</v>
      </c>
      <c r="G664" t="s" s="142">
        <v>2482</v>
      </c>
      <c r="H664" t="s" s="142">
        <v>2483</v>
      </c>
      <c r="I664" t="s" s="145">
        <v>25</v>
      </c>
      <c r="J664" s="144">
        <v>75015</v>
      </c>
      <c r="K664" t="s" s="142">
        <v>2484</v>
      </c>
      <c r="L664" t="s" s="142">
        <v>402</v>
      </c>
      <c r="M664" t="s" s="142">
        <v>1876</v>
      </c>
      <c r="N664" s="352">
        <v>0.055</v>
      </c>
      <c r="O664" s="121">
        <v>6837</v>
      </c>
      <c r="P664" s="178">
        <v>6837</v>
      </c>
      <c r="Q664" s="363">
        <f>IF(ISBLANK(N664),"",P664/(1+N664))</f>
        <v>6480.568720379150</v>
      </c>
      <c r="R664" s="363">
        <v>6837</v>
      </c>
      <c r="S664" s="364"/>
      <c r="T664" t="s" s="16">
        <v>46</v>
      </c>
    </row>
    <row r="665" ht="22.5" customHeight="1">
      <c r="A665" s="133">
        <v>43392</v>
      </c>
      <c r="B665" t="s" s="134">
        <v>20</v>
      </c>
      <c r="C665" t="s" s="134">
        <v>2485</v>
      </c>
      <c r="D665" t="s" s="134">
        <v>480</v>
      </c>
      <c r="E665" s="135"/>
      <c r="F665" s="136">
        <v>10257</v>
      </c>
      <c r="G665" t="s" s="134">
        <v>2486</v>
      </c>
      <c r="H665" t="s" s="134">
        <v>2487</v>
      </c>
      <c r="I665" s="158"/>
      <c r="J665" s="136">
        <v>75012</v>
      </c>
      <c r="K665" t="s" s="134">
        <v>2488</v>
      </c>
      <c r="L665" t="s" s="134">
        <v>631</v>
      </c>
      <c r="M665" t="s" s="134">
        <v>1328</v>
      </c>
      <c r="N665" s="355">
        <v>0.055</v>
      </c>
      <c r="O665" s="121">
        <v>17982</v>
      </c>
      <c r="P665" s="164">
        <v>17982</v>
      </c>
      <c r="Q665" s="121">
        <f>IF(ISBLANK(N665),"",P665/(1+N665))</f>
        <v>17044.5497630332</v>
      </c>
      <c r="R665" s="121"/>
      <c r="S665" s="293"/>
      <c r="T665" s="28"/>
    </row>
    <row r="666" ht="22.5" customHeight="1">
      <c r="A666" s="133">
        <v>43396</v>
      </c>
      <c r="B666" t="s" s="134">
        <v>20</v>
      </c>
      <c r="C666" t="s" s="134">
        <v>2489</v>
      </c>
      <c r="D666" t="s" s="134">
        <v>566</v>
      </c>
      <c r="E666" s="135"/>
      <c r="F666" s="136">
        <v>10435</v>
      </c>
      <c r="G666" t="s" s="134">
        <v>2490</v>
      </c>
      <c r="H666" t="s" s="134">
        <v>2491</v>
      </c>
      <c r="I666" t="s" s="137">
        <v>25</v>
      </c>
      <c r="J666" s="136">
        <v>75009</v>
      </c>
      <c r="K666" t="s" s="134">
        <v>2492</v>
      </c>
      <c r="L666" t="s" s="134">
        <v>631</v>
      </c>
      <c r="M666" t="s" s="134">
        <v>2493</v>
      </c>
      <c r="N666" s="355">
        <v>0.1</v>
      </c>
      <c r="O666" s="121">
        <v>14982</v>
      </c>
      <c r="P666" s="164">
        <v>14982</v>
      </c>
      <c r="Q666" s="121">
        <f>IF(ISBLANK(N666),"",P666/(1+N666))</f>
        <v>13620</v>
      </c>
      <c r="R666" s="121"/>
      <c r="S666" s="293"/>
      <c r="T666" s="28"/>
    </row>
    <row r="667" ht="22.5" customHeight="1">
      <c r="A667" s="133">
        <v>43396</v>
      </c>
      <c r="B667" t="s" s="134">
        <v>20</v>
      </c>
      <c r="C667" t="s" s="134">
        <v>2489</v>
      </c>
      <c r="D667" t="s" s="134">
        <v>566</v>
      </c>
      <c r="E667" s="135"/>
      <c r="F667" s="136">
        <v>10435</v>
      </c>
      <c r="G667" t="s" s="134">
        <v>2490</v>
      </c>
      <c r="H667" t="s" s="134">
        <v>2491</v>
      </c>
      <c r="I667" t="s" s="137">
        <v>25</v>
      </c>
      <c r="J667" s="136">
        <v>75009</v>
      </c>
      <c r="K667" t="s" s="134">
        <v>2492</v>
      </c>
      <c r="L667" t="s" s="134">
        <v>631</v>
      </c>
      <c r="M667" t="s" s="134">
        <v>2494</v>
      </c>
      <c r="N667" s="370">
        <v>0.1</v>
      </c>
      <c r="O667" s="121">
        <v>8982</v>
      </c>
      <c r="P667" s="164">
        <v>8982</v>
      </c>
      <c r="Q667" s="121">
        <f>IF(ISBLANK(N667),"",P667/(1+N667))</f>
        <v>8165.454545454550</v>
      </c>
      <c r="R667" s="121"/>
      <c r="S667" s="293"/>
      <c r="T667" s="28"/>
    </row>
    <row r="668" ht="22.5" customHeight="1">
      <c r="A668" s="133">
        <v>43396</v>
      </c>
      <c r="B668" t="s" s="134">
        <v>20</v>
      </c>
      <c r="C668" t="s" s="134">
        <v>2495</v>
      </c>
      <c r="D668" t="s" s="134">
        <v>877</v>
      </c>
      <c r="E668" s="135"/>
      <c r="F668" s="136">
        <v>10352</v>
      </c>
      <c r="G668" t="s" s="134">
        <v>2496</v>
      </c>
      <c r="H668" t="s" s="134">
        <v>2497</v>
      </c>
      <c r="I668" t="s" s="137">
        <v>157</v>
      </c>
      <c r="J668" s="136">
        <v>91940</v>
      </c>
      <c r="K668" t="s" s="134">
        <v>2498</v>
      </c>
      <c r="L668" t="s" s="134">
        <v>1996</v>
      </c>
      <c r="M668" t="s" s="134">
        <v>2499</v>
      </c>
      <c r="N668" s="373">
        <v>0.1</v>
      </c>
      <c r="O668" s="121">
        <v>7140</v>
      </c>
      <c r="P668" s="164">
        <v>7140</v>
      </c>
      <c r="Q668" s="121">
        <f>IF(ISBLANK(N668),"",P668/(1+N668))</f>
        <v>6490.909090909090</v>
      </c>
      <c r="R668" s="121"/>
      <c r="S668" s="293"/>
      <c r="T668" s="28"/>
    </row>
    <row r="669" ht="22.5" customHeight="1">
      <c r="A669" s="133">
        <v>43398</v>
      </c>
      <c r="B669" t="s" s="134">
        <v>67</v>
      </c>
      <c r="C669" t="s" s="134">
        <v>2500</v>
      </c>
      <c r="D669" t="s" s="134">
        <v>2501</v>
      </c>
      <c r="E669" s="135"/>
      <c r="F669" s="136">
        <v>10256</v>
      </c>
      <c r="G669" t="s" s="134">
        <v>2502</v>
      </c>
      <c r="H669" t="s" s="134">
        <v>2503</v>
      </c>
      <c r="I669" t="s" s="137">
        <v>25</v>
      </c>
      <c r="J669" s="136">
        <v>75015</v>
      </c>
      <c r="K669" t="s" s="134">
        <v>2504</v>
      </c>
      <c r="L669" t="s" s="134">
        <v>948</v>
      </c>
      <c r="M669" t="s" s="134">
        <v>758</v>
      </c>
      <c r="N669" s="374">
        <v>0.055</v>
      </c>
      <c r="O669" s="121">
        <v>2157</v>
      </c>
      <c r="P669" s="164">
        <v>2157</v>
      </c>
      <c r="Q669" s="121">
        <f>IF(ISBLANK(N669),"",P669/(1+N669))</f>
        <v>2044.549763033180</v>
      </c>
      <c r="R669" s="121"/>
      <c r="S669" s="293"/>
      <c r="T669" s="28"/>
    </row>
    <row r="670" ht="22.5" customHeight="1">
      <c r="A670" s="141">
        <v>43399</v>
      </c>
      <c r="B670" t="s" s="142">
        <v>67</v>
      </c>
      <c r="C670" t="s" s="142">
        <v>667</v>
      </c>
      <c r="D670" t="s" s="142">
        <v>452</v>
      </c>
      <c r="E670" s="143"/>
      <c r="F670" s="144">
        <v>100014</v>
      </c>
      <c r="G670" t="s" s="142">
        <v>668</v>
      </c>
      <c r="H670" t="s" s="142">
        <v>2505</v>
      </c>
      <c r="I670" t="s" s="145">
        <v>670</v>
      </c>
      <c r="J670" s="144">
        <v>94300</v>
      </c>
      <c r="K670" t="s" s="142">
        <v>671</v>
      </c>
      <c r="L670" t="s" s="142">
        <v>45</v>
      </c>
      <c r="M670" t="s" s="142">
        <v>2506</v>
      </c>
      <c r="N670" s="352">
        <v>0.1</v>
      </c>
      <c r="O670" s="177">
        <v>6882</v>
      </c>
      <c r="P670" s="178">
        <v>6882</v>
      </c>
      <c r="Q670" s="66">
        <f>IF(ISBLANK(N670),"",P670/(1+N670))</f>
        <v>6256.363636363640</v>
      </c>
      <c r="R670" s="66">
        <v>6882</v>
      </c>
      <c r="S670" s="67"/>
      <c r="T670" t="s" s="16">
        <v>46</v>
      </c>
    </row>
    <row r="671" ht="22.5" customHeight="1">
      <c r="A671" s="133">
        <v>43399</v>
      </c>
      <c r="B671" t="s" s="134">
        <v>67</v>
      </c>
      <c r="C671" t="s" s="134">
        <v>2221</v>
      </c>
      <c r="D671" t="s" s="134">
        <v>750</v>
      </c>
      <c r="E671" s="135"/>
      <c r="F671" s="136">
        <v>10429</v>
      </c>
      <c r="G671" t="s" s="134">
        <v>2222</v>
      </c>
      <c r="H671" t="s" s="134">
        <v>2223</v>
      </c>
      <c r="I671" t="s" s="137">
        <v>25</v>
      </c>
      <c r="J671" s="136">
        <v>75017</v>
      </c>
      <c r="K671" t="s" s="134">
        <v>2224</v>
      </c>
      <c r="L671" t="s" s="134">
        <v>1991</v>
      </c>
      <c r="M671" t="s" s="134">
        <v>2507</v>
      </c>
      <c r="N671" s="338">
        <v>0.055</v>
      </c>
      <c r="O671" s="180">
        <f>P671/2</f>
        <v>5791</v>
      </c>
      <c r="P671" s="164">
        <v>11582</v>
      </c>
      <c r="Q671" s="165">
        <f>IF(ISBLANK(N671),"",P671/(1+N671))</f>
        <v>10978.1990521327</v>
      </c>
      <c r="R671" s="121"/>
      <c r="S671" s="127"/>
      <c r="T671" s="123"/>
    </row>
    <row r="672" ht="22.5" customHeight="1">
      <c r="A672" s="141">
        <v>43399</v>
      </c>
      <c r="B672" t="s" s="142">
        <v>67</v>
      </c>
      <c r="C672" t="s" s="142">
        <v>2508</v>
      </c>
      <c r="D672" t="s" s="142">
        <v>2509</v>
      </c>
      <c r="E672" s="143"/>
      <c r="F672" s="144">
        <v>10269</v>
      </c>
      <c r="G672" t="s" s="142">
        <v>2510</v>
      </c>
      <c r="H672" s="375">
        <v>5483</v>
      </c>
      <c r="I672" t="s" s="145">
        <v>25</v>
      </c>
      <c r="J672" s="144">
        <v>75003</v>
      </c>
      <c r="K672" t="s" s="142">
        <v>2511</v>
      </c>
      <c r="L672" t="s" s="142">
        <v>402</v>
      </c>
      <c r="M672" t="s" s="142">
        <v>487</v>
      </c>
      <c r="N672" s="352">
        <v>0.1</v>
      </c>
      <c r="O672" s="177">
        <v>2481</v>
      </c>
      <c r="P672" s="178">
        <v>2481</v>
      </c>
      <c r="Q672" s="363">
        <f>IF(ISBLANK(N672),"",P672/(1+N672))</f>
        <v>2255.454545454550</v>
      </c>
      <c r="R672" s="363">
        <v>2481</v>
      </c>
      <c r="S672" s="364"/>
      <c r="T672" t="s" s="16">
        <v>46</v>
      </c>
    </row>
    <row r="673" ht="22.5" customHeight="1">
      <c r="A673" s="133">
        <v>43402</v>
      </c>
      <c r="B673" t="s" s="134">
        <v>20</v>
      </c>
      <c r="C673" t="s" s="134">
        <v>2512</v>
      </c>
      <c r="D673" t="s" s="134">
        <v>2513</v>
      </c>
      <c r="E673" s="135"/>
      <c r="F673" s="136">
        <v>10411</v>
      </c>
      <c r="G673" t="s" s="134">
        <v>2149</v>
      </c>
      <c r="H673" t="s" s="134">
        <v>2514</v>
      </c>
      <c r="I673" t="s" s="137">
        <v>561</v>
      </c>
      <c r="J673" s="136">
        <v>94170</v>
      </c>
      <c r="K673" t="s" s="134">
        <v>2515</v>
      </c>
      <c r="L673" t="s" s="134">
        <v>2244</v>
      </c>
      <c r="M673" t="s" s="134">
        <v>2088</v>
      </c>
      <c r="N673" s="358">
        <v>0.055</v>
      </c>
      <c r="O673" s="163">
        <f>P673/2</f>
        <v>838</v>
      </c>
      <c r="P673" s="164">
        <v>1676</v>
      </c>
      <c r="Q673" s="121">
        <f>IF(ISBLANK(N673),"",P673/(1+N673))</f>
        <v>1588.625592417060</v>
      </c>
      <c r="R673" s="121"/>
      <c r="S673" s="293"/>
      <c r="T673" s="28"/>
    </row>
    <row r="674" ht="22.5" customHeight="1">
      <c r="A674" s="133">
        <v>43403</v>
      </c>
      <c r="B674" t="s" s="134">
        <v>67</v>
      </c>
      <c r="C674" t="s" s="134">
        <v>2153</v>
      </c>
      <c r="D674" t="s" s="134">
        <v>1681</v>
      </c>
      <c r="E674" s="135"/>
      <c r="F674" s="136">
        <v>10447</v>
      </c>
      <c r="G674" t="s" s="134">
        <v>2516</v>
      </c>
      <c r="H674" t="s" s="134">
        <v>2517</v>
      </c>
      <c r="I674" t="s" s="137">
        <v>25</v>
      </c>
      <c r="J674" s="136">
        <v>75012</v>
      </c>
      <c r="K674" t="s" s="134">
        <v>2518</v>
      </c>
      <c r="L674" t="s" s="134">
        <v>2117</v>
      </c>
      <c r="M674" t="s" s="134">
        <v>2363</v>
      </c>
      <c r="N674" s="338">
        <v>0.055</v>
      </c>
      <c r="O674" s="180">
        <f>P674/2</f>
        <v>1100</v>
      </c>
      <c r="P674" s="164">
        <v>2200</v>
      </c>
      <c r="Q674" s="165">
        <f>IF(ISBLANK(N674),"",P674/(1+N674))</f>
        <v>2085.308056872040</v>
      </c>
      <c r="R674" s="121"/>
      <c r="S674" s="127"/>
      <c r="T674" s="123"/>
    </row>
    <row r="675" ht="22.5" customHeight="1">
      <c r="A675" s="141">
        <v>43403</v>
      </c>
      <c r="B675" t="s" s="142">
        <v>67</v>
      </c>
      <c r="C675" t="s" s="142">
        <v>2519</v>
      </c>
      <c r="D675" t="s" s="142">
        <v>127</v>
      </c>
      <c r="E675" s="143"/>
      <c r="F675" s="144">
        <v>10270</v>
      </c>
      <c r="G675" t="s" s="142">
        <v>2520</v>
      </c>
      <c r="H675" t="s" s="142">
        <v>2521</v>
      </c>
      <c r="I675" t="s" s="145">
        <v>25</v>
      </c>
      <c r="J675" s="144">
        <v>75011</v>
      </c>
      <c r="K675" t="s" s="142">
        <v>2522</v>
      </c>
      <c r="L675" t="s" s="142">
        <v>948</v>
      </c>
      <c r="M675" t="s" s="142">
        <v>446</v>
      </c>
      <c r="N675" s="347">
        <v>0.1</v>
      </c>
      <c r="O675" s="121">
        <v>6982</v>
      </c>
      <c r="P675" s="178">
        <v>6982</v>
      </c>
      <c r="Q675" s="179">
        <f>IF(ISBLANK(N675),"",P675/(1+N675))</f>
        <v>6347.272727272730</v>
      </c>
      <c r="R675" s="66">
        <v>6982</v>
      </c>
      <c r="S675" s="67"/>
      <c r="T675" t="s" s="16">
        <v>46</v>
      </c>
    </row>
    <row r="676" ht="22.5" customHeight="1">
      <c r="A676" s="133">
        <v>43403</v>
      </c>
      <c r="B676" t="s" s="134">
        <v>67</v>
      </c>
      <c r="C676" t="s" s="134">
        <v>2089</v>
      </c>
      <c r="D676" t="s" s="134">
        <v>85</v>
      </c>
      <c r="E676" s="135"/>
      <c r="F676" s="136">
        <v>10353</v>
      </c>
      <c r="G676" t="s" s="134">
        <v>2090</v>
      </c>
      <c r="H676" t="s" s="134">
        <v>2523</v>
      </c>
      <c r="I676" t="s" s="137">
        <v>585</v>
      </c>
      <c r="J676" s="136">
        <v>92700</v>
      </c>
      <c r="K676" t="s" s="134">
        <v>2092</v>
      </c>
      <c r="L676" t="s" s="134">
        <v>1996</v>
      </c>
      <c r="M676" t="s" s="134">
        <v>2524</v>
      </c>
      <c r="N676" s="355">
        <v>0.1</v>
      </c>
      <c r="O676" s="121">
        <v>7500</v>
      </c>
      <c r="P676" s="164">
        <v>7500</v>
      </c>
      <c r="Q676" s="121">
        <f>IF(ISBLANK(N676),"",P676/(1+N676))</f>
        <v>6818.181818181820</v>
      </c>
      <c r="R676" s="121"/>
      <c r="S676" s="293"/>
      <c r="T676" s="28"/>
    </row>
    <row r="677" ht="22.5" customHeight="1">
      <c r="A677" s="141">
        <v>43403</v>
      </c>
      <c r="B677" t="s" s="142">
        <v>20</v>
      </c>
      <c r="C677" t="s" s="142">
        <v>2525</v>
      </c>
      <c r="D677" t="s" s="142">
        <v>2526</v>
      </c>
      <c r="E677" s="143"/>
      <c r="F677" s="144">
        <v>10268</v>
      </c>
      <c r="G677" t="s" s="142">
        <v>2527</v>
      </c>
      <c r="H677" t="s" s="142">
        <v>981</v>
      </c>
      <c r="I677" t="s" s="145">
        <v>25</v>
      </c>
      <c r="J677" s="144">
        <v>75006</v>
      </c>
      <c r="K677" t="s" s="142">
        <v>2528</v>
      </c>
      <c r="L677" t="s" s="142">
        <v>402</v>
      </c>
      <c r="M677" t="s" s="142">
        <v>2529</v>
      </c>
      <c r="N677" s="347">
        <v>0.055</v>
      </c>
      <c r="O677" s="177">
        <v>7290</v>
      </c>
      <c r="P677" s="178">
        <v>7290</v>
      </c>
      <c r="Q677" s="376">
        <f>IF(ISBLANK(N677),"",P677/(1+N677))</f>
        <v>6909.952606635070</v>
      </c>
      <c r="R677" s="363">
        <v>7290</v>
      </c>
      <c r="S677" s="364"/>
      <c r="T677" t="s" s="16">
        <v>46</v>
      </c>
    </row>
    <row r="678" ht="22.5" customHeight="1">
      <c r="A678" s="133">
        <v>43403</v>
      </c>
      <c r="B678" t="s" s="134">
        <v>20</v>
      </c>
      <c r="C678" t="s" s="134">
        <v>2530</v>
      </c>
      <c r="D678" t="s" s="134">
        <v>133</v>
      </c>
      <c r="E678" s="135"/>
      <c r="F678" s="136">
        <v>10252</v>
      </c>
      <c r="G678" t="s" s="134">
        <v>2531</v>
      </c>
      <c r="H678" t="s" s="134">
        <v>2532</v>
      </c>
      <c r="I678" t="s" s="137">
        <v>2533</v>
      </c>
      <c r="J678" s="136">
        <v>93700</v>
      </c>
      <c r="K678" t="s" s="134">
        <v>2534</v>
      </c>
      <c r="L678" t="s" s="134">
        <v>2239</v>
      </c>
      <c r="M678" t="s" s="134">
        <v>2535</v>
      </c>
      <c r="N678" s="338">
        <v>0.1</v>
      </c>
      <c r="O678" s="180">
        <f>P678/2</f>
        <v>5491</v>
      </c>
      <c r="P678" s="164">
        <v>10982</v>
      </c>
      <c r="Q678" s="165">
        <f>IF(ISBLANK(N678),"",P678/(1+N678))</f>
        <v>9983.636363636360</v>
      </c>
      <c r="R678" s="121"/>
      <c r="S678" s="127"/>
      <c r="T678" s="123"/>
    </row>
    <row r="679" ht="22.5" customHeight="1">
      <c r="A679" s="295">
        <v>43404</v>
      </c>
      <c r="B679" t="s" s="296">
        <v>20</v>
      </c>
      <c r="C679" t="s" s="296">
        <v>1269</v>
      </c>
      <c r="D679" t="s" s="296">
        <v>1270</v>
      </c>
      <c r="E679" s="297"/>
      <c r="F679" s="298">
        <v>10273</v>
      </c>
      <c r="G679" t="s" s="296">
        <v>1271</v>
      </c>
      <c r="H679" t="s" s="296">
        <v>2328</v>
      </c>
      <c r="I679" t="s" s="299">
        <v>25</v>
      </c>
      <c r="J679" s="298">
        <v>75009</v>
      </c>
      <c r="K679" t="s" s="296">
        <v>1273</v>
      </c>
      <c r="L679" t="s" s="296">
        <v>621</v>
      </c>
      <c r="M679" t="s" s="296">
        <v>2536</v>
      </c>
      <c r="N679" s="377">
        <v>0.1</v>
      </c>
      <c r="O679" s="121">
        <v>11982</v>
      </c>
      <c r="P679" s="301">
        <v>11982</v>
      </c>
      <c r="Q679" s="302">
        <f>IF(ISBLANK(N679),"",P679/(1+N679))</f>
        <v>10892.7272727273</v>
      </c>
      <c r="R679" s="37">
        <v>11982</v>
      </c>
      <c r="S679" s="38"/>
      <c r="T679" t="s" s="16">
        <v>46</v>
      </c>
    </row>
    <row r="680" ht="43" customHeight="1" hidden="1">
      <c r="A680" t="s" s="153">
        <v>2537</v>
      </c>
      <c r="B680" s="154"/>
      <c r="C680" s="154"/>
      <c r="D680" s="154"/>
      <c r="E680" s="154"/>
      <c r="F680" s="155"/>
      <c r="G680" s="154"/>
      <c r="H680" s="154"/>
      <c r="I680" s="155"/>
      <c r="J680" s="155"/>
      <c r="K680" s="154"/>
      <c r="L680" s="154"/>
      <c r="M680" s="154"/>
      <c r="N680" s="354"/>
      <c r="O680" s="46"/>
      <c r="P680" s="220">
        <f>SUM(P645:P679)</f>
        <v>221807</v>
      </c>
      <c r="Q680" s="221"/>
      <c r="R680" s="46">
        <f>SUM(R645:R679)</f>
        <v>73648</v>
      </c>
      <c r="S680" s="47">
        <f>P680-R680</f>
        <v>148159</v>
      </c>
      <c r="T680" s="28"/>
    </row>
    <row r="681" ht="22.5" customHeight="1">
      <c r="A681" s="141">
        <v>43410</v>
      </c>
      <c r="B681" t="s" s="142">
        <v>20</v>
      </c>
      <c r="C681" t="s" s="142">
        <v>1894</v>
      </c>
      <c r="D681" t="s" s="142">
        <v>42</v>
      </c>
      <c r="E681" s="143"/>
      <c r="F681" s="144">
        <v>10186</v>
      </c>
      <c r="G681" t="s" s="142">
        <v>1895</v>
      </c>
      <c r="H681" t="s" s="142">
        <v>1896</v>
      </c>
      <c r="I681" t="s" s="145">
        <v>25</v>
      </c>
      <c r="J681" s="144">
        <v>75012</v>
      </c>
      <c r="K681" t="s" s="142">
        <v>1897</v>
      </c>
      <c r="L681" t="s" s="142">
        <v>1637</v>
      </c>
      <c r="M681" t="s" s="142">
        <v>1898</v>
      </c>
      <c r="N681" s="347">
        <v>0.055</v>
      </c>
      <c r="O681" s="121">
        <v>9982</v>
      </c>
      <c r="P681" s="178">
        <v>9982</v>
      </c>
      <c r="Q681" s="179">
        <f>IF(ISBLANK(N681),"",P681/(1+N681))</f>
        <v>9461.611374407579</v>
      </c>
      <c r="R681" s="66">
        <v>9982</v>
      </c>
      <c r="S681" s="67"/>
      <c r="T681" t="s" s="16">
        <v>46</v>
      </c>
    </row>
    <row r="682" ht="22.5" customHeight="1">
      <c r="A682" s="133">
        <v>43410</v>
      </c>
      <c r="B682" t="s" s="134">
        <v>67</v>
      </c>
      <c r="C682" t="s" s="134">
        <v>2538</v>
      </c>
      <c r="D682" t="s" s="134">
        <v>1480</v>
      </c>
      <c r="E682" s="135"/>
      <c r="F682" s="136">
        <v>10279</v>
      </c>
      <c r="G682" t="s" s="134">
        <v>2539</v>
      </c>
      <c r="H682" t="s" s="134">
        <v>2540</v>
      </c>
      <c r="I682" t="s" s="137">
        <v>642</v>
      </c>
      <c r="J682" s="136">
        <v>92100</v>
      </c>
      <c r="K682" t="s" s="134">
        <v>2541</v>
      </c>
      <c r="L682" t="s" s="134">
        <v>948</v>
      </c>
      <c r="M682" t="s" s="134">
        <v>2542</v>
      </c>
      <c r="N682" s="353">
        <v>0.1</v>
      </c>
      <c r="O682" s="121">
        <v>6882</v>
      </c>
      <c r="P682" s="164">
        <v>6882</v>
      </c>
      <c r="Q682" s="165">
        <f>IF(ISBLANK(N682),"",P682/(1+N682))</f>
        <v>6256.363636363640</v>
      </c>
      <c r="R682" s="121"/>
      <c r="S682" s="127"/>
      <c r="T682" s="123"/>
    </row>
    <row r="683" ht="22.5" customHeight="1">
      <c r="A683" s="141">
        <v>43411</v>
      </c>
      <c r="B683" t="s" s="142">
        <v>67</v>
      </c>
      <c r="C683" t="s" s="142">
        <v>2543</v>
      </c>
      <c r="D683" t="s" s="142">
        <v>69</v>
      </c>
      <c r="E683" s="143"/>
      <c r="F683" s="144">
        <v>10277</v>
      </c>
      <c r="G683" t="s" s="142">
        <v>2544</v>
      </c>
      <c r="H683" t="s" s="142">
        <v>2545</v>
      </c>
      <c r="I683" t="s" s="145">
        <v>25</v>
      </c>
      <c r="J683" s="144">
        <v>75016</v>
      </c>
      <c r="K683" t="s" s="142">
        <v>2546</v>
      </c>
      <c r="L683" t="s" s="142">
        <v>45</v>
      </c>
      <c r="M683" t="s" s="142">
        <v>2547</v>
      </c>
      <c r="N683" s="347">
        <v>0.1</v>
      </c>
      <c r="O683" s="177">
        <v>6982</v>
      </c>
      <c r="P683" s="178">
        <v>6982</v>
      </c>
      <c r="Q683" s="179">
        <f>IF(ISBLANK(N683),"",P683/(1+N683))</f>
        <v>6347.272727272730</v>
      </c>
      <c r="R683" s="66">
        <v>6982</v>
      </c>
      <c r="S683" s="67"/>
      <c r="T683" t="s" s="16">
        <v>46</v>
      </c>
    </row>
    <row r="684" ht="22.5" customHeight="1">
      <c r="A684" s="133">
        <v>43411</v>
      </c>
      <c r="B684" t="s" s="134">
        <v>67</v>
      </c>
      <c r="C684" t="s" s="134">
        <v>2548</v>
      </c>
      <c r="D684" t="s" s="134">
        <v>750</v>
      </c>
      <c r="E684" s="135"/>
      <c r="F684" s="136">
        <v>10354</v>
      </c>
      <c r="G684" t="s" s="134">
        <v>2404</v>
      </c>
      <c r="H684" t="s" s="134">
        <v>2549</v>
      </c>
      <c r="I684" t="s" s="137">
        <v>25</v>
      </c>
      <c r="J684" s="136">
        <v>75014</v>
      </c>
      <c r="K684" t="s" s="134">
        <v>2550</v>
      </c>
      <c r="L684" t="s" s="134">
        <v>1840</v>
      </c>
      <c r="M684" t="s" s="134">
        <v>2551</v>
      </c>
      <c r="N684" s="378">
        <v>0.1</v>
      </c>
      <c r="O684" s="180">
        <f>P684/2</f>
        <v>2800</v>
      </c>
      <c r="P684" s="164">
        <v>5600</v>
      </c>
      <c r="Q684" s="165">
        <f>IF(ISBLANK(N684),"",P684/(1+N684))</f>
        <v>5090.909090909090</v>
      </c>
      <c r="R684" s="121"/>
      <c r="S684" s="127"/>
      <c r="T684" s="123"/>
    </row>
    <row r="685" ht="22.5" customHeight="1">
      <c r="A685" s="141">
        <v>43411</v>
      </c>
      <c r="B685" t="s" s="142">
        <v>67</v>
      </c>
      <c r="C685" t="s" s="142">
        <v>2552</v>
      </c>
      <c r="D685" t="s" s="142">
        <v>554</v>
      </c>
      <c r="E685" s="143"/>
      <c r="F685" s="144">
        <v>10495</v>
      </c>
      <c r="G685" t="s" s="142">
        <v>2553</v>
      </c>
      <c r="H685" t="s" s="142">
        <v>2554</v>
      </c>
      <c r="I685" t="s" s="145">
        <v>2422</v>
      </c>
      <c r="J685" s="144">
        <v>78000</v>
      </c>
      <c r="K685" t="s" s="142">
        <v>2555</v>
      </c>
      <c r="L685" t="s" s="142">
        <v>948</v>
      </c>
      <c r="M685" t="s" s="142">
        <v>784</v>
      </c>
      <c r="N685" s="217">
        <v>0.055</v>
      </c>
      <c r="O685" s="121">
        <v>6795</v>
      </c>
      <c r="P685" s="178">
        <v>6795</v>
      </c>
      <c r="Q685" s="179">
        <f>IF(ISBLANK(N685),"",P685/(1+N685))</f>
        <v>6440.758293838860</v>
      </c>
      <c r="R685" s="66">
        <v>6795</v>
      </c>
      <c r="S685" s="67"/>
      <c r="T685" t="s" s="16">
        <v>46</v>
      </c>
    </row>
    <row r="686" ht="22.5" customHeight="1">
      <c r="A686" s="141">
        <v>43412</v>
      </c>
      <c r="B686" t="s" s="142">
        <v>67</v>
      </c>
      <c r="C686" t="s" s="142">
        <v>1448</v>
      </c>
      <c r="D686" t="s" s="142">
        <v>398</v>
      </c>
      <c r="E686" s="143"/>
      <c r="F686" s="144">
        <v>10018</v>
      </c>
      <c r="G686" t="s" s="142">
        <v>1449</v>
      </c>
      <c r="H686" t="s" s="142">
        <v>1450</v>
      </c>
      <c r="I686" t="s" s="145">
        <v>25</v>
      </c>
      <c r="J686" s="144">
        <v>75011</v>
      </c>
      <c r="K686" t="s" s="142">
        <v>1451</v>
      </c>
      <c r="L686" t="s" s="142">
        <v>1361</v>
      </c>
      <c r="M686" t="s" s="142">
        <v>1936</v>
      </c>
      <c r="N686" s="379">
        <v>0.1</v>
      </c>
      <c r="O686" s="121">
        <v>1365</v>
      </c>
      <c r="P686" s="178">
        <v>1365</v>
      </c>
      <c r="Q686" s="66">
        <f>IF(ISBLANK(N686),"",P686/(1+N686))</f>
        <v>1240.909090909090</v>
      </c>
      <c r="R686" s="66">
        <v>1365</v>
      </c>
      <c r="S686" s="67"/>
      <c r="T686" t="s" s="16">
        <v>46</v>
      </c>
    </row>
    <row r="687" ht="22.5" customHeight="1">
      <c r="A687" s="141">
        <v>43413</v>
      </c>
      <c r="B687" t="s" s="142">
        <v>20</v>
      </c>
      <c r="C687" t="s" s="142">
        <v>1886</v>
      </c>
      <c r="D687" t="s" s="142">
        <v>857</v>
      </c>
      <c r="E687" s="143"/>
      <c r="F687" s="144">
        <v>10498</v>
      </c>
      <c r="G687" t="s" s="142">
        <v>1887</v>
      </c>
      <c r="H687" t="s" s="142">
        <v>2556</v>
      </c>
      <c r="I687" t="s" s="145">
        <v>561</v>
      </c>
      <c r="J687" s="144">
        <v>94170</v>
      </c>
      <c r="K687" t="s" s="142">
        <v>2557</v>
      </c>
      <c r="L687" t="s" s="142">
        <v>621</v>
      </c>
      <c r="M687" t="s" s="142">
        <v>758</v>
      </c>
      <c r="N687" s="347">
        <v>0.055</v>
      </c>
      <c r="O687" s="177">
        <v>2532</v>
      </c>
      <c r="P687" s="178">
        <v>2532</v>
      </c>
      <c r="Q687" s="179">
        <f>IF(ISBLANK(N687),"",P687/(1+N687))</f>
        <v>2400</v>
      </c>
      <c r="R687" s="66">
        <v>2532</v>
      </c>
      <c r="S687" s="67"/>
      <c r="T687" t="s" s="16">
        <v>46</v>
      </c>
    </row>
    <row r="688" ht="22.5" customHeight="1">
      <c r="A688" s="133">
        <v>43418</v>
      </c>
      <c r="B688" t="s" s="134">
        <v>20</v>
      </c>
      <c r="C688" t="s" s="134">
        <v>2558</v>
      </c>
      <c r="D688" t="s" s="134">
        <v>2559</v>
      </c>
      <c r="E688" s="135"/>
      <c r="F688" s="136">
        <v>10467</v>
      </c>
      <c r="G688" t="s" s="134">
        <v>2560</v>
      </c>
      <c r="H688" t="s" s="134">
        <v>2561</v>
      </c>
      <c r="I688" t="s" s="137">
        <v>25</v>
      </c>
      <c r="J688" s="136">
        <v>75019</v>
      </c>
      <c r="K688" t="s" s="134">
        <v>2562</v>
      </c>
      <c r="L688" t="s" s="134">
        <v>2563</v>
      </c>
      <c r="M688" t="s" s="134">
        <v>2363</v>
      </c>
      <c r="N688" s="349">
        <v>0.055</v>
      </c>
      <c r="O688" s="163">
        <f>P688/2</f>
        <v>1300</v>
      </c>
      <c r="P688" s="164">
        <v>2600</v>
      </c>
      <c r="Q688" s="121">
        <f>IF(ISBLANK(N688),"",P688/(1+N688))</f>
        <v>2464.454976303320</v>
      </c>
      <c r="R688" s="121"/>
      <c r="S688" s="293"/>
      <c r="T688" s="28"/>
    </row>
    <row r="689" ht="22.5" customHeight="1">
      <c r="A689" s="133">
        <v>43418</v>
      </c>
      <c r="B689" t="s" s="134">
        <v>344</v>
      </c>
      <c r="C689" t="s" s="134">
        <v>2564</v>
      </c>
      <c r="D689" s="135"/>
      <c r="E689" s="135"/>
      <c r="F689" s="136">
        <v>10431</v>
      </c>
      <c r="G689" t="s" s="134">
        <v>2565</v>
      </c>
      <c r="H689" s="135"/>
      <c r="I689" t="s" s="137">
        <v>25</v>
      </c>
      <c r="J689" s="136">
        <v>75011</v>
      </c>
      <c r="K689" t="s" s="134">
        <v>2566</v>
      </c>
      <c r="L689" t="s" s="134">
        <v>2567</v>
      </c>
      <c r="M689" t="s" s="134">
        <v>2568</v>
      </c>
      <c r="N689" s="343">
        <v>0.055</v>
      </c>
      <c r="O689" s="163">
        <f>P689/2</f>
        <v>2400</v>
      </c>
      <c r="P689" s="164">
        <v>4800</v>
      </c>
      <c r="Q689" s="121">
        <f>IF(ISBLANK(N689),"",P689/(1+N689))</f>
        <v>4549.763033175360</v>
      </c>
      <c r="R689" s="121"/>
      <c r="S689" s="293"/>
      <c r="T689" s="28"/>
    </row>
    <row r="690" ht="22.5" customHeight="1">
      <c r="A690" s="133">
        <v>43418</v>
      </c>
      <c r="B690" t="s" s="134">
        <v>20</v>
      </c>
      <c r="C690" t="s" s="134">
        <v>2569</v>
      </c>
      <c r="D690" t="s" s="134">
        <v>42</v>
      </c>
      <c r="E690" s="135"/>
      <c r="F690" s="136">
        <v>10276</v>
      </c>
      <c r="G690" t="s" s="134">
        <v>2570</v>
      </c>
      <c r="H690" t="s" s="134">
        <v>2571</v>
      </c>
      <c r="I690" t="s" s="137">
        <v>910</v>
      </c>
      <c r="J690" s="136">
        <v>91170</v>
      </c>
      <c r="K690" t="s" s="134">
        <v>2572</v>
      </c>
      <c r="L690" t="s" s="134">
        <v>2573</v>
      </c>
      <c r="M690" t="s" s="134">
        <v>172</v>
      </c>
      <c r="N690" s="350">
        <v>0.1</v>
      </c>
      <c r="O690" s="163">
        <f>P690/2</f>
        <v>4125</v>
      </c>
      <c r="P690" s="164">
        <v>8250</v>
      </c>
      <c r="Q690" s="121">
        <f>IF(ISBLANK(N690),"",P690/(1+N690))</f>
        <v>7500</v>
      </c>
      <c r="R690" s="121"/>
      <c r="S690" s="293"/>
      <c r="T690" s="28"/>
    </row>
    <row r="691" ht="22.5" customHeight="1">
      <c r="A691" s="133">
        <v>43419</v>
      </c>
      <c r="B691" t="s" s="134">
        <v>20</v>
      </c>
      <c r="C691" t="s" s="134">
        <v>2574</v>
      </c>
      <c r="D691" t="s" s="134">
        <v>566</v>
      </c>
      <c r="E691" s="135"/>
      <c r="F691" s="136">
        <v>10356</v>
      </c>
      <c r="G691" t="s" s="134">
        <v>2575</v>
      </c>
      <c r="H691" t="s" s="134">
        <v>2576</v>
      </c>
      <c r="I691" t="s" s="137">
        <v>2577</v>
      </c>
      <c r="J691" s="136">
        <v>91560</v>
      </c>
      <c r="K691" t="s" s="134">
        <v>2578</v>
      </c>
      <c r="L691" t="s" s="134">
        <v>2117</v>
      </c>
      <c r="M691" t="s" s="134">
        <v>2306</v>
      </c>
      <c r="N691" s="218">
        <v>0.1</v>
      </c>
      <c r="O691" s="180">
        <f>P691/2</f>
        <v>5990</v>
      </c>
      <c r="P691" s="164">
        <v>11980</v>
      </c>
      <c r="Q691" s="121">
        <f>IF(ISBLANK(N691),"",P691/(1+N691))</f>
        <v>10890.9090909091</v>
      </c>
      <c r="R691" s="121"/>
      <c r="S691" s="293"/>
      <c r="T691" s="28"/>
    </row>
    <row r="692" ht="22.5" customHeight="1">
      <c r="A692" s="133">
        <v>43419</v>
      </c>
      <c r="B692" t="s" s="134">
        <v>67</v>
      </c>
      <c r="C692" t="s" s="134">
        <v>2478</v>
      </c>
      <c r="D692" t="s" s="134">
        <v>797</v>
      </c>
      <c r="E692" s="135"/>
      <c r="F692" s="136">
        <v>10250</v>
      </c>
      <c r="G692" t="s" s="134">
        <v>1591</v>
      </c>
      <c r="H692" t="s" s="134">
        <v>2479</v>
      </c>
      <c r="I692" t="s" s="137">
        <v>25</v>
      </c>
      <c r="J692" s="136">
        <v>75019</v>
      </c>
      <c r="K692" t="s" s="134">
        <v>2579</v>
      </c>
      <c r="L692" t="s" s="134">
        <v>948</v>
      </c>
      <c r="M692" t="s" s="134">
        <v>2418</v>
      </c>
      <c r="N692" s="380">
        <v>0.055</v>
      </c>
      <c r="O692" s="121">
        <v>830</v>
      </c>
      <c r="P692" s="164">
        <v>830</v>
      </c>
      <c r="Q692" s="121">
        <f>IF(ISBLANK(N692),"",P692/(1+N692))</f>
        <v>786.729857819905</v>
      </c>
      <c r="R692" s="121"/>
      <c r="S692" s="293"/>
      <c r="T692" s="28"/>
    </row>
    <row r="693" ht="22.5" customHeight="1">
      <c r="A693" s="133">
        <v>43419</v>
      </c>
      <c r="B693" t="s" s="134">
        <v>67</v>
      </c>
      <c r="C693" t="s" s="134">
        <v>2580</v>
      </c>
      <c r="D693" t="s" s="134">
        <v>2581</v>
      </c>
      <c r="E693" s="135"/>
      <c r="F693" s="136">
        <v>10260</v>
      </c>
      <c r="G693" t="s" s="134">
        <v>2582</v>
      </c>
      <c r="H693" t="s" s="134">
        <v>2583</v>
      </c>
      <c r="I693" t="s" s="137">
        <v>409</v>
      </c>
      <c r="J693" s="136">
        <v>92240</v>
      </c>
      <c r="K693" t="s" s="134">
        <v>2584</v>
      </c>
      <c r="L693" t="s" s="134">
        <v>631</v>
      </c>
      <c r="M693" t="s" s="134">
        <v>1730</v>
      </c>
      <c r="N693" s="381">
        <v>0.055</v>
      </c>
      <c r="O693" s="121">
        <v>7982</v>
      </c>
      <c r="P693" s="164">
        <v>7982</v>
      </c>
      <c r="Q693" s="121">
        <f>IF(ISBLANK(N693),"",P693/(1+N693))</f>
        <v>7565.876777251180</v>
      </c>
      <c r="R693" s="121"/>
      <c r="S693" s="293"/>
      <c r="T693" s="28"/>
    </row>
    <row r="694" ht="22.5" customHeight="1">
      <c r="A694" s="141">
        <v>43420</v>
      </c>
      <c r="B694" t="s" s="142">
        <v>20</v>
      </c>
      <c r="C694" t="s" s="142">
        <v>1206</v>
      </c>
      <c r="D694" t="s" s="142">
        <v>250</v>
      </c>
      <c r="E694" s="143"/>
      <c r="F694" s="144">
        <v>10275</v>
      </c>
      <c r="G694" t="s" s="142">
        <v>1207</v>
      </c>
      <c r="H694" t="s" s="142">
        <v>2585</v>
      </c>
      <c r="I694" t="s" s="145">
        <v>670</v>
      </c>
      <c r="J694" s="144">
        <v>94300</v>
      </c>
      <c r="K694" t="s" s="142">
        <v>1209</v>
      </c>
      <c r="L694" t="s" s="142">
        <v>45</v>
      </c>
      <c r="M694" t="s" s="142">
        <v>2586</v>
      </c>
      <c r="N694" s="347">
        <v>0.1</v>
      </c>
      <c r="O694" s="177">
        <v>9982</v>
      </c>
      <c r="P694" s="178">
        <v>9982</v>
      </c>
      <c r="Q694" s="66">
        <f>IF(ISBLANK(N694),"",P694/(1+N694))</f>
        <v>9074.545454545450</v>
      </c>
      <c r="R694" s="66">
        <v>9982</v>
      </c>
      <c r="S694" s="67"/>
      <c r="T694" t="s" s="16">
        <v>46</v>
      </c>
    </row>
    <row r="695" ht="22.5" customHeight="1">
      <c r="A695" s="133">
        <v>43420</v>
      </c>
      <c r="B695" t="s" s="134">
        <v>20</v>
      </c>
      <c r="C695" t="s" s="134">
        <v>2587</v>
      </c>
      <c r="D695" t="s" s="134">
        <v>149</v>
      </c>
      <c r="E695" s="135"/>
      <c r="F695" s="136">
        <v>10274</v>
      </c>
      <c r="G695" t="s" s="134">
        <v>2588</v>
      </c>
      <c r="H695" t="s" s="134">
        <v>2589</v>
      </c>
      <c r="I695" t="s" s="137">
        <v>25</v>
      </c>
      <c r="J695" s="136">
        <v>75012</v>
      </c>
      <c r="K695" t="s" s="134">
        <v>2590</v>
      </c>
      <c r="L695" t="s" s="134">
        <v>2591</v>
      </c>
      <c r="M695" t="s" s="134">
        <v>172</v>
      </c>
      <c r="N695" s="349">
        <v>0.1</v>
      </c>
      <c r="O695" s="180">
        <f>P695/2</f>
        <v>5625</v>
      </c>
      <c r="P695" s="164">
        <v>11250</v>
      </c>
      <c r="Q695" s="121">
        <f>IF(ISBLANK(N695),"",P695/(1+N695))</f>
        <v>10227.2727272727</v>
      </c>
      <c r="R695" s="121"/>
      <c r="S695" s="293"/>
      <c r="T695" s="28"/>
    </row>
    <row r="696" ht="22.5" customHeight="1">
      <c r="A696" s="133">
        <v>43424</v>
      </c>
      <c r="B696" t="s" s="137">
        <v>67</v>
      </c>
      <c r="C696" t="s" s="137">
        <v>767</v>
      </c>
      <c r="D696" t="s" s="137">
        <v>331</v>
      </c>
      <c r="E696" s="158"/>
      <c r="F696" s="136">
        <v>10372</v>
      </c>
      <c r="G696" t="s" s="137">
        <v>1308</v>
      </c>
      <c r="H696" t="s" s="137">
        <v>1309</v>
      </c>
      <c r="I696" t="s" s="137">
        <v>25</v>
      </c>
      <c r="J696" s="136">
        <v>75020</v>
      </c>
      <c r="K696" t="s" s="137">
        <v>1310</v>
      </c>
      <c r="L696" t="s" s="137">
        <v>948</v>
      </c>
      <c r="M696" t="s" s="137">
        <v>2264</v>
      </c>
      <c r="N696" s="342">
        <v>0.1</v>
      </c>
      <c r="O696" s="177">
        <v>16882</v>
      </c>
      <c r="P696" s="164">
        <v>16882</v>
      </c>
      <c r="Q696" s="165">
        <f>IF(ISBLANK(N696),"",P696/(1+N696))</f>
        <v>15347.2727272727</v>
      </c>
      <c r="R696" s="121"/>
      <c r="S696" s="122"/>
      <c r="T696" s="123"/>
    </row>
    <row r="697" ht="22.5" customHeight="1">
      <c r="A697" s="133">
        <v>43424</v>
      </c>
      <c r="B697" t="s" s="137">
        <v>67</v>
      </c>
      <c r="C697" t="s" s="137">
        <v>767</v>
      </c>
      <c r="D697" t="s" s="137">
        <v>331</v>
      </c>
      <c r="E697" s="158"/>
      <c r="F697" s="136">
        <v>1095</v>
      </c>
      <c r="G697" t="s" s="137">
        <v>1308</v>
      </c>
      <c r="H697" t="s" s="137">
        <v>1309</v>
      </c>
      <c r="I697" t="s" s="137">
        <v>25</v>
      </c>
      <c r="J697" s="136">
        <v>75020</v>
      </c>
      <c r="K697" t="s" s="137">
        <v>1310</v>
      </c>
      <c r="L697" t="s" s="137">
        <v>1197</v>
      </c>
      <c r="M697" t="s" s="137">
        <v>172</v>
      </c>
      <c r="N697" s="382">
        <v>0.1</v>
      </c>
      <c r="O697" s="163">
        <f>P697/2</f>
        <v>941</v>
      </c>
      <c r="P697" s="164">
        <v>1882</v>
      </c>
      <c r="Q697" s="165">
        <f>IF(ISBLANK(N697),"",P697/(1+N697))</f>
        <v>1710.909090909090</v>
      </c>
      <c r="R697" s="121"/>
      <c r="S697" s="126"/>
      <c r="T697" s="123"/>
    </row>
    <row r="698" ht="22.5" customHeight="1">
      <c r="A698" s="133">
        <v>43425</v>
      </c>
      <c r="B698" t="s" s="134">
        <v>20</v>
      </c>
      <c r="C698" t="s" s="134">
        <v>2592</v>
      </c>
      <c r="D698" t="s" s="134">
        <v>2593</v>
      </c>
      <c r="E698" s="135"/>
      <c r="F698" s="136">
        <v>10278</v>
      </c>
      <c r="G698" t="s" s="134">
        <v>438</v>
      </c>
      <c r="H698" t="s" s="134">
        <v>2594</v>
      </c>
      <c r="I698" t="s" s="137">
        <v>25</v>
      </c>
      <c r="J698" s="136">
        <v>75013</v>
      </c>
      <c r="K698" t="s" s="134">
        <v>2595</v>
      </c>
      <c r="L698" t="s" s="134">
        <v>2117</v>
      </c>
      <c r="M698" t="s" s="138">
        <v>2596</v>
      </c>
      <c r="N698" s="182">
        <v>0.1</v>
      </c>
      <c r="O698" s="180">
        <f>P698/2</f>
        <v>1641</v>
      </c>
      <c r="P698" s="164">
        <v>3282</v>
      </c>
      <c r="Q698" s="121">
        <f>IF(ISBLANK(N698),"",P698/(1+N698))</f>
        <v>2983.636363636360</v>
      </c>
      <c r="R698" s="121"/>
      <c r="S698" s="293"/>
      <c r="T698" s="28"/>
    </row>
    <row r="699" ht="22.5" customHeight="1">
      <c r="A699" s="141">
        <v>43426</v>
      </c>
      <c r="B699" t="s" s="142">
        <v>67</v>
      </c>
      <c r="C699" t="s" s="142">
        <v>2597</v>
      </c>
      <c r="D699" t="s" s="142">
        <v>2598</v>
      </c>
      <c r="E699" s="143"/>
      <c r="F699" s="144">
        <v>10261</v>
      </c>
      <c r="G699" t="s" s="142">
        <v>2599</v>
      </c>
      <c r="H699" t="s" s="142">
        <v>2600</v>
      </c>
      <c r="I699" t="s" s="145">
        <v>25</v>
      </c>
      <c r="J699" s="144">
        <v>75019</v>
      </c>
      <c r="K699" t="s" s="142">
        <v>2601</v>
      </c>
      <c r="L699" t="s" s="142">
        <v>631</v>
      </c>
      <c r="M699" t="s" s="142">
        <v>2602</v>
      </c>
      <c r="N699" s="347">
        <v>0.1</v>
      </c>
      <c r="O699" s="177">
        <v>16982</v>
      </c>
      <c r="P699" s="178">
        <v>16982</v>
      </c>
      <c r="Q699" s="66">
        <f>IF(ISBLANK(N699),"",P699/(1+N699))</f>
        <v>15438.1818181818</v>
      </c>
      <c r="R699" s="66">
        <v>16982</v>
      </c>
      <c r="S699" s="67"/>
      <c r="T699" s="28"/>
    </row>
    <row r="700" ht="22.5" customHeight="1">
      <c r="A700" s="141">
        <v>43426</v>
      </c>
      <c r="B700" t="s" s="142">
        <v>20</v>
      </c>
      <c r="C700" t="s" s="142">
        <v>2603</v>
      </c>
      <c r="D700" t="s" s="142">
        <v>149</v>
      </c>
      <c r="E700" s="143"/>
      <c r="F700" s="144">
        <v>10469</v>
      </c>
      <c r="G700" t="s" s="142">
        <v>2604</v>
      </c>
      <c r="H700" t="s" s="142">
        <v>2605</v>
      </c>
      <c r="I700" t="s" s="145">
        <v>1525</v>
      </c>
      <c r="J700" s="144">
        <v>91130</v>
      </c>
      <c r="K700" t="s" s="142">
        <v>2606</v>
      </c>
      <c r="L700" t="s" s="142">
        <v>2607</v>
      </c>
      <c r="M700" t="s" s="142">
        <v>2524</v>
      </c>
      <c r="N700" s="346">
        <v>0.1</v>
      </c>
      <c r="O700" s="163">
        <f>P700/2</f>
        <v>3500</v>
      </c>
      <c r="P700" s="178">
        <v>7000</v>
      </c>
      <c r="Q700" s="66">
        <f>IF(ISBLANK(N700),"",P700/(1+N700))</f>
        <v>6363.636363636360</v>
      </c>
      <c r="R700" s="66">
        <v>7000</v>
      </c>
      <c r="S700" s="67"/>
      <c r="T700" t="s" s="16">
        <v>46</v>
      </c>
    </row>
    <row r="701" ht="22.5" customHeight="1">
      <c r="A701" s="133">
        <v>43427</v>
      </c>
      <c r="B701" t="s" s="134">
        <v>20</v>
      </c>
      <c r="C701" t="s" s="134">
        <v>2608</v>
      </c>
      <c r="D701" t="s" s="134">
        <v>889</v>
      </c>
      <c r="E701" s="135"/>
      <c r="F701" s="136">
        <v>10357</v>
      </c>
      <c r="G701" t="s" s="134">
        <v>2609</v>
      </c>
      <c r="H701" t="s" s="134">
        <v>2610</v>
      </c>
      <c r="I701" t="s" s="137">
        <v>25</v>
      </c>
      <c r="J701" s="136">
        <v>75015</v>
      </c>
      <c r="K701" t="s" s="134">
        <v>2611</v>
      </c>
      <c r="L701" t="s" s="134">
        <v>2612</v>
      </c>
      <c r="M701" t="s" s="134">
        <v>2613</v>
      </c>
      <c r="N701" s="349">
        <v>0.1</v>
      </c>
      <c r="O701" s="163">
        <f>P701/2</f>
        <v>1691</v>
      </c>
      <c r="P701" s="164">
        <v>3382</v>
      </c>
      <c r="Q701" s="121">
        <f>IF(ISBLANK(N701),"",P701/(1+N701))</f>
        <v>3074.545454545450</v>
      </c>
      <c r="R701" s="121"/>
      <c r="S701" s="293"/>
      <c r="T701" s="28"/>
    </row>
    <row r="702" ht="22.5" customHeight="1">
      <c r="A702" s="133">
        <v>43432</v>
      </c>
      <c r="B702" t="s" s="134">
        <v>20</v>
      </c>
      <c r="C702" t="s" s="134">
        <v>2614</v>
      </c>
      <c r="D702" t="s" s="134">
        <v>1372</v>
      </c>
      <c r="E702" s="135"/>
      <c r="F702" s="136">
        <v>10358</v>
      </c>
      <c r="G702" t="s" s="134">
        <v>2615</v>
      </c>
      <c r="H702" t="s" s="134">
        <v>2616</v>
      </c>
      <c r="I702" t="s" s="137">
        <v>2049</v>
      </c>
      <c r="J702" s="136">
        <v>91210</v>
      </c>
      <c r="K702" t="s" s="134">
        <v>2617</v>
      </c>
      <c r="L702" t="s" s="134">
        <v>2147</v>
      </c>
      <c r="M702" t="s" s="134">
        <v>2618</v>
      </c>
      <c r="N702" s="344">
        <v>0.1</v>
      </c>
      <c r="O702" s="180">
        <f>P702/2</f>
        <v>4480</v>
      </c>
      <c r="P702" s="164">
        <v>8960</v>
      </c>
      <c r="Q702" s="121">
        <f>IF(ISBLANK(N702),"",P702/(1+N702))</f>
        <v>8145.454545454550</v>
      </c>
      <c r="R702" s="121"/>
      <c r="S702" s="293"/>
      <c r="T702" s="28"/>
    </row>
    <row r="703" ht="22.5" customHeight="1">
      <c r="A703" s="141">
        <v>43433</v>
      </c>
      <c r="B703" t="s" s="142">
        <v>20</v>
      </c>
      <c r="C703" t="s" s="142">
        <v>2619</v>
      </c>
      <c r="D703" t="s" s="142">
        <v>96</v>
      </c>
      <c r="E703" s="143"/>
      <c r="F703" s="144">
        <v>10473</v>
      </c>
      <c r="G703" t="s" s="142">
        <v>2620</v>
      </c>
      <c r="H703" t="s" s="142">
        <v>2621</v>
      </c>
      <c r="I703" t="s" s="145">
        <v>25</v>
      </c>
      <c r="J703" s="144">
        <v>75015</v>
      </c>
      <c r="K703" t="s" s="142">
        <v>2622</v>
      </c>
      <c r="L703" t="s" s="142">
        <v>39</v>
      </c>
      <c r="M703" t="s" s="142">
        <v>2623</v>
      </c>
      <c r="N703" s="347">
        <v>0.055</v>
      </c>
      <c r="O703" s="121">
        <v>14982</v>
      </c>
      <c r="P703" s="178">
        <v>14982</v>
      </c>
      <c r="Q703" s="66">
        <f>IF(ISBLANK(N703),"",P703/(1+N703))</f>
        <v>14200.9478672986</v>
      </c>
      <c r="R703" s="66">
        <v>14982</v>
      </c>
      <c r="S703" s="67"/>
      <c r="T703" t="s" s="16">
        <v>46</v>
      </c>
    </row>
    <row r="704" ht="22.5" customHeight="1">
      <c r="A704" s="210">
        <v>43433</v>
      </c>
      <c r="B704" t="s" s="139">
        <v>67</v>
      </c>
      <c r="C704" t="s" s="139">
        <v>2624</v>
      </c>
      <c r="D704" t="s" s="139">
        <v>653</v>
      </c>
      <c r="E704" s="304"/>
      <c r="F704" s="212">
        <v>10496</v>
      </c>
      <c r="G704" t="s" s="139">
        <v>2625</v>
      </c>
      <c r="H704" t="s" s="139">
        <v>2626</v>
      </c>
      <c r="I704" t="s" s="181">
        <v>25</v>
      </c>
      <c r="J704" s="212">
        <v>75019</v>
      </c>
      <c r="K704" t="s" s="139">
        <v>2627</v>
      </c>
      <c r="L704" t="s" s="139">
        <v>621</v>
      </c>
      <c r="M704" t="s" s="139">
        <v>172</v>
      </c>
      <c r="N704" s="383">
        <v>0.1</v>
      </c>
      <c r="O704" s="177">
        <v>6982</v>
      </c>
      <c r="P704" s="214">
        <v>6982</v>
      </c>
      <c r="Q704" s="177">
        <f>IF(ISBLANK(N704),"",P704/(1+N704))</f>
        <v>6347.272727272730</v>
      </c>
      <c r="R704" s="121"/>
      <c r="S704" s="293"/>
      <c r="T704" s="28"/>
    </row>
    <row r="705" ht="22.5" customHeight="1">
      <c r="A705" s="313">
        <v>43434</v>
      </c>
      <c r="B705" t="s" s="272">
        <v>20</v>
      </c>
      <c r="C705" t="s" s="272">
        <v>2032</v>
      </c>
      <c r="D705" t="s" s="272">
        <v>2033</v>
      </c>
      <c r="E705" s="314"/>
      <c r="F705" s="315">
        <v>10205</v>
      </c>
      <c r="G705" t="s" s="272">
        <v>2034</v>
      </c>
      <c r="H705" t="s" s="272">
        <v>2035</v>
      </c>
      <c r="I705" t="s" s="316">
        <v>670</v>
      </c>
      <c r="J705" s="315">
        <v>94300</v>
      </c>
      <c r="K705" t="s" s="272">
        <v>2036</v>
      </c>
      <c r="L705" t="s" s="272">
        <v>2289</v>
      </c>
      <c r="M705" t="s" s="272">
        <v>2348</v>
      </c>
      <c r="N705" s="124">
        <v>0.055</v>
      </c>
      <c r="O705" s="23">
        <f>P705/2</f>
        <v>18241</v>
      </c>
      <c r="P705" s="161">
        <v>36482</v>
      </c>
      <c r="Q705" s="162">
        <f>IF(ISBLANK(N705),"",P705/(1+N705))</f>
        <v>34580.0947867299</v>
      </c>
      <c r="R705" s="121"/>
      <c r="S705" s="127"/>
      <c r="T705" s="123"/>
    </row>
    <row r="706" ht="22.5" customHeight="1">
      <c r="A706" s="141">
        <v>43434</v>
      </c>
      <c r="B706" t="s" s="142">
        <v>20</v>
      </c>
      <c r="C706" t="s" s="142">
        <v>2628</v>
      </c>
      <c r="D706" t="s" s="142">
        <v>149</v>
      </c>
      <c r="E706" s="143"/>
      <c r="F706" s="144">
        <v>10472</v>
      </c>
      <c r="G706" t="s" s="142">
        <v>2629</v>
      </c>
      <c r="H706" s="143"/>
      <c r="I706" t="s" s="145">
        <v>25</v>
      </c>
      <c r="J706" s="144">
        <v>75013</v>
      </c>
      <c r="K706" t="s" s="142">
        <v>2630</v>
      </c>
      <c r="L706" t="s" s="142">
        <v>2631</v>
      </c>
      <c r="M706" t="s" s="142">
        <v>2632</v>
      </c>
      <c r="N706" s="384">
        <v>0.055</v>
      </c>
      <c r="O706" s="180">
        <f>P706/2</f>
        <v>11241</v>
      </c>
      <c r="P706" s="178">
        <v>22482</v>
      </c>
      <c r="Q706" s="66">
        <f>IF(ISBLANK(N706),"",P706/(1+N706))</f>
        <v>21309.9526066351</v>
      </c>
      <c r="R706" s="66">
        <v>22482</v>
      </c>
      <c r="S706" s="67"/>
      <c r="T706" t="s" s="16">
        <v>46</v>
      </c>
    </row>
    <row r="707" ht="38" customHeight="1" hidden="1">
      <c r="A707" t="s" s="153">
        <v>2633</v>
      </c>
      <c r="B707" s="154"/>
      <c r="C707" s="154"/>
      <c r="D707" s="154"/>
      <c r="E707" s="154"/>
      <c r="F707" s="155"/>
      <c r="G707" s="154"/>
      <c r="H707" s="154"/>
      <c r="I707" s="155"/>
      <c r="J707" s="155"/>
      <c r="K707" s="154"/>
      <c r="L707" s="154"/>
      <c r="M707" s="154"/>
      <c r="N707" s="385"/>
      <c r="O707" s="361"/>
      <c r="P707" s="220">
        <f>SUM(P681:P706)</f>
        <v>237110</v>
      </c>
      <c r="Q707" s="46"/>
      <c r="R707" s="46">
        <f>SUM(R681:R706)</f>
        <v>99084</v>
      </c>
      <c r="S707" s="47">
        <f>P707-R707</f>
        <v>138026</v>
      </c>
      <c r="T707" s="28"/>
    </row>
    <row r="708" ht="22.5" customHeight="1">
      <c r="A708" s="141">
        <v>43438</v>
      </c>
      <c r="B708" t="s" s="142">
        <v>67</v>
      </c>
      <c r="C708" t="s" s="142">
        <v>2634</v>
      </c>
      <c r="D708" t="s" s="142">
        <v>2635</v>
      </c>
      <c r="E708" s="143"/>
      <c r="F708" s="144">
        <v>10271</v>
      </c>
      <c r="G708" t="s" s="142">
        <v>2636</v>
      </c>
      <c r="H708" t="s" s="142">
        <v>2637</v>
      </c>
      <c r="I708" t="s" s="145">
        <v>2638</v>
      </c>
      <c r="J708" s="144">
        <v>94170</v>
      </c>
      <c r="K708" t="s" s="142">
        <v>2639</v>
      </c>
      <c r="L708" t="s" s="142">
        <v>621</v>
      </c>
      <c r="M708" t="s" s="142">
        <v>88</v>
      </c>
      <c r="N708" s="217">
        <v>0.1</v>
      </c>
      <c r="O708" s="177">
        <v>10982</v>
      </c>
      <c r="P708" s="178">
        <v>10982</v>
      </c>
      <c r="Q708" s="66">
        <f>IF(ISBLANK(N708),"",P708/(1+N708))</f>
        <v>9983.636363636360</v>
      </c>
      <c r="R708" s="66">
        <v>10982</v>
      </c>
      <c r="S708" s="67"/>
      <c r="T708" t="s" s="16">
        <v>46</v>
      </c>
    </row>
    <row r="709" ht="22.5" customHeight="1">
      <c r="A709" s="133">
        <v>43438</v>
      </c>
      <c r="B709" t="s" s="134">
        <v>67</v>
      </c>
      <c r="C709" t="s" s="134">
        <v>2640</v>
      </c>
      <c r="D709" t="s" s="134">
        <v>35</v>
      </c>
      <c r="E709" s="135"/>
      <c r="F709" s="136">
        <v>10471</v>
      </c>
      <c r="G709" t="s" s="134">
        <v>2641</v>
      </c>
      <c r="H709" t="s" s="134">
        <v>2642</v>
      </c>
      <c r="I709" t="s" s="137">
        <v>25</v>
      </c>
      <c r="J709" s="136">
        <v>75013</v>
      </c>
      <c r="K709" t="s" s="134">
        <v>2643</v>
      </c>
      <c r="L709" t="s" s="134">
        <v>2631</v>
      </c>
      <c r="M709" t="s" s="134">
        <v>1235</v>
      </c>
      <c r="N709" s="247">
        <v>0.055</v>
      </c>
      <c r="O709" s="180">
        <f>P709/2</f>
        <v>1300</v>
      </c>
      <c r="P709" s="164">
        <v>2600</v>
      </c>
      <c r="Q709" s="121">
        <f>IF(ISBLANK(N709),"",P709/(1+N709))</f>
        <v>2464.454976303320</v>
      </c>
      <c r="R709" s="121"/>
      <c r="S709" s="293"/>
      <c r="T709" s="28"/>
    </row>
    <row r="710" ht="22.5" customHeight="1">
      <c r="A710" s="133">
        <v>43438</v>
      </c>
      <c r="B710" t="s" s="134">
        <v>20</v>
      </c>
      <c r="C710" t="s" s="134">
        <v>2270</v>
      </c>
      <c r="D710" t="s" s="134">
        <v>2271</v>
      </c>
      <c r="E710" s="135"/>
      <c r="F710" s="136">
        <v>10360</v>
      </c>
      <c r="G710" t="s" s="134">
        <v>2272</v>
      </c>
      <c r="H710" t="s" s="134">
        <v>2115</v>
      </c>
      <c r="I710" t="s" s="137">
        <v>2273</v>
      </c>
      <c r="J710" s="136">
        <v>94400</v>
      </c>
      <c r="K710" t="s" s="134">
        <v>2274</v>
      </c>
      <c r="L710" t="s" s="134">
        <v>1996</v>
      </c>
      <c r="M710" t="s" s="138">
        <v>2644</v>
      </c>
      <c r="N710" s="303">
        <v>0.1</v>
      </c>
      <c r="O710" s="121">
        <v>6100</v>
      </c>
      <c r="P710" s="164">
        <v>6100</v>
      </c>
      <c r="Q710" s="165">
        <f>IF(ISBLANK(N710),"",P710/(1+N710))</f>
        <v>5545.454545454550</v>
      </c>
      <c r="R710" s="121"/>
      <c r="S710" s="127"/>
      <c r="T710" s="123"/>
    </row>
    <row r="711" ht="22.5" customHeight="1">
      <c r="A711" s="141">
        <v>43438</v>
      </c>
      <c r="B711" t="s" s="142">
        <v>20</v>
      </c>
      <c r="C711" t="s" s="142">
        <v>2489</v>
      </c>
      <c r="D711" t="s" s="142">
        <v>566</v>
      </c>
      <c r="E711" s="143"/>
      <c r="F711" s="144">
        <v>10263</v>
      </c>
      <c r="G711" t="s" s="142">
        <v>2490</v>
      </c>
      <c r="H711" t="s" s="142">
        <v>2491</v>
      </c>
      <c r="I711" t="s" s="145">
        <v>25</v>
      </c>
      <c r="J711" s="144">
        <v>75009</v>
      </c>
      <c r="K711" t="s" s="142">
        <v>2492</v>
      </c>
      <c r="L711" t="s" s="142">
        <v>631</v>
      </c>
      <c r="M711" t="s" s="142">
        <v>88</v>
      </c>
      <c r="N711" s="244">
        <v>0.1</v>
      </c>
      <c r="O711" s="177">
        <v>7982</v>
      </c>
      <c r="P711" s="178">
        <v>7982</v>
      </c>
      <c r="Q711" s="66">
        <f>IF(ISBLANK(N711),"",P711/(1+N711))</f>
        <v>7256.363636363640</v>
      </c>
      <c r="R711" s="66">
        <v>7982</v>
      </c>
      <c r="S711" s="67"/>
      <c r="T711" s="28"/>
    </row>
    <row r="712" ht="22.5" customHeight="1">
      <c r="A712" s="133">
        <v>43439</v>
      </c>
      <c r="B712" t="s" s="134">
        <v>67</v>
      </c>
      <c r="C712" t="s" s="134">
        <v>2645</v>
      </c>
      <c r="D712" t="s" s="134">
        <v>1078</v>
      </c>
      <c r="E712" s="135"/>
      <c r="F712" s="136">
        <v>10476</v>
      </c>
      <c r="G712" t="s" s="134">
        <v>2646</v>
      </c>
      <c r="H712" t="s" s="134">
        <v>2647</v>
      </c>
      <c r="I712" t="s" s="137">
        <v>670</v>
      </c>
      <c r="J712" s="136">
        <v>94300</v>
      </c>
      <c r="K712" t="s" s="134">
        <v>2648</v>
      </c>
      <c r="L712" t="s" s="134">
        <v>2649</v>
      </c>
      <c r="M712" t="s" s="134">
        <v>2306</v>
      </c>
      <c r="N712" s="218">
        <v>0.1</v>
      </c>
      <c r="O712" s="163">
        <f>P712/2</f>
        <v>5741</v>
      </c>
      <c r="P712" s="164">
        <v>11482</v>
      </c>
      <c r="Q712" s="121">
        <f>IF(ISBLANK(N712),"",P712/(1+N712))</f>
        <v>10438.1818181818</v>
      </c>
      <c r="R712" s="121"/>
      <c r="S712" s="293"/>
      <c r="T712" s="28"/>
    </row>
    <row r="713" ht="22.5" customHeight="1">
      <c r="A713" s="133">
        <v>43439</v>
      </c>
      <c r="B713" t="s" s="134">
        <v>20</v>
      </c>
      <c r="C713" t="s" s="134">
        <v>2650</v>
      </c>
      <c r="D713" t="s" s="134">
        <v>566</v>
      </c>
      <c r="E713" s="135"/>
      <c r="F713" s="136">
        <v>10475</v>
      </c>
      <c r="G713" t="s" s="134">
        <v>418</v>
      </c>
      <c r="H713" t="s" s="134">
        <v>2651</v>
      </c>
      <c r="I713" t="s" s="137">
        <v>25</v>
      </c>
      <c r="J713" s="136">
        <v>75013</v>
      </c>
      <c r="K713" t="s" s="134">
        <v>2652</v>
      </c>
      <c r="L713" t="s" s="134">
        <v>2653</v>
      </c>
      <c r="M713" t="s" s="134">
        <v>2654</v>
      </c>
      <c r="N713" s="218">
        <v>0.055</v>
      </c>
      <c r="O713" s="180">
        <f>P713/2</f>
        <v>10991</v>
      </c>
      <c r="P713" s="164">
        <v>21982</v>
      </c>
      <c r="Q713" s="121">
        <f>IF(ISBLANK(N713),"",P713/(1+N713))</f>
        <v>20836.018957346</v>
      </c>
      <c r="R713" s="121"/>
      <c r="S713" s="293"/>
      <c r="T713" s="28"/>
    </row>
    <row r="714" ht="22.5" customHeight="1">
      <c r="A714" s="133">
        <v>43439</v>
      </c>
      <c r="B714" t="s" s="137">
        <v>20</v>
      </c>
      <c r="C714" t="s" s="137">
        <v>397</v>
      </c>
      <c r="D714" t="s" s="137">
        <v>2118</v>
      </c>
      <c r="E714" s="158"/>
      <c r="F714" s="136">
        <v>10019</v>
      </c>
      <c r="G714" t="s" s="137">
        <v>2119</v>
      </c>
      <c r="H714" t="s" s="137">
        <v>2120</v>
      </c>
      <c r="I714" t="s" s="137">
        <v>1167</v>
      </c>
      <c r="J714" s="136">
        <v>94120</v>
      </c>
      <c r="K714" t="s" s="137">
        <v>2655</v>
      </c>
      <c r="L714" t="s" s="137">
        <v>621</v>
      </c>
      <c r="M714" t="s" s="137">
        <v>2012</v>
      </c>
      <c r="N714" s="246">
        <v>0.055</v>
      </c>
      <c r="O714" s="121">
        <v>2700</v>
      </c>
      <c r="P714" s="164">
        <v>2700</v>
      </c>
      <c r="Q714" s="165">
        <f>IF(ISBLANK(N714),"",P714/(1+N714))</f>
        <v>2559.241706161140</v>
      </c>
      <c r="R714" s="121"/>
      <c r="S714" s="127"/>
      <c r="T714" s="123"/>
    </row>
    <row r="715" ht="22.5" customHeight="1">
      <c r="A715" s="133">
        <v>43440</v>
      </c>
      <c r="B715" t="s" s="134">
        <v>20</v>
      </c>
      <c r="C715" t="s" s="134">
        <v>2414</v>
      </c>
      <c r="D715" t="s" s="134">
        <v>75</v>
      </c>
      <c r="E715" s="135"/>
      <c r="F715" s="136">
        <v>10308</v>
      </c>
      <c r="G715" t="s" s="134">
        <v>2415</v>
      </c>
      <c r="H715" t="s" s="134">
        <v>2416</v>
      </c>
      <c r="I715" t="s" s="137">
        <v>25</v>
      </c>
      <c r="J715" s="136">
        <v>75013</v>
      </c>
      <c r="K715" t="s" s="134">
        <v>2656</v>
      </c>
      <c r="L715" t="s" s="134">
        <v>402</v>
      </c>
      <c r="M715" t="s" s="134">
        <v>2418</v>
      </c>
      <c r="N715" s="373">
        <v>0.055</v>
      </c>
      <c r="O715" s="121">
        <v>0</v>
      </c>
      <c r="P715" s="164">
        <v>9000</v>
      </c>
      <c r="Q715" s="275">
        <v>8900</v>
      </c>
      <c r="R715" s="275"/>
      <c r="S715" s="369"/>
      <c r="T715" s="28"/>
    </row>
    <row r="716" ht="22.5" customHeight="1">
      <c r="A716" s="141">
        <v>43441</v>
      </c>
      <c r="B716" t="s" s="142">
        <v>20</v>
      </c>
      <c r="C716" t="s" s="142">
        <v>386</v>
      </c>
      <c r="D716" t="s" s="142">
        <v>387</v>
      </c>
      <c r="E716" s="143"/>
      <c r="F716" s="144">
        <v>10298</v>
      </c>
      <c r="G716" t="s" s="142">
        <v>388</v>
      </c>
      <c r="H716" s="143"/>
      <c r="I716" t="s" s="145">
        <v>389</v>
      </c>
      <c r="J716" s="144">
        <v>94000</v>
      </c>
      <c r="K716" t="s" s="142">
        <v>390</v>
      </c>
      <c r="L716" t="s" s="142">
        <v>27</v>
      </c>
      <c r="M716" t="s" s="142">
        <v>2657</v>
      </c>
      <c r="N716" s="217">
        <v>0.1</v>
      </c>
      <c r="O716" s="121">
        <v>11882</v>
      </c>
      <c r="P716" s="178">
        <v>11882</v>
      </c>
      <c r="Q716" s="179">
        <f>IF(ISBLANK(N716),"",P716/(1+N716))</f>
        <v>10801.8181818182</v>
      </c>
      <c r="R716" s="66">
        <v>11882</v>
      </c>
      <c r="S716" s="67"/>
      <c r="T716" t="s" s="16">
        <v>46</v>
      </c>
    </row>
    <row r="717" ht="22.5" customHeight="1">
      <c r="A717" s="141">
        <v>43441</v>
      </c>
      <c r="B717" t="s" s="142">
        <v>67</v>
      </c>
      <c r="C717" t="s" s="142">
        <v>2658</v>
      </c>
      <c r="D717" t="s" s="142">
        <v>750</v>
      </c>
      <c r="E717" s="143"/>
      <c r="F717" s="144">
        <v>10333</v>
      </c>
      <c r="G717" t="s" s="142">
        <v>2659</v>
      </c>
      <c r="H717" t="s" s="142">
        <v>2660</v>
      </c>
      <c r="I717" t="s" s="145">
        <v>25</v>
      </c>
      <c r="J717" s="144">
        <v>75013</v>
      </c>
      <c r="K717" t="s" s="142">
        <v>2661</v>
      </c>
      <c r="L717" t="s" s="142">
        <v>2662</v>
      </c>
      <c r="M717" t="s" s="142">
        <v>333</v>
      </c>
      <c r="N717" s="334">
        <v>0.055</v>
      </c>
      <c r="O717" s="121">
        <v>882</v>
      </c>
      <c r="P717" s="178">
        <v>882</v>
      </c>
      <c r="Q717" s="66">
        <f>IF(ISBLANK(N717),"",P717/(1+N717))</f>
        <v>836.018957345972</v>
      </c>
      <c r="R717" s="66">
        <v>882</v>
      </c>
      <c r="S717" s="67"/>
      <c r="T717" t="s" s="16">
        <v>46</v>
      </c>
    </row>
    <row r="718" ht="22.5" customHeight="1">
      <c r="A718" s="133">
        <v>43441</v>
      </c>
      <c r="B718" t="s" s="134">
        <v>67</v>
      </c>
      <c r="C718" t="s" s="134">
        <v>2663</v>
      </c>
      <c r="D718" t="s" s="134">
        <v>995</v>
      </c>
      <c r="E718" s="135"/>
      <c r="F718" s="136">
        <v>10310</v>
      </c>
      <c r="G718" t="s" s="134">
        <v>2664</v>
      </c>
      <c r="H718" t="s" s="134">
        <v>2665</v>
      </c>
      <c r="I718" t="s" s="137">
        <v>135</v>
      </c>
      <c r="J718" s="136">
        <v>92400</v>
      </c>
      <c r="K718" t="s" s="134">
        <v>2666</v>
      </c>
      <c r="L718" t="s" s="134">
        <v>1996</v>
      </c>
      <c r="M718" t="s" s="138">
        <v>2418</v>
      </c>
      <c r="N718" s="303">
        <v>0.055</v>
      </c>
      <c r="O718" s="177">
        <v>1480</v>
      </c>
      <c r="P718" s="164">
        <v>1480</v>
      </c>
      <c r="Q718" s="121">
        <f>IF(ISBLANK(N718),"",P718/(1+N718))</f>
        <v>1402.843601895730</v>
      </c>
      <c r="R718" s="121"/>
      <c r="S718" s="293"/>
      <c r="T718" s="28"/>
    </row>
    <row r="719" ht="22.5" customHeight="1">
      <c r="A719" s="133">
        <v>43445</v>
      </c>
      <c r="B719" t="s" s="134">
        <v>67</v>
      </c>
      <c r="C719" t="s" s="134">
        <v>2132</v>
      </c>
      <c r="D719" t="s" s="134">
        <v>2133</v>
      </c>
      <c r="E719" s="135"/>
      <c r="F719" s="136">
        <v>10062</v>
      </c>
      <c r="G719" t="s" s="134">
        <v>2134</v>
      </c>
      <c r="H719" t="s" s="134">
        <v>2135</v>
      </c>
      <c r="I719" t="s" s="137">
        <v>315</v>
      </c>
      <c r="J719" s="136">
        <v>94500</v>
      </c>
      <c r="K719" t="s" s="134">
        <v>2136</v>
      </c>
      <c r="L719" t="s" s="134">
        <v>1102</v>
      </c>
      <c r="M719" t="s" s="134">
        <v>2667</v>
      </c>
      <c r="N719" s="218">
        <v>0.1</v>
      </c>
      <c r="O719" s="180">
        <f>P719/2</f>
        <v>9991</v>
      </c>
      <c r="P719" s="164">
        <v>19982</v>
      </c>
      <c r="Q719" s="165">
        <f>IF(ISBLANK(N719),"",P719/(1+N719))</f>
        <v>18165.4545454545</v>
      </c>
      <c r="R719" s="121"/>
      <c r="S719" s="127"/>
      <c r="T719" s="123"/>
    </row>
    <row r="720" ht="22.5" customHeight="1">
      <c r="A720" s="141">
        <v>43446</v>
      </c>
      <c r="B720" t="s" s="142">
        <v>67</v>
      </c>
      <c r="C720" t="s" s="142">
        <v>2668</v>
      </c>
      <c r="D720" t="s" s="142">
        <v>179</v>
      </c>
      <c r="E720" s="143"/>
      <c r="F720" s="144">
        <v>10296</v>
      </c>
      <c r="G720" t="s" s="142">
        <v>2669</v>
      </c>
      <c r="H720" t="s" s="142">
        <v>2670</v>
      </c>
      <c r="I720" t="s" s="145">
        <v>25</v>
      </c>
      <c r="J720" s="144">
        <v>75013</v>
      </c>
      <c r="K720" t="s" s="142">
        <v>2671</v>
      </c>
      <c r="L720" t="s" s="142">
        <v>402</v>
      </c>
      <c r="M720" t="s" s="142">
        <v>2672</v>
      </c>
      <c r="N720" s="217">
        <v>0.055</v>
      </c>
      <c r="O720" s="177">
        <v>12882</v>
      </c>
      <c r="P720" s="178">
        <v>12882</v>
      </c>
      <c r="Q720" s="363">
        <f>IF(ISBLANK(N720),"",P720/(1+N720))</f>
        <v>12210.4265402844</v>
      </c>
      <c r="R720" s="363">
        <v>12882</v>
      </c>
      <c r="S720" s="364"/>
      <c r="T720" t="s" s="16">
        <v>46</v>
      </c>
    </row>
    <row r="721" ht="22.5" customHeight="1">
      <c r="A721" s="133">
        <v>43447</v>
      </c>
      <c r="B721" t="s" s="134">
        <v>67</v>
      </c>
      <c r="C721" t="s" s="134">
        <v>2673</v>
      </c>
      <c r="D721" t="s" s="134">
        <v>2581</v>
      </c>
      <c r="E721" s="135"/>
      <c r="F721" s="136">
        <v>10304</v>
      </c>
      <c r="G721" t="s" s="134">
        <v>2674</v>
      </c>
      <c r="H721" t="s" s="134">
        <v>2675</v>
      </c>
      <c r="I721" t="s" s="137">
        <v>2676</v>
      </c>
      <c r="J721" s="136">
        <v>78430</v>
      </c>
      <c r="K721" t="s" s="134">
        <v>2677</v>
      </c>
      <c r="L721" t="s" s="134">
        <v>2289</v>
      </c>
      <c r="M721" t="s" s="134">
        <v>1148</v>
      </c>
      <c r="N721" s="218">
        <v>0.1</v>
      </c>
      <c r="O721" s="163">
        <f>P721/2</f>
        <v>1641</v>
      </c>
      <c r="P721" s="164">
        <v>3282</v>
      </c>
      <c r="Q721" s="121">
        <f>IF(ISBLANK(N721),"",P721/(1+N721))</f>
        <v>2983.636363636360</v>
      </c>
      <c r="R721" s="121"/>
      <c r="S721" s="293"/>
      <c r="T721" s="28"/>
    </row>
    <row r="722" ht="22.5" customHeight="1">
      <c r="A722" s="133">
        <v>43448</v>
      </c>
      <c r="B722" t="s" s="134">
        <v>67</v>
      </c>
      <c r="C722" t="s" s="134">
        <v>2678</v>
      </c>
      <c r="D722" t="s" s="134">
        <v>711</v>
      </c>
      <c r="E722" s="135"/>
      <c r="F722" s="136">
        <v>10178</v>
      </c>
      <c r="G722" t="s" s="134">
        <v>2679</v>
      </c>
      <c r="H722" t="s" s="134">
        <v>2680</v>
      </c>
      <c r="I722" t="s" s="137">
        <v>25</v>
      </c>
      <c r="J722" s="136">
        <v>75019</v>
      </c>
      <c r="K722" t="s" s="134">
        <v>2681</v>
      </c>
      <c r="L722" t="s" s="134">
        <v>2682</v>
      </c>
      <c r="M722" t="s" s="134">
        <v>207</v>
      </c>
      <c r="N722" s="218">
        <v>0.1</v>
      </c>
      <c r="O722" s="163">
        <f>P722/2</f>
        <v>3491</v>
      </c>
      <c r="P722" s="164">
        <v>6982</v>
      </c>
      <c r="Q722" s="121">
        <f>IF(ISBLANK(N722),"",P722/(1+N722))</f>
        <v>6347.272727272730</v>
      </c>
      <c r="R722" s="121"/>
      <c r="S722" s="293"/>
      <c r="T722" s="28"/>
    </row>
    <row r="723" ht="22.5" customHeight="1">
      <c r="A723" s="133">
        <v>43448</v>
      </c>
      <c r="B723" t="s" s="134">
        <v>67</v>
      </c>
      <c r="C723" t="s" s="134">
        <v>994</v>
      </c>
      <c r="D723" t="s" s="134">
        <v>2179</v>
      </c>
      <c r="E723" s="135"/>
      <c r="F723" s="136">
        <v>10391</v>
      </c>
      <c r="G723" t="s" s="134">
        <v>996</v>
      </c>
      <c r="H723" t="s" s="134">
        <v>2180</v>
      </c>
      <c r="I723" t="s" s="137">
        <v>71</v>
      </c>
      <c r="J723" s="136">
        <v>94700</v>
      </c>
      <c r="K723" t="s" s="134">
        <v>997</v>
      </c>
      <c r="L723" t="s" s="134">
        <v>1870</v>
      </c>
      <c r="M723" t="s" s="134">
        <v>192</v>
      </c>
      <c r="N723" s="218">
        <v>0.1</v>
      </c>
      <c r="O723" s="180">
        <f>P723/2</f>
        <v>5491</v>
      </c>
      <c r="P723" s="164">
        <v>10982</v>
      </c>
      <c r="Q723" s="165">
        <f>IF(ISBLANK(N723),"",P723/(1+N723))</f>
        <v>9983.636363636360</v>
      </c>
      <c r="R723" s="121"/>
      <c r="S723" s="127"/>
      <c r="T723" s="123"/>
    </row>
    <row r="724" ht="22.5" customHeight="1">
      <c r="A724" s="133">
        <v>43452</v>
      </c>
      <c r="B724" t="s" s="134">
        <v>67</v>
      </c>
      <c r="C724" t="s" s="134">
        <v>2683</v>
      </c>
      <c r="D724" t="s" s="134">
        <v>339</v>
      </c>
      <c r="E724" s="135"/>
      <c r="F724" s="136">
        <v>10362</v>
      </c>
      <c r="G724" t="s" s="134">
        <v>2684</v>
      </c>
      <c r="H724" t="s" s="134">
        <v>2685</v>
      </c>
      <c r="I724" t="s" s="137">
        <v>25</v>
      </c>
      <c r="J724" s="136">
        <v>75006</v>
      </c>
      <c r="K724" t="s" s="134">
        <v>2686</v>
      </c>
      <c r="L724" t="s" s="134">
        <v>1996</v>
      </c>
      <c r="M724" t="s" s="134">
        <v>2687</v>
      </c>
      <c r="N724" s="246">
        <v>0.1</v>
      </c>
      <c r="O724" s="177">
        <v>2200</v>
      </c>
      <c r="P724" s="164">
        <v>2200</v>
      </c>
      <c r="Q724" s="121">
        <f>IF(ISBLANK(N724),"",P724/(1+N724))</f>
        <v>2000</v>
      </c>
      <c r="R724" s="121"/>
      <c r="S724" s="293"/>
      <c r="T724" s="28"/>
    </row>
    <row r="725" ht="22.5" customHeight="1">
      <c r="A725" s="133">
        <v>43453</v>
      </c>
      <c r="B725" t="s" s="134">
        <v>67</v>
      </c>
      <c r="C725" t="s" s="134">
        <v>2688</v>
      </c>
      <c r="D725" t="s" s="134">
        <v>22</v>
      </c>
      <c r="E725" s="135"/>
      <c r="F725" s="136">
        <v>10485</v>
      </c>
      <c r="G725" t="s" s="134">
        <v>2689</v>
      </c>
      <c r="H725" t="s" s="134">
        <v>2690</v>
      </c>
      <c r="I725" t="s" s="137">
        <v>2068</v>
      </c>
      <c r="J725" s="136">
        <v>94140</v>
      </c>
      <c r="K725" t="s" s="134">
        <v>2691</v>
      </c>
      <c r="L725" t="s" s="134">
        <v>2117</v>
      </c>
      <c r="M725" t="s" s="134">
        <v>2306</v>
      </c>
      <c r="N725" s="218">
        <v>0.1</v>
      </c>
      <c r="O725" s="180">
        <f>P725/2</f>
        <v>3450</v>
      </c>
      <c r="P725" s="164">
        <v>6900</v>
      </c>
      <c r="Q725" s="121">
        <f>IF(ISBLANK(N725),"",P725/(1+N725))</f>
        <v>6272.727272727270</v>
      </c>
      <c r="R725" s="121"/>
      <c r="S725" s="293"/>
      <c r="T725" s="28"/>
    </row>
    <row r="726" ht="22.5" customHeight="1">
      <c r="A726" s="133">
        <v>43453</v>
      </c>
      <c r="B726" t="s" s="134">
        <v>238</v>
      </c>
      <c r="C726" t="s" s="134">
        <v>2692</v>
      </c>
      <c r="D726" t="s" s="134">
        <v>2693</v>
      </c>
      <c r="E726" s="135"/>
      <c r="F726" s="136">
        <v>10351</v>
      </c>
      <c r="G726" t="s" s="134">
        <v>2694</v>
      </c>
      <c r="H726" s="294">
        <v>1</v>
      </c>
      <c r="I726" t="s" s="137">
        <v>2695</v>
      </c>
      <c r="J726" s="136">
        <v>95330</v>
      </c>
      <c r="K726" t="s" s="134">
        <v>2696</v>
      </c>
      <c r="L726" t="s" s="134">
        <v>402</v>
      </c>
      <c r="M726" t="s" s="134">
        <v>2697</v>
      </c>
      <c r="N726" s="246">
        <v>0.1</v>
      </c>
      <c r="O726" s="121">
        <v>4882</v>
      </c>
      <c r="P726" s="164">
        <v>4882</v>
      </c>
      <c r="Q726" s="275">
        <f>IF(ISBLANK(N726),"",P726/(1+N726))</f>
        <v>4438.181818181820</v>
      </c>
      <c r="R726" s="275"/>
      <c r="S726" s="369"/>
      <c r="T726" s="28"/>
    </row>
    <row r="727" ht="22.5" customHeight="1">
      <c r="A727" s="133">
        <v>43454</v>
      </c>
      <c r="B727" t="s" s="134">
        <v>67</v>
      </c>
      <c r="C727" t="s" s="134">
        <v>2698</v>
      </c>
      <c r="D727" t="s" s="134">
        <v>750</v>
      </c>
      <c r="E727" s="135"/>
      <c r="F727" s="136">
        <v>10302</v>
      </c>
      <c r="G727" t="s" s="134">
        <v>2699</v>
      </c>
      <c r="H727" t="s" s="134">
        <v>2700</v>
      </c>
      <c r="I727" t="s" s="137">
        <v>2701</v>
      </c>
      <c r="J727" s="136">
        <v>91600</v>
      </c>
      <c r="K727" t="s" s="134">
        <v>2702</v>
      </c>
      <c r="L727" t="s" s="134">
        <v>45</v>
      </c>
      <c r="M727" t="s" s="134">
        <v>2703</v>
      </c>
      <c r="N727" s="246">
        <v>0.1</v>
      </c>
      <c r="O727" s="121">
        <v>9982</v>
      </c>
      <c r="P727" s="164">
        <v>9982</v>
      </c>
      <c r="Q727" s="121">
        <f>IF(ISBLANK(N727),"",P727/(1+N727))</f>
        <v>9074.545454545450</v>
      </c>
      <c r="R727" s="121"/>
      <c r="S727" s="293"/>
      <c r="T727" s="28"/>
    </row>
    <row r="728" ht="22.5" customHeight="1">
      <c r="A728" s="141">
        <v>43455</v>
      </c>
      <c r="B728" t="s" s="142">
        <v>20</v>
      </c>
      <c r="C728" t="s" s="142">
        <v>2704</v>
      </c>
      <c r="D728" t="s" s="142">
        <v>658</v>
      </c>
      <c r="E728" s="143"/>
      <c r="F728" s="144">
        <v>10345</v>
      </c>
      <c r="G728" t="s" s="142">
        <v>2705</v>
      </c>
      <c r="H728" t="s" s="142">
        <v>2706</v>
      </c>
      <c r="I728" t="s" s="145">
        <v>50</v>
      </c>
      <c r="J728" s="144">
        <v>92300</v>
      </c>
      <c r="K728" t="s" s="142">
        <v>2707</v>
      </c>
      <c r="L728" t="s" s="142">
        <v>402</v>
      </c>
      <c r="M728" t="s" s="142">
        <v>40</v>
      </c>
      <c r="N728" s="217">
        <v>0.055</v>
      </c>
      <c r="O728" s="177">
        <v>24332</v>
      </c>
      <c r="P728" s="178">
        <v>24332</v>
      </c>
      <c r="Q728" s="363">
        <f>IF(ISBLANK(N728),"",P728/(1+N728))</f>
        <v>23063.5071090047</v>
      </c>
      <c r="R728" s="386">
        <v>24332</v>
      </c>
      <c r="S728" s="387"/>
      <c r="T728" t="s" s="16">
        <v>46</v>
      </c>
    </row>
    <row r="729" ht="38" customHeight="1" hidden="1">
      <c r="A729" t="s" s="153">
        <v>2708</v>
      </c>
      <c r="B729" s="154"/>
      <c r="C729" s="154"/>
      <c r="D729" s="154"/>
      <c r="E729" s="154"/>
      <c r="F729" s="155"/>
      <c r="G729" s="154"/>
      <c r="H729" s="154"/>
      <c r="I729" s="155"/>
      <c r="J729" s="155"/>
      <c r="K729" s="154"/>
      <c r="L729" s="154"/>
      <c r="M729" s="154"/>
      <c r="N729" s="219"/>
      <c r="O729" s="281"/>
      <c r="P729" s="220">
        <f>SUM(P708:P728)</f>
        <v>189478</v>
      </c>
      <c r="Q729" s="388"/>
      <c r="R729" s="389">
        <f>SUM(R708:R728)</f>
        <v>68942</v>
      </c>
      <c r="S729" s="390">
        <f>P729-R729</f>
        <v>120536</v>
      </c>
      <c r="T729" s="28"/>
    </row>
    <row r="730" ht="22.5" customHeight="1">
      <c r="A730" s="133">
        <v>43469</v>
      </c>
      <c r="B730" t="s" s="137">
        <v>20</v>
      </c>
      <c r="C730" t="s" s="137">
        <v>1352</v>
      </c>
      <c r="D730" t="s" s="137">
        <v>127</v>
      </c>
      <c r="E730" s="158"/>
      <c r="F730" s="136">
        <v>10124</v>
      </c>
      <c r="G730" t="s" s="137">
        <v>1795</v>
      </c>
      <c r="H730" s="158"/>
      <c r="I730" t="s" s="137">
        <v>25</v>
      </c>
      <c r="J730" s="136">
        <v>75019</v>
      </c>
      <c r="K730" t="s" s="137">
        <v>2709</v>
      </c>
      <c r="L730" t="s" s="137">
        <v>2710</v>
      </c>
      <c r="M730" t="s" s="137">
        <v>2711</v>
      </c>
      <c r="N730" s="218">
        <v>0.055</v>
      </c>
      <c r="O730" s="180">
        <f>P730/2</f>
        <v>3132</v>
      </c>
      <c r="P730" s="164">
        <v>6264</v>
      </c>
      <c r="Q730" s="165">
        <f>IF(ISBLANK(N730),"",P730/(1+N730))</f>
        <v>5937.440758293840</v>
      </c>
      <c r="R730" s="127"/>
      <c r="S730" s="391"/>
      <c r="T730" s="123"/>
    </row>
    <row r="731" ht="22.5" customHeight="1">
      <c r="A731" s="141">
        <v>43473</v>
      </c>
      <c r="B731" t="s" s="142">
        <v>67</v>
      </c>
      <c r="C731" t="s" s="142">
        <v>2712</v>
      </c>
      <c r="D731" t="s" s="142">
        <v>2713</v>
      </c>
      <c r="E731" s="143"/>
      <c r="F731" s="144">
        <v>10325</v>
      </c>
      <c r="G731" t="s" s="142">
        <v>2714</v>
      </c>
      <c r="H731" t="s" s="142">
        <v>2715</v>
      </c>
      <c r="I731" t="s" s="145">
        <v>2716</v>
      </c>
      <c r="J731" s="144">
        <v>94420</v>
      </c>
      <c r="K731" t="s" s="142">
        <v>2717</v>
      </c>
      <c r="L731" t="s" s="142">
        <v>621</v>
      </c>
      <c r="M731" t="s" s="142">
        <v>192</v>
      </c>
      <c r="N731" s="244">
        <v>0.1</v>
      </c>
      <c r="O731" s="121">
        <v>4000</v>
      </c>
      <c r="P731" s="178">
        <v>4000</v>
      </c>
      <c r="Q731" s="66">
        <f>IF(ISBLANK(N731),"",P731/(1+N731))</f>
        <v>3636.363636363640</v>
      </c>
      <c r="R731" s="67">
        <v>4000</v>
      </c>
      <c r="S731" s="392"/>
      <c r="T731" t="s" s="16">
        <v>46</v>
      </c>
    </row>
    <row r="732" ht="22.5" customHeight="1">
      <c r="A732" s="141">
        <v>43473</v>
      </c>
      <c r="B732" t="s" s="142">
        <v>67</v>
      </c>
      <c r="C732" t="s" s="142">
        <v>2718</v>
      </c>
      <c r="D732" t="s" s="142">
        <v>194</v>
      </c>
      <c r="E732" s="143"/>
      <c r="F732" s="144">
        <v>10180</v>
      </c>
      <c r="G732" t="s" s="142">
        <v>2719</v>
      </c>
      <c r="H732" t="s" s="142">
        <v>2720</v>
      </c>
      <c r="I732" t="s" s="145">
        <v>25</v>
      </c>
      <c r="J732" s="144">
        <v>75020</v>
      </c>
      <c r="K732" t="s" s="142">
        <v>2721</v>
      </c>
      <c r="L732" t="s" s="142">
        <v>39</v>
      </c>
      <c r="M732" t="s" s="142">
        <v>2722</v>
      </c>
      <c r="N732" s="217">
        <v>0.1</v>
      </c>
      <c r="O732" s="177">
        <v>2482</v>
      </c>
      <c r="P732" s="178">
        <v>2482</v>
      </c>
      <c r="Q732" s="66">
        <f>IF(ISBLANK(N732),"",P732/(1+N732))</f>
        <v>2256.363636363640</v>
      </c>
      <c r="R732" s="67">
        <v>2482</v>
      </c>
      <c r="S732" s="392"/>
      <c r="T732" t="s" s="16">
        <v>46</v>
      </c>
    </row>
    <row r="733" ht="22.5" customHeight="1">
      <c r="A733" s="141">
        <v>43473</v>
      </c>
      <c r="B733" t="s" s="142">
        <v>67</v>
      </c>
      <c r="C733" t="s" s="142">
        <v>2723</v>
      </c>
      <c r="D733" t="s" s="142">
        <v>2724</v>
      </c>
      <c r="E733" s="143"/>
      <c r="F733" s="144">
        <v>10312</v>
      </c>
      <c r="G733" t="s" s="142">
        <v>2725</v>
      </c>
      <c r="H733" t="s" s="142">
        <v>2726</v>
      </c>
      <c r="I733" t="s" s="145">
        <v>854</v>
      </c>
      <c r="J733" s="144">
        <v>94230</v>
      </c>
      <c r="K733" t="s" s="142">
        <v>2727</v>
      </c>
      <c r="L733" t="s" s="142">
        <v>1973</v>
      </c>
      <c r="M733" t="s" s="142">
        <v>1893</v>
      </c>
      <c r="N733" s="239">
        <v>0.1</v>
      </c>
      <c r="O733" s="163">
        <f>P733/2</f>
        <v>2177</v>
      </c>
      <c r="P733" s="178">
        <v>4354</v>
      </c>
      <c r="Q733" s="66">
        <f>IF(ISBLANK(N733),"",P733/(1+N733))</f>
        <v>3958.181818181820</v>
      </c>
      <c r="R733" s="67">
        <v>4354</v>
      </c>
      <c r="S733" s="392"/>
      <c r="T733" t="s" s="16">
        <v>46</v>
      </c>
    </row>
    <row r="734" ht="22.5" customHeight="1">
      <c r="A734" s="133">
        <v>43476</v>
      </c>
      <c r="B734" t="s" s="134">
        <v>67</v>
      </c>
      <c r="C734" t="s" s="134">
        <v>2728</v>
      </c>
      <c r="D734" t="s" s="134">
        <v>2729</v>
      </c>
      <c r="E734" s="135"/>
      <c r="F734" s="136">
        <v>10339</v>
      </c>
      <c r="G734" t="s" s="134">
        <v>2730</v>
      </c>
      <c r="H734" t="s" s="134">
        <v>2731</v>
      </c>
      <c r="I734" t="s" s="137">
        <v>2732</v>
      </c>
      <c r="J734" s="136">
        <v>91380</v>
      </c>
      <c r="K734" t="s" s="134">
        <v>2733</v>
      </c>
      <c r="L734" t="s" s="134">
        <v>2734</v>
      </c>
      <c r="M734" t="s" s="134">
        <v>2735</v>
      </c>
      <c r="N734" s="218">
        <v>0.1</v>
      </c>
      <c r="O734" s="180">
        <f>P734/2</f>
        <v>1741</v>
      </c>
      <c r="P734" s="164">
        <v>3482</v>
      </c>
      <c r="Q734" s="121">
        <f>IF(ISBLANK(N734),"",P734/(1+N734))</f>
        <v>3165.454545454550</v>
      </c>
      <c r="R734" s="293"/>
      <c r="S734" s="393"/>
      <c r="T734" s="28"/>
    </row>
    <row r="735" ht="22.5" customHeight="1">
      <c r="A735" s="133">
        <v>43476</v>
      </c>
      <c r="B735" t="s" s="134">
        <v>20</v>
      </c>
      <c r="C735" t="s" s="134">
        <v>2736</v>
      </c>
      <c r="D735" t="s" s="134">
        <v>42</v>
      </c>
      <c r="E735" s="135"/>
      <c r="F735" s="136">
        <v>10347</v>
      </c>
      <c r="G735" t="s" s="134">
        <v>2737</v>
      </c>
      <c r="H735" t="s" s="134">
        <v>2738</v>
      </c>
      <c r="I735" t="s" s="137">
        <v>25</v>
      </c>
      <c r="J735" s="136">
        <v>75013</v>
      </c>
      <c r="K735" t="s" s="134">
        <v>2739</v>
      </c>
      <c r="L735" t="s" s="134">
        <v>402</v>
      </c>
      <c r="M735" t="s" s="134">
        <v>172</v>
      </c>
      <c r="N735" s="246">
        <v>0.1</v>
      </c>
      <c r="O735" s="121">
        <v>6982</v>
      </c>
      <c r="P735" s="164">
        <v>6982</v>
      </c>
      <c r="Q735" s="275">
        <f>IF(ISBLANK(N735),"",P735/(1+N735))</f>
        <v>6347.272727272730</v>
      </c>
      <c r="R735" s="369"/>
      <c r="S735" s="394"/>
      <c r="T735" s="28"/>
    </row>
    <row r="736" ht="22.5" customHeight="1">
      <c r="A736" s="141">
        <v>43476</v>
      </c>
      <c r="B736" t="s" s="142">
        <v>20</v>
      </c>
      <c r="C736" t="s" s="142">
        <v>2740</v>
      </c>
      <c r="D736" t="s" s="142">
        <v>950</v>
      </c>
      <c r="E736" s="143"/>
      <c r="F736" s="144">
        <v>10315</v>
      </c>
      <c r="G736" t="s" s="142">
        <v>2741</v>
      </c>
      <c r="H736" t="s" s="142">
        <v>2742</v>
      </c>
      <c r="I736" t="s" s="145">
        <v>25</v>
      </c>
      <c r="J736" s="144">
        <v>75007</v>
      </c>
      <c r="K736" t="s" s="142">
        <v>2743</v>
      </c>
      <c r="L736" t="s" s="142">
        <v>1996</v>
      </c>
      <c r="M736" t="s" s="142">
        <v>162</v>
      </c>
      <c r="N736" s="217">
        <v>0.1</v>
      </c>
      <c r="O736" s="177">
        <v>1980</v>
      </c>
      <c r="P736" s="178">
        <v>1980</v>
      </c>
      <c r="Q736" s="66">
        <f>IF(ISBLANK(N736),"",P736/(1+N736))</f>
        <v>1800</v>
      </c>
      <c r="R736" s="67">
        <v>1980</v>
      </c>
      <c r="S736" s="392"/>
      <c r="T736" t="s" s="16">
        <v>46</v>
      </c>
    </row>
    <row r="737" ht="22.5" customHeight="1">
      <c r="A737" s="133">
        <v>43479</v>
      </c>
      <c r="B737" t="s" s="134">
        <v>20</v>
      </c>
      <c r="C737" t="s" s="134">
        <v>2744</v>
      </c>
      <c r="D737" t="s" s="134">
        <v>30</v>
      </c>
      <c r="E737" s="135"/>
      <c r="F737" s="136">
        <v>10286</v>
      </c>
      <c r="G737" t="s" s="134">
        <v>2745</v>
      </c>
      <c r="H737" t="s" s="134">
        <v>2746</v>
      </c>
      <c r="I737" t="s" s="137">
        <v>504</v>
      </c>
      <c r="J737" s="136">
        <v>93260</v>
      </c>
      <c r="K737" t="s" s="134">
        <v>2747</v>
      </c>
      <c r="L737" t="s" s="134">
        <v>2682</v>
      </c>
      <c r="M737" t="s" s="134">
        <v>2703</v>
      </c>
      <c r="N737" s="218">
        <v>0.1</v>
      </c>
      <c r="O737" s="180">
        <f>P737/2</f>
        <v>5491</v>
      </c>
      <c r="P737" s="164">
        <v>10982</v>
      </c>
      <c r="Q737" s="121">
        <f>IF(ISBLANK(N737),"",P737/(1+N737))</f>
        <v>9983.636363636360</v>
      </c>
      <c r="R737" s="293"/>
      <c r="S737" s="393"/>
      <c r="T737" s="28"/>
    </row>
    <row r="738" ht="22.5" customHeight="1">
      <c r="A738" s="141">
        <v>43480</v>
      </c>
      <c r="B738" t="s" s="142">
        <v>67</v>
      </c>
      <c r="C738" t="s" s="142">
        <v>2748</v>
      </c>
      <c r="D738" t="s" s="142">
        <v>1092</v>
      </c>
      <c r="E738" s="143"/>
      <c r="F738" s="144">
        <v>10004</v>
      </c>
      <c r="G738" t="s" s="142">
        <v>2749</v>
      </c>
      <c r="H738" t="s" s="142">
        <v>1108</v>
      </c>
      <c r="I738" t="s" s="145">
        <v>25</v>
      </c>
      <c r="J738" s="144">
        <v>75014</v>
      </c>
      <c r="K738" t="s" s="142">
        <v>2750</v>
      </c>
      <c r="L738" t="s" s="142">
        <v>2662</v>
      </c>
      <c r="M738" t="s" s="142">
        <v>125</v>
      </c>
      <c r="N738" s="217">
        <v>0.055</v>
      </c>
      <c r="O738" s="121">
        <v>5982</v>
      </c>
      <c r="P738" s="178">
        <v>5982</v>
      </c>
      <c r="Q738" s="66">
        <f>IF(ISBLANK(N738),"",P738/(1+N738))</f>
        <v>5670.142180094790</v>
      </c>
      <c r="R738" s="67">
        <v>5982</v>
      </c>
      <c r="S738" s="392"/>
      <c r="T738" t="s" s="16">
        <v>46</v>
      </c>
    </row>
    <row r="739" ht="22.5" customHeight="1">
      <c r="A739" s="133">
        <v>43480</v>
      </c>
      <c r="B739" t="s" s="134">
        <v>20</v>
      </c>
      <c r="C739" t="s" s="134">
        <v>2751</v>
      </c>
      <c r="D739" t="s" s="134">
        <v>75</v>
      </c>
      <c r="E739" s="135"/>
      <c r="F739" s="136">
        <v>10349</v>
      </c>
      <c r="G739" t="s" s="134">
        <v>2752</v>
      </c>
      <c r="H739" t="s" s="134">
        <v>1587</v>
      </c>
      <c r="I739" t="s" s="137">
        <v>2753</v>
      </c>
      <c r="J739" s="136">
        <v>91300</v>
      </c>
      <c r="K739" t="s" s="134">
        <v>2754</v>
      </c>
      <c r="L739" t="s" s="134">
        <v>402</v>
      </c>
      <c r="M739" t="s" s="134">
        <v>2755</v>
      </c>
      <c r="N739" s="246">
        <v>0.055</v>
      </c>
      <c r="O739" s="121">
        <v>4782</v>
      </c>
      <c r="P739" s="164">
        <v>4782</v>
      </c>
      <c r="Q739" s="275">
        <f>IF(ISBLANK(N739),"",P739/(1+N739))</f>
        <v>4532.701421800950</v>
      </c>
      <c r="R739" s="369"/>
      <c r="S739" s="394"/>
      <c r="T739" s="28"/>
    </row>
    <row r="740" ht="22.5" customHeight="1">
      <c r="A740" s="141">
        <v>43481</v>
      </c>
      <c r="B740" t="s" s="142">
        <v>20</v>
      </c>
      <c r="C740" t="s" s="142">
        <v>2756</v>
      </c>
      <c r="D740" t="s" s="142">
        <v>212</v>
      </c>
      <c r="E740" s="143"/>
      <c r="F740" s="144">
        <v>10415</v>
      </c>
      <c r="G740" t="s" s="142">
        <v>2757</v>
      </c>
      <c r="H740" t="s" s="142">
        <v>2758</v>
      </c>
      <c r="I740" t="s" s="145">
        <v>25</v>
      </c>
      <c r="J740" s="144">
        <v>75017</v>
      </c>
      <c r="K740" t="s" s="142">
        <v>2759</v>
      </c>
      <c r="L740" t="s" s="142">
        <v>27</v>
      </c>
      <c r="M740" t="s" s="142">
        <v>2760</v>
      </c>
      <c r="N740" s="217">
        <v>0.1</v>
      </c>
      <c r="O740" s="121">
        <v>7582</v>
      </c>
      <c r="P740" s="178">
        <v>7582</v>
      </c>
      <c r="Q740" s="66">
        <f>IF(ISBLANK(N740),"",P740/(1+N740))</f>
        <v>6892.727272727270</v>
      </c>
      <c r="R740" s="67">
        <v>7582</v>
      </c>
      <c r="S740" s="392"/>
      <c r="T740" t="s" s="16">
        <v>46</v>
      </c>
    </row>
    <row r="741" ht="22.5" customHeight="1">
      <c r="A741" s="141">
        <v>43481</v>
      </c>
      <c r="B741" t="s" s="142">
        <v>67</v>
      </c>
      <c r="C741" t="s" s="142">
        <v>2761</v>
      </c>
      <c r="D741" t="s" s="142">
        <v>2762</v>
      </c>
      <c r="E741" s="143"/>
      <c r="F741" s="144">
        <v>10288</v>
      </c>
      <c r="G741" t="s" s="142">
        <v>2763</v>
      </c>
      <c r="H741" t="s" s="142">
        <v>2764</v>
      </c>
      <c r="I741" t="s" s="145">
        <v>25</v>
      </c>
      <c r="J741" s="144">
        <v>75018</v>
      </c>
      <c r="K741" t="s" s="142">
        <v>2765</v>
      </c>
      <c r="L741" t="s" s="142">
        <v>45</v>
      </c>
      <c r="M741" t="s" s="142">
        <v>882</v>
      </c>
      <c r="N741" s="217">
        <v>0.055</v>
      </c>
      <c r="O741" s="177">
        <v>7782</v>
      </c>
      <c r="P741" s="178">
        <v>7782</v>
      </c>
      <c r="Q741" s="66">
        <f>IF(ISBLANK(N741),"",P741/(1+N741))</f>
        <v>7376.303317535550</v>
      </c>
      <c r="R741" s="67">
        <v>7782</v>
      </c>
      <c r="S741" s="392"/>
      <c r="T741" t="s" s="16">
        <v>46</v>
      </c>
    </row>
    <row r="742" ht="22.5" customHeight="1">
      <c r="A742" s="133">
        <v>43481</v>
      </c>
      <c r="B742" t="s" s="134">
        <v>20</v>
      </c>
      <c r="C742" t="s" s="134">
        <v>717</v>
      </c>
      <c r="D742" t="s" s="134">
        <v>22</v>
      </c>
      <c r="E742" s="135"/>
      <c r="F742" s="136">
        <v>10437</v>
      </c>
      <c r="G742" t="s" s="134">
        <v>718</v>
      </c>
      <c r="H742" t="s" s="134">
        <v>719</v>
      </c>
      <c r="I742" t="s" s="137">
        <v>720</v>
      </c>
      <c r="J742" s="136">
        <v>95130</v>
      </c>
      <c r="K742" t="s" s="134">
        <v>2766</v>
      </c>
      <c r="L742" t="s" s="134">
        <v>576</v>
      </c>
      <c r="M742" t="s" s="134">
        <v>125</v>
      </c>
      <c r="N742" s="395">
        <v>0.055</v>
      </c>
      <c r="O742" s="163">
        <f>P742/2</f>
        <v>4491</v>
      </c>
      <c r="P742" s="164">
        <v>8982</v>
      </c>
      <c r="Q742" s="121">
        <f>IF(ISBLANK(N742),"",P742/(1+N742))</f>
        <v>8513.744075829380</v>
      </c>
      <c r="R742" s="293"/>
      <c r="S742" s="393"/>
      <c r="T742" s="28"/>
    </row>
    <row r="743" ht="22.5" customHeight="1">
      <c r="A743" s="141">
        <v>43481</v>
      </c>
      <c r="B743" t="s" s="145">
        <v>67</v>
      </c>
      <c r="C743" t="s" s="145">
        <v>652</v>
      </c>
      <c r="D743" t="s" s="145">
        <v>653</v>
      </c>
      <c r="E743" s="174"/>
      <c r="F743" s="144">
        <v>10491</v>
      </c>
      <c r="G743" t="s" s="145">
        <v>654</v>
      </c>
      <c r="H743" t="s" s="145">
        <v>1299</v>
      </c>
      <c r="I743" t="s" s="145">
        <v>25</v>
      </c>
      <c r="J743" s="144">
        <v>75011</v>
      </c>
      <c r="K743" t="s" s="145">
        <v>655</v>
      </c>
      <c r="L743" t="s" s="142">
        <v>337</v>
      </c>
      <c r="M743" t="s" s="175">
        <v>2767</v>
      </c>
      <c r="N743" s="216">
        <v>0.1</v>
      </c>
      <c r="O743" s="180">
        <f>P743/2</f>
        <v>3291</v>
      </c>
      <c r="P743" s="178">
        <v>6582</v>
      </c>
      <c r="Q743" s="179">
        <f>IF(ISBLANK(N743),"",P743/(1+N743))</f>
        <v>5983.636363636360</v>
      </c>
      <c r="R743" s="67">
        <v>6582</v>
      </c>
      <c r="S743" s="392"/>
      <c r="T743" t="s" s="16">
        <v>46</v>
      </c>
    </row>
    <row r="744" ht="22.5" customHeight="1">
      <c r="A744" s="133">
        <v>43481</v>
      </c>
      <c r="B744" t="s" s="134">
        <v>20</v>
      </c>
      <c r="C744" t="s" s="134">
        <v>2768</v>
      </c>
      <c r="D744" t="s" s="134">
        <v>42</v>
      </c>
      <c r="E744" s="135"/>
      <c r="F744" s="136">
        <v>10049</v>
      </c>
      <c r="G744" t="s" s="134">
        <v>2769</v>
      </c>
      <c r="H744" t="s" s="134">
        <v>2770</v>
      </c>
      <c r="I744" t="s" s="137">
        <v>123</v>
      </c>
      <c r="J744" s="136">
        <v>94100</v>
      </c>
      <c r="K744" t="s" s="134">
        <v>2771</v>
      </c>
      <c r="L744" t="s" s="134">
        <v>621</v>
      </c>
      <c r="M744" t="s" s="134">
        <v>2772</v>
      </c>
      <c r="N744" s="246">
        <v>0.1</v>
      </c>
      <c r="O744" s="121">
        <v>1821</v>
      </c>
      <c r="P744" s="164">
        <v>1821</v>
      </c>
      <c r="Q744" s="121">
        <f>IF(ISBLANK(N744),"",P744/(1+N744))</f>
        <v>1655.454545454550</v>
      </c>
      <c r="R744" s="293"/>
      <c r="S744" s="393"/>
      <c r="T744" s="28"/>
    </row>
    <row r="745" ht="22.5" customHeight="1">
      <c r="A745" s="133">
        <v>43481</v>
      </c>
      <c r="B745" t="s" s="134">
        <v>67</v>
      </c>
      <c r="C745" t="s" s="134">
        <v>2773</v>
      </c>
      <c r="D745" t="s" s="134">
        <v>427</v>
      </c>
      <c r="E745" s="135"/>
      <c r="F745" s="136">
        <v>10287</v>
      </c>
      <c r="G745" t="s" s="134">
        <v>2774</v>
      </c>
      <c r="H745" t="s" s="134">
        <v>2775</v>
      </c>
      <c r="I745" t="s" s="137">
        <v>25</v>
      </c>
      <c r="J745" s="136">
        <v>75018</v>
      </c>
      <c r="K745" t="s" s="134">
        <v>2776</v>
      </c>
      <c r="L745" t="s" s="134">
        <v>45</v>
      </c>
      <c r="M745" t="s" s="134">
        <v>1489</v>
      </c>
      <c r="N745" s="246">
        <v>0.055</v>
      </c>
      <c r="O745" s="177">
        <v>6582</v>
      </c>
      <c r="P745" s="164">
        <v>6582</v>
      </c>
      <c r="Q745" s="121">
        <f>IF(ISBLANK(N745),"",P745/(1+N745))</f>
        <v>6238.862559241710</v>
      </c>
      <c r="R745" s="122"/>
      <c r="S745" s="396"/>
      <c r="T745" s="123"/>
    </row>
    <row r="746" ht="22.5" customHeight="1">
      <c r="A746" s="133">
        <v>43482</v>
      </c>
      <c r="B746" t="s" s="134">
        <v>67</v>
      </c>
      <c r="C746" t="s" s="134">
        <v>2777</v>
      </c>
      <c r="D746" t="s" s="134">
        <v>750</v>
      </c>
      <c r="E746" s="135"/>
      <c r="F746" s="136">
        <v>10321</v>
      </c>
      <c r="G746" t="s" s="134">
        <v>2778</v>
      </c>
      <c r="H746" t="s" s="134">
        <v>2779</v>
      </c>
      <c r="I746" t="s" s="137">
        <v>25</v>
      </c>
      <c r="J746" s="136">
        <v>75020</v>
      </c>
      <c r="K746" t="s" s="134">
        <v>2780</v>
      </c>
      <c r="L746" t="s" s="134">
        <v>2781</v>
      </c>
      <c r="M746" t="s" s="134">
        <v>1148</v>
      </c>
      <c r="N746" s="218">
        <v>0.1</v>
      </c>
      <c r="O746" s="163">
        <f>P746/2</f>
        <v>2491</v>
      </c>
      <c r="P746" s="164">
        <v>4982</v>
      </c>
      <c r="Q746" s="121">
        <f>IF(ISBLANK(N746),"",P746/(1+N746))</f>
        <v>4529.090909090910</v>
      </c>
      <c r="R746" s="125"/>
      <c r="S746" s="397"/>
      <c r="T746" s="123"/>
    </row>
    <row r="747" ht="22.5" customHeight="1">
      <c r="A747" s="133">
        <v>43482</v>
      </c>
      <c r="B747" t="s" s="134">
        <v>20</v>
      </c>
      <c r="C747" t="s" s="134">
        <v>2782</v>
      </c>
      <c r="D747" t="s" s="134">
        <v>62</v>
      </c>
      <c r="E747" s="135"/>
      <c r="F747" s="136">
        <v>10305</v>
      </c>
      <c r="G747" t="s" s="134">
        <v>2783</v>
      </c>
      <c r="H747" t="s" s="134">
        <v>2784</v>
      </c>
      <c r="I747" t="s" s="137">
        <v>2785</v>
      </c>
      <c r="J747" s="136">
        <v>78570</v>
      </c>
      <c r="K747" t="s" s="134">
        <v>2786</v>
      </c>
      <c r="L747" t="s" s="134">
        <v>2289</v>
      </c>
      <c r="M747" t="s" s="134">
        <v>2787</v>
      </c>
      <c r="N747" s="218">
        <v>0.1</v>
      </c>
      <c r="O747" s="180">
        <f>P747/2</f>
        <v>9991</v>
      </c>
      <c r="P747" s="164">
        <v>19982</v>
      </c>
      <c r="Q747" s="121">
        <f>IF(ISBLANK(N747),"",P747/(1+N747))</f>
        <v>18165.4545454545</v>
      </c>
      <c r="R747" s="125"/>
      <c r="S747" s="397"/>
      <c r="T747" s="123"/>
    </row>
    <row r="748" ht="22.5" customHeight="1">
      <c r="A748" s="133">
        <v>43482</v>
      </c>
      <c r="B748" t="s" s="134">
        <v>67</v>
      </c>
      <c r="C748" t="s" s="134">
        <v>2788</v>
      </c>
      <c r="D748" t="s" s="134">
        <v>2789</v>
      </c>
      <c r="E748" s="135"/>
      <c r="F748" s="136">
        <v>10434</v>
      </c>
      <c r="G748" t="s" s="134">
        <v>2790</v>
      </c>
      <c r="H748" t="s" s="134">
        <v>2791</v>
      </c>
      <c r="I748" t="s" s="137">
        <v>25</v>
      </c>
      <c r="J748" s="136">
        <v>75011</v>
      </c>
      <c r="K748" t="s" s="134">
        <v>2792</v>
      </c>
      <c r="L748" t="s" s="134">
        <v>39</v>
      </c>
      <c r="M748" t="s" s="134">
        <v>2793</v>
      </c>
      <c r="N748" s="246">
        <v>0.1</v>
      </c>
      <c r="O748" s="121">
        <v>8362</v>
      </c>
      <c r="P748" s="164">
        <v>8362</v>
      </c>
      <c r="Q748" s="121">
        <f>IF(ISBLANK(N748),"",P748/(1+N748))</f>
        <v>7601.818181818180</v>
      </c>
      <c r="R748" s="125"/>
      <c r="S748" s="397"/>
      <c r="T748" s="123"/>
    </row>
    <row r="749" ht="22.5" customHeight="1">
      <c r="A749" s="133">
        <v>43482</v>
      </c>
      <c r="B749" t="s" s="134">
        <v>67</v>
      </c>
      <c r="C749" t="s" s="134">
        <v>2794</v>
      </c>
      <c r="D749" t="s" s="134">
        <v>326</v>
      </c>
      <c r="E749" s="135"/>
      <c r="F749" s="136">
        <v>10435</v>
      </c>
      <c r="G749" t="s" s="134">
        <v>2795</v>
      </c>
      <c r="H749" t="s" s="134">
        <v>2796</v>
      </c>
      <c r="I749" t="s" s="137">
        <v>25</v>
      </c>
      <c r="J749" s="136">
        <v>75013</v>
      </c>
      <c r="K749" t="s" s="134">
        <v>2797</v>
      </c>
      <c r="L749" t="s" s="134">
        <v>39</v>
      </c>
      <c r="M749" t="s" s="134">
        <v>2632</v>
      </c>
      <c r="N749" s="249">
        <v>0.055</v>
      </c>
      <c r="O749" s="177">
        <v>5834</v>
      </c>
      <c r="P749" s="164">
        <v>5834</v>
      </c>
      <c r="Q749" s="121">
        <f>IF(ISBLANK(N749),"",P749/(1+N749))</f>
        <v>5529.857819905210</v>
      </c>
      <c r="R749" s="126"/>
      <c r="S749" s="398"/>
      <c r="T749" s="123"/>
    </row>
    <row r="750" ht="22.5" customHeight="1">
      <c r="A750" s="141">
        <v>43483</v>
      </c>
      <c r="B750" t="s" s="142">
        <v>67</v>
      </c>
      <c r="C750" t="s" s="142">
        <v>577</v>
      </c>
      <c r="D750" t="s" s="142">
        <v>578</v>
      </c>
      <c r="E750" s="143"/>
      <c r="F750" s="144">
        <v>10428</v>
      </c>
      <c r="G750" t="s" s="142">
        <v>2029</v>
      </c>
      <c r="H750" t="s" s="142">
        <v>2030</v>
      </c>
      <c r="I750" t="s" s="145">
        <v>242</v>
      </c>
      <c r="J750" s="144">
        <v>92120</v>
      </c>
      <c r="K750" t="s" s="142">
        <v>581</v>
      </c>
      <c r="L750" t="s" s="142">
        <v>2031</v>
      </c>
      <c r="M750" t="s" s="146">
        <v>2798</v>
      </c>
      <c r="N750" s="216">
        <v>0.1</v>
      </c>
      <c r="O750" s="180">
        <f>P750/2</f>
        <v>3950</v>
      </c>
      <c r="P750" s="178">
        <v>7900</v>
      </c>
      <c r="Q750" s="179">
        <f>IF(ISBLANK(N750),"",P750/(1+N750))</f>
        <v>7181.818181818180</v>
      </c>
      <c r="R750" s="67">
        <v>7900</v>
      </c>
      <c r="S750" s="392"/>
      <c r="T750" t="s" s="16">
        <v>46</v>
      </c>
    </row>
    <row r="751" ht="22.5" customHeight="1">
      <c r="A751" s="133">
        <v>43483</v>
      </c>
      <c r="B751" t="s" s="134">
        <v>344</v>
      </c>
      <c r="C751" t="s" s="134">
        <v>2799</v>
      </c>
      <c r="D751" t="s" s="134">
        <v>2800</v>
      </c>
      <c r="E751" s="135"/>
      <c r="F751" s="136">
        <v>20192</v>
      </c>
      <c r="G751" t="s" s="134">
        <v>2801</v>
      </c>
      <c r="H751" s="135"/>
      <c r="I751" t="s" s="137">
        <v>2802</v>
      </c>
      <c r="J751" s="136">
        <v>93000</v>
      </c>
      <c r="K751" t="s" s="134">
        <v>2803</v>
      </c>
      <c r="L751" t="s" s="134">
        <v>1996</v>
      </c>
      <c r="M751" t="s" s="134">
        <v>2804</v>
      </c>
      <c r="N751" s="246">
        <v>0.1</v>
      </c>
      <c r="O751" s="177">
        <v>3280</v>
      </c>
      <c r="P751" s="164">
        <v>3280</v>
      </c>
      <c r="Q751" s="121">
        <f>IF(ISBLANK(N751),"",P751/(1+N751))</f>
        <v>2981.818181818180</v>
      </c>
      <c r="R751" s="127"/>
      <c r="S751" s="391"/>
      <c r="T751" s="123"/>
    </row>
    <row r="752" ht="22.5" customHeight="1">
      <c r="A752" s="141">
        <v>43483</v>
      </c>
      <c r="B752" t="s" s="142">
        <v>67</v>
      </c>
      <c r="C752" t="s" s="142">
        <v>2805</v>
      </c>
      <c r="D752" t="s" s="142">
        <v>2806</v>
      </c>
      <c r="E752" s="143"/>
      <c r="F752" s="144">
        <v>10492</v>
      </c>
      <c r="G752" t="s" s="142">
        <v>2807</v>
      </c>
      <c r="H752" t="s" s="142">
        <v>2808</v>
      </c>
      <c r="I752" t="s" s="145">
        <v>25</v>
      </c>
      <c r="J752" s="144">
        <v>75013</v>
      </c>
      <c r="K752" t="s" s="142">
        <v>2809</v>
      </c>
      <c r="L752" t="s" s="142">
        <v>2810</v>
      </c>
      <c r="M752" t="s" s="142">
        <v>125</v>
      </c>
      <c r="N752" s="239">
        <v>0.055</v>
      </c>
      <c r="O752" s="163">
        <f>P752/2</f>
        <v>2350</v>
      </c>
      <c r="P752" s="178">
        <v>4700</v>
      </c>
      <c r="Q752" s="66">
        <f>IF(ISBLANK(N752),"",P752/(1+N752))</f>
        <v>4454.976303317540</v>
      </c>
      <c r="R752" s="67">
        <v>4700</v>
      </c>
      <c r="S752" s="392"/>
      <c r="T752" t="s" s="16">
        <v>46</v>
      </c>
    </row>
    <row r="753" ht="22.5" customHeight="1">
      <c r="A753" s="133">
        <v>43483</v>
      </c>
      <c r="B753" t="s" s="134">
        <v>67</v>
      </c>
      <c r="C753" t="s" s="134">
        <v>994</v>
      </c>
      <c r="D753" t="s" s="134">
        <v>2179</v>
      </c>
      <c r="E753" s="135"/>
      <c r="F753" s="136">
        <v>10289</v>
      </c>
      <c r="G753" t="s" s="134">
        <v>996</v>
      </c>
      <c r="H753" t="s" s="134">
        <v>2180</v>
      </c>
      <c r="I753" t="s" s="137">
        <v>71</v>
      </c>
      <c r="J753" s="136">
        <v>94700</v>
      </c>
      <c r="K753" t="s" s="134">
        <v>997</v>
      </c>
      <c r="L753" t="s" s="134">
        <v>1870</v>
      </c>
      <c r="M753" t="s" s="134">
        <v>333</v>
      </c>
      <c r="N753" s="218">
        <v>0.055</v>
      </c>
      <c r="O753" s="163">
        <f>P753/2</f>
        <v>1891</v>
      </c>
      <c r="P753" s="164">
        <v>3782</v>
      </c>
      <c r="Q753" s="165">
        <f>IF(ISBLANK(N753),"",P753/(1+N753))</f>
        <v>3584.834123222750</v>
      </c>
      <c r="R753" s="122"/>
      <c r="S753" s="396"/>
      <c r="T753" s="123"/>
    </row>
    <row r="754" ht="22.5" customHeight="1">
      <c r="A754" s="133">
        <v>43483</v>
      </c>
      <c r="B754" t="s" s="134">
        <v>67</v>
      </c>
      <c r="C754" t="s" s="134">
        <v>2811</v>
      </c>
      <c r="D754" t="s" s="134">
        <v>179</v>
      </c>
      <c r="E754" s="135"/>
      <c r="F754" s="136">
        <v>10415</v>
      </c>
      <c r="G754" t="s" s="134">
        <v>2812</v>
      </c>
      <c r="H754" t="s" s="134">
        <v>2813</v>
      </c>
      <c r="I754" t="s" s="137">
        <v>25</v>
      </c>
      <c r="J754" s="136">
        <v>75011</v>
      </c>
      <c r="K754" t="s" s="134">
        <v>2814</v>
      </c>
      <c r="L754" t="s" s="134">
        <v>2815</v>
      </c>
      <c r="M754" t="s" s="134">
        <v>1812</v>
      </c>
      <c r="N754" s="218">
        <v>0.055</v>
      </c>
      <c r="O754" s="163">
        <f>P754/2</f>
        <v>4490</v>
      </c>
      <c r="P754" s="164">
        <v>8980</v>
      </c>
      <c r="Q754" s="121">
        <f>IF(ISBLANK(N754),"",P754/(1+N754))</f>
        <v>8511.848341232229</v>
      </c>
      <c r="R754" s="125"/>
      <c r="S754" s="397"/>
      <c r="T754" s="123"/>
    </row>
    <row r="755" ht="22.5" customHeight="1">
      <c r="A755" s="133">
        <v>43486</v>
      </c>
      <c r="B755" t="s" s="134">
        <v>20</v>
      </c>
      <c r="C755" t="s" s="134">
        <v>2816</v>
      </c>
      <c r="D755" t="s" s="134">
        <v>2817</v>
      </c>
      <c r="E755" s="135"/>
      <c r="F755" s="136">
        <v>10340</v>
      </c>
      <c r="G755" t="s" s="134">
        <v>2818</v>
      </c>
      <c r="H755" t="s" s="134">
        <v>2819</v>
      </c>
      <c r="I755" t="s" s="137">
        <v>25</v>
      </c>
      <c r="J755" s="136">
        <v>75013</v>
      </c>
      <c r="K755" t="s" s="134">
        <v>2820</v>
      </c>
      <c r="L755" t="s" s="134">
        <v>2821</v>
      </c>
      <c r="M755" t="s" s="134">
        <v>2822</v>
      </c>
      <c r="N755" s="218">
        <v>0.1</v>
      </c>
      <c r="O755" s="180">
        <f>P755/2</f>
        <v>4490</v>
      </c>
      <c r="P755" s="164">
        <v>8980</v>
      </c>
      <c r="Q755" s="121">
        <f>IF(ISBLANK(N755),"",P755/(1+N755))</f>
        <v>8163.636363636360</v>
      </c>
      <c r="R755" s="126"/>
      <c r="S755" s="398"/>
      <c r="T755" s="123"/>
    </row>
    <row r="756" ht="22.5" customHeight="1">
      <c r="A756" s="141">
        <v>43487</v>
      </c>
      <c r="B756" t="s" s="142">
        <v>67</v>
      </c>
      <c r="C756" t="s" s="142">
        <v>2823</v>
      </c>
      <c r="D756" t="s" s="142">
        <v>2824</v>
      </c>
      <c r="E756" s="143"/>
      <c r="F756" s="144">
        <v>10437</v>
      </c>
      <c r="G756" t="s" s="142">
        <v>2825</v>
      </c>
      <c r="H756" t="s" s="142">
        <v>2784</v>
      </c>
      <c r="I756" t="s" s="145">
        <v>2826</v>
      </c>
      <c r="J756" s="144">
        <v>92310</v>
      </c>
      <c r="K756" t="s" s="142">
        <v>2827</v>
      </c>
      <c r="L756" t="s" s="142">
        <v>39</v>
      </c>
      <c r="M756" t="s" s="142">
        <v>172</v>
      </c>
      <c r="N756" s="217">
        <v>0.1</v>
      </c>
      <c r="O756" s="177">
        <v>6982</v>
      </c>
      <c r="P756" s="178">
        <v>6982</v>
      </c>
      <c r="Q756" s="66">
        <f>IF(ISBLANK(N756),"",P756/(1+N756))</f>
        <v>6347.272727272730</v>
      </c>
      <c r="R756" s="67">
        <v>6982</v>
      </c>
      <c r="S756" s="392"/>
      <c r="T756" t="s" s="16">
        <v>46</v>
      </c>
    </row>
    <row r="757" ht="22.5" customHeight="1">
      <c r="A757" s="133">
        <v>43487</v>
      </c>
      <c r="B757" t="s" s="134">
        <v>20</v>
      </c>
      <c r="C757" t="s" s="134">
        <v>2032</v>
      </c>
      <c r="D757" t="s" s="134">
        <v>2033</v>
      </c>
      <c r="E757" s="135"/>
      <c r="F757" s="136">
        <v>10205</v>
      </c>
      <c r="G757" t="s" s="134">
        <v>2034</v>
      </c>
      <c r="H757" t="s" s="134">
        <v>2035</v>
      </c>
      <c r="I757" t="s" s="137">
        <v>670</v>
      </c>
      <c r="J757" s="136">
        <v>94300</v>
      </c>
      <c r="K757" t="s" s="134">
        <v>2036</v>
      </c>
      <c r="L757" t="s" s="134">
        <v>2289</v>
      </c>
      <c r="M757" t="s" s="134">
        <v>2828</v>
      </c>
      <c r="N757" s="218">
        <v>0.055</v>
      </c>
      <c r="O757" s="180">
        <f>P757/2</f>
        <v>17491</v>
      </c>
      <c r="P757" s="164">
        <v>34982</v>
      </c>
      <c r="Q757" s="165">
        <f>IF(ISBLANK(N757),"",P757/(1+N757))</f>
        <v>33158.2938388626</v>
      </c>
      <c r="R757" s="122"/>
      <c r="S757" s="396"/>
      <c r="T757" s="123"/>
    </row>
    <row r="758" ht="22.5" customHeight="1">
      <c r="A758" s="133">
        <v>43487</v>
      </c>
      <c r="B758" t="s" s="134">
        <v>20</v>
      </c>
      <c r="C758" t="s" s="134">
        <v>2829</v>
      </c>
      <c r="D758" t="s" s="134">
        <v>525</v>
      </c>
      <c r="E758" s="135"/>
      <c r="F758" s="136">
        <v>10427</v>
      </c>
      <c r="G758" t="s" s="134">
        <v>2830</v>
      </c>
      <c r="H758" t="s" s="134">
        <v>2831</v>
      </c>
      <c r="I758" t="s" s="137">
        <v>777</v>
      </c>
      <c r="J758" s="136">
        <v>93100</v>
      </c>
      <c r="K758" t="s" s="134">
        <v>2832</v>
      </c>
      <c r="L758" t="s" s="134">
        <v>621</v>
      </c>
      <c r="M758" t="s" s="134">
        <v>2833</v>
      </c>
      <c r="N758" s="246">
        <v>0.1</v>
      </c>
      <c r="O758" s="177">
        <v>3982</v>
      </c>
      <c r="P758" s="164">
        <v>3982</v>
      </c>
      <c r="Q758" s="121">
        <f>IF(ISBLANK(N758),"",P758/(1+N758))</f>
        <v>3620</v>
      </c>
      <c r="R758" s="126"/>
      <c r="S758" s="398"/>
      <c r="T758" s="123"/>
    </row>
    <row r="759" ht="22.5" customHeight="1">
      <c r="A759" s="141">
        <v>43488</v>
      </c>
      <c r="B759" t="s" s="142">
        <v>20</v>
      </c>
      <c r="C759" t="s" s="142">
        <v>2834</v>
      </c>
      <c r="D759" t="s" s="142">
        <v>1408</v>
      </c>
      <c r="E759" s="143"/>
      <c r="F759" s="144">
        <v>10457</v>
      </c>
      <c r="G759" t="s" s="142">
        <v>2835</v>
      </c>
      <c r="H759" t="s" s="142">
        <v>2836</v>
      </c>
      <c r="I759" t="s" s="145">
        <v>25</v>
      </c>
      <c r="J759" s="144">
        <v>75014</v>
      </c>
      <c r="K759" t="s" s="142">
        <v>2837</v>
      </c>
      <c r="L759" t="s" s="142">
        <v>2838</v>
      </c>
      <c r="M759" t="s" s="142">
        <v>446</v>
      </c>
      <c r="N759" s="239">
        <v>0.1</v>
      </c>
      <c r="O759" s="180">
        <f>P759/2</f>
        <v>4915</v>
      </c>
      <c r="P759" s="178">
        <v>9830</v>
      </c>
      <c r="Q759" s="66">
        <f>IF(ISBLANK(N759),"",P759/(1+N759))</f>
        <v>8936.363636363640</v>
      </c>
      <c r="R759" s="67">
        <v>9830</v>
      </c>
      <c r="S759" s="392"/>
      <c r="T759" t="s" s="16">
        <v>46</v>
      </c>
    </row>
    <row r="760" ht="22.5" customHeight="1">
      <c r="A760" s="133">
        <v>43488</v>
      </c>
      <c r="B760" t="s" s="134">
        <v>20</v>
      </c>
      <c r="C760" t="s" s="134">
        <v>2839</v>
      </c>
      <c r="D760" t="s" s="134">
        <v>627</v>
      </c>
      <c r="E760" s="135"/>
      <c r="F760" s="136">
        <v>10426</v>
      </c>
      <c r="G760" t="s" s="134">
        <v>2840</v>
      </c>
      <c r="H760" t="s" s="134">
        <v>1318</v>
      </c>
      <c r="I760" t="s" s="137">
        <v>25</v>
      </c>
      <c r="J760" s="136">
        <v>75011</v>
      </c>
      <c r="K760" t="s" s="134">
        <v>2841</v>
      </c>
      <c r="L760" t="s" s="134">
        <v>621</v>
      </c>
      <c r="M760" t="s" s="134">
        <v>2842</v>
      </c>
      <c r="N760" s="246">
        <v>0.1</v>
      </c>
      <c r="O760" s="177">
        <v>24982</v>
      </c>
      <c r="P760" s="164">
        <v>24982</v>
      </c>
      <c r="Q760" s="121">
        <f>IF(ISBLANK(N760),"",P760/(1+N760))</f>
        <v>22710.9090909091</v>
      </c>
      <c r="R760" s="127"/>
      <c r="S760" s="391"/>
      <c r="T760" s="123"/>
    </row>
    <row r="761" ht="22.5" customHeight="1">
      <c r="A761" s="310">
        <v>43488</v>
      </c>
      <c r="B761" t="s" s="224">
        <v>20</v>
      </c>
      <c r="C761" t="s" s="224">
        <v>2843</v>
      </c>
      <c r="D761" t="s" s="224">
        <v>200</v>
      </c>
      <c r="E761" s="311"/>
      <c r="F761" s="312">
        <v>10417</v>
      </c>
      <c r="G761" t="s" s="224">
        <v>2844</v>
      </c>
      <c r="H761" t="s" s="224">
        <v>64</v>
      </c>
      <c r="I761" t="s" s="231">
        <v>1494</v>
      </c>
      <c r="J761" s="312">
        <v>78160</v>
      </c>
      <c r="K761" t="s" s="224">
        <v>2845</v>
      </c>
      <c r="L761" t="s" s="224">
        <v>2147</v>
      </c>
      <c r="M761" t="s" s="224">
        <v>2846</v>
      </c>
      <c r="N761" s="399">
        <v>0.055</v>
      </c>
      <c r="O761" s="163">
        <f>P761/2</f>
        <v>2500</v>
      </c>
      <c r="P761" s="256">
        <v>5000</v>
      </c>
      <c r="Q761" s="400">
        <f>IF(ISBLANK(N761),"",P761/(1+N761))</f>
        <v>4739.336492891</v>
      </c>
      <c r="R761" s="67">
        <v>5000</v>
      </c>
      <c r="S761" s="392"/>
      <c r="T761" t="s" s="16">
        <v>46</v>
      </c>
    </row>
    <row r="762" ht="22.5" customHeight="1">
      <c r="A762" s="401">
        <v>43489</v>
      </c>
      <c r="B762" t="s" s="129">
        <v>67</v>
      </c>
      <c r="C762" t="s" s="129">
        <v>2094</v>
      </c>
      <c r="D762" t="s" s="129">
        <v>326</v>
      </c>
      <c r="E762" s="130"/>
      <c r="F762" s="402">
        <v>10239</v>
      </c>
      <c r="G762" t="s" s="129">
        <v>2095</v>
      </c>
      <c r="H762" t="s" s="129">
        <v>2096</v>
      </c>
      <c r="I762" t="s" s="129">
        <v>2097</v>
      </c>
      <c r="J762" s="402">
        <v>94360</v>
      </c>
      <c r="K762" t="s" s="129">
        <v>2098</v>
      </c>
      <c r="L762" t="s" s="129">
        <v>2040</v>
      </c>
      <c r="M762" t="s" s="129">
        <v>125</v>
      </c>
      <c r="N762" s="216">
        <v>0.055</v>
      </c>
      <c r="O762" s="403">
        <f>P762/2</f>
        <v>3500</v>
      </c>
      <c r="P762" s="208">
        <v>7000</v>
      </c>
      <c r="Q762" s="404">
        <f>IF(ISBLANK(N762),"",P762/(1+N762))</f>
        <v>6635.071090047390</v>
      </c>
      <c r="R762" s="405">
        <v>7000</v>
      </c>
      <c r="S762" s="406"/>
      <c r="T762" t="s" s="16">
        <v>46</v>
      </c>
    </row>
    <row r="763" ht="22.5" customHeight="1">
      <c r="A763" s="141">
        <v>43490</v>
      </c>
      <c r="B763" t="s" s="142">
        <v>20</v>
      </c>
      <c r="C763" t="s" s="142">
        <v>2847</v>
      </c>
      <c r="D763" t="s" s="142">
        <v>250</v>
      </c>
      <c r="E763" s="143"/>
      <c r="F763" s="144">
        <v>10455</v>
      </c>
      <c r="G763" t="s" s="142">
        <v>2848</v>
      </c>
      <c r="H763" t="s" s="142">
        <v>2849</v>
      </c>
      <c r="I763" t="s" s="145">
        <v>25</v>
      </c>
      <c r="J763" s="144">
        <v>75014</v>
      </c>
      <c r="K763" t="s" s="142">
        <v>2850</v>
      </c>
      <c r="L763" t="s" s="142">
        <v>2851</v>
      </c>
      <c r="M763" t="s" s="142">
        <v>162</v>
      </c>
      <c r="N763" s="239">
        <v>0.1</v>
      </c>
      <c r="O763" s="163">
        <f>P763/2</f>
        <v>6500</v>
      </c>
      <c r="P763" s="178">
        <v>13000</v>
      </c>
      <c r="Q763" s="66">
        <f>IF(ISBLANK(N763),"",P763/(1+N763))</f>
        <v>11818.1818181818</v>
      </c>
      <c r="R763" s="67">
        <v>13000</v>
      </c>
      <c r="S763" s="392"/>
      <c r="T763" t="s" s="16">
        <v>46</v>
      </c>
    </row>
    <row r="764" ht="22.5" customHeight="1">
      <c r="A764" s="133">
        <v>43493</v>
      </c>
      <c r="B764" t="s" s="134">
        <v>20</v>
      </c>
      <c r="C764" t="s" s="134">
        <v>2852</v>
      </c>
      <c r="D764" t="s" s="134">
        <v>2806</v>
      </c>
      <c r="E764" s="135"/>
      <c r="F764" s="136">
        <v>19560</v>
      </c>
      <c r="G764" t="s" s="134">
        <v>2853</v>
      </c>
      <c r="H764" t="s" s="134">
        <v>2854</v>
      </c>
      <c r="I764" t="s" s="137">
        <v>1525</v>
      </c>
      <c r="J764" s="136">
        <v>92130</v>
      </c>
      <c r="K764" t="s" s="134">
        <v>2855</v>
      </c>
      <c r="L764" t="s" s="134">
        <v>2289</v>
      </c>
      <c r="M764" t="s" s="134">
        <v>2618</v>
      </c>
      <c r="N764" s="247">
        <v>0.1</v>
      </c>
      <c r="O764" s="163">
        <f>P764/2</f>
        <v>6991</v>
      </c>
      <c r="P764" s="164">
        <v>13982</v>
      </c>
      <c r="Q764" s="121">
        <f>IF(ISBLANK(N764),"",P764/(1+N764))</f>
        <v>12710.9090909091</v>
      </c>
      <c r="R764" s="122"/>
      <c r="S764" s="396"/>
      <c r="T764" s="123"/>
    </row>
    <row r="765" ht="22.5" customHeight="1">
      <c r="A765" s="133">
        <v>43494</v>
      </c>
      <c r="B765" t="s" s="134">
        <v>20</v>
      </c>
      <c r="C765" t="s" s="134">
        <v>2856</v>
      </c>
      <c r="D765" t="s" s="134">
        <v>96</v>
      </c>
      <c r="E765" s="135"/>
      <c r="F765" s="136">
        <v>10452</v>
      </c>
      <c r="G765" t="s" s="134">
        <v>2857</v>
      </c>
      <c r="H765" t="s" s="134">
        <v>903</v>
      </c>
      <c r="I765" t="s" s="137">
        <v>696</v>
      </c>
      <c r="J765" s="136">
        <v>75009</v>
      </c>
      <c r="K765" t="s" s="134">
        <v>2858</v>
      </c>
      <c r="L765" t="s" s="134">
        <v>2859</v>
      </c>
      <c r="M765" t="s" s="138">
        <v>172</v>
      </c>
      <c r="N765" s="277">
        <v>0.1</v>
      </c>
      <c r="O765" s="163">
        <f>P765/2</f>
        <v>5441</v>
      </c>
      <c r="P765" s="164">
        <v>10882</v>
      </c>
      <c r="Q765" s="121">
        <f>IF(ISBLANK(N765),"",P765/(1+N765))</f>
        <v>9892.727272727270</v>
      </c>
      <c r="R765" s="125"/>
      <c r="S765" s="397"/>
      <c r="T765" s="123"/>
    </row>
    <row r="766" ht="22.5" customHeight="1">
      <c r="A766" s="133">
        <v>43494</v>
      </c>
      <c r="B766" t="s" s="134">
        <v>67</v>
      </c>
      <c r="C766" t="s" s="134">
        <v>2860</v>
      </c>
      <c r="D766" t="s" s="134">
        <v>750</v>
      </c>
      <c r="E766" s="135"/>
      <c r="F766" s="136">
        <v>10454</v>
      </c>
      <c r="G766" t="s" s="134">
        <v>2861</v>
      </c>
      <c r="H766" t="s" s="134">
        <v>1460</v>
      </c>
      <c r="I766" t="s" s="137">
        <v>561</v>
      </c>
      <c r="J766" s="136">
        <v>94170</v>
      </c>
      <c r="K766" t="s" s="134">
        <v>2862</v>
      </c>
      <c r="L766" t="s" s="134">
        <v>2859</v>
      </c>
      <c r="M766" t="s" s="134">
        <v>88</v>
      </c>
      <c r="N766" s="218">
        <v>0.1</v>
      </c>
      <c r="O766" s="180">
        <f>P766/2</f>
        <v>2940</v>
      </c>
      <c r="P766" s="164">
        <v>5880</v>
      </c>
      <c r="Q766" s="121">
        <f>IF(ISBLANK(N766),"",P766/(1+N766))</f>
        <v>5345.454545454550</v>
      </c>
      <c r="R766" s="126"/>
      <c r="S766" s="398"/>
      <c r="T766" s="123"/>
    </row>
    <row r="767" ht="22.5" customHeight="1">
      <c r="A767" s="141">
        <v>43494</v>
      </c>
      <c r="B767" t="s" s="142">
        <v>67</v>
      </c>
      <c r="C767" t="s" s="142">
        <v>2863</v>
      </c>
      <c r="D767" t="s" s="142">
        <v>653</v>
      </c>
      <c r="E767" s="143"/>
      <c r="F767" s="144">
        <v>10320</v>
      </c>
      <c r="G767" t="s" s="142">
        <v>2864</v>
      </c>
      <c r="H767" t="s" s="142">
        <v>2865</v>
      </c>
      <c r="I767" t="s" s="145">
        <v>25</v>
      </c>
      <c r="J767" s="144">
        <v>75012</v>
      </c>
      <c r="K767" t="s" s="142">
        <v>2866</v>
      </c>
      <c r="L767" t="s" s="142">
        <v>27</v>
      </c>
      <c r="M767" t="s" s="142">
        <v>2687</v>
      </c>
      <c r="N767" s="217">
        <v>0.1</v>
      </c>
      <c r="O767" s="177">
        <v>6882</v>
      </c>
      <c r="P767" s="178">
        <v>6882</v>
      </c>
      <c r="Q767" s="66">
        <f>IF(ISBLANK(N767),"",P767/(1+N767))</f>
        <v>6256.363636363640</v>
      </c>
      <c r="R767" s="67">
        <v>6882</v>
      </c>
      <c r="S767" s="392"/>
      <c r="T767" t="s" s="16">
        <v>46</v>
      </c>
    </row>
    <row r="768" ht="22.5" customHeight="1">
      <c r="A768" s="133">
        <v>43495</v>
      </c>
      <c r="B768" t="s" s="134">
        <v>67</v>
      </c>
      <c r="C768" t="s" s="134">
        <v>2867</v>
      </c>
      <c r="D768" t="s" s="134">
        <v>221</v>
      </c>
      <c r="E768" s="135"/>
      <c r="F768" s="136">
        <v>14453</v>
      </c>
      <c r="G768" t="s" s="134">
        <v>2868</v>
      </c>
      <c r="H768" t="s" s="134">
        <v>2869</v>
      </c>
      <c r="I768" t="s" s="137">
        <v>561</v>
      </c>
      <c r="J768" s="136">
        <v>94170</v>
      </c>
      <c r="K768" t="s" s="134">
        <v>2870</v>
      </c>
      <c r="L768" t="s" s="134">
        <v>2859</v>
      </c>
      <c r="M768" t="s" s="134">
        <v>192</v>
      </c>
      <c r="N768" s="218">
        <v>0.1</v>
      </c>
      <c r="O768" s="163">
        <f>P768/2</f>
        <v>2790</v>
      </c>
      <c r="P768" s="164">
        <v>5580</v>
      </c>
      <c r="Q768" s="121">
        <f>IF(ISBLANK(N768),"",P768/(1+N768))</f>
        <v>5072.727272727270</v>
      </c>
      <c r="R768" s="122"/>
      <c r="S768" s="396"/>
      <c r="T768" s="123"/>
    </row>
    <row r="769" ht="22.5" customHeight="1">
      <c r="A769" s="133">
        <v>43495</v>
      </c>
      <c r="B769" t="s" s="134">
        <v>67</v>
      </c>
      <c r="C769" t="s" s="134">
        <v>221</v>
      </c>
      <c r="D769" t="s" s="134">
        <v>2867</v>
      </c>
      <c r="E769" s="135"/>
      <c r="F769" s="136">
        <v>10453</v>
      </c>
      <c r="G769" t="s" s="134">
        <v>2868</v>
      </c>
      <c r="H769" t="s" s="134">
        <v>2871</v>
      </c>
      <c r="I769" t="s" s="137">
        <v>2872</v>
      </c>
      <c r="J769" s="136">
        <v>94170</v>
      </c>
      <c r="K769" t="s" s="134">
        <v>2870</v>
      </c>
      <c r="L769" t="s" s="134">
        <v>2859</v>
      </c>
      <c r="M769" t="s" s="134">
        <v>192</v>
      </c>
      <c r="N769" s="218">
        <v>0.1</v>
      </c>
      <c r="O769" s="163">
        <f>P769/2</f>
        <v>2940</v>
      </c>
      <c r="P769" s="164">
        <v>5880</v>
      </c>
      <c r="Q769" s="121">
        <f>IF(ISBLANK(N769),"",P769/(1+N769))</f>
        <v>5345.454545454550</v>
      </c>
      <c r="R769" s="125"/>
      <c r="S769" s="397"/>
      <c r="T769" s="123"/>
    </row>
    <row r="770" ht="22.5" customHeight="1">
      <c r="A770" s="133">
        <v>43496</v>
      </c>
      <c r="B770" t="s" s="134">
        <v>20</v>
      </c>
      <c r="C770" t="s" s="134">
        <v>1808</v>
      </c>
      <c r="D770" t="s" s="134">
        <v>889</v>
      </c>
      <c r="E770" s="135"/>
      <c r="F770" s="136">
        <v>10210</v>
      </c>
      <c r="G770" t="s" s="134">
        <v>1809</v>
      </c>
      <c r="H770" t="s" s="134">
        <v>1810</v>
      </c>
      <c r="I770" t="s" s="137">
        <v>1515</v>
      </c>
      <c r="J770" s="136">
        <v>94210</v>
      </c>
      <c r="K770" t="s" s="134">
        <v>1811</v>
      </c>
      <c r="L770" t="s" s="134">
        <v>2873</v>
      </c>
      <c r="M770" t="s" s="134">
        <v>2874</v>
      </c>
      <c r="N770" s="218">
        <v>0.1</v>
      </c>
      <c r="O770" s="180">
        <f>P770/2</f>
        <v>8950</v>
      </c>
      <c r="P770" s="164">
        <v>17900</v>
      </c>
      <c r="Q770" s="165">
        <f>IF(ISBLANK(N770),"",P770/(1+N770))</f>
        <v>16272.7272727273</v>
      </c>
      <c r="R770" s="126"/>
      <c r="S770" s="398"/>
      <c r="T770" s="123"/>
    </row>
    <row r="771" ht="48" customHeight="1" hidden="1">
      <c r="A771" t="s" s="153">
        <v>2875</v>
      </c>
      <c r="B771" s="154"/>
      <c r="C771" s="154"/>
      <c r="D771" s="154"/>
      <c r="E771" s="154"/>
      <c r="F771" s="155"/>
      <c r="G771" s="154"/>
      <c r="H771" s="154"/>
      <c r="I771" s="155"/>
      <c r="J771" s="155"/>
      <c r="K771" s="154"/>
      <c r="L771" s="154"/>
      <c r="M771" s="154"/>
      <c r="N771" s="219"/>
      <c r="O771" s="46"/>
      <c r="P771" s="220">
        <f>SUM(P730:P770)</f>
        <v>340147</v>
      </c>
      <c r="Q771" s="221"/>
      <c r="R771" s="47">
        <f>SUM(R730:R770)</f>
        <v>102038</v>
      </c>
      <c r="S771" s="53">
        <f>P771-R771</f>
        <v>238109</v>
      </c>
      <c r="T771" s="28"/>
    </row>
    <row r="772" ht="22.5" customHeight="1">
      <c r="A772" s="141">
        <v>43497</v>
      </c>
      <c r="B772" t="s" s="145">
        <v>67</v>
      </c>
      <c r="C772" t="s" s="145">
        <v>2876</v>
      </c>
      <c r="D772" t="s" s="145">
        <v>2178</v>
      </c>
      <c r="E772" s="174"/>
      <c r="F772" s="144">
        <v>10011</v>
      </c>
      <c r="G772" t="s" s="145">
        <v>2877</v>
      </c>
      <c r="H772" t="s" s="145">
        <v>2878</v>
      </c>
      <c r="I772" t="s" s="145">
        <v>25</v>
      </c>
      <c r="J772" s="144">
        <v>75012</v>
      </c>
      <c r="K772" t="s" s="145">
        <v>2879</v>
      </c>
      <c r="L772" t="s" s="145">
        <v>2662</v>
      </c>
      <c r="M772" t="s" s="145">
        <v>2880</v>
      </c>
      <c r="N772" s="217">
        <v>0.055</v>
      </c>
      <c r="O772" s="177">
        <v>8960</v>
      </c>
      <c r="P772" s="178">
        <v>8960</v>
      </c>
      <c r="Q772" s="66">
        <f>IF(ISBLANK(N772),"",P772/(1+N772))</f>
        <v>8492.890995260659</v>
      </c>
      <c r="R772" s="67">
        <v>8960</v>
      </c>
      <c r="S772" s="392"/>
      <c r="T772" t="s" s="16">
        <v>46</v>
      </c>
    </row>
    <row r="773" ht="22.5" customHeight="1">
      <c r="A773" s="141">
        <v>43501</v>
      </c>
      <c r="B773" t="s" s="142">
        <v>20</v>
      </c>
      <c r="C773" t="s" s="142">
        <v>672</v>
      </c>
      <c r="D773" t="s" s="142">
        <v>200</v>
      </c>
      <c r="E773" s="143"/>
      <c r="F773" s="144">
        <v>10105</v>
      </c>
      <c r="G773" t="s" s="142">
        <v>1297</v>
      </c>
      <c r="H773" t="s" s="142">
        <v>1707</v>
      </c>
      <c r="I773" t="s" s="145">
        <v>25</v>
      </c>
      <c r="J773" s="144">
        <v>75016</v>
      </c>
      <c r="K773" t="s" s="142">
        <v>674</v>
      </c>
      <c r="L773" t="s" s="142">
        <v>576</v>
      </c>
      <c r="M773" t="s" s="142">
        <v>2881</v>
      </c>
      <c r="N773" s="239">
        <v>0.1</v>
      </c>
      <c r="O773" s="180">
        <f>P773/2</f>
        <v>2500</v>
      </c>
      <c r="P773" s="178">
        <v>5000</v>
      </c>
      <c r="Q773" s="179">
        <f>IF(ISBLANK(N773),"",P773/(1+N773))</f>
        <v>4545.454545454550</v>
      </c>
      <c r="R773" s="67">
        <v>5000</v>
      </c>
      <c r="S773" s="392"/>
      <c r="T773" t="s" s="16">
        <v>46</v>
      </c>
    </row>
    <row r="774" ht="22.5" customHeight="1">
      <c r="A774" s="133">
        <v>43501</v>
      </c>
      <c r="B774" t="s" s="134">
        <v>20</v>
      </c>
      <c r="C774" t="s" s="134">
        <v>2882</v>
      </c>
      <c r="D774" t="s" s="134">
        <v>2883</v>
      </c>
      <c r="E774" s="135"/>
      <c r="F774" s="136">
        <v>10322</v>
      </c>
      <c r="G774" t="s" s="134">
        <v>2884</v>
      </c>
      <c r="H774" t="s" s="134">
        <v>2885</v>
      </c>
      <c r="I774" t="s" s="137">
        <v>670</v>
      </c>
      <c r="J774" s="136">
        <v>94300</v>
      </c>
      <c r="K774" t="s" s="134">
        <v>2886</v>
      </c>
      <c r="L774" t="s" s="134">
        <v>27</v>
      </c>
      <c r="M774" t="s" s="134">
        <v>2887</v>
      </c>
      <c r="N774" s="246">
        <v>0.1</v>
      </c>
      <c r="O774" s="121">
        <v>6982</v>
      </c>
      <c r="P774" s="164">
        <v>6982</v>
      </c>
      <c r="Q774" s="121">
        <f>IF(ISBLANK(N774),"",P774/(1+N774))</f>
        <v>6347.272727272730</v>
      </c>
      <c r="R774" s="127"/>
      <c r="S774" s="391"/>
      <c r="T774" s="123"/>
    </row>
    <row r="775" ht="22.5" customHeight="1">
      <c r="A775" s="133">
        <v>43502</v>
      </c>
      <c r="B775" t="s" s="134">
        <v>20</v>
      </c>
      <c r="C775" t="s" s="134">
        <v>154</v>
      </c>
      <c r="D775" t="s" s="134">
        <v>133</v>
      </c>
      <c r="E775" s="135"/>
      <c r="F775" s="136">
        <v>10322</v>
      </c>
      <c r="G775" t="s" s="134">
        <v>841</v>
      </c>
      <c r="H775" t="s" s="134">
        <v>156</v>
      </c>
      <c r="I775" t="s" s="137">
        <v>157</v>
      </c>
      <c r="J775" s="136">
        <v>91940</v>
      </c>
      <c r="K775" t="s" s="134">
        <v>842</v>
      </c>
      <c r="L775" t="s" s="134">
        <v>631</v>
      </c>
      <c r="M775" t="s" s="134">
        <v>2888</v>
      </c>
      <c r="N775" s="246">
        <v>0.1</v>
      </c>
      <c r="O775" s="407"/>
      <c r="P775" s="164">
        <v>19982</v>
      </c>
      <c r="Q775" s="165">
        <f>IF(ISBLANK(N775),"",P775/(1+N775))</f>
        <v>18165.4545454545</v>
      </c>
      <c r="R775" s="293"/>
      <c r="S775" s="393"/>
      <c r="T775" s="28"/>
    </row>
    <row r="776" ht="22.5" customHeight="1">
      <c r="A776" s="133">
        <v>43502</v>
      </c>
      <c r="B776" t="s" s="134">
        <v>67</v>
      </c>
      <c r="C776" t="s" s="134">
        <v>2889</v>
      </c>
      <c r="D776" t="s" s="134">
        <v>398</v>
      </c>
      <c r="E776" s="135"/>
      <c r="F776" s="136">
        <v>10346</v>
      </c>
      <c r="G776" t="s" s="134">
        <v>2890</v>
      </c>
      <c r="H776" t="s" s="134">
        <v>2891</v>
      </c>
      <c r="I776" t="s" s="137">
        <v>25</v>
      </c>
      <c r="J776" s="136">
        <v>75005</v>
      </c>
      <c r="K776" t="s" s="134">
        <v>2892</v>
      </c>
      <c r="L776" t="s" s="134">
        <v>402</v>
      </c>
      <c r="M776" t="s" s="134">
        <v>2893</v>
      </c>
      <c r="N776" s="246">
        <v>0.1</v>
      </c>
      <c r="O776" s="177">
        <v>2882</v>
      </c>
      <c r="P776" s="164">
        <v>2882</v>
      </c>
      <c r="Q776" s="275">
        <f>IF(ISBLANK(N776),"",P776/(1+N776))</f>
        <v>2620</v>
      </c>
      <c r="R776" s="408"/>
      <c r="S776" s="409"/>
      <c r="T776" s="123"/>
    </row>
    <row r="777" ht="22.5" customHeight="1">
      <c r="A777" s="133">
        <v>43503</v>
      </c>
      <c r="B777" t="s" s="134">
        <v>20</v>
      </c>
      <c r="C777" t="s" s="134">
        <v>2816</v>
      </c>
      <c r="D777" t="s" s="134">
        <v>2817</v>
      </c>
      <c r="E777" s="135"/>
      <c r="F777" s="136">
        <v>10420</v>
      </c>
      <c r="G777" t="s" s="134">
        <v>2818</v>
      </c>
      <c r="H777" t="s" s="134">
        <v>2819</v>
      </c>
      <c r="I777" t="s" s="137">
        <v>25</v>
      </c>
      <c r="J777" s="136">
        <v>75013</v>
      </c>
      <c r="K777" t="s" s="134">
        <v>2820</v>
      </c>
      <c r="L777" t="s" s="134">
        <v>2821</v>
      </c>
      <c r="M777" t="s" s="134">
        <v>2894</v>
      </c>
      <c r="N777" s="218">
        <v>0.1</v>
      </c>
      <c r="O777" s="180">
        <f>P777/2</f>
        <v>3500</v>
      </c>
      <c r="P777" s="164">
        <v>7000</v>
      </c>
      <c r="Q777" s="121">
        <f>IF(ISBLANK(N777),"",P777/(1+N777))</f>
        <v>6363.636363636360</v>
      </c>
      <c r="R777" s="126"/>
      <c r="S777" s="398"/>
      <c r="T777" s="123"/>
    </row>
    <row r="778" ht="22.5" customHeight="1">
      <c r="A778" s="210">
        <v>43504</v>
      </c>
      <c r="B778" t="s" s="181">
        <v>20</v>
      </c>
      <c r="C778" t="s" s="181">
        <v>2895</v>
      </c>
      <c r="D778" t="s" s="181">
        <v>133</v>
      </c>
      <c r="E778" s="211"/>
      <c r="F778" s="212">
        <v>10481</v>
      </c>
      <c r="G778" t="s" s="181">
        <v>2896</v>
      </c>
      <c r="H778" t="s" s="181">
        <v>2897</v>
      </c>
      <c r="I778" t="s" s="181">
        <v>25</v>
      </c>
      <c r="J778" s="212">
        <v>75013</v>
      </c>
      <c r="K778" t="s" s="181">
        <v>2898</v>
      </c>
      <c r="L778" t="s" s="134">
        <v>621</v>
      </c>
      <c r="M778" t="s" s="181">
        <v>2899</v>
      </c>
      <c r="N778" s="246">
        <v>0.1</v>
      </c>
      <c r="O778" s="177">
        <v>7900</v>
      </c>
      <c r="P778" s="214">
        <v>7900</v>
      </c>
      <c r="Q778" s="177">
        <f>IF(ISBLANK(N778),"",P778/(1+N778))</f>
        <v>7181.818181818180</v>
      </c>
      <c r="R778" s="293"/>
      <c r="S778" s="393"/>
      <c r="T778" s="28"/>
    </row>
    <row r="779" ht="22.5" customHeight="1">
      <c r="A779" s="313">
        <v>43504</v>
      </c>
      <c r="B779" t="s" s="316">
        <v>20</v>
      </c>
      <c r="C779" t="s" s="316">
        <v>2900</v>
      </c>
      <c r="D779" t="s" s="316">
        <v>133</v>
      </c>
      <c r="E779" s="336"/>
      <c r="F779" s="315">
        <v>10458</v>
      </c>
      <c r="G779" t="s" s="316">
        <v>2901</v>
      </c>
      <c r="H779" s="336"/>
      <c r="I779" t="s" s="316">
        <v>2097</v>
      </c>
      <c r="J779" s="315">
        <v>94360</v>
      </c>
      <c r="K779" t="s" s="160">
        <v>2902</v>
      </c>
      <c r="L779" t="s" s="138">
        <v>621</v>
      </c>
      <c r="M779" t="s" s="160">
        <v>88</v>
      </c>
      <c r="N779" s="218">
        <v>0.1</v>
      </c>
      <c r="O779" s="207">
        <v>7582</v>
      </c>
      <c r="P779" s="161">
        <v>7582</v>
      </c>
      <c r="Q779" s="207">
        <f>IF(ISBLANK(N779),"",P779/(1+N779))</f>
        <v>6892.727272727270</v>
      </c>
      <c r="R779" s="410"/>
      <c r="S779" s="393"/>
      <c r="T779" s="28"/>
    </row>
    <row r="780" ht="22.5" customHeight="1">
      <c r="A780" s="133">
        <v>43504</v>
      </c>
      <c r="B780" t="s" s="137">
        <v>67</v>
      </c>
      <c r="C780" t="s" s="137">
        <v>2903</v>
      </c>
      <c r="D780" t="s" s="137">
        <v>1762</v>
      </c>
      <c r="E780" s="158"/>
      <c r="F780" s="136">
        <v>10317</v>
      </c>
      <c r="G780" t="s" s="137">
        <v>2904</v>
      </c>
      <c r="H780" t="s" s="137">
        <v>2905</v>
      </c>
      <c r="I780" t="s" s="137">
        <v>25</v>
      </c>
      <c r="J780" s="136">
        <v>75005</v>
      </c>
      <c r="K780" t="s" s="137">
        <v>2906</v>
      </c>
      <c r="L780" t="s" s="134">
        <v>402</v>
      </c>
      <c r="M780" t="s" s="137">
        <v>2907</v>
      </c>
      <c r="N780" s="246">
        <v>0.1</v>
      </c>
      <c r="O780" s="177">
        <v>7716</v>
      </c>
      <c r="P780" s="164">
        <v>7716</v>
      </c>
      <c r="Q780" s="275">
        <f>IF(ISBLANK(N780),"",P780/(1+N780))</f>
        <v>7014.545454545450</v>
      </c>
      <c r="R780" s="369"/>
      <c r="S780" s="394"/>
      <c r="T780" s="28"/>
    </row>
    <row r="781" ht="22.5" customHeight="1">
      <c r="A781" s="141">
        <v>43504</v>
      </c>
      <c r="B781" t="s" s="145">
        <v>67</v>
      </c>
      <c r="C781" t="s" s="145">
        <v>407</v>
      </c>
      <c r="D781" t="s" s="145">
        <v>115</v>
      </c>
      <c r="E781" s="174"/>
      <c r="F781" s="144">
        <v>10296</v>
      </c>
      <c r="G781" t="s" s="145">
        <v>1809</v>
      </c>
      <c r="H781" t="s" s="145">
        <v>2908</v>
      </c>
      <c r="I781" t="s" s="145">
        <v>1515</v>
      </c>
      <c r="J781" s="144">
        <v>94210</v>
      </c>
      <c r="K781" t="s" s="145">
        <v>2909</v>
      </c>
      <c r="L781" t="s" s="142">
        <v>2910</v>
      </c>
      <c r="M781" t="s" s="145">
        <v>2911</v>
      </c>
      <c r="N781" s="239">
        <v>0.1</v>
      </c>
      <c r="O781" s="163">
        <f>P781/2</f>
        <v>3491</v>
      </c>
      <c r="P781" s="178">
        <v>6982</v>
      </c>
      <c r="Q781" s="66">
        <f>IF(ISBLANK(N781),"",P781/(1+N781))</f>
        <v>6347.272727272730</v>
      </c>
      <c r="R781" s="67">
        <v>6982</v>
      </c>
      <c r="S781" s="392"/>
      <c r="T781" t="s" s="16">
        <v>46</v>
      </c>
    </row>
    <row r="782" ht="22.5" customHeight="1">
      <c r="A782" s="133">
        <v>43504</v>
      </c>
      <c r="B782" t="s" s="137">
        <v>67</v>
      </c>
      <c r="C782" t="s" s="137">
        <v>2912</v>
      </c>
      <c r="D782" t="s" s="137">
        <v>2913</v>
      </c>
      <c r="E782" s="158"/>
      <c r="F782" s="136">
        <v>18431</v>
      </c>
      <c r="G782" t="s" s="137">
        <v>2914</v>
      </c>
      <c r="H782" t="s" s="137">
        <v>2915</v>
      </c>
      <c r="I782" t="s" s="137">
        <v>25</v>
      </c>
      <c r="J782" s="136">
        <v>75019</v>
      </c>
      <c r="K782" t="s" s="137">
        <v>2916</v>
      </c>
      <c r="L782" t="s" s="134">
        <v>2917</v>
      </c>
      <c r="M782" s="158"/>
      <c r="N782" s="247">
        <v>0.1</v>
      </c>
      <c r="O782" s="163">
        <f>P782/2</f>
        <v>4490</v>
      </c>
      <c r="P782" s="214">
        <v>8980</v>
      </c>
      <c r="Q782" s="177">
        <f>IF(ISBLANK(N782),"",P782/(1+N782))</f>
        <v>8163.636363636360</v>
      </c>
      <c r="R782" s="293"/>
      <c r="S782" s="393"/>
      <c r="T782" s="28"/>
    </row>
    <row r="783" ht="22.5" customHeight="1">
      <c r="A783" s="133">
        <v>43507</v>
      </c>
      <c r="B783" t="s" s="134">
        <v>20</v>
      </c>
      <c r="C783" t="s" s="134">
        <v>2442</v>
      </c>
      <c r="D783" t="s" s="134">
        <v>42</v>
      </c>
      <c r="E783" s="135"/>
      <c r="F783" s="136">
        <v>10316</v>
      </c>
      <c r="G783" t="s" s="134">
        <v>2443</v>
      </c>
      <c r="H783" t="s" s="134">
        <v>2918</v>
      </c>
      <c r="I783" t="s" s="137">
        <v>25</v>
      </c>
      <c r="J783" s="136">
        <v>75005</v>
      </c>
      <c r="K783" t="s" s="134">
        <v>2444</v>
      </c>
      <c r="L783" t="s" s="134">
        <v>402</v>
      </c>
      <c r="M783" t="s" s="138">
        <v>2445</v>
      </c>
      <c r="N783" s="411">
        <v>0.055</v>
      </c>
      <c r="O783" s="23">
        <v>7882</v>
      </c>
      <c r="P783" s="161">
        <v>7882</v>
      </c>
      <c r="Q783" s="412">
        <f>IF(ISBLANK(N783),"",P783/(1+N783))</f>
        <v>7471.090047393360</v>
      </c>
      <c r="R783" s="413"/>
      <c r="S783" s="394"/>
      <c r="T783" s="28"/>
    </row>
    <row r="784" ht="22.5" customHeight="1">
      <c r="A784" s="141">
        <v>43508</v>
      </c>
      <c r="B784" t="s" s="145">
        <v>67</v>
      </c>
      <c r="C784" t="s" s="145">
        <v>2919</v>
      </c>
      <c r="D784" t="s" s="145">
        <v>245</v>
      </c>
      <c r="E784" s="174"/>
      <c r="F784" s="144">
        <v>10439</v>
      </c>
      <c r="G784" t="s" s="145">
        <v>2920</v>
      </c>
      <c r="H784" t="s" s="145">
        <v>2921</v>
      </c>
      <c r="I784" t="s" s="145">
        <v>25</v>
      </c>
      <c r="J784" s="144">
        <v>75014</v>
      </c>
      <c r="K784" t="s" s="145">
        <v>2922</v>
      </c>
      <c r="L784" t="s" s="142">
        <v>2923</v>
      </c>
      <c r="M784" t="s" s="145">
        <v>172</v>
      </c>
      <c r="N784" s="239">
        <v>0.1</v>
      </c>
      <c r="O784" s="163">
        <f>P784/2</f>
        <v>3441</v>
      </c>
      <c r="P784" s="178">
        <v>6882</v>
      </c>
      <c r="Q784" s="66">
        <f>IF(ISBLANK(N784),"",P784/(1+N784))</f>
        <v>6256.363636363640</v>
      </c>
      <c r="R784" s="67">
        <v>6882</v>
      </c>
      <c r="S784" s="392"/>
      <c r="T784" t="s" s="16">
        <v>46</v>
      </c>
    </row>
    <row r="785" ht="22.5" customHeight="1">
      <c r="A785" s="133">
        <v>43509</v>
      </c>
      <c r="B785" t="s" s="137">
        <v>20</v>
      </c>
      <c r="C785" t="s" s="137">
        <v>2924</v>
      </c>
      <c r="D785" t="s" s="137">
        <v>149</v>
      </c>
      <c r="E785" s="158"/>
      <c r="F785" s="136">
        <v>10421</v>
      </c>
      <c r="G785" t="s" s="137">
        <v>2925</v>
      </c>
      <c r="H785" t="s" s="137">
        <v>2926</v>
      </c>
      <c r="I785" t="s" s="137">
        <v>2927</v>
      </c>
      <c r="J785" s="136">
        <v>95100</v>
      </c>
      <c r="K785" t="s" s="137">
        <v>2928</v>
      </c>
      <c r="L785" t="s" s="134">
        <v>2929</v>
      </c>
      <c r="M785" t="s" s="137">
        <v>446</v>
      </c>
      <c r="N785" s="218">
        <v>0.1</v>
      </c>
      <c r="O785" s="180">
        <f>P785/2</f>
        <v>3290</v>
      </c>
      <c r="P785" s="164">
        <v>6580</v>
      </c>
      <c r="Q785" s="121">
        <f>IF(ISBLANK(N785),"",P785/(1+N785))</f>
        <v>5981.818181818180</v>
      </c>
      <c r="R785" s="293"/>
      <c r="S785" s="393"/>
      <c r="T785" s="28"/>
    </row>
    <row r="786" ht="22.5" customHeight="1">
      <c r="A786" s="133">
        <v>43509</v>
      </c>
      <c r="B786" t="s" s="137">
        <v>20</v>
      </c>
      <c r="C786" t="s" s="137">
        <v>2930</v>
      </c>
      <c r="D786" t="s" s="137">
        <v>308</v>
      </c>
      <c r="E786" s="158"/>
      <c r="F786" s="136">
        <v>10324</v>
      </c>
      <c r="G786" t="s" s="137">
        <v>2931</v>
      </c>
      <c r="H786" t="s" s="137">
        <v>2932</v>
      </c>
      <c r="I786" t="s" s="137">
        <v>2933</v>
      </c>
      <c r="J786" s="136">
        <v>94200</v>
      </c>
      <c r="K786" t="s" s="137">
        <v>2934</v>
      </c>
      <c r="L786" t="s" s="134">
        <v>621</v>
      </c>
      <c r="M786" t="s" s="137">
        <v>60</v>
      </c>
      <c r="N786" s="246">
        <v>0.1</v>
      </c>
      <c r="O786" s="177">
        <v>5500</v>
      </c>
      <c r="P786" s="164">
        <v>5500</v>
      </c>
      <c r="Q786" s="121">
        <f>IF(ISBLANK(N786),"",P786/(1+N786))</f>
        <v>5000</v>
      </c>
      <c r="R786" s="293"/>
      <c r="S786" s="393"/>
      <c r="T786" s="28"/>
    </row>
    <row r="787" ht="22.5" customHeight="1">
      <c r="A787" s="133">
        <v>43510</v>
      </c>
      <c r="B787" t="s" s="137">
        <v>344</v>
      </c>
      <c r="C787" t="s" s="137">
        <v>2935</v>
      </c>
      <c r="D787" t="s" s="137">
        <v>566</v>
      </c>
      <c r="E787" s="158"/>
      <c r="F787" s="136">
        <v>10422</v>
      </c>
      <c r="G787" t="s" s="137">
        <v>2936</v>
      </c>
      <c r="H787" t="s" s="137">
        <v>2937</v>
      </c>
      <c r="I787" t="s" s="137">
        <v>25</v>
      </c>
      <c r="J787" s="136">
        <v>75009</v>
      </c>
      <c r="K787" t="s" s="137">
        <v>2938</v>
      </c>
      <c r="L787" t="s" s="134">
        <v>2147</v>
      </c>
      <c r="M787" t="s" s="137">
        <v>2037</v>
      </c>
      <c r="N787" s="218">
        <v>0.055</v>
      </c>
      <c r="O787" s="163">
        <f>P787/2</f>
        <v>4941</v>
      </c>
      <c r="P787" s="164">
        <v>9882</v>
      </c>
      <c r="Q787" s="121">
        <f>IF(ISBLANK(N787),"",P787/(1+N787))</f>
        <v>9366.824644549761</v>
      </c>
      <c r="R787" s="293"/>
      <c r="S787" s="393"/>
      <c r="T787" s="28"/>
    </row>
    <row r="788" ht="25" customHeight="1">
      <c r="A788" s="141">
        <v>43511</v>
      </c>
      <c r="B788" t="s" s="142">
        <v>67</v>
      </c>
      <c r="C788" t="s" s="142">
        <v>2500</v>
      </c>
      <c r="D788" t="s" s="142">
        <v>2501</v>
      </c>
      <c r="E788" s="143"/>
      <c r="F788" s="144">
        <v>10295</v>
      </c>
      <c r="G788" t="s" s="142">
        <v>2502</v>
      </c>
      <c r="H788" t="s" s="142">
        <v>2503</v>
      </c>
      <c r="I788" t="s" s="145">
        <v>25</v>
      </c>
      <c r="J788" s="144">
        <v>75015</v>
      </c>
      <c r="K788" t="s" s="142">
        <v>2504</v>
      </c>
      <c r="L788" t="s" s="142">
        <v>2939</v>
      </c>
      <c r="M788" t="s" s="142">
        <v>2940</v>
      </c>
      <c r="N788" s="414">
        <v>0.055</v>
      </c>
      <c r="O788" s="415"/>
      <c r="P788" s="178">
        <v>14250</v>
      </c>
      <c r="Q788" s="66">
        <f>IF(ISBLANK(N788),"",P788/(1+N788))</f>
        <v>13507.1090047393</v>
      </c>
      <c r="R788" s="67">
        <v>14250</v>
      </c>
      <c r="S788" s="392"/>
      <c r="T788" s="28"/>
    </row>
    <row r="789" ht="22.5" customHeight="1">
      <c r="A789" s="416">
        <v>43511</v>
      </c>
      <c r="B789" t="s" s="417">
        <v>20</v>
      </c>
      <c r="C789" t="s" s="417">
        <v>790</v>
      </c>
      <c r="D789" t="s" s="417">
        <v>30</v>
      </c>
      <c r="E789" s="418"/>
      <c r="F789" s="419">
        <v>10423</v>
      </c>
      <c r="G789" t="s" s="417">
        <v>791</v>
      </c>
      <c r="H789" t="s" s="417">
        <v>792</v>
      </c>
      <c r="I789" t="s" s="420">
        <v>25</v>
      </c>
      <c r="J789" s="419">
        <v>75015</v>
      </c>
      <c r="K789" t="s" s="417">
        <v>793</v>
      </c>
      <c r="L789" t="s" s="417">
        <v>2941</v>
      </c>
      <c r="M789" t="s" s="417">
        <v>794</v>
      </c>
      <c r="N789" s="421">
        <v>0.1</v>
      </c>
      <c r="O789" s="180">
        <f>P789/2</f>
        <v>990</v>
      </c>
      <c r="P789" s="422">
        <v>1980</v>
      </c>
      <c r="Q789" s="423">
        <f>IF(ISBLANK(N789),"",P789/(1+N789))</f>
        <v>1800</v>
      </c>
      <c r="R789" s="424">
        <v>0</v>
      </c>
      <c r="S789" s="425"/>
      <c r="T789" s="28"/>
    </row>
    <row r="790" ht="22.5" customHeight="1">
      <c r="A790" s="133">
        <v>43514</v>
      </c>
      <c r="B790" t="s" s="137">
        <v>67</v>
      </c>
      <c r="C790" t="s" s="137">
        <v>2942</v>
      </c>
      <c r="D790" t="s" s="137">
        <v>2943</v>
      </c>
      <c r="E790" s="158"/>
      <c r="F790" s="136">
        <v>10425</v>
      </c>
      <c r="G790" t="s" s="137">
        <v>2944</v>
      </c>
      <c r="H790" t="s" s="137">
        <v>2945</v>
      </c>
      <c r="I790" t="s" s="137">
        <v>2946</v>
      </c>
      <c r="J790" s="136">
        <v>78600</v>
      </c>
      <c r="K790" t="s" s="137">
        <v>2947</v>
      </c>
      <c r="L790" t="s" s="134">
        <v>1996</v>
      </c>
      <c r="M790" t="s" s="137">
        <v>1996</v>
      </c>
      <c r="N790" s="353">
        <v>0.1</v>
      </c>
      <c r="O790" s="121">
        <v>7580</v>
      </c>
      <c r="P790" s="164">
        <v>7580</v>
      </c>
      <c r="Q790" s="121">
        <f>IF(ISBLANK(N790),"",P790/(1+N790))</f>
        <v>6890.909090909090</v>
      </c>
      <c r="R790" s="293"/>
      <c r="S790" s="393"/>
      <c r="T790" s="28"/>
    </row>
    <row r="791" ht="22.5" customHeight="1">
      <c r="A791" s="141">
        <v>43514</v>
      </c>
      <c r="B791" t="s" s="145">
        <v>238</v>
      </c>
      <c r="C791" t="s" s="145">
        <v>2948</v>
      </c>
      <c r="D791" t="s" s="145">
        <v>578</v>
      </c>
      <c r="E791" s="174"/>
      <c r="F791" s="144">
        <v>10294</v>
      </c>
      <c r="G791" t="s" s="145">
        <v>2949</v>
      </c>
      <c r="H791" t="s" s="145">
        <v>2950</v>
      </c>
      <c r="I791" t="s" s="145">
        <v>2951</v>
      </c>
      <c r="J791" s="144">
        <v>91120</v>
      </c>
      <c r="K791" t="s" s="145">
        <v>2952</v>
      </c>
      <c r="L791" t="s" s="142">
        <v>631</v>
      </c>
      <c r="M791" t="s" s="145">
        <v>1599</v>
      </c>
      <c r="N791" s="426">
        <v>0.055</v>
      </c>
      <c r="O791" s="427"/>
      <c r="P791" s="178">
        <v>7706</v>
      </c>
      <c r="Q791" s="66">
        <f>IF(ISBLANK(N791),"",P791/(1+N791))</f>
        <v>7304.2654028436</v>
      </c>
      <c r="R791" s="67">
        <v>7706</v>
      </c>
      <c r="S791" s="392"/>
      <c r="T791" s="28"/>
    </row>
    <row r="792" ht="22.5" customHeight="1">
      <c r="A792" s="133">
        <v>43515</v>
      </c>
      <c r="B792" t="s" s="134">
        <v>20</v>
      </c>
      <c r="C792" t="s" s="134">
        <v>2744</v>
      </c>
      <c r="D792" t="s" s="134">
        <v>30</v>
      </c>
      <c r="E792" s="135"/>
      <c r="F792" s="136">
        <v>10440</v>
      </c>
      <c r="G792" t="s" s="134">
        <v>2745</v>
      </c>
      <c r="H792" t="s" s="134">
        <v>2746</v>
      </c>
      <c r="I792" t="s" s="137">
        <v>504</v>
      </c>
      <c r="J792" s="136">
        <v>93260</v>
      </c>
      <c r="K792" t="s" s="134">
        <v>2747</v>
      </c>
      <c r="L792" t="s" s="134">
        <v>2682</v>
      </c>
      <c r="M792" t="s" s="134">
        <v>2953</v>
      </c>
      <c r="N792" s="378">
        <v>0.1</v>
      </c>
      <c r="O792" s="163">
        <f>P792/2</f>
        <v>3741</v>
      </c>
      <c r="P792" s="164">
        <v>7482</v>
      </c>
      <c r="Q792" s="121">
        <f>IF(ISBLANK(N792),"",P792/(1+N792))</f>
        <v>6801.818181818180</v>
      </c>
      <c r="R792" s="293"/>
      <c r="S792" s="393"/>
      <c r="T792" s="28"/>
    </row>
    <row r="793" ht="22.5" customHeight="1">
      <c r="A793" s="133">
        <v>43515</v>
      </c>
      <c r="B793" t="s" s="137">
        <v>67</v>
      </c>
      <c r="C793" t="s" s="137">
        <v>1312</v>
      </c>
      <c r="D793" t="s" s="137">
        <v>1313</v>
      </c>
      <c r="E793" s="158"/>
      <c r="F793" s="136">
        <v>10441</v>
      </c>
      <c r="G793" t="s" s="137">
        <v>1314</v>
      </c>
      <c r="H793" t="s" s="137">
        <v>1315</v>
      </c>
      <c r="I793" t="s" s="137">
        <v>25</v>
      </c>
      <c r="J793" s="136">
        <v>75011</v>
      </c>
      <c r="K793" t="s" s="137">
        <v>1316</v>
      </c>
      <c r="L793" t="s" s="134">
        <v>52</v>
      </c>
      <c r="M793" t="s" s="137">
        <v>207</v>
      </c>
      <c r="N793" s="218">
        <v>0.1</v>
      </c>
      <c r="O793" s="180">
        <f>P793/2</f>
        <v>3912</v>
      </c>
      <c r="P793" s="164">
        <v>7824</v>
      </c>
      <c r="Q793" s="165">
        <f>IF(ISBLANK(N793),"",P793/(1+N793))</f>
        <v>7112.727272727270</v>
      </c>
      <c r="R793" s="127"/>
      <c r="S793" s="391"/>
      <c r="T793" s="123"/>
    </row>
    <row r="794" ht="22.5" customHeight="1">
      <c r="A794" s="133">
        <v>43516</v>
      </c>
      <c r="B794" t="s" s="137">
        <v>67</v>
      </c>
      <c r="C794" t="s" s="137">
        <v>767</v>
      </c>
      <c r="D794" t="s" s="137">
        <v>2954</v>
      </c>
      <c r="E794" s="158"/>
      <c r="F794" s="136">
        <v>10342</v>
      </c>
      <c r="G794" t="s" s="137">
        <v>2955</v>
      </c>
      <c r="H794" t="s" s="137">
        <v>2956</v>
      </c>
      <c r="I794" t="s" s="137">
        <v>25</v>
      </c>
      <c r="J794" s="136">
        <v>75015</v>
      </c>
      <c r="K794" t="s" s="137">
        <v>2957</v>
      </c>
      <c r="L794" t="s" s="134">
        <v>2958</v>
      </c>
      <c r="M794" t="s" s="137">
        <v>333</v>
      </c>
      <c r="N794" s="380">
        <v>0.055</v>
      </c>
      <c r="O794" s="177">
        <v>1000</v>
      </c>
      <c r="P794" s="164">
        <v>1000</v>
      </c>
      <c r="Q794" s="121">
        <f>IF(ISBLANK(N794),"",P794/(1+N794))</f>
        <v>947.867298578199</v>
      </c>
      <c r="R794" s="293"/>
      <c r="S794" s="393"/>
      <c r="T794" s="28"/>
    </row>
    <row r="795" ht="22.5" customHeight="1">
      <c r="A795" s="133">
        <v>43516</v>
      </c>
      <c r="B795" t="s" s="137">
        <v>67</v>
      </c>
      <c r="C795" t="s" s="137">
        <v>2959</v>
      </c>
      <c r="D795" t="s" s="137">
        <v>1335</v>
      </c>
      <c r="E795" s="158"/>
      <c r="F795" s="136">
        <v>10314</v>
      </c>
      <c r="G795" t="s" s="137">
        <v>2960</v>
      </c>
      <c r="H795" t="s" s="137">
        <v>2961</v>
      </c>
      <c r="I795" t="s" s="137">
        <v>25</v>
      </c>
      <c r="J795" s="136">
        <v>75015</v>
      </c>
      <c r="K795" t="s" s="137">
        <v>2962</v>
      </c>
      <c r="L795" t="s" s="134">
        <v>2963</v>
      </c>
      <c r="M795" t="s" s="137">
        <v>2964</v>
      </c>
      <c r="N795" s="343">
        <v>0.055</v>
      </c>
      <c r="O795" s="180">
        <f>P795/2</f>
        <v>1241</v>
      </c>
      <c r="P795" s="164">
        <v>2482</v>
      </c>
      <c r="Q795" s="121">
        <f>IF(ISBLANK(N795),"",P795/(1+N795))</f>
        <v>2352.606635071090</v>
      </c>
      <c r="R795" s="293"/>
      <c r="S795" s="393"/>
      <c r="T795" s="28"/>
    </row>
    <row r="796" ht="22.5" customHeight="1">
      <c r="A796" s="133">
        <v>43517</v>
      </c>
      <c r="B796" t="s" s="137">
        <v>20</v>
      </c>
      <c r="C796" t="s" s="137">
        <v>2965</v>
      </c>
      <c r="D796" t="s" s="137">
        <v>42</v>
      </c>
      <c r="E796" s="158"/>
      <c r="F796" s="136">
        <v>10291</v>
      </c>
      <c r="G796" t="s" s="137">
        <v>2966</v>
      </c>
      <c r="H796" t="s" s="137">
        <v>2967</v>
      </c>
      <c r="I796" t="s" s="137">
        <v>25</v>
      </c>
      <c r="J796" s="136">
        <v>75013</v>
      </c>
      <c r="K796" t="s" s="137">
        <v>2968</v>
      </c>
      <c r="L796" t="s" s="134">
        <v>402</v>
      </c>
      <c r="M796" t="s" s="137">
        <v>125</v>
      </c>
      <c r="N796" s="342">
        <v>0.055</v>
      </c>
      <c r="O796" s="121">
        <v>4492</v>
      </c>
      <c r="P796" s="164">
        <v>4492</v>
      </c>
      <c r="Q796" s="428">
        <f>IF(ISBLANK(N796),"",P796/(1+N796))</f>
        <v>4257.819905213270</v>
      </c>
      <c r="R796" s="408"/>
      <c r="S796" s="409"/>
      <c r="T796" s="123"/>
    </row>
    <row r="797" ht="22.5" customHeight="1">
      <c r="A797" s="133">
        <v>43517</v>
      </c>
      <c r="B797" t="s" s="134">
        <v>67</v>
      </c>
      <c r="C797" t="s" s="134">
        <v>2221</v>
      </c>
      <c r="D797" t="s" s="134">
        <v>750</v>
      </c>
      <c r="E797" s="135"/>
      <c r="F797" s="136">
        <v>10468</v>
      </c>
      <c r="G797" t="s" s="134">
        <v>2222</v>
      </c>
      <c r="H797" t="s" s="134">
        <v>2223</v>
      </c>
      <c r="I797" t="s" s="137">
        <v>25</v>
      </c>
      <c r="J797" s="136">
        <v>75017</v>
      </c>
      <c r="K797" t="s" s="134">
        <v>2224</v>
      </c>
      <c r="L797" t="s" s="134">
        <v>2969</v>
      </c>
      <c r="M797" t="s" s="134">
        <v>2970</v>
      </c>
      <c r="N797" s="429">
        <v>0.1</v>
      </c>
      <c r="O797" s="430"/>
      <c r="P797" s="164">
        <v>7982</v>
      </c>
      <c r="Q797" s="165">
        <f>IF(ISBLANK(N797),"",P797/(1+N797))</f>
        <v>7256.363636363640</v>
      </c>
      <c r="R797" s="126"/>
      <c r="S797" s="398"/>
      <c r="T797" s="123"/>
    </row>
    <row r="798" ht="22.5" customHeight="1">
      <c r="A798" s="141">
        <v>43518</v>
      </c>
      <c r="B798" t="s" s="145">
        <v>67</v>
      </c>
      <c r="C798" t="s" s="145">
        <v>2971</v>
      </c>
      <c r="D798" t="s" s="145">
        <v>2972</v>
      </c>
      <c r="E798" s="174"/>
      <c r="F798" s="144">
        <v>10451</v>
      </c>
      <c r="G798" t="s" s="145">
        <v>2973</v>
      </c>
      <c r="H798" t="s" s="145">
        <v>2974</v>
      </c>
      <c r="I798" t="s" s="145">
        <v>25</v>
      </c>
      <c r="J798" s="144">
        <v>75015</v>
      </c>
      <c r="K798" t="s" s="145">
        <v>2975</v>
      </c>
      <c r="L798" t="s" s="142">
        <v>2662</v>
      </c>
      <c r="M798" t="s" s="431">
        <v>605</v>
      </c>
      <c r="N798" s="432">
        <v>0.055</v>
      </c>
      <c r="O798" s="121">
        <v>12982</v>
      </c>
      <c r="P798" s="178">
        <v>12982</v>
      </c>
      <c r="Q798" s="179">
        <f>IF(ISBLANK(N798),"",P798/(1+N798))</f>
        <v>12305.2132701422</v>
      </c>
      <c r="R798" s="67">
        <v>12982</v>
      </c>
      <c r="S798" s="392"/>
      <c r="T798" t="s" s="16">
        <v>46</v>
      </c>
    </row>
    <row r="799" ht="22.5" customHeight="1">
      <c r="A799" s="141">
        <v>43518</v>
      </c>
      <c r="B799" t="s" s="145">
        <v>238</v>
      </c>
      <c r="C799" t="s" s="145">
        <v>2976</v>
      </c>
      <c r="D799" t="s" s="145">
        <v>2977</v>
      </c>
      <c r="E799" s="174"/>
      <c r="F799" s="144">
        <v>10432</v>
      </c>
      <c r="G799" t="s" s="145">
        <v>2978</v>
      </c>
      <c r="H799" t="s" s="145">
        <v>2979</v>
      </c>
      <c r="I799" t="s" s="145">
        <v>771</v>
      </c>
      <c r="J799" s="144">
        <v>94220</v>
      </c>
      <c r="K799" t="s" s="145">
        <v>2980</v>
      </c>
      <c r="L799" t="s" s="142">
        <v>45</v>
      </c>
      <c r="M799" t="s" s="145">
        <v>172</v>
      </c>
      <c r="N799" s="433">
        <v>0.1</v>
      </c>
      <c r="O799" s="121">
        <v>7982</v>
      </c>
      <c r="P799" s="178">
        <v>7982</v>
      </c>
      <c r="Q799" s="179">
        <f>IF(ISBLANK(N799),"",P799/(1+N799))</f>
        <v>7256.363636363640</v>
      </c>
      <c r="R799" s="67">
        <v>7982</v>
      </c>
      <c r="S799" s="392"/>
      <c r="T799" t="s" s="16">
        <v>46</v>
      </c>
    </row>
    <row r="800" ht="22.5" customHeight="1">
      <c r="A800" s="141">
        <v>43518</v>
      </c>
      <c r="B800" t="s" s="145">
        <v>67</v>
      </c>
      <c r="C800" t="s" s="145">
        <v>2981</v>
      </c>
      <c r="D800" t="s" s="145">
        <v>711</v>
      </c>
      <c r="E800" s="174"/>
      <c r="F800" s="144">
        <v>10450</v>
      </c>
      <c r="G800" t="s" s="145">
        <v>2973</v>
      </c>
      <c r="H800" t="s" s="145">
        <v>2982</v>
      </c>
      <c r="I800" t="s" s="145">
        <v>25</v>
      </c>
      <c r="J800" s="144">
        <v>75015</v>
      </c>
      <c r="K800" t="s" s="145">
        <v>2983</v>
      </c>
      <c r="L800" t="s" s="434">
        <v>2662</v>
      </c>
      <c r="M800" t="s" s="175">
        <v>172</v>
      </c>
      <c r="N800" s="337">
        <v>0.1</v>
      </c>
      <c r="O800" s="177">
        <v>10282</v>
      </c>
      <c r="P800" s="178">
        <v>10282</v>
      </c>
      <c r="Q800" s="179">
        <f>IF(ISBLANK(N800),"",P800/(1+N800))</f>
        <v>9347.272727272730</v>
      </c>
      <c r="R800" s="67">
        <v>10282</v>
      </c>
      <c r="S800" s="392"/>
      <c r="T800" t="s" s="16">
        <v>46</v>
      </c>
    </row>
    <row r="801" ht="22.5" customHeight="1">
      <c r="A801" s="141">
        <v>43522</v>
      </c>
      <c r="B801" t="s" s="145">
        <v>67</v>
      </c>
      <c r="C801" t="s" s="145">
        <v>1594</v>
      </c>
      <c r="D801" t="s" s="145">
        <v>1595</v>
      </c>
      <c r="E801" s="174"/>
      <c r="F801" s="144">
        <v>10293</v>
      </c>
      <c r="G801" t="s" s="145">
        <v>1596</v>
      </c>
      <c r="H801" s="144">
        <v>72183</v>
      </c>
      <c r="I801" t="s" s="145">
        <v>25</v>
      </c>
      <c r="J801" s="144">
        <v>75020</v>
      </c>
      <c r="K801" t="s" s="145">
        <v>1597</v>
      </c>
      <c r="L801" t="s" s="262">
        <v>2984</v>
      </c>
      <c r="M801" t="s" s="145">
        <v>53</v>
      </c>
      <c r="N801" s="346">
        <v>0.1</v>
      </c>
      <c r="O801" s="163">
        <f>P801/2</f>
        <v>4991</v>
      </c>
      <c r="P801" s="178">
        <v>9982</v>
      </c>
      <c r="Q801" s="179">
        <f>IF(ISBLANK(N801),"",P801/(1+N801))</f>
        <v>9074.545454545450</v>
      </c>
      <c r="R801" s="67">
        <v>9982</v>
      </c>
      <c r="S801" s="392"/>
      <c r="T801" t="s" s="16">
        <v>46</v>
      </c>
    </row>
    <row r="802" ht="22.5" customHeight="1">
      <c r="A802" s="133">
        <v>43522</v>
      </c>
      <c r="B802" t="s" s="137">
        <v>67</v>
      </c>
      <c r="C802" t="s" s="137">
        <v>2985</v>
      </c>
      <c r="D802" t="s" s="137">
        <v>750</v>
      </c>
      <c r="E802" s="158"/>
      <c r="F802" s="136">
        <v>10291</v>
      </c>
      <c r="G802" t="s" s="137">
        <v>2986</v>
      </c>
      <c r="H802" t="s" s="137">
        <v>2987</v>
      </c>
      <c r="I802" t="s" s="137">
        <v>504</v>
      </c>
      <c r="J802" s="136">
        <v>93260</v>
      </c>
      <c r="K802" t="s" s="137">
        <v>2988</v>
      </c>
      <c r="L802" t="s" s="254">
        <v>1840</v>
      </c>
      <c r="M802" t="s" s="137">
        <v>2306</v>
      </c>
      <c r="N802" s="338">
        <v>0.1</v>
      </c>
      <c r="O802" s="163">
        <f>P802/2</f>
        <v>3891</v>
      </c>
      <c r="P802" s="164">
        <v>7782</v>
      </c>
      <c r="Q802" s="165">
        <f>IF(ISBLANK(N802),"",P802/(1+N802))</f>
        <v>7074.545454545450</v>
      </c>
      <c r="R802" s="127"/>
      <c r="S802" s="391"/>
      <c r="T802" s="123"/>
    </row>
    <row r="803" ht="22.5" customHeight="1">
      <c r="A803" s="435">
        <v>43523</v>
      </c>
      <c r="B803" t="s" s="436">
        <v>20</v>
      </c>
      <c r="C803" t="s" s="436">
        <v>2989</v>
      </c>
      <c r="D803" t="s" s="436">
        <v>2990</v>
      </c>
      <c r="E803" s="437"/>
      <c r="F803" s="438">
        <v>10431</v>
      </c>
      <c r="G803" t="s" s="436">
        <v>2991</v>
      </c>
      <c r="H803" t="s" s="436">
        <v>2992</v>
      </c>
      <c r="I803" t="s" s="439">
        <v>25</v>
      </c>
      <c r="J803" s="438">
        <v>75015</v>
      </c>
      <c r="K803" t="s" s="436">
        <v>2993</v>
      </c>
      <c r="L803" t="s" s="440">
        <v>2994</v>
      </c>
      <c r="M803" t="s" s="436">
        <v>2995</v>
      </c>
      <c r="N803" s="441">
        <v>0.1</v>
      </c>
      <c r="O803" s="163">
        <f>P803/2</f>
        <v>6491</v>
      </c>
      <c r="P803" s="178">
        <v>12982</v>
      </c>
      <c r="Q803" s="442">
        <f>IF(ISBLANK(N803),"",P803/(1+N803))</f>
        <v>11801.8181818182</v>
      </c>
      <c r="R803" s="67">
        <v>12982</v>
      </c>
      <c r="S803" s="392"/>
      <c r="T803" t="s" s="16">
        <v>46</v>
      </c>
    </row>
    <row r="804" ht="22.5" customHeight="1">
      <c r="A804" s="141">
        <v>43523</v>
      </c>
      <c r="B804" t="s" s="145">
        <v>20</v>
      </c>
      <c r="C804" t="s" s="145">
        <v>867</v>
      </c>
      <c r="D804" s="174"/>
      <c r="E804" s="174"/>
      <c r="F804" s="144">
        <v>10292</v>
      </c>
      <c r="G804" t="s" s="145">
        <v>2996</v>
      </c>
      <c r="H804" s="174"/>
      <c r="I804" t="s" s="145">
        <v>746</v>
      </c>
      <c r="J804" s="144">
        <v>93340</v>
      </c>
      <c r="K804" t="s" s="145">
        <v>885</v>
      </c>
      <c r="L804" t="s" s="145">
        <v>2997</v>
      </c>
      <c r="M804" t="s" s="145">
        <v>2998</v>
      </c>
      <c r="N804" s="346">
        <v>0.1</v>
      </c>
      <c r="O804" s="163">
        <f>P804/2</f>
        <v>1491</v>
      </c>
      <c r="P804" s="178">
        <v>2982</v>
      </c>
      <c r="Q804" s="179">
        <f>IF(ISBLANK(N804),"",P804/(1+N804))</f>
        <v>2710.909090909090</v>
      </c>
      <c r="R804" s="67">
        <v>2982</v>
      </c>
      <c r="S804" s="392"/>
      <c r="T804" t="s" s="16">
        <v>46</v>
      </c>
    </row>
    <row r="805" ht="22.5" customHeight="1">
      <c r="A805" s="133">
        <v>43524</v>
      </c>
      <c r="B805" t="s" s="137">
        <v>20</v>
      </c>
      <c r="C805" t="s" s="137">
        <v>312</v>
      </c>
      <c r="D805" t="s" s="137">
        <v>149</v>
      </c>
      <c r="E805" s="158"/>
      <c r="F805" s="136">
        <v>10486</v>
      </c>
      <c r="G805" t="s" s="137">
        <v>2999</v>
      </c>
      <c r="H805" t="s" s="137">
        <v>3000</v>
      </c>
      <c r="I805" t="s" s="137">
        <v>25</v>
      </c>
      <c r="J805" s="136">
        <v>75012</v>
      </c>
      <c r="K805" t="s" s="137">
        <v>3001</v>
      </c>
      <c r="L805" t="s" s="137">
        <v>3002</v>
      </c>
      <c r="M805" t="s" s="137">
        <v>172</v>
      </c>
      <c r="N805" s="349">
        <v>0.1</v>
      </c>
      <c r="O805" s="163">
        <f>P805/2</f>
        <v>2750</v>
      </c>
      <c r="P805" s="164">
        <v>5500</v>
      </c>
      <c r="Q805" s="165">
        <f>IF(ISBLANK(N805),"",P805/(1+N805))</f>
        <v>5000</v>
      </c>
      <c r="R805" s="122"/>
      <c r="S805" s="396"/>
      <c r="T805" s="123"/>
    </row>
    <row r="806" ht="53" customHeight="1" hidden="1">
      <c r="A806" t="s" s="153">
        <v>3003</v>
      </c>
      <c r="B806" s="155"/>
      <c r="C806" s="155"/>
      <c r="D806" s="155"/>
      <c r="E806" s="155"/>
      <c r="F806" s="155"/>
      <c r="G806" s="155"/>
      <c r="H806" s="155"/>
      <c r="I806" s="155"/>
      <c r="J806" s="155"/>
      <c r="K806" s="155"/>
      <c r="L806" s="155"/>
      <c r="M806" s="155"/>
      <c r="N806" s="443"/>
      <c r="O806" s="83"/>
      <c r="P806" s="220">
        <f>SUM(P772:P805)</f>
        <v>259944</v>
      </c>
      <c r="Q806" s="221"/>
      <c r="R806" s="157">
        <f>SUM(R772:R805)</f>
        <v>106972</v>
      </c>
      <c r="S806" s="282">
        <f>P806-R806</f>
        <v>152972</v>
      </c>
      <c r="T806" s="28"/>
    </row>
    <row r="807" ht="22.5" customHeight="1">
      <c r="A807" s="133">
        <v>43525</v>
      </c>
      <c r="B807" t="s" s="137">
        <v>20</v>
      </c>
      <c r="C807" t="s" s="137">
        <v>3004</v>
      </c>
      <c r="D807" t="s" s="137">
        <v>3005</v>
      </c>
      <c r="E807" s="158"/>
      <c r="F807" s="136">
        <v>10443</v>
      </c>
      <c r="G807" t="s" s="137">
        <v>3006</v>
      </c>
      <c r="H807" t="s" s="137">
        <v>3007</v>
      </c>
      <c r="I807" t="s" s="137">
        <v>25</v>
      </c>
      <c r="J807" s="136">
        <v>75020</v>
      </c>
      <c r="K807" t="s" s="137">
        <v>3008</v>
      </c>
      <c r="L807" t="s" s="137">
        <v>2649</v>
      </c>
      <c r="M807" t="s" s="137">
        <v>3009</v>
      </c>
      <c r="N807" s="343">
        <v>0.1</v>
      </c>
      <c r="O807" s="163">
        <f>P807/2</f>
        <v>4341</v>
      </c>
      <c r="P807" s="164">
        <v>8682</v>
      </c>
      <c r="Q807" s="165">
        <f>IF(ISBLANK(N807),"",P807/(1+N807))</f>
        <v>7892.727272727270</v>
      </c>
      <c r="R807" s="125"/>
      <c r="S807" s="397"/>
      <c r="T807" s="123"/>
    </row>
    <row r="808" ht="22.5" customHeight="1">
      <c r="A808" s="133">
        <v>43528</v>
      </c>
      <c r="B808" t="s" s="137">
        <v>20</v>
      </c>
      <c r="C808" t="s" s="137">
        <v>2608</v>
      </c>
      <c r="D808" t="s" s="137">
        <v>889</v>
      </c>
      <c r="E808" s="158"/>
      <c r="F808" s="136">
        <v>10361</v>
      </c>
      <c r="G808" t="s" s="137">
        <v>2609</v>
      </c>
      <c r="H808" t="s" s="137">
        <v>3010</v>
      </c>
      <c r="I808" t="s" s="137">
        <v>25</v>
      </c>
      <c r="J808" s="136">
        <v>75015</v>
      </c>
      <c r="K808" t="s" s="137">
        <v>3011</v>
      </c>
      <c r="L808" t="s" s="137">
        <v>3012</v>
      </c>
      <c r="M808" t="s" s="137">
        <v>3013</v>
      </c>
      <c r="N808" s="344">
        <v>0.1</v>
      </c>
      <c r="O808" s="180">
        <f>P808/2</f>
        <v>2430</v>
      </c>
      <c r="P808" s="164">
        <v>4860</v>
      </c>
      <c r="Q808" s="165">
        <f>IF(ISBLANK(N808),"",P808/(1+N808))</f>
        <v>4418.181818181820</v>
      </c>
      <c r="R808" s="126"/>
      <c r="S808" s="398"/>
      <c r="T808" s="123"/>
    </row>
    <row r="809" ht="22.5" customHeight="1">
      <c r="A809" s="141">
        <v>43529</v>
      </c>
      <c r="B809" t="s" s="145">
        <v>67</v>
      </c>
      <c r="C809" t="s" s="145">
        <v>3014</v>
      </c>
      <c r="D809" t="s" s="145">
        <v>365</v>
      </c>
      <c r="E809" s="174"/>
      <c r="F809" s="144">
        <v>10430</v>
      </c>
      <c r="G809" t="s" s="145">
        <v>3015</v>
      </c>
      <c r="H809" t="s" s="145">
        <v>3016</v>
      </c>
      <c r="I809" t="s" s="145">
        <v>3017</v>
      </c>
      <c r="J809" s="144">
        <v>93170</v>
      </c>
      <c r="K809" t="s" s="145">
        <v>3018</v>
      </c>
      <c r="L809" t="s" s="142">
        <v>45</v>
      </c>
      <c r="M809" t="s" s="145">
        <v>306</v>
      </c>
      <c r="N809" s="347">
        <v>0.1</v>
      </c>
      <c r="O809" s="121">
        <v>6982</v>
      </c>
      <c r="P809" s="178">
        <v>6982</v>
      </c>
      <c r="Q809" s="179">
        <f>IF(ISBLANK(N809),"",P809/(1+N809))</f>
        <v>6347.272727272730</v>
      </c>
      <c r="R809" s="67">
        <v>6982</v>
      </c>
      <c r="S809" s="392"/>
      <c r="T809" t="s" s="16">
        <v>46</v>
      </c>
    </row>
    <row r="810" ht="22.5" customHeight="1">
      <c r="A810" s="133">
        <v>43529</v>
      </c>
      <c r="B810" t="s" s="137">
        <v>67</v>
      </c>
      <c r="C810" t="s" s="137">
        <v>3019</v>
      </c>
      <c r="D810" t="s" s="137">
        <v>3020</v>
      </c>
      <c r="E810" s="158"/>
      <c r="F810" s="136">
        <v>10287</v>
      </c>
      <c r="G810" t="s" s="137">
        <v>3021</v>
      </c>
      <c r="H810" t="s" s="137">
        <v>3022</v>
      </c>
      <c r="I810" t="s" s="137">
        <v>25</v>
      </c>
      <c r="J810" s="136">
        <v>75015</v>
      </c>
      <c r="K810" t="s" s="137">
        <v>3023</v>
      </c>
      <c r="L810" t="s" s="134">
        <v>402</v>
      </c>
      <c r="M810" t="s" s="137">
        <v>2940</v>
      </c>
      <c r="N810" s="341">
        <v>0.1</v>
      </c>
      <c r="O810" s="177">
        <v>9980</v>
      </c>
      <c r="P810" s="164">
        <v>9980</v>
      </c>
      <c r="Q810" s="428">
        <f>IF(ISBLANK(N810),"",P810/(1+N810))</f>
        <v>9072.727272727270</v>
      </c>
      <c r="R810" s="408"/>
      <c r="S810" s="409"/>
      <c r="T810" s="123"/>
    </row>
    <row r="811" ht="22.5" customHeight="1">
      <c r="A811" s="133">
        <v>43530</v>
      </c>
      <c r="B811" t="s" s="134">
        <v>67</v>
      </c>
      <c r="C811" t="s" s="134">
        <v>1564</v>
      </c>
      <c r="D811" t="s" s="134">
        <v>142</v>
      </c>
      <c r="E811" s="135"/>
      <c r="F811" s="136">
        <v>10290</v>
      </c>
      <c r="G811" t="s" s="134">
        <v>1565</v>
      </c>
      <c r="H811" t="s" s="134">
        <v>1566</v>
      </c>
      <c r="I811" t="s" s="137">
        <v>25</v>
      </c>
      <c r="J811" s="136">
        <v>75016</v>
      </c>
      <c r="K811" t="s" s="134">
        <v>1567</v>
      </c>
      <c r="L811" t="s" s="134">
        <v>2810</v>
      </c>
      <c r="M811" t="s" s="134">
        <v>3024</v>
      </c>
      <c r="N811" s="344">
        <v>0.1</v>
      </c>
      <c r="O811" s="180">
        <f>P811/2</f>
        <v>6300</v>
      </c>
      <c r="P811" s="164">
        <v>12600</v>
      </c>
      <c r="Q811" s="165">
        <f>IF(ISBLANK(N811),"",P811/(1+N811))</f>
        <v>11454.5454545455</v>
      </c>
      <c r="R811" s="126"/>
      <c r="S811" s="398"/>
      <c r="T811" s="123"/>
    </row>
    <row r="812" ht="22.5" customHeight="1">
      <c r="A812" s="141">
        <v>43531</v>
      </c>
      <c r="B812" t="s" s="145">
        <v>67</v>
      </c>
      <c r="C812" t="s" s="145">
        <v>3025</v>
      </c>
      <c r="D812" t="s" s="145">
        <v>398</v>
      </c>
      <c r="E812" s="174"/>
      <c r="F812" s="144">
        <v>10286</v>
      </c>
      <c r="G812" t="s" s="145">
        <v>3026</v>
      </c>
      <c r="H812" t="s" s="145">
        <v>3027</v>
      </c>
      <c r="I812" t="s" s="145">
        <v>25</v>
      </c>
      <c r="J812" s="144">
        <v>75014</v>
      </c>
      <c r="K812" t="s" s="145">
        <v>3028</v>
      </c>
      <c r="L812" t="s" s="142">
        <v>402</v>
      </c>
      <c r="M812" t="s" s="145">
        <v>94</v>
      </c>
      <c r="N812" s="347">
        <v>0.1</v>
      </c>
      <c r="O812" s="121">
        <v>3990</v>
      </c>
      <c r="P812" s="178">
        <v>3990</v>
      </c>
      <c r="Q812" s="376">
        <f>IF(ISBLANK(N812),"",P812/(1+N812))</f>
        <v>3627.272727272730</v>
      </c>
      <c r="R812" s="364">
        <v>3990</v>
      </c>
      <c r="S812" s="387"/>
      <c r="T812" t="s" s="16">
        <v>46</v>
      </c>
    </row>
    <row r="813" ht="22.5" customHeight="1">
      <c r="A813" s="133">
        <v>43532</v>
      </c>
      <c r="B813" t="s" s="137">
        <v>20</v>
      </c>
      <c r="C813" t="s" s="137">
        <v>3029</v>
      </c>
      <c r="D813" t="s" s="137">
        <v>133</v>
      </c>
      <c r="E813" s="158"/>
      <c r="F813" s="136">
        <v>10485</v>
      </c>
      <c r="G813" t="s" s="137">
        <v>3030</v>
      </c>
      <c r="H813" t="s" s="137">
        <v>3031</v>
      </c>
      <c r="I813" t="s" s="137">
        <v>2716</v>
      </c>
      <c r="J813" s="136">
        <v>94420</v>
      </c>
      <c r="K813" t="s" s="137">
        <v>3032</v>
      </c>
      <c r="L813" t="s" s="134">
        <v>621</v>
      </c>
      <c r="M813" t="s" s="137">
        <v>681</v>
      </c>
      <c r="N813" s="353">
        <v>0.1</v>
      </c>
      <c r="O813" s="177">
        <v>4782</v>
      </c>
      <c r="P813" s="164">
        <v>4782</v>
      </c>
      <c r="Q813" s="165">
        <f>IF(ISBLANK(N813),"",P813/(1+N813))</f>
        <v>4347.272727272730</v>
      </c>
      <c r="R813" s="127"/>
      <c r="S813" s="391"/>
      <c r="T813" s="123"/>
    </row>
    <row r="814" ht="22.5" customHeight="1">
      <c r="A814" s="141">
        <v>43532</v>
      </c>
      <c r="B814" t="s" s="145">
        <v>20</v>
      </c>
      <c r="C814" t="s" s="145">
        <v>3033</v>
      </c>
      <c r="D814" t="s" s="145">
        <v>351</v>
      </c>
      <c r="E814" s="174"/>
      <c r="F814" s="144">
        <v>10424</v>
      </c>
      <c r="G814" t="s" s="145">
        <v>3034</v>
      </c>
      <c r="H814" t="s" s="145">
        <v>3035</v>
      </c>
      <c r="I814" t="s" s="145">
        <v>25</v>
      </c>
      <c r="J814" s="144">
        <v>75020</v>
      </c>
      <c r="K814" t="s" s="145">
        <v>3036</v>
      </c>
      <c r="L814" t="s" s="142">
        <v>337</v>
      </c>
      <c r="M814" t="s" s="145">
        <v>172</v>
      </c>
      <c r="N814" s="444">
        <v>0.1</v>
      </c>
      <c r="O814" s="180">
        <f>P814/2</f>
        <v>4491</v>
      </c>
      <c r="P814" s="178">
        <v>8982</v>
      </c>
      <c r="Q814" s="179">
        <f>IF(ISBLANK(N814),"",P814/(1+N814))</f>
        <v>8165.454545454550</v>
      </c>
      <c r="R814" s="67">
        <v>8982</v>
      </c>
      <c r="S814" s="392"/>
      <c r="T814" t="s" s="16">
        <v>46</v>
      </c>
    </row>
    <row r="815" ht="22.5" customHeight="1">
      <c r="A815" s="141">
        <v>43532</v>
      </c>
      <c r="B815" t="s" s="145">
        <v>67</v>
      </c>
      <c r="C815" t="s" s="145">
        <v>2867</v>
      </c>
      <c r="D815" t="s" s="145">
        <v>217</v>
      </c>
      <c r="E815" s="174"/>
      <c r="F815" s="144">
        <v>10484</v>
      </c>
      <c r="G815" t="s" s="145">
        <v>3037</v>
      </c>
      <c r="H815" t="s" s="145">
        <v>3038</v>
      </c>
      <c r="I815" t="s" s="145">
        <v>310</v>
      </c>
      <c r="J815" s="144">
        <v>94130</v>
      </c>
      <c r="K815" t="s" s="145">
        <v>3039</v>
      </c>
      <c r="L815" t="s" s="142">
        <v>621</v>
      </c>
      <c r="M815" t="s" s="145">
        <v>3040</v>
      </c>
      <c r="N815" s="217">
        <v>0.1</v>
      </c>
      <c r="O815" s="121">
        <v>3982</v>
      </c>
      <c r="P815" s="178">
        <v>3982</v>
      </c>
      <c r="Q815" s="179">
        <f>IF(ISBLANK(N815),"",P815/(1+N815))</f>
        <v>3620</v>
      </c>
      <c r="R815" s="67">
        <v>3982</v>
      </c>
      <c r="S815" s="392"/>
      <c r="T815" t="s" s="16">
        <v>46</v>
      </c>
    </row>
    <row r="816" ht="22.5" customHeight="1">
      <c r="A816" s="141">
        <v>43532</v>
      </c>
      <c r="B816" t="s" s="145">
        <v>20</v>
      </c>
      <c r="C816" t="s" s="145">
        <v>3041</v>
      </c>
      <c r="D816" t="s" s="145">
        <v>3042</v>
      </c>
      <c r="E816" s="174"/>
      <c r="F816" s="144">
        <v>10285</v>
      </c>
      <c r="G816" t="s" s="145">
        <v>3043</v>
      </c>
      <c r="H816" t="s" s="145">
        <v>503</v>
      </c>
      <c r="I816" t="s" s="145">
        <v>642</v>
      </c>
      <c r="J816" s="144">
        <v>92100</v>
      </c>
      <c r="K816" t="s" s="145">
        <v>3044</v>
      </c>
      <c r="L816" t="s" s="142">
        <v>402</v>
      </c>
      <c r="M816" t="s" s="145">
        <v>73</v>
      </c>
      <c r="N816" s="340">
        <v>0.055</v>
      </c>
      <c r="O816" s="177">
        <v>6982</v>
      </c>
      <c r="P816" s="178">
        <v>6982</v>
      </c>
      <c r="Q816" s="376">
        <f>IF(ISBLANK(N816),"",P816/(1+N816))</f>
        <v>6618.009478672990</v>
      </c>
      <c r="R816" s="364">
        <v>6982</v>
      </c>
      <c r="S816" s="387"/>
      <c r="T816" t="s" s="16">
        <v>46</v>
      </c>
    </row>
    <row r="817" ht="22.5" customHeight="1">
      <c r="A817" s="141">
        <v>43532</v>
      </c>
      <c r="B817" t="s" s="145">
        <v>67</v>
      </c>
      <c r="C817" t="s" s="145">
        <v>3045</v>
      </c>
      <c r="D817" t="s" s="145">
        <v>85</v>
      </c>
      <c r="E817" s="174"/>
      <c r="F817" s="144">
        <v>10487</v>
      </c>
      <c r="G817" t="s" s="145">
        <v>3046</v>
      </c>
      <c r="H817" t="s" s="145">
        <v>3047</v>
      </c>
      <c r="I817" t="s" s="145">
        <v>3048</v>
      </c>
      <c r="J817" s="144">
        <v>93110</v>
      </c>
      <c r="K817" t="s" s="145">
        <v>3049</v>
      </c>
      <c r="L817" t="s" s="142">
        <v>2234</v>
      </c>
      <c r="M817" t="s" s="145">
        <v>3050</v>
      </c>
      <c r="N817" s="346">
        <v>0.1</v>
      </c>
      <c r="O817" s="180">
        <f>P817/2</f>
        <v>3500</v>
      </c>
      <c r="P817" s="178">
        <v>7000</v>
      </c>
      <c r="Q817" s="179">
        <f>IF(ISBLANK(N817),"",P817/(1+N817))</f>
        <v>6363.636363636360</v>
      </c>
      <c r="R817" s="67">
        <v>7000</v>
      </c>
      <c r="S817" s="392"/>
      <c r="T817" t="s" s="16">
        <v>46</v>
      </c>
    </row>
    <row r="818" ht="22.5" customHeight="1">
      <c r="A818" s="133">
        <v>43532</v>
      </c>
      <c r="B818" t="s" s="134">
        <v>67</v>
      </c>
      <c r="C818" t="s" s="134">
        <v>2538</v>
      </c>
      <c r="D818" t="s" s="134">
        <v>1480</v>
      </c>
      <c r="E818" s="135"/>
      <c r="F818" s="136">
        <v>10279</v>
      </c>
      <c r="G818" t="s" s="134">
        <v>2539</v>
      </c>
      <c r="H818" t="s" s="134">
        <v>2540</v>
      </c>
      <c r="I818" t="s" s="137">
        <v>642</v>
      </c>
      <c r="J818" s="136">
        <v>92100</v>
      </c>
      <c r="K818" t="s" s="134">
        <v>2541</v>
      </c>
      <c r="L818" t="s" s="134">
        <v>402</v>
      </c>
      <c r="M818" t="s" s="134">
        <v>3051</v>
      </c>
      <c r="N818" s="341">
        <v>0.1</v>
      </c>
      <c r="O818" s="177">
        <v>2882</v>
      </c>
      <c r="P818" s="164">
        <v>2882</v>
      </c>
      <c r="Q818" s="428">
        <f>IF(ISBLANK(N818),"",P818/(1+N818))</f>
        <v>2620</v>
      </c>
      <c r="R818" s="408"/>
      <c r="S818" s="409"/>
      <c r="T818" s="123"/>
    </row>
    <row r="819" ht="22.5" customHeight="1">
      <c r="A819" s="133">
        <v>43536</v>
      </c>
      <c r="B819" t="s" s="134">
        <v>20</v>
      </c>
      <c r="C819" t="s" s="134">
        <v>2240</v>
      </c>
      <c r="D819" t="s" s="134">
        <v>877</v>
      </c>
      <c r="E819" s="135"/>
      <c r="F819" s="136">
        <v>10314</v>
      </c>
      <c r="G819" t="s" s="134">
        <v>2241</v>
      </c>
      <c r="H819" t="s" s="134">
        <v>2242</v>
      </c>
      <c r="I819" t="s" s="137">
        <v>123</v>
      </c>
      <c r="J819" s="136">
        <v>94100</v>
      </c>
      <c r="K819" t="s" s="134">
        <v>2243</v>
      </c>
      <c r="L819" t="s" s="134">
        <v>2244</v>
      </c>
      <c r="M819" t="s" s="134">
        <v>306</v>
      </c>
      <c r="N819" s="343">
        <v>0.1</v>
      </c>
      <c r="O819" s="180">
        <f>P819/2</f>
        <v>5640</v>
      </c>
      <c r="P819" s="164">
        <v>11280</v>
      </c>
      <c r="Q819" s="165">
        <f>IF(ISBLANK(N819),"",P819/(1+N819))</f>
        <v>10254.5454545455</v>
      </c>
      <c r="R819" s="125"/>
      <c r="S819" s="397"/>
      <c r="T819" s="123"/>
    </row>
    <row r="820" ht="22.5" customHeight="1">
      <c r="A820" s="133">
        <v>43537</v>
      </c>
      <c r="B820" t="s" s="137">
        <v>67</v>
      </c>
      <c r="C820" t="s" s="137">
        <v>3052</v>
      </c>
      <c r="D820" t="s" s="137">
        <v>56</v>
      </c>
      <c r="E820" s="158"/>
      <c r="F820" s="136">
        <v>10316</v>
      </c>
      <c r="G820" t="s" s="137">
        <v>3053</v>
      </c>
      <c r="H820" t="s" s="137">
        <v>3054</v>
      </c>
      <c r="I820" t="s" s="137">
        <v>3055</v>
      </c>
      <c r="J820" s="136">
        <v>92350</v>
      </c>
      <c r="K820" t="s" s="137">
        <v>3056</v>
      </c>
      <c r="L820" t="s" s="134">
        <v>1996</v>
      </c>
      <c r="M820" t="s" s="137">
        <v>3057</v>
      </c>
      <c r="N820" s="381">
        <v>0.1</v>
      </c>
      <c r="O820" s="121">
        <v>1280</v>
      </c>
      <c r="P820" s="164">
        <v>1280</v>
      </c>
      <c r="Q820" s="165">
        <f>IF(ISBLANK(N820),"",P820/(1+N820))</f>
        <v>1163.636363636360</v>
      </c>
      <c r="R820" s="126"/>
      <c r="S820" s="398"/>
      <c r="T820" s="123"/>
    </row>
    <row r="821" ht="22.5" customHeight="1">
      <c r="A821" s="141">
        <v>43537</v>
      </c>
      <c r="B821" t="s" s="145">
        <v>20</v>
      </c>
      <c r="C821" t="s" s="145">
        <v>3058</v>
      </c>
      <c r="D821" t="s" s="145">
        <v>506</v>
      </c>
      <c r="E821" s="174"/>
      <c r="F821" s="144">
        <v>10288</v>
      </c>
      <c r="G821" t="s" s="145">
        <v>3059</v>
      </c>
      <c r="H821" t="s" s="145">
        <v>3060</v>
      </c>
      <c r="I821" t="s" s="145">
        <v>358</v>
      </c>
      <c r="J821" s="144">
        <v>94480</v>
      </c>
      <c r="K821" t="s" s="145">
        <v>3061</v>
      </c>
      <c r="L821" t="s" s="142">
        <v>402</v>
      </c>
      <c r="M821" t="s" s="145">
        <v>94</v>
      </c>
      <c r="N821" s="347">
        <v>0.1</v>
      </c>
      <c r="O821" s="177">
        <v>2582</v>
      </c>
      <c r="P821" s="178">
        <v>2582</v>
      </c>
      <c r="Q821" s="376">
        <f>IF(ISBLANK(N821),"",P821/(1+N821))</f>
        <v>2347.272727272730</v>
      </c>
      <c r="R821" s="364">
        <v>2582</v>
      </c>
      <c r="S821" s="387"/>
      <c r="T821" t="s" s="16">
        <v>46</v>
      </c>
    </row>
    <row r="822" ht="22.5" customHeight="1">
      <c r="A822" s="133">
        <v>43538</v>
      </c>
      <c r="B822" t="s" s="134">
        <v>67</v>
      </c>
      <c r="C822" t="s" s="134">
        <v>2678</v>
      </c>
      <c r="D822" t="s" s="134">
        <v>711</v>
      </c>
      <c r="E822" s="135"/>
      <c r="F822" s="136">
        <v>10178</v>
      </c>
      <c r="G822" t="s" s="134">
        <v>2679</v>
      </c>
      <c r="H822" t="s" s="134">
        <v>2680</v>
      </c>
      <c r="I822" t="s" s="137">
        <v>25</v>
      </c>
      <c r="J822" s="136">
        <v>75019</v>
      </c>
      <c r="K822" t="s" s="134">
        <v>2681</v>
      </c>
      <c r="L822" t="s" s="134">
        <v>3062</v>
      </c>
      <c r="M822" t="s" s="134">
        <v>3063</v>
      </c>
      <c r="N822" s="349">
        <v>0.1</v>
      </c>
      <c r="O822" s="180">
        <f>P822/2</f>
        <v>1491</v>
      </c>
      <c r="P822" s="164">
        <v>2982</v>
      </c>
      <c r="Q822" s="121">
        <f>IF(ISBLANK(N822),"",P822/(1+N822))</f>
        <v>2710.909090909090</v>
      </c>
      <c r="R822" s="293"/>
      <c r="S822" s="393"/>
      <c r="T822" s="28"/>
    </row>
    <row r="823" ht="22.5" customHeight="1">
      <c r="A823" s="133">
        <v>43538</v>
      </c>
      <c r="B823" t="s" s="137">
        <v>238</v>
      </c>
      <c r="C823" t="s" s="137">
        <v>3064</v>
      </c>
      <c r="D823" t="s" s="137">
        <v>142</v>
      </c>
      <c r="E823" s="158"/>
      <c r="F823" s="136">
        <v>10492</v>
      </c>
      <c r="G823" t="s" s="137">
        <v>3065</v>
      </c>
      <c r="H823" t="s" s="137">
        <v>3066</v>
      </c>
      <c r="I823" t="s" s="137">
        <v>3055</v>
      </c>
      <c r="J823" s="136">
        <v>92350</v>
      </c>
      <c r="K823" t="s" s="137">
        <v>3067</v>
      </c>
      <c r="L823" t="s" s="134">
        <v>1996</v>
      </c>
      <c r="M823" t="s" s="137">
        <v>3068</v>
      </c>
      <c r="N823" s="342">
        <v>0.1</v>
      </c>
      <c r="O823" s="177">
        <v>4280</v>
      </c>
      <c r="P823" s="164">
        <v>4280</v>
      </c>
      <c r="Q823" s="165">
        <f>IF(ISBLANK(N823),"",P823/(1+N823))</f>
        <v>3890.909090909090</v>
      </c>
      <c r="R823" s="122"/>
      <c r="S823" s="396"/>
      <c r="T823" s="123"/>
    </row>
    <row r="824" ht="22.5" customHeight="1">
      <c r="A824" s="133">
        <v>43539</v>
      </c>
      <c r="B824" t="s" s="137">
        <v>20</v>
      </c>
      <c r="C824" t="s" s="137">
        <v>3069</v>
      </c>
      <c r="D824" t="s" s="137">
        <v>2526</v>
      </c>
      <c r="E824" s="158"/>
      <c r="F824" s="136">
        <v>10276</v>
      </c>
      <c r="G824" t="s" s="137">
        <v>3070</v>
      </c>
      <c r="H824" t="s" s="137">
        <v>3071</v>
      </c>
      <c r="I824" t="s" s="137">
        <v>25</v>
      </c>
      <c r="J824" s="136">
        <v>75015</v>
      </c>
      <c r="K824" t="s" s="137">
        <v>3072</v>
      </c>
      <c r="L824" t="s" s="134">
        <v>3073</v>
      </c>
      <c r="M824" t="s" s="137">
        <v>3074</v>
      </c>
      <c r="N824" s="344">
        <v>0.1</v>
      </c>
      <c r="O824" s="163">
        <f>P824/2</f>
        <v>1741</v>
      </c>
      <c r="P824" s="164">
        <v>3482</v>
      </c>
      <c r="Q824" s="165">
        <f>IF(ISBLANK(N824),"",P824/(1+N824))</f>
        <v>3165.454545454550</v>
      </c>
      <c r="R824" s="126"/>
      <c r="S824" s="398"/>
      <c r="T824" s="123"/>
    </row>
    <row r="825" ht="22.5" customHeight="1">
      <c r="A825" s="141">
        <v>43539</v>
      </c>
      <c r="B825" t="s" s="145">
        <v>67</v>
      </c>
      <c r="C825" t="s" s="145">
        <v>3075</v>
      </c>
      <c r="D825" t="s" s="145">
        <v>270</v>
      </c>
      <c r="E825" s="174"/>
      <c r="F825" s="144">
        <v>10488</v>
      </c>
      <c r="G825" t="s" s="145">
        <v>3076</v>
      </c>
      <c r="H825" t="s" s="145">
        <v>3077</v>
      </c>
      <c r="I825" t="s" s="145">
        <v>25</v>
      </c>
      <c r="J825" s="144">
        <v>75013</v>
      </c>
      <c r="K825" t="s" s="145">
        <v>3078</v>
      </c>
      <c r="L825" t="s" s="142">
        <v>3079</v>
      </c>
      <c r="M825" t="s" s="145">
        <v>1489</v>
      </c>
      <c r="N825" s="444">
        <v>0.055</v>
      </c>
      <c r="O825" s="180">
        <f>P825/2</f>
        <v>2991</v>
      </c>
      <c r="P825" s="178">
        <v>5982</v>
      </c>
      <c r="Q825" s="179">
        <f>IF(ISBLANK(N825),"",P825/(1+N825))</f>
        <v>5670.142180094790</v>
      </c>
      <c r="R825" s="67">
        <v>5982</v>
      </c>
      <c r="S825" s="392"/>
      <c r="T825" t="s" s="16">
        <v>46</v>
      </c>
    </row>
    <row r="826" ht="22.5" customHeight="1">
      <c r="A826" s="133">
        <v>43542</v>
      </c>
      <c r="B826" t="s" s="137">
        <v>20</v>
      </c>
      <c r="C826" t="s" s="137">
        <v>3080</v>
      </c>
      <c r="D826" t="s" s="137">
        <v>857</v>
      </c>
      <c r="E826" s="158"/>
      <c r="F826" s="136">
        <v>10492</v>
      </c>
      <c r="G826" t="s" s="137">
        <v>3081</v>
      </c>
      <c r="H826" t="s" s="137">
        <v>3082</v>
      </c>
      <c r="I826" t="s" s="137">
        <v>3048</v>
      </c>
      <c r="J826" s="136">
        <v>93110</v>
      </c>
      <c r="K826" t="s" s="137">
        <v>3083</v>
      </c>
      <c r="L826" t="s" s="134">
        <v>1996</v>
      </c>
      <c r="M826" t="s" s="137">
        <v>1393</v>
      </c>
      <c r="N826" s="246">
        <v>0.1</v>
      </c>
      <c r="O826" s="177">
        <v>8960</v>
      </c>
      <c r="P826" s="164">
        <v>8960</v>
      </c>
      <c r="Q826" s="165">
        <f>IF(ISBLANK(N826),"",P826/(1+N826))</f>
        <v>8145.454545454550</v>
      </c>
      <c r="R826" s="127"/>
      <c r="S826" s="391"/>
      <c r="T826" s="123"/>
    </row>
    <row r="827" ht="22.5" customHeight="1">
      <c r="A827" s="141">
        <v>43543</v>
      </c>
      <c r="B827" t="s" s="145">
        <v>20</v>
      </c>
      <c r="C827" t="s" s="145">
        <v>3084</v>
      </c>
      <c r="D827" t="s" s="145">
        <v>3085</v>
      </c>
      <c r="E827" s="174"/>
      <c r="F827" s="144">
        <v>10490</v>
      </c>
      <c r="G827" t="s" s="145">
        <v>3086</v>
      </c>
      <c r="H827" t="s" s="145">
        <v>3087</v>
      </c>
      <c r="I827" t="s" s="145">
        <v>25</v>
      </c>
      <c r="J827" s="144">
        <v>75014</v>
      </c>
      <c r="K827" t="s" s="145">
        <v>3088</v>
      </c>
      <c r="L827" t="s" s="142">
        <v>3089</v>
      </c>
      <c r="M827" t="s" s="145">
        <v>2306</v>
      </c>
      <c r="N827" s="445">
        <v>0.1</v>
      </c>
      <c r="O827" s="180">
        <f>P827/2</f>
        <v>5391</v>
      </c>
      <c r="P827" s="178">
        <v>10782</v>
      </c>
      <c r="Q827" s="179">
        <f>IF(ISBLANK(N827),"",P827/(1+N827))</f>
        <v>9801.818181818180</v>
      </c>
      <c r="R827" s="67">
        <v>10782</v>
      </c>
      <c r="S827" s="392"/>
      <c r="T827" t="s" s="16">
        <v>46</v>
      </c>
    </row>
    <row r="828" ht="22.5" customHeight="1">
      <c r="A828" s="133">
        <v>43543</v>
      </c>
      <c r="B828" t="s" s="137">
        <v>67</v>
      </c>
      <c r="C828" t="s" s="137">
        <v>3090</v>
      </c>
      <c r="D828" t="s" s="137">
        <v>768</v>
      </c>
      <c r="E828" s="158"/>
      <c r="F828" s="136">
        <v>10489</v>
      </c>
      <c r="G828" t="s" s="137">
        <v>3091</v>
      </c>
      <c r="H828" t="s" s="137">
        <v>3092</v>
      </c>
      <c r="I828" t="s" s="137">
        <v>92</v>
      </c>
      <c r="J828" s="136">
        <v>92600</v>
      </c>
      <c r="K828" t="s" s="137">
        <v>3093</v>
      </c>
      <c r="L828" t="s" s="134">
        <v>2662</v>
      </c>
      <c r="M828" t="s" s="137">
        <v>172</v>
      </c>
      <c r="N828" s="341">
        <v>0.1</v>
      </c>
      <c r="O828" s="121">
        <v>8000</v>
      </c>
      <c r="P828" s="164">
        <v>8000</v>
      </c>
      <c r="Q828" s="165">
        <f>IF(ISBLANK(N828),"",P828/(1+N828))</f>
        <v>7272.727272727270</v>
      </c>
      <c r="R828" s="122"/>
      <c r="S828" s="396"/>
      <c r="T828" s="123"/>
    </row>
    <row r="829" ht="22.5" customHeight="1">
      <c r="A829" s="133">
        <v>43545</v>
      </c>
      <c r="B829" t="s" s="137">
        <v>20</v>
      </c>
      <c r="C829" t="s" s="137">
        <v>3094</v>
      </c>
      <c r="D829" t="s" s="137">
        <v>75</v>
      </c>
      <c r="E829" s="158"/>
      <c r="F829" s="136">
        <v>10497</v>
      </c>
      <c r="G829" t="s" s="137">
        <v>3095</v>
      </c>
      <c r="H829" t="s" s="137">
        <v>3096</v>
      </c>
      <c r="I829" t="s" s="137">
        <v>777</v>
      </c>
      <c r="J829" s="136">
        <v>93100</v>
      </c>
      <c r="K829" t="s" s="137">
        <v>3097</v>
      </c>
      <c r="L829" t="s" s="134">
        <v>1996</v>
      </c>
      <c r="M829" t="s" s="137">
        <v>3098</v>
      </c>
      <c r="N829" s="342">
        <v>0.1</v>
      </c>
      <c r="O829" s="121">
        <v>4500</v>
      </c>
      <c r="P829" s="164">
        <v>4500</v>
      </c>
      <c r="Q829" s="165">
        <f>IF(ISBLANK(N829),"",P829/(1+N829))</f>
        <v>4090.909090909090</v>
      </c>
      <c r="R829" s="125"/>
      <c r="S829" s="397"/>
      <c r="T829" s="123"/>
    </row>
    <row r="830" ht="22.5" customHeight="1">
      <c r="A830" s="133">
        <v>43546</v>
      </c>
      <c r="B830" t="s" s="137">
        <v>67</v>
      </c>
      <c r="C830" t="s" s="137">
        <v>3099</v>
      </c>
      <c r="D830" t="s" s="137">
        <v>2824</v>
      </c>
      <c r="E830" s="158"/>
      <c r="F830" s="136">
        <v>10326</v>
      </c>
      <c r="G830" t="s" s="137">
        <v>3100</v>
      </c>
      <c r="H830" t="s" s="137">
        <v>3101</v>
      </c>
      <c r="I830" t="s" s="137">
        <v>3102</v>
      </c>
      <c r="J830" s="136">
        <v>93240</v>
      </c>
      <c r="K830" t="s" s="137">
        <v>3103</v>
      </c>
      <c r="L830" t="s" s="134">
        <v>1996</v>
      </c>
      <c r="M830" t="s" s="137">
        <v>3104</v>
      </c>
      <c r="N830" s="342">
        <v>0.1</v>
      </c>
      <c r="O830" s="121">
        <v>2600</v>
      </c>
      <c r="P830" s="164">
        <v>2600</v>
      </c>
      <c r="Q830" s="165">
        <f>IF(ISBLANK(N830),"",P830/(1+N830))</f>
        <v>2363.636363636360</v>
      </c>
      <c r="R830" s="125"/>
      <c r="S830" s="397"/>
      <c r="T830" s="123"/>
    </row>
    <row r="831" ht="22.5" customHeight="1">
      <c r="A831" s="133">
        <v>43549</v>
      </c>
      <c r="B831" t="s" s="137">
        <v>20</v>
      </c>
      <c r="C831" t="s" s="137">
        <v>3069</v>
      </c>
      <c r="D831" t="s" s="137">
        <v>2526</v>
      </c>
      <c r="E831" s="158"/>
      <c r="F831" s="136">
        <v>10276</v>
      </c>
      <c r="G831" t="s" s="137">
        <v>3070</v>
      </c>
      <c r="H831" t="s" s="137">
        <v>3071</v>
      </c>
      <c r="I831" t="s" s="137">
        <v>25</v>
      </c>
      <c r="J831" s="136">
        <v>75015</v>
      </c>
      <c r="K831" t="s" s="137">
        <v>3072</v>
      </c>
      <c r="L831" t="s" s="134">
        <v>402</v>
      </c>
      <c r="M831" t="s" s="137">
        <v>1463</v>
      </c>
      <c r="N831" s="342">
        <v>0.1</v>
      </c>
      <c r="O831" s="121">
        <v>6687</v>
      </c>
      <c r="P831" s="164">
        <v>6687</v>
      </c>
      <c r="Q831" s="428">
        <f>IF(ISBLANK(N831),"",P831/(1+N831))</f>
        <v>6079.090909090910</v>
      </c>
      <c r="R831" s="276"/>
      <c r="S831" s="446"/>
      <c r="T831" s="123"/>
    </row>
    <row r="832" ht="22.5" customHeight="1">
      <c r="A832" s="133">
        <v>43549</v>
      </c>
      <c r="B832" t="s" s="137">
        <v>67</v>
      </c>
      <c r="C832" t="s" s="137">
        <v>2773</v>
      </c>
      <c r="D832" t="s" s="137">
        <v>427</v>
      </c>
      <c r="E832" s="158"/>
      <c r="F832" s="136">
        <v>10275</v>
      </c>
      <c r="G832" t="s" s="137">
        <v>2774</v>
      </c>
      <c r="H832" t="s" s="137">
        <v>3105</v>
      </c>
      <c r="I832" t="s" s="137">
        <v>25</v>
      </c>
      <c r="J832" s="136">
        <v>75018</v>
      </c>
      <c r="K832" t="s" s="137">
        <v>2776</v>
      </c>
      <c r="L832" t="s" s="134">
        <v>45</v>
      </c>
      <c r="M832" t="s" s="137">
        <v>192</v>
      </c>
      <c r="N832" s="342">
        <v>0.1</v>
      </c>
      <c r="O832" s="121">
        <v>5982</v>
      </c>
      <c r="P832" s="164">
        <v>5982</v>
      </c>
      <c r="Q832" s="165">
        <f>IF(ISBLANK(N832),"",P832/(1+N832))</f>
        <v>5438.181818181820</v>
      </c>
      <c r="R832" s="125"/>
      <c r="S832" s="397"/>
      <c r="T832" s="123"/>
    </row>
    <row r="833" ht="22.5" customHeight="1">
      <c r="A833" s="133">
        <v>43549</v>
      </c>
      <c r="B833" t="s" s="137">
        <v>20</v>
      </c>
      <c r="C833" t="s" s="137">
        <v>3106</v>
      </c>
      <c r="D833" t="s" s="137">
        <v>250</v>
      </c>
      <c r="E833" s="158"/>
      <c r="F833" s="136">
        <v>10329</v>
      </c>
      <c r="G833" t="s" s="137">
        <v>3107</v>
      </c>
      <c r="H833" t="s" s="137">
        <v>3108</v>
      </c>
      <c r="I833" t="s" s="137">
        <v>25</v>
      </c>
      <c r="J833" s="136">
        <v>75011</v>
      </c>
      <c r="K833" t="s" s="137">
        <v>3109</v>
      </c>
      <c r="L833" t="s" s="134">
        <v>1996</v>
      </c>
      <c r="M833" t="s" s="137">
        <v>3110</v>
      </c>
      <c r="N833" s="342">
        <v>0.1</v>
      </c>
      <c r="O833" s="121">
        <v>5900</v>
      </c>
      <c r="P833" s="164">
        <v>5900</v>
      </c>
      <c r="Q833" s="165">
        <f>IF(ISBLANK(N833),"",P833/(1+N833))</f>
        <v>5363.636363636360</v>
      </c>
      <c r="R833" s="125"/>
      <c r="S833" s="397"/>
      <c r="T833" s="123"/>
    </row>
    <row r="834" ht="22.5" customHeight="1">
      <c r="A834" s="133">
        <v>43550</v>
      </c>
      <c r="B834" t="s" s="134">
        <v>20</v>
      </c>
      <c r="C834" t="s" s="134">
        <v>501</v>
      </c>
      <c r="D834" t="s" s="134">
        <v>212</v>
      </c>
      <c r="E834" s="135"/>
      <c r="F834" s="136">
        <v>10127</v>
      </c>
      <c r="G834" t="s" s="134">
        <v>1891</v>
      </c>
      <c r="H834" t="s" s="134">
        <v>2382</v>
      </c>
      <c r="I834" t="s" s="137">
        <v>504</v>
      </c>
      <c r="J834" s="136">
        <v>93260</v>
      </c>
      <c r="K834" t="s" s="134">
        <v>1892</v>
      </c>
      <c r="L834" t="s" s="134">
        <v>39</v>
      </c>
      <c r="M834" t="s" s="134">
        <v>3111</v>
      </c>
      <c r="N834" s="342">
        <v>0.1</v>
      </c>
      <c r="O834" s="121">
        <v>17982</v>
      </c>
      <c r="P834" s="164">
        <v>17982</v>
      </c>
      <c r="Q834" s="165">
        <f>IF(ISBLANK(N834),"",P834/(1+N834))</f>
        <v>16347.2727272727</v>
      </c>
      <c r="R834" s="125"/>
      <c r="S834" s="397"/>
      <c r="T834" s="123"/>
    </row>
    <row r="835" ht="46" customHeight="1" hidden="1">
      <c r="A835" t="s" s="153">
        <v>3112</v>
      </c>
      <c r="B835" s="154"/>
      <c r="C835" s="154"/>
      <c r="D835" s="154"/>
      <c r="E835" s="154"/>
      <c r="F835" s="155"/>
      <c r="G835" s="154"/>
      <c r="H835" s="154"/>
      <c r="I835" s="155"/>
      <c r="J835" s="155"/>
      <c r="K835" s="321"/>
      <c r="L835" s="154"/>
      <c r="M835" s="154"/>
      <c r="N835" s="447"/>
      <c r="O835" s="46"/>
      <c r="P835" s="220">
        <f>SUM(P807:P834)</f>
        <v>184965</v>
      </c>
      <c r="Q835" s="221"/>
      <c r="R835" s="157">
        <f>SUM(R807:R834)</f>
        <v>57264</v>
      </c>
      <c r="S835" s="282">
        <f>P835-R835</f>
        <v>127701</v>
      </c>
      <c r="T835" s="28"/>
    </row>
    <row r="836" ht="22.5" customHeight="1">
      <c r="A836" s="133">
        <v>43557</v>
      </c>
      <c r="B836" t="s" s="137">
        <v>67</v>
      </c>
      <c r="C836" t="s" s="137">
        <v>3113</v>
      </c>
      <c r="D836" t="s" s="137">
        <v>3114</v>
      </c>
      <c r="E836" s="158"/>
      <c r="F836" s="136">
        <v>10330</v>
      </c>
      <c r="G836" t="s" s="137">
        <v>3115</v>
      </c>
      <c r="H836" t="s" s="137">
        <v>3116</v>
      </c>
      <c r="I836" t="s" s="137">
        <v>25</v>
      </c>
      <c r="J836" s="136">
        <v>75017</v>
      </c>
      <c r="K836" t="s" s="137">
        <v>3117</v>
      </c>
      <c r="L836" t="s" s="134">
        <v>1996</v>
      </c>
      <c r="M836" t="s" s="137">
        <v>411</v>
      </c>
      <c r="N836" s="342">
        <v>0.055</v>
      </c>
      <c r="O836" s="121">
        <v>3940</v>
      </c>
      <c r="P836" s="164">
        <v>3940</v>
      </c>
      <c r="Q836" s="165">
        <f>IF(ISBLANK(N836),"",P836/(1+N836))</f>
        <v>3734.5971563981</v>
      </c>
      <c r="R836" s="125"/>
      <c r="S836" s="397"/>
      <c r="T836" s="123"/>
    </row>
    <row r="837" ht="22.5" customHeight="1">
      <c r="A837" s="133">
        <v>43558</v>
      </c>
      <c r="B837" t="s" s="137">
        <v>20</v>
      </c>
      <c r="C837" t="s" s="137">
        <v>3118</v>
      </c>
      <c r="D837" t="s" s="137">
        <v>2341</v>
      </c>
      <c r="E837" s="158"/>
      <c r="F837" s="136">
        <v>10494</v>
      </c>
      <c r="G837" t="s" s="137">
        <v>3119</v>
      </c>
      <c r="H837" t="s" s="137">
        <v>3120</v>
      </c>
      <c r="I837" t="s" s="137">
        <v>892</v>
      </c>
      <c r="J837" s="136">
        <v>78110</v>
      </c>
      <c r="K837" t="s" s="137">
        <v>3121</v>
      </c>
      <c r="L837" t="s" s="134">
        <v>1996</v>
      </c>
      <c r="M837" t="s" s="137">
        <v>162</v>
      </c>
      <c r="N837" s="381">
        <v>0.1</v>
      </c>
      <c r="O837" s="121">
        <v>9800</v>
      </c>
      <c r="P837" s="164">
        <v>9800</v>
      </c>
      <c r="Q837" s="165">
        <f>IF(ISBLANK(N837),"",P837/(1+N837))</f>
        <v>8909.090909090910</v>
      </c>
      <c r="R837" s="126"/>
      <c r="S837" s="398"/>
      <c r="T837" s="123"/>
    </row>
    <row r="838" ht="22.5" customHeight="1">
      <c r="A838" s="133">
        <v>43558</v>
      </c>
      <c r="B838" t="s" s="134">
        <v>20</v>
      </c>
      <c r="C838" t="s" s="134">
        <v>2485</v>
      </c>
      <c r="D838" t="s" s="134">
        <v>480</v>
      </c>
      <c r="E838" s="135"/>
      <c r="F838" s="136">
        <v>10257</v>
      </c>
      <c r="G838" t="s" s="134">
        <v>2486</v>
      </c>
      <c r="H838" t="s" s="134">
        <v>2487</v>
      </c>
      <c r="I838" t="s" s="137">
        <v>25</v>
      </c>
      <c r="J838" s="136">
        <v>75012</v>
      </c>
      <c r="K838" t="s" s="134">
        <v>2488</v>
      </c>
      <c r="L838" t="s" s="134">
        <v>631</v>
      </c>
      <c r="M838" t="s" s="134">
        <v>1328</v>
      </c>
      <c r="N838" s="367">
        <v>0.1</v>
      </c>
      <c r="O838" s="427"/>
      <c r="P838" s="164">
        <v>28982</v>
      </c>
      <c r="Q838" s="121">
        <f>IF(ISBLANK(N838),"",P838/(1+N838))</f>
        <v>26347.2727272727</v>
      </c>
      <c r="R838" s="293"/>
      <c r="S838" s="393"/>
      <c r="T838" s="28"/>
    </row>
    <row r="839" ht="22.5" customHeight="1">
      <c r="A839" s="133">
        <v>43559</v>
      </c>
      <c r="B839" t="s" s="137">
        <v>20</v>
      </c>
      <c r="C839" t="s" s="137">
        <v>3122</v>
      </c>
      <c r="D839" t="s" s="137">
        <v>387</v>
      </c>
      <c r="E839" s="158"/>
      <c r="F839" s="136">
        <v>10334</v>
      </c>
      <c r="G839" t="s" s="137">
        <v>3123</v>
      </c>
      <c r="H839" t="s" s="137">
        <v>3124</v>
      </c>
      <c r="I839" t="s" s="137">
        <v>25</v>
      </c>
      <c r="J839" s="136">
        <v>75020</v>
      </c>
      <c r="K839" t="s" s="137">
        <v>3125</v>
      </c>
      <c r="L839" t="s" s="134">
        <v>2649</v>
      </c>
      <c r="M839" t="s" s="137">
        <v>207</v>
      </c>
      <c r="N839" s="349">
        <v>0.1</v>
      </c>
      <c r="O839" s="180">
        <f>P839/2</f>
        <v>6741</v>
      </c>
      <c r="P839" s="164">
        <v>13482</v>
      </c>
      <c r="Q839" s="165">
        <f>IF(ISBLANK(N839),"",P839/(1+N839))</f>
        <v>12256.3636363636</v>
      </c>
      <c r="R839" s="122"/>
      <c r="S839" s="396"/>
      <c r="T839" s="123"/>
    </row>
    <row r="840" ht="22.5" customHeight="1">
      <c r="A840" s="133">
        <v>43559</v>
      </c>
      <c r="B840" t="s" s="137">
        <v>67</v>
      </c>
      <c r="C840" t="s" s="137">
        <v>3126</v>
      </c>
      <c r="D840" t="s" s="137">
        <v>3127</v>
      </c>
      <c r="E840" s="158"/>
      <c r="F840" s="136">
        <v>10445</v>
      </c>
      <c r="G840" t="s" s="137">
        <v>3128</v>
      </c>
      <c r="H840" t="s" s="137">
        <v>3129</v>
      </c>
      <c r="I840" t="s" s="137">
        <v>25</v>
      </c>
      <c r="J840" s="136">
        <v>75015</v>
      </c>
      <c r="K840" t="s" s="137">
        <v>3130</v>
      </c>
      <c r="L840" t="s" s="134">
        <v>2958</v>
      </c>
      <c r="M840" t="s" s="137">
        <v>333</v>
      </c>
      <c r="N840" s="342">
        <v>0.055</v>
      </c>
      <c r="O840" s="121">
        <v>1100</v>
      </c>
      <c r="P840" s="164">
        <v>1100</v>
      </c>
      <c r="Q840" s="165">
        <f>IF(ISBLANK(N840),"",P840/(1+N840))</f>
        <v>1042.654028436020</v>
      </c>
      <c r="R840" s="125"/>
      <c r="S840" s="397"/>
      <c r="T840" s="123"/>
    </row>
    <row r="841" ht="22.5" customHeight="1">
      <c r="A841" s="133">
        <v>43560</v>
      </c>
      <c r="B841" t="s" s="137">
        <v>67</v>
      </c>
      <c r="C841" t="s" s="137">
        <v>3131</v>
      </c>
      <c r="D841" t="s" s="137">
        <v>3132</v>
      </c>
      <c r="E841" s="158"/>
      <c r="F841" s="136">
        <v>10486</v>
      </c>
      <c r="G841" t="s" s="137">
        <v>2625</v>
      </c>
      <c r="H841" t="s" s="137">
        <v>3133</v>
      </c>
      <c r="I841" t="s" s="137">
        <v>25</v>
      </c>
      <c r="J841" s="136">
        <v>75019</v>
      </c>
      <c r="K841" t="s" s="137">
        <v>3134</v>
      </c>
      <c r="L841" t="s" s="134">
        <v>621</v>
      </c>
      <c r="M841" t="s" s="137">
        <v>1148</v>
      </c>
      <c r="N841" s="381">
        <v>0.1</v>
      </c>
      <c r="O841" s="121">
        <v>1982</v>
      </c>
      <c r="P841" s="164">
        <v>1982</v>
      </c>
      <c r="Q841" s="165">
        <f>IF(ISBLANK(N841),"",P841/(1+N841))</f>
        <v>1801.818181818180</v>
      </c>
      <c r="R841" s="126"/>
      <c r="S841" s="398"/>
      <c r="T841" s="123"/>
    </row>
    <row r="842" ht="22.5" customHeight="1">
      <c r="A842" s="141">
        <v>43560</v>
      </c>
      <c r="B842" t="s" s="145">
        <v>20</v>
      </c>
      <c r="C842" t="s" s="145">
        <v>3135</v>
      </c>
      <c r="D842" t="s" s="145">
        <v>149</v>
      </c>
      <c r="E842" s="174"/>
      <c r="F842" s="144">
        <v>10335</v>
      </c>
      <c r="G842" t="s" s="145">
        <v>3136</v>
      </c>
      <c r="H842" t="s" s="145">
        <v>3137</v>
      </c>
      <c r="I842" s="174"/>
      <c r="J842" s="144">
        <v>75014</v>
      </c>
      <c r="K842" t="s" s="145">
        <v>3138</v>
      </c>
      <c r="L842" t="s" s="142">
        <v>3139</v>
      </c>
      <c r="M842" t="s" s="145">
        <v>734</v>
      </c>
      <c r="N842" s="347">
        <v>0.055</v>
      </c>
      <c r="O842" s="121">
        <v>3782</v>
      </c>
      <c r="P842" s="178">
        <v>3782</v>
      </c>
      <c r="Q842" s="179">
        <f>IF(ISBLANK(N842),"",P842/(1+N842))</f>
        <v>3584.834123222750</v>
      </c>
      <c r="R842" s="67">
        <v>3782</v>
      </c>
      <c r="S842" s="392"/>
      <c r="T842" t="s" s="16">
        <v>46</v>
      </c>
    </row>
    <row r="843" ht="22.5" customHeight="1">
      <c r="A843" s="133">
        <v>43564</v>
      </c>
      <c r="B843" t="s" s="137">
        <v>20</v>
      </c>
      <c r="C843" t="s" s="137">
        <v>3140</v>
      </c>
      <c r="D843" t="s" s="137">
        <v>431</v>
      </c>
      <c r="E843" s="158"/>
      <c r="F843" s="136">
        <v>10282</v>
      </c>
      <c r="G843" t="s" s="137">
        <v>3141</v>
      </c>
      <c r="H843" t="s" s="137">
        <v>1233</v>
      </c>
      <c r="I843" t="s" s="137">
        <v>25</v>
      </c>
      <c r="J843" s="136">
        <v>75012</v>
      </c>
      <c r="K843" t="s" s="137">
        <v>3142</v>
      </c>
      <c r="L843" t="s" s="134">
        <v>402</v>
      </c>
      <c r="M843" t="s" s="137">
        <v>1580</v>
      </c>
      <c r="N843" s="448">
        <v>0.1</v>
      </c>
      <c r="O843" s="177">
        <v>7882</v>
      </c>
      <c r="P843" s="164">
        <v>7882</v>
      </c>
      <c r="Q843" s="428">
        <f>IF(ISBLANK(N843),"",P843/(1+N843))</f>
        <v>7165.454545454550</v>
      </c>
      <c r="R843" s="408"/>
      <c r="S843" s="409"/>
      <c r="T843" s="123"/>
    </row>
    <row r="844" ht="22.5" customHeight="1">
      <c r="A844" s="133">
        <v>43564</v>
      </c>
      <c r="B844" t="s" s="137">
        <v>20</v>
      </c>
      <c r="C844" t="s" s="137">
        <v>3143</v>
      </c>
      <c r="D844" t="s" s="137">
        <v>3144</v>
      </c>
      <c r="E844" s="158"/>
      <c r="F844" s="136">
        <v>10341</v>
      </c>
      <c r="G844" t="s" s="137">
        <v>3145</v>
      </c>
      <c r="H844" t="s" s="137">
        <v>527</v>
      </c>
      <c r="I844" t="s" s="137">
        <v>25</v>
      </c>
      <c r="J844" s="136">
        <v>75015</v>
      </c>
      <c r="K844" t="s" s="137">
        <v>3146</v>
      </c>
      <c r="L844" t="s" s="134">
        <v>3147</v>
      </c>
      <c r="M844" t="s" s="137">
        <v>446</v>
      </c>
      <c r="N844" s="218">
        <v>0.1</v>
      </c>
      <c r="O844" s="163">
        <f>P844/2</f>
        <v>3491</v>
      </c>
      <c r="P844" s="164">
        <v>6982</v>
      </c>
      <c r="Q844" s="165">
        <f>IF(ISBLANK(N844),"",P844/(1+N844))</f>
        <v>6347.272727272730</v>
      </c>
      <c r="R844" s="125"/>
      <c r="S844" s="397"/>
      <c r="T844" s="123"/>
    </row>
    <row r="845" ht="22.5" customHeight="1">
      <c r="A845" s="133">
        <v>43564</v>
      </c>
      <c r="B845" t="s" s="137">
        <v>20</v>
      </c>
      <c r="C845" t="s" s="137">
        <v>3148</v>
      </c>
      <c r="D845" t="s" s="137">
        <v>3149</v>
      </c>
      <c r="E845" s="158"/>
      <c r="F845" s="136">
        <v>10303</v>
      </c>
      <c r="G845" t="s" s="137">
        <v>3150</v>
      </c>
      <c r="H845" t="s" s="137">
        <v>3151</v>
      </c>
      <c r="I845" t="s" s="137">
        <v>3152</v>
      </c>
      <c r="J845" s="136">
        <v>75015</v>
      </c>
      <c r="K845" t="s" s="137">
        <v>3153</v>
      </c>
      <c r="L845" t="s" s="134">
        <v>3154</v>
      </c>
      <c r="M845" t="s" s="137">
        <v>3155</v>
      </c>
      <c r="N845" s="351">
        <v>0.055</v>
      </c>
      <c r="O845" s="180">
        <f>P845/2</f>
        <v>10991</v>
      </c>
      <c r="P845" s="164">
        <v>21982</v>
      </c>
      <c r="Q845" s="165">
        <f>IF(ISBLANK(N845),"",P845/(1+N845))</f>
        <v>20836.018957346</v>
      </c>
      <c r="R845" s="126"/>
      <c r="S845" s="398"/>
      <c r="T845" s="123"/>
    </row>
    <row r="846" ht="22.5" customHeight="1">
      <c r="A846" s="141">
        <v>43566</v>
      </c>
      <c r="B846" t="s" s="145">
        <v>67</v>
      </c>
      <c r="C846" t="s" s="145">
        <v>3156</v>
      </c>
      <c r="D846" t="s" s="145">
        <v>69</v>
      </c>
      <c r="E846" s="174"/>
      <c r="F846" s="144">
        <v>10336</v>
      </c>
      <c r="G846" t="s" s="145">
        <v>3157</v>
      </c>
      <c r="H846" t="s" s="145">
        <v>3158</v>
      </c>
      <c r="I846" t="s" s="145">
        <v>25</v>
      </c>
      <c r="J846" s="144">
        <v>75013</v>
      </c>
      <c r="K846" t="s" s="145">
        <v>3159</v>
      </c>
      <c r="L846" t="s" s="142">
        <v>39</v>
      </c>
      <c r="M846" t="s" s="145">
        <v>306</v>
      </c>
      <c r="N846" s="347">
        <v>0.1</v>
      </c>
      <c r="O846" s="121">
        <v>6982</v>
      </c>
      <c r="P846" s="178">
        <v>6982</v>
      </c>
      <c r="Q846" s="179">
        <f>IF(ISBLANK(N846),"",P846/(1+N846))</f>
        <v>6347.272727272730</v>
      </c>
      <c r="R846" s="67">
        <v>6982</v>
      </c>
      <c r="S846" s="392"/>
      <c r="T846" t="s" s="16">
        <v>46</v>
      </c>
    </row>
    <row r="847" ht="22.5" customHeight="1">
      <c r="A847" s="133">
        <v>43566</v>
      </c>
      <c r="B847" t="s" s="137">
        <v>67</v>
      </c>
      <c r="C847" t="s" s="137">
        <v>3160</v>
      </c>
      <c r="D847" t="s" s="137">
        <v>1098</v>
      </c>
      <c r="E847" s="158"/>
      <c r="F847" s="136">
        <v>10496</v>
      </c>
      <c r="G847" t="s" s="137">
        <v>3161</v>
      </c>
      <c r="H847" t="s" s="137">
        <v>3162</v>
      </c>
      <c r="I847" t="s" s="137">
        <v>3163</v>
      </c>
      <c r="J847" s="136">
        <v>95200</v>
      </c>
      <c r="K847" t="s" s="137">
        <v>3164</v>
      </c>
      <c r="L847" t="s" s="134">
        <v>1996</v>
      </c>
      <c r="M847" t="s" s="137">
        <v>3165</v>
      </c>
      <c r="N847" s="341">
        <v>0.1</v>
      </c>
      <c r="O847" s="121">
        <v>6980</v>
      </c>
      <c r="P847" s="164">
        <v>6980</v>
      </c>
      <c r="Q847" s="165">
        <f>IF(ISBLANK(N847),"",P847/(1+N847))</f>
        <v>6345.454545454550</v>
      </c>
      <c r="R847" s="122"/>
      <c r="S847" s="396"/>
      <c r="T847" s="123"/>
    </row>
    <row r="848" ht="22.5" customHeight="1">
      <c r="A848" s="133">
        <v>43567</v>
      </c>
      <c r="B848" t="s" s="137">
        <v>20</v>
      </c>
      <c r="C848" t="s" s="137">
        <v>3166</v>
      </c>
      <c r="D848" t="s" s="137">
        <v>889</v>
      </c>
      <c r="E848" s="158"/>
      <c r="F848" s="136">
        <v>10487</v>
      </c>
      <c r="G848" t="s" s="137">
        <v>3167</v>
      </c>
      <c r="H848" t="s" s="137">
        <v>3168</v>
      </c>
      <c r="I848" t="s" s="137">
        <v>1515</v>
      </c>
      <c r="J848" s="136">
        <v>94210</v>
      </c>
      <c r="K848" t="s" s="137">
        <v>3169</v>
      </c>
      <c r="L848" t="s" s="134">
        <v>621</v>
      </c>
      <c r="M848" t="s" s="137">
        <v>2264</v>
      </c>
      <c r="N848" s="381">
        <v>0.1</v>
      </c>
      <c r="O848" s="121">
        <v>1682</v>
      </c>
      <c r="P848" s="164">
        <v>1682</v>
      </c>
      <c r="Q848" s="165">
        <f>IF(ISBLANK(N848),"",P848/(1+N848))</f>
        <v>1529.090909090910</v>
      </c>
      <c r="R848" s="126"/>
      <c r="S848" s="398"/>
      <c r="T848" s="123"/>
    </row>
    <row r="849" ht="22.5" customHeight="1">
      <c r="A849" s="141">
        <v>43572</v>
      </c>
      <c r="B849" t="s" s="145">
        <v>238</v>
      </c>
      <c r="C849" t="s" s="145">
        <v>1278</v>
      </c>
      <c r="D849" t="s" s="145">
        <v>3170</v>
      </c>
      <c r="E849" s="174"/>
      <c r="F849" s="144">
        <v>10337</v>
      </c>
      <c r="G849" t="s" s="145">
        <v>3171</v>
      </c>
      <c r="H849" t="s" s="145">
        <v>3172</v>
      </c>
      <c r="I849" t="s" s="145">
        <v>25</v>
      </c>
      <c r="J849" s="144">
        <v>75013</v>
      </c>
      <c r="K849" t="s" s="145">
        <v>3173</v>
      </c>
      <c r="L849" t="s" s="142">
        <v>39</v>
      </c>
      <c r="M849" t="s" s="145">
        <v>162</v>
      </c>
      <c r="N849" s="347">
        <v>0.055</v>
      </c>
      <c r="O849" s="121">
        <v>6382</v>
      </c>
      <c r="P849" s="178">
        <v>6382</v>
      </c>
      <c r="Q849" s="179">
        <f>IF(ISBLANK(N849),"",P849/(1+N849))</f>
        <v>6049.289099526070</v>
      </c>
      <c r="R849" s="67">
        <v>6382</v>
      </c>
      <c r="S849" s="392"/>
      <c r="T849" t="s" s="16">
        <v>46</v>
      </c>
    </row>
    <row r="850" ht="22.5" customHeight="1">
      <c r="A850" s="141">
        <v>43573</v>
      </c>
      <c r="B850" t="s" s="145">
        <v>20</v>
      </c>
      <c r="C850" t="s" s="145">
        <v>3174</v>
      </c>
      <c r="D850" t="s" s="145">
        <v>525</v>
      </c>
      <c r="E850" s="174"/>
      <c r="F850" s="144">
        <v>10257</v>
      </c>
      <c r="G850" t="s" s="145">
        <v>3175</v>
      </c>
      <c r="H850" t="s" s="145">
        <v>3176</v>
      </c>
      <c r="I850" t="s" s="145">
        <v>561</v>
      </c>
      <c r="J850" s="144">
        <v>94170</v>
      </c>
      <c r="K850" t="s" s="145">
        <v>3177</v>
      </c>
      <c r="L850" t="s" s="142">
        <v>621</v>
      </c>
      <c r="M850" t="s" s="145">
        <v>441</v>
      </c>
      <c r="N850" s="339">
        <v>0.1</v>
      </c>
      <c r="O850" s="121">
        <v>4982</v>
      </c>
      <c r="P850" s="178">
        <v>4982</v>
      </c>
      <c r="Q850" s="179">
        <f>IF(ISBLANK(N850),"",P850/(1+N850))</f>
        <v>4529.090909090910</v>
      </c>
      <c r="R850" s="67">
        <v>4982</v>
      </c>
      <c r="S850" s="392"/>
      <c r="T850" t="s" s="16">
        <v>46</v>
      </c>
    </row>
    <row r="851" ht="22.5" customHeight="1">
      <c r="A851" s="133">
        <v>43573</v>
      </c>
      <c r="B851" t="s" s="137">
        <v>67</v>
      </c>
      <c r="C851" t="s" s="137">
        <v>3178</v>
      </c>
      <c r="D851" t="s" s="137">
        <v>115</v>
      </c>
      <c r="E851" s="158"/>
      <c r="F851" s="136">
        <v>10328</v>
      </c>
      <c r="G851" t="s" s="137">
        <v>3179</v>
      </c>
      <c r="H851" t="s" s="137">
        <v>3180</v>
      </c>
      <c r="I851" t="s" s="137">
        <v>25</v>
      </c>
      <c r="J851" s="136">
        <v>75013</v>
      </c>
      <c r="K851" t="s" s="137">
        <v>3181</v>
      </c>
      <c r="L851" t="s" s="134">
        <v>1996</v>
      </c>
      <c r="M851" t="s" s="137">
        <v>40</v>
      </c>
      <c r="N851" s="246">
        <v>0.055</v>
      </c>
      <c r="O851" s="121">
        <v>3800</v>
      </c>
      <c r="P851" s="164">
        <v>3800</v>
      </c>
      <c r="Q851" s="165">
        <f>IF(ISBLANK(N851),"",P851/(1+N851))</f>
        <v>3601.895734597160</v>
      </c>
      <c r="R851" s="127"/>
      <c r="S851" s="391"/>
      <c r="T851" s="123"/>
    </row>
    <row r="852" ht="22.5" customHeight="1">
      <c r="A852" s="133">
        <v>43578</v>
      </c>
      <c r="B852" t="s" s="137">
        <v>20</v>
      </c>
      <c r="C852" t="s" s="137">
        <v>2900</v>
      </c>
      <c r="D852" t="s" s="137">
        <v>133</v>
      </c>
      <c r="E852" s="158"/>
      <c r="F852" s="136">
        <v>10458</v>
      </c>
      <c r="G852" t="s" s="137">
        <v>2901</v>
      </c>
      <c r="H852" t="s" s="137">
        <v>3182</v>
      </c>
      <c r="I852" t="s" s="137">
        <v>2097</v>
      </c>
      <c r="J852" s="136">
        <v>94360</v>
      </c>
      <c r="K852" t="s" s="137">
        <v>2902</v>
      </c>
      <c r="L852" t="s" s="134">
        <v>621</v>
      </c>
      <c r="M852" t="s" s="137">
        <v>88</v>
      </c>
      <c r="N852" s="246">
        <v>0.1</v>
      </c>
      <c r="O852" s="177">
        <v>34982</v>
      </c>
      <c r="P852" s="164">
        <v>34982</v>
      </c>
      <c r="Q852" s="121">
        <f>IF(ISBLANK(N852),"",P852/(1+N852))</f>
        <v>31801.8181818182</v>
      </c>
      <c r="R852" s="293"/>
      <c r="S852" s="393"/>
      <c r="T852" s="28"/>
    </row>
    <row r="853" ht="22.5" customHeight="1">
      <c r="A853" s="133">
        <v>43578</v>
      </c>
      <c r="B853" t="s" s="137">
        <v>67</v>
      </c>
      <c r="C853" t="s" s="137">
        <v>3183</v>
      </c>
      <c r="D853" t="s" s="137">
        <v>3184</v>
      </c>
      <c r="E853" s="158"/>
      <c r="F853" s="136">
        <v>10495</v>
      </c>
      <c r="G853" t="s" s="137">
        <v>3185</v>
      </c>
      <c r="H853" t="s" s="137">
        <v>3186</v>
      </c>
      <c r="I853" t="s" s="137">
        <v>777</v>
      </c>
      <c r="J853" s="136">
        <v>93100</v>
      </c>
      <c r="K853" t="s" s="137">
        <v>3187</v>
      </c>
      <c r="L853" t="s" s="134">
        <v>3188</v>
      </c>
      <c r="M853" t="s" s="137">
        <v>3189</v>
      </c>
      <c r="N853" s="218">
        <v>0.1</v>
      </c>
      <c r="O853" s="180">
        <f>P853/2</f>
        <v>2800</v>
      </c>
      <c r="P853" s="164">
        <v>5600</v>
      </c>
      <c r="Q853" s="165">
        <f>IF(ISBLANK(N853),"",P853/(1+N853))</f>
        <v>5090.909090909090</v>
      </c>
      <c r="R853" s="122"/>
      <c r="S853" s="396"/>
      <c r="T853" s="123"/>
    </row>
    <row r="854" ht="22.5" customHeight="1">
      <c r="A854" s="133">
        <v>43579</v>
      </c>
      <c r="B854" t="s" s="137">
        <v>67</v>
      </c>
      <c r="C854" t="s" s="137">
        <v>3190</v>
      </c>
      <c r="D854" t="s" s="137">
        <v>968</v>
      </c>
      <c r="E854" s="158"/>
      <c r="F854" s="136">
        <v>10459</v>
      </c>
      <c r="G854" t="s" s="137">
        <v>3191</v>
      </c>
      <c r="H854" t="s" s="137">
        <v>1203</v>
      </c>
      <c r="I854" t="s" s="137">
        <v>25</v>
      </c>
      <c r="J854" s="136">
        <v>75014</v>
      </c>
      <c r="K854" t="s" s="137">
        <v>3192</v>
      </c>
      <c r="L854" t="s" s="134">
        <v>39</v>
      </c>
      <c r="M854" t="s" s="137">
        <v>3193</v>
      </c>
      <c r="N854" s="380">
        <v>0.055</v>
      </c>
      <c r="O854" s="177">
        <v>8482</v>
      </c>
      <c r="P854" s="164">
        <v>8482</v>
      </c>
      <c r="Q854" s="165">
        <f>IF(ISBLANK(N854),"",P854/(1+N854))</f>
        <v>8039.810426540280</v>
      </c>
      <c r="R854" s="125"/>
      <c r="S854" s="397"/>
      <c r="T854" s="123"/>
    </row>
    <row r="855" ht="22.5" customHeight="1">
      <c r="A855" s="133">
        <v>43580</v>
      </c>
      <c r="B855" t="s" s="137">
        <v>67</v>
      </c>
      <c r="C855" t="s" s="137">
        <v>3194</v>
      </c>
      <c r="D855" t="s" s="137">
        <v>1576</v>
      </c>
      <c r="E855" s="158"/>
      <c r="F855" s="136">
        <v>10338</v>
      </c>
      <c r="G855" t="s" s="137">
        <v>3195</v>
      </c>
      <c r="H855" t="s" s="137">
        <v>3196</v>
      </c>
      <c r="I855" t="s" s="137">
        <v>25</v>
      </c>
      <c r="J855" s="136">
        <v>75012</v>
      </c>
      <c r="K855" t="s" s="137">
        <v>3197</v>
      </c>
      <c r="L855" t="s" s="134">
        <v>3198</v>
      </c>
      <c r="M855" t="s" s="137">
        <v>2454</v>
      </c>
      <c r="N855" s="344">
        <v>0.055</v>
      </c>
      <c r="O855" s="163">
        <f>P855/2</f>
        <v>5991</v>
      </c>
      <c r="P855" s="164">
        <v>11982</v>
      </c>
      <c r="Q855" s="165">
        <f>IF(ISBLANK(N855),"",P855/(1+N855))</f>
        <v>11357.345971564</v>
      </c>
      <c r="R855" s="126"/>
      <c r="S855" s="398"/>
      <c r="T855" s="123"/>
    </row>
    <row r="856" ht="22.5" customHeight="1">
      <c r="A856" s="141">
        <v>43580</v>
      </c>
      <c r="B856" t="s" s="145">
        <v>67</v>
      </c>
      <c r="C856" t="s" s="145">
        <v>3199</v>
      </c>
      <c r="D856" t="s" s="145">
        <v>194</v>
      </c>
      <c r="E856" s="174"/>
      <c r="F856" s="144">
        <v>10274</v>
      </c>
      <c r="G856" t="s" s="145">
        <v>3200</v>
      </c>
      <c r="H856" t="s" s="145">
        <v>3201</v>
      </c>
      <c r="I856" t="s" s="145">
        <v>25</v>
      </c>
      <c r="J856" s="144">
        <v>75014</v>
      </c>
      <c r="K856" t="s" s="145">
        <v>3202</v>
      </c>
      <c r="L856" t="s" s="142">
        <v>1551</v>
      </c>
      <c r="M856" t="s" s="145">
        <v>1599</v>
      </c>
      <c r="N856" s="346">
        <v>0.055</v>
      </c>
      <c r="O856" s="180">
        <f>P856/2</f>
        <v>3991</v>
      </c>
      <c r="P856" s="178">
        <v>7982</v>
      </c>
      <c r="Q856" s="179">
        <f>IF(ISBLANK(N856),"",P856/(1+N856))</f>
        <v>7565.876777251180</v>
      </c>
      <c r="R856" s="67">
        <v>7982</v>
      </c>
      <c r="S856" s="392"/>
      <c r="T856" t="s" s="16">
        <v>46</v>
      </c>
    </row>
    <row r="857" ht="22.5" customHeight="1">
      <c r="A857" s="141">
        <v>43580</v>
      </c>
      <c r="B857" t="s" s="145">
        <v>67</v>
      </c>
      <c r="C857" t="s" s="145">
        <v>3203</v>
      </c>
      <c r="D857" t="s" s="145">
        <v>3204</v>
      </c>
      <c r="E857" s="174"/>
      <c r="F857" s="144">
        <v>10325</v>
      </c>
      <c r="G857" t="s" s="145">
        <v>3205</v>
      </c>
      <c r="H857" t="s" s="145">
        <v>3206</v>
      </c>
      <c r="I857" t="s" s="145">
        <v>1104</v>
      </c>
      <c r="J857" s="144">
        <v>92110</v>
      </c>
      <c r="K857" t="s" s="145">
        <v>3207</v>
      </c>
      <c r="L857" t="s" s="142">
        <v>2662</v>
      </c>
      <c r="M857" t="s" s="145">
        <v>3208</v>
      </c>
      <c r="N857" s="347">
        <v>0.055</v>
      </c>
      <c r="O857" s="121">
        <v>9682</v>
      </c>
      <c r="P857" s="178">
        <v>9682</v>
      </c>
      <c r="Q857" s="179">
        <f>IF(ISBLANK(N857),"",P857/(1+N857))</f>
        <v>9177.251184834120</v>
      </c>
      <c r="R857" s="67">
        <v>9682</v>
      </c>
      <c r="S857" s="392"/>
      <c r="T857" t="s" s="16">
        <v>46</v>
      </c>
    </row>
    <row r="858" ht="22.5" customHeight="1">
      <c r="A858" s="133">
        <v>43584</v>
      </c>
      <c r="B858" t="s" s="137">
        <v>20</v>
      </c>
      <c r="C858" t="s" s="137">
        <v>3122</v>
      </c>
      <c r="D858" t="s" s="137">
        <v>387</v>
      </c>
      <c r="E858" s="158"/>
      <c r="F858" s="136">
        <v>10334</v>
      </c>
      <c r="G858" t="s" s="137">
        <v>3123</v>
      </c>
      <c r="H858" t="s" s="137">
        <v>3124</v>
      </c>
      <c r="I858" t="s" s="137">
        <v>25</v>
      </c>
      <c r="J858" s="136">
        <v>75020</v>
      </c>
      <c r="K858" t="s" s="137">
        <v>3125</v>
      </c>
      <c r="L858" t="s" s="134">
        <v>3209</v>
      </c>
      <c r="M858" t="s" s="137">
        <v>207</v>
      </c>
      <c r="N858" s="449">
        <v>0.055</v>
      </c>
      <c r="O858" s="450"/>
      <c r="P858" s="164">
        <v>12982</v>
      </c>
      <c r="Q858" s="165">
        <f>IF(ISBLANK(N858),"",P858/(1+N858))</f>
        <v>12305.2132701422</v>
      </c>
      <c r="R858" s="127"/>
      <c r="S858" s="391"/>
      <c r="T858" s="123"/>
    </row>
    <row r="859" ht="22.5" customHeight="1">
      <c r="A859" s="133">
        <v>43584</v>
      </c>
      <c r="B859" t="s" s="134">
        <v>20</v>
      </c>
      <c r="C859" t="s" s="134">
        <v>2736</v>
      </c>
      <c r="D859" t="s" s="134">
        <v>42</v>
      </c>
      <c r="E859" s="135"/>
      <c r="F859" s="136">
        <v>10340</v>
      </c>
      <c r="G859" t="s" s="134">
        <v>2737</v>
      </c>
      <c r="H859" t="s" s="134">
        <v>2738</v>
      </c>
      <c r="I859" t="s" s="137">
        <v>25</v>
      </c>
      <c r="J859" s="136">
        <v>75013</v>
      </c>
      <c r="K859" t="s" s="134">
        <v>2739</v>
      </c>
      <c r="L859" t="s" s="134">
        <v>3210</v>
      </c>
      <c r="M859" t="s" s="134">
        <v>3211</v>
      </c>
      <c r="N859" s="343">
        <v>0.1</v>
      </c>
      <c r="O859" s="180">
        <f>P859/2</f>
        <v>7541</v>
      </c>
      <c r="P859" s="164">
        <v>15082</v>
      </c>
      <c r="Q859" s="121">
        <f>IF(ISBLANK(N859),"",P859/(1+N859))</f>
        <v>13710.9090909091</v>
      </c>
      <c r="R859" s="293"/>
      <c r="S859" s="393"/>
      <c r="T859" s="28"/>
    </row>
    <row r="860" ht="22.5" customHeight="1">
      <c r="A860" s="133">
        <v>43584</v>
      </c>
      <c r="B860" t="s" s="137">
        <v>67</v>
      </c>
      <c r="C860" t="s" s="137">
        <v>2271</v>
      </c>
      <c r="D860" t="s" s="137">
        <v>115</v>
      </c>
      <c r="E860" s="158"/>
      <c r="F860" s="136">
        <v>10331</v>
      </c>
      <c r="G860" t="s" s="137">
        <v>1993</v>
      </c>
      <c r="H860" t="s" s="137">
        <v>3212</v>
      </c>
      <c r="I860" t="s" s="137">
        <v>25</v>
      </c>
      <c r="J860" s="136">
        <v>75018</v>
      </c>
      <c r="K860" t="s" s="137">
        <v>3213</v>
      </c>
      <c r="L860" t="s" s="134">
        <v>1996</v>
      </c>
      <c r="M860" t="s" s="137">
        <v>3214</v>
      </c>
      <c r="N860" s="342">
        <v>0.1</v>
      </c>
      <c r="O860" s="121">
        <v>3900</v>
      </c>
      <c r="P860" s="164">
        <v>3900</v>
      </c>
      <c r="Q860" s="165">
        <f>IF(ISBLANK(N860),"",P860/(1+N860))</f>
        <v>3545.454545454550</v>
      </c>
      <c r="R860" s="122"/>
      <c r="S860" s="396"/>
      <c r="T860" s="123"/>
    </row>
    <row r="861" ht="22.5" customHeight="1">
      <c r="A861" s="133">
        <v>43585</v>
      </c>
      <c r="B861" t="s" s="137">
        <v>67</v>
      </c>
      <c r="C861" t="s" s="137">
        <v>3215</v>
      </c>
      <c r="D861" t="s" s="137">
        <v>593</v>
      </c>
      <c r="E861" s="158"/>
      <c r="F861" s="136">
        <v>10408</v>
      </c>
      <c r="G861" t="s" s="137">
        <v>2996</v>
      </c>
      <c r="H861" t="s" s="137">
        <v>3216</v>
      </c>
      <c r="I861" t="s" s="137">
        <v>746</v>
      </c>
      <c r="J861" s="136">
        <v>93340</v>
      </c>
      <c r="K861" t="s" s="137">
        <v>3217</v>
      </c>
      <c r="L861" t="s" s="134">
        <v>45</v>
      </c>
      <c r="M861" t="s" s="137">
        <v>94</v>
      </c>
      <c r="N861" s="451">
        <v>0.1</v>
      </c>
      <c r="O861" s="121">
        <v>3982</v>
      </c>
      <c r="P861" s="164">
        <v>3982</v>
      </c>
      <c r="Q861" s="165">
        <f>IF(ISBLANK(N861),"",P861/(1+N861))</f>
        <v>3620</v>
      </c>
      <c r="R861" s="126"/>
      <c r="S861" s="398"/>
      <c r="T861" s="123"/>
    </row>
    <row r="862" ht="22.5" customHeight="1">
      <c r="A862" s="310">
        <v>43585</v>
      </c>
      <c r="B862" t="s" s="231">
        <v>67</v>
      </c>
      <c r="C862" t="s" s="231">
        <v>3218</v>
      </c>
      <c r="D862" t="s" s="231">
        <v>452</v>
      </c>
      <c r="E862" s="452"/>
      <c r="F862" s="312">
        <v>10280</v>
      </c>
      <c r="G862" t="s" s="231">
        <v>3219</v>
      </c>
      <c r="H862" t="s" s="231">
        <v>3220</v>
      </c>
      <c r="I862" t="s" s="231">
        <v>25</v>
      </c>
      <c r="J862" s="312">
        <v>75009</v>
      </c>
      <c r="K862" t="s" s="231">
        <v>3221</v>
      </c>
      <c r="L862" t="s" s="142">
        <v>3222</v>
      </c>
      <c r="M862" t="s" s="231">
        <v>3223</v>
      </c>
      <c r="N862" s="334">
        <v>0.055</v>
      </c>
      <c r="O862" s="177">
        <v>4982</v>
      </c>
      <c r="P862" s="256">
        <v>4982</v>
      </c>
      <c r="Q862" s="257">
        <f>IF(ISBLANK(N862),"",P862/(1+N862))</f>
        <v>4722.274881516590</v>
      </c>
      <c r="R862" s="67">
        <v>4982</v>
      </c>
      <c r="S862" s="392"/>
      <c r="T862" t="s" s="16">
        <v>46</v>
      </c>
    </row>
    <row r="863" ht="22.5" customHeight="1">
      <c r="A863" s="313">
        <v>43585</v>
      </c>
      <c r="B863" t="s" s="316">
        <v>67</v>
      </c>
      <c r="C863" t="s" s="316">
        <v>2773</v>
      </c>
      <c r="D863" t="s" s="316">
        <v>427</v>
      </c>
      <c r="E863" s="336"/>
      <c r="F863" s="315">
        <v>10327</v>
      </c>
      <c r="G863" t="s" s="316">
        <v>3224</v>
      </c>
      <c r="H863" t="s" s="316">
        <v>2784</v>
      </c>
      <c r="I863" t="s" s="316">
        <v>3225</v>
      </c>
      <c r="J863" s="315">
        <v>60260</v>
      </c>
      <c r="K863" t="s" s="160">
        <v>3226</v>
      </c>
      <c r="L863" t="s" s="138">
        <v>2117</v>
      </c>
      <c r="M863" t="s" s="316">
        <v>3227</v>
      </c>
      <c r="N863" s="124">
        <v>0.1</v>
      </c>
      <c r="O863" s="23">
        <f>P863/2</f>
        <v>6250</v>
      </c>
      <c r="P863" s="161">
        <v>12500</v>
      </c>
      <c r="Q863" s="453">
        <f>IF(ISBLANK(N863),"",P863/(1+N863))</f>
        <v>11363.6363636364</v>
      </c>
      <c r="R863" s="454"/>
      <c r="S863" s="391"/>
      <c r="T863" s="123"/>
    </row>
    <row r="864" ht="22.5" customHeight="1">
      <c r="A864" s="133">
        <v>43585</v>
      </c>
      <c r="B864" t="s" s="134">
        <v>238</v>
      </c>
      <c r="C864" t="s" s="134">
        <v>2692</v>
      </c>
      <c r="D864" t="s" s="134">
        <v>2693</v>
      </c>
      <c r="E864" s="135"/>
      <c r="F864" s="136">
        <v>10351</v>
      </c>
      <c r="G864" t="s" s="134">
        <v>2694</v>
      </c>
      <c r="H864" s="294">
        <v>1</v>
      </c>
      <c r="I864" t="s" s="137">
        <v>2695</v>
      </c>
      <c r="J864" s="136">
        <v>95330</v>
      </c>
      <c r="K864" t="s" s="134">
        <v>2696</v>
      </c>
      <c r="L864" t="s" s="134">
        <v>2859</v>
      </c>
      <c r="M864" t="s" s="134">
        <v>3228</v>
      </c>
      <c r="N864" s="455">
        <v>0.1</v>
      </c>
      <c r="O864" s="163">
        <f>P864/2</f>
        <v>4491</v>
      </c>
      <c r="P864" s="164">
        <v>8982</v>
      </c>
      <c r="Q864" s="121">
        <f>IF(ISBLANK(N864),"",P864/(1+N864))</f>
        <v>8165.454545454550</v>
      </c>
      <c r="R864" s="293"/>
      <c r="S864" s="393"/>
      <c r="T864" s="28"/>
    </row>
    <row r="865" ht="49" customHeight="1" hidden="1">
      <c r="A865" t="s" s="153">
        <v>3229</v>
      </c>
      <c r="B865" s="154"/>
      <c r="C865" s="154"/>
      <c r="D865" s="154"/>
      <c r="E865" s="154"/>
      <c r="F865" s="155"/>
      <c r="G865" s="154"/>
      <c r="H865" s="154"/>
      <c r="I865" s="155"/>
      <c r="J865" s="155"/>
      <c r="K865" s="154"/>
      <c r="L865" s="154"/>
      <c r="M865" s="154"/>
      <c r="N865" s="443"/>
      <c r="O865" s="83"/>
      <c r="P865" s="220">
        <f>SUM(P836:P864)</f>
        <v>271842</v>
      </c>
      <c r="Q865" s="46"/>
      <c r="R865" s="47">
        <f>SUM(R836:R864)</f>
        <v>44774</v>
      </c>
      <c r="S865" s="53">
        <f>P865-R865</f>
        <v>227068</v>
      </c>
      <c r="T865" s="28"/>
    </row>
    <row r="866" ht="22.5" customHeight="1">
      <c r="A866" s="133">
        <v>43588</v>
      </c>
      <c r="B866" t="s" s="137">
        <v>20</v>
      </c>
      <c r="C866" t="s" s="137">
        <v>3230</v>
      </c>
      <c r="D866" t="s" s="137">
        <v>96</v>
      </c>
      <c r="E866" s="158"/>
      <c r="F866" s="136">
        <v>10392</v>
      </c>
      <c r="G866" t="s" s="137">
        <v>3231</v>
      </c>
      <c r="H866" t="s" s="137">
        <v>3232</v>
      </c>
      <c r="I866" t="s" s="137">
        <v>3233</v>
      </c>
      <c r="J866" s="136">
        <v>94160</v>
      </c>
      <c r="K866" t="s" s="137">
        <v>3234</v>
      </c>
      <c r="L866" t="s" s="134">
        <v>3235</v>
      </c>
      <c r="M866" t="s" s="137">
        <v>1898</v>
      </c>
      <c r="N866" s="343">
        <v>0.055</v>
      </c>
      <c r="O866" s="163">
        <f>P866/2</f>
        <v>8230</v>
      </c>
      <c r="P866" s="164">
        <v>16460</v>
      </c>
      <c r="Q866" s="165">
        <f>IF(ISBLANK(N866),"",P866/(1+N866))</f>
        <v>15601.8957345972</v>
      </c>
      <c r="R866" s="122"/>
      <c r="S866" s="396"/>
      <c r="T866" s="123"/>
    </row>
    <row r="867" ht="22.5" customHeight="1">
      <c r="A867" s="133">
        <v>43591</v>
      </c>
      <c r="B867" t="s" s="137">
        <v>67</v>
      </c>
      <c r="C867" t="s" s="137">
        <v>3236</v>
      </c>
      <c r="D867" t="s" s="137">
        <v>3237</v>
      </c>
      <c r="E867" s="158"/>
      <c r="F867" s="136">
        <v>10393</v>
      </c>
      <c r="G867" t="s" s="137">
        <v>3238</v>
      </c>
      <c r="H867" t="s" s="137">
        <v>3239</v>
      </c>
      <c r="I867" t="s" s="137">
        <v>25</v>
      </c>
      <c r="J867" s="136">
        <v>75013</v>
      </c>
      <c r="K867" t="s" s="137">
        <v>3240</v>
      </c>
      <c r="L867" t="s" s="134">
        <v>2815</v>
      </c>
      <c r="M867" t="s" s="137">
        <v>3241</v>
      </c>
      <c r="N867" s="344">
        <v>0.1</v>
      </c>
      <c r="O867" s="180">
        <f>P867/2</f>
        <v>6491</v>
      </c>
      <c r="P867" s="164">
        <v>12982</v>
      </c>
      <c r="Q867" s="165">
        <f>IF(ISBLANK(N867),"",P867/(1+N867))</f>
        <v>11801.8181818182</v>
      </c>
      <c r="R867" s="126"/>
      <c r="S867" s="398"/>
      <c r="T867" s="123"/>
    </row>
    <row r="868" ht="22.5" customHeight="1">
      <c r="A868" s="141">
        <v>43591</v>
      </c>
      <c r="B868" t="s" s="145">
        <v>20</v>
      </c>
      <c r="C868" t="s" s="145">
        <v>3242</v>
      </c>
      <c r="D868" t="s" s="145">
        <v>3243</v>
      </c>
      <c r="E868" s="174"/>
      <c r="F868" s="144">
        <v>10254</v>
      </c>
      <c r="G868" t="s" s="145">
        <v>3244</v>
      </c>
      <c r="H868" t="s" s="145">
        <v>1470</v>
      </c>
      <c r="I868" t="s" s="145">
        <v>176</v>
      </c>
      <c r="J868" s="144">
        <v>93500</v>
      </c>
      <c r="K868" t="s" s="145">
        <v>3245</v>
      </c>
      <c r="L868" t="s" s="142">
        <v>621</v>
      </c>
      <c r="M868" t="s" s="145">
        <v>2623</v>
      </c>
      <c r="N868" s="347">
        <v>0.055</v>
      </c>
      <c r="O868" s="177">
        <v>12000</v>
      </c>
      <c r="P868" s="178">
        <v>12000</v>
      </c>
      <c r="Q868" s="179">
        <f>IF(ISBLANK(N868),"",P868/(1+N868))</f>
        <v>11374.4075829384</v>
      </c>
      <c r="R868" s="67">
        <v>12000</v>
      </c>
      <c r="S868" s="392"/>
      <c r="T868" t="s" s="16">
        <v>46</v>
      </c>
    </row>
    <row r="869" ht="22.5" customHeight="1">
      <c r="A869" s="133">
        <v>43592</v>
      </c>
      <c r="B869" t="s" s="137">
        <v>20</v>
      </c>
      <c r="C869" t="s" s="137">
        <v>3246</v>
      </c>
      <c r="D869" t="s" s="137">
        <v>2526</v>
      </c>
      <c r="E869" s="158"/>
      <c r="F869" s="136">
        <v>10380</v>
      </c>
      <c r="G869" t="s" s="137">
        <v>3247</v>
      </c>
      <c r="H869" t="s" s="137">
        <v>3248</v>
      </c>
      <c r="I869" t="s" s="137">
        <v>25</v>
      </c>
      <c r="J869" s="136">
        <v>75019</v>
      </c>
      <c r="K869" t="s" s="137">
        <v>3249</v>
      </c>
      <c r="L869" t="s" s="134">
        <v>3250</v>
      </c>
      <c r="M869" t="s" s="137">
        <v>363</v>
      </c>
      <c r="N869" s="378">
        <v>0.1</v>
      </c>
      <c r="O869" s="163">
        <f>P869/2</f>
        <v>1190</v>
      </c>
      <c r="P869" s="164">
        <v>2380</v>
      </c>
      <c r="Q869" s="165">
        <f>IF(ISBLANK(N869),"",P869/(1+N869))</f>
        <v>2163.636363636360</v>
      </c>
      <c r="R869" s="127"/>
      <c r="S869" s="391"/>
      <c r="T869" s="123"/>
    </row>
    <row r="870" ht="22.5" customHeight="1">
      <c r="A870" s="133">
        <v>43592</v>
      </c>
      <c r="B870" t="s" s="134">
        <v>20</v>
      </c>
      <c r="C870" t="s" s="134">
        <v>2587</v>
      </c>
      <c r="D870" t="s" s="134">
        <v>149</v>
      </c>
      <c r="E870" s="135"/>
      <c r="F870" s="136">
        <v>10274</v>
      </c>
      <c r="G870" t="s" s="134">
        <v>2588</v>
      </c>
      <c r="H870" t="s" s="134">
        <v>2589</v>
      </c>
      <c r="I870" t="s" s="137">
        <v>25</v>
      </c>
      <c r="J870" s="136">
        <v>75012</v>
      </c>
      <c r="K870" t="s" s="134">
        <v>2590</v>
      </c>
      <c r="L870" t="s" s="134">
        <v>2591</v>
      </c>
      <c r="M870" t="s" s="134">
        <v>125</v>
      </c>
      <c r="N870" s="218">
        <v>0.055</v>
      </c>
      <c r="O870" s="180">
        <f>P870/2</f>
        <v>3491</v>
      </c>
      <c r="P870" s="164">
        <v>6982</v>
      </c>
      <c r="Q870" s="121">
        <f>IF(ISBLANK(N870),"",P870/(1+N870))</f>
        <v>6618.009478672990</v>
      </c>
      <c r="R870" s="293"/>
      <c r="S870" s="393"/>
      <c r="T870" s="28"/>
    </row>
    <row r="871" ht="22.5" customHeight="1">
      <c r="A871" s="133">
        <v>43591</v>
      </c>
      <c r="B871" t="s" s="137">
        <v>67</v>
      </c>
      <c r="C871" t="s" s="137">
        <v>3251</v>
      </c>
      <c r="D871" t="s" s="137">
        <v>2071</v>
      </c>
      <c r="E871" s="158"/>
      <c r="F871" s="136">
        <v>10409</v>
      </c>
      <c r="G871" t="s" s="137">
        <v>3252</v>
      </c>
      <c r="H871" t="s" s="137">
        <v>3253</v>
      </c>
      <c r="I871" t="s" s="137">
        <v>25</v>
      </c>
      <c r="J871" s="136">
        <v>75019</v>
      </c>
      <c r="K871" t="s" s="137">
        <v>3254</v>
      </c>
      <c r="L871" t="s" s="134">
        <v>39</v>
      </c>
      <c r="M871" t="s" s="137">
        <v>3255</v>
      </c>
      <c r="N871" s="246">
        <v>0.1</v>
      </c>
      <c r="O871" s="121">
        <v>8800</v>
      </c>
      <c r="P871" s="164">
        <v>8800</v>
      </c>
      <c r="Q871" s="165">
        <f>IF(ISBLANK(N871),"",P871/(1+N871))</f>
        <v>8000</v>
      </c>
      <c r="R871" s="127"/>
      <c r="S871" s="391"/>
      <c r="T871" s="123"/>
    </row>
    <row r="872" ht="22.5" customHeight="1">
      <c r="A872" s="141">
        <v>43594</v>
      </c>
      <c r="B872" t="s" s="142">
        <v>67</v>
      </c>
      <c r="C872" t="s" s="142">
        <v>3256</v>
      </c>
      <c r="D872" t="s" s="142">
        <v>326</v>
      </c>
      <c r="E872" s="143"/>
      <c r="F872" s="144">
        <v>10410</v>
      </c>
      <c r="G872" t="s" s="142">
        <v>3257</v>
      </c>
      <c r="H872" t="s" s="142">
        <v>3258</v>
      </c>
      <c r="I872" t="s" s="145">
        <v>25</v>
      </c>
      <c r="J872" s="144">
        <v>75011</v>
      </c>
      <c r="K872" t="s" s="142">
        <v>3259</v>
      </c>
      <c r="L872" t="s" s="142">
        <v>39</v>
      </c>
      <c r="M872" t="s" s="142">
        <v>88</v>
      </c>
      <c r="N872" s="340">
        <v>0.1</v>
      </c>
      <c r="O872" s="177">
        <v>4500</v>
      </c>
      <c r="P872" s="178">
        <v>4500</v>
      </c>
      <c r="Q872" s="66">
        <f>IF(ISBLANK(N872),"",P872/(1+N872))</f>
        <v>4090.909090909090</v>
      </c>
      <c r="R872" s="67">
        <v>4500</v>
      </c>
      <c r="S872" s="392"/>
      <c r="T872" t="s" s="16">
        <v>46</v>
      </c>
    </row>
    <row r="873" ht="22.5" customHeight="1">
      <c r="A873" s="133">
        <v>43594</v>
      </c>
      <c r="B873" t="s" s="134">
        <v>67</v>
      </c>
      <c r="C873" t="s" s="134">
        <v>3260</v>
      </c>
      <c r="D873" t="s" s="134">
        <v>2972</v>
      </c>
      <c r="E873" s="135"/>
      <c r="F873" s="136">
        <v>10395</v>
      </c>
      <c r="G873" t="s" s="134">
        <v>2090</v>
      </c>
      <c r="H873" t="s" s="134">
        <v>3261</v>
      </c>
      <c r="I873" t="s" s="137">
        <v>585</v>
      </c>
      <c r="J873" s="136">
        <v>92700</v>
      </c>
      <c r="K873" t="s" s="134">
        <v>3262</v>
      </c>
      <c r="L873" t="s" s="134">
        <v>2734</v>
      </c>
      <c r="M873" t="s" s="134">
        <v>3263</v>
      </c>
      <c r="N873" s="338">
        <v>0.055</v>
      </c>
      <c r="O873" s="163">
        <f>P873/2</f>
        <v>850</v>
      </c>
      <c r="P873" s="164">
        <v>1700</v>
      </c>
      <c r="Q873" s="121">
        <f>IF(ISBLANK(N873),"",P873/(1+N873))</f>
        <v>1611.374407582940</v>
      </c>
      <c r="R873" s="293"/>
      <c r="S873" s="393"/>
      <c r="T873" s="28"/>
    </row>
    <row r="874" ht="22.5" customHeight="1">
      <c r="A874" s="141">
        <v>43595</v>
      </c>
      <c r="B874" t="s" s="142">
        <v>67</v>
      </c>
      <c r="C874" t="s" s="142">
        <v>2678</v>
      </c>
      <c r="D874" t="s" s="142">
        <v>711</v>
      </c>
      <c r="E874" s="143"/>
      <c r="F874" s="144">
        <v>10178</v>
      </c>
      <c r="G874" t="s" s="142">
        <v>2679</v>
      </c>
      <c r="H874" t="s" s="142">
        <v>2680</v>
      </c>
      <c r="I874" t="s" s="145">
        <v>25</v>
      </c>
      <c r="J874" s="144">
        <v>75019</v>
      </c>
      <c r="K874" t="s" s="142">
        <v>2681</v>
      </c>
      <c r="L874" t="s" s="142">
        <v>2682</v>
      </c>
      <c r="M874" t="s" s="142">
        <v>3264</v>
      </c>
      <c r="N874" s="346">
        <v>0.1</v>
      </c>
      <c r="O874" s="163">
        <f>P874/2</f>
        <v>3491</v>
      </c>
      <c r="P874" s="178">
        <v>6982</v>
      </c>
      <c r="Q874" s="66">
        <f>IF(ISBLANK(N874),"",P874/(1+N874))</f>
        <v>6347.272727272730</v>
      </c>
      <c r="R874" s="67">
        <v>6982</v>
      </c>
      <c r="S874" s="392"/>
      <c r="T874" t="s" s="16">
        <v>46</v>
      </c>
    </row>
    <row r="875" ht="22.5" customHeight="1">
      <c r="A875" s="141">
        <v>43595</v>
      </c>
      <c r="B875" t="s" s="142">
        <v>238</v>
      </c>
      <c r="C875" t="s" s="142">
        <v>3265</v>
      </c>
      <c r="D875" t="s" s="142">
        <v>1681</v>
      </c>
      <c r="E875" s="143"/>
      <c r="F875" s="144">
        <v>10396</v>
      </c>
      <c r="G875" t="s" s="142">
        <v>3266</v>
      </c>
      <c r="H875" t="s" s="142">
        <v>3267</v>
      </c>
      <c r="I875" t="s" s="145">
        <v>670</v>
      </c>
      <c r="J875" s="144">
        <v>94300</v>
      </c>
      <c r="K875" t="s" s="142">
        <v>3268</v>
      </c>
      <c r="L875" t="s" s="142">
        <v>2117</v>
      </c>
      <c r="M875" t="s" s="142">
        <v>3269</v>
      </c>
      <c r="N875" s="346">
        <v>0.055</v>
      </c>
      <c r="O875" s="163">
        <f>P875/2</f>
        <v>7490</v>
      </c>
      <c r="P875" s="178">
        <v>14980</v>
      </c>
      <c r="Q875" s="66">
        <f>IF(ISBLANK(N875),"",P875/(1+N875))</f>
        <v>14199.0521327014</v>
      </c>
      <c r="R875" s="67">
        <v>14980</v>
      </c>
      <c r="S875" s="392"/>
      <c r="T875" t="s" s="16">
        <v>46</v>
      </c>
    </row>
    <row r="876" ht="22.5" customHeight="1">
      <c r="A876" s="141">
        <v>43598</v>
      </c>
      <c r="B876" t="s" s="142">
        <v>67</v>
      </c>
      <c r="C876" t="s" s="142">
        <v>3270</v>
      </c>
      <c r="D876" t="s" s="142">
        <v>194</v>
      </c>
      <c r="E876" s="143"/>
      <c r="F876" s="144">
        <v>10339</v>
      </c>
      <c r="G876" t="s" s="142">
        <v>3271</v>
      </c>
      <c r="H876" t="s" s="142">
        <v>3272</v>
      </c>
      <c r="I876" t="s" s="145">
        <v>777</v>
      </c>
      <c r="J876" s="144">
        <v>93100</v>
      </c>
      <c r="K876" t="s" s="142">
        <v>3273</v>
      </c>
      <c r="L876" t="s" s="142">
        <v>3274</v>
      </c>
      <c r="M876" t="s" s="142">
        <v>88</v>
      </c>
      <c r="N876" s="346">
        <v>0.1</v>
      </c>
      <c r="O876" s="180">
        <f>P876/2</f>
        <v>7991</v>
      </c>
      <c r="P876" s="178">
        <v>15982</v>
      </c>
      <c r="Q876" s="66">
        <f>IF(ISBLANK(N876),"",P876/(1+N876))</f>
        <v>14529.0909090909</v>
      </c>
      <c r="R876" s="67">
        <v>15982</v>
      </c>
      <c r="S876" s="392"/>
      <c r="T876" t="s" s="16">
        <v>46</v>
      </c>
    </row>
    <row r="877" ht="22.5" customHeight="1">
      <c r="A877" s="133">
        <v>43598</v>
      </c>
      <c r="B877" t="s" s="134">
        <v>67</v>
      </c>
      <c r="C877" t="s" s="134">
        <v>3275</v>
      </c>
      <c r="D877" t="s" s="134">
        <v>2977</v>
      </c>
      <c r="E877" s="135"/>
      <c r="F877" s="136">
        <v>10344</v>
      </c>
      <c r="G877" t="s" s="134">
        <v>3276</v>
      </c>
      <c r="H877" t="s" s="134">
        <v>3277</v>
      </c>
      <c r="I877" t="s" s="137">
        <v>25</v>
      </c>
      <c r="J877" s="136">
        <v>75012</v>
      </c>
      <c r="K877" t="s" s="134">
        <v>3278</v>
      </c>
      <c r="L877" t="s" s="134">
        <v>402</v>
      </c>
      <c r="M877" t="s" s="134">
        <v>446</v>
      </c>
      <c r="N877" s="341">
        <v>0.1</v>
      </c>
      <c r="O877" s="121">
        <v>9800</v>
      </c>
      <c r="P877" s="164">
        <v>9800</v>
      </c>
      <c r="Q877" s="275">
        <f>IF(ISBLANK(N877),"",P877/(1+N877))</f>
        <v>8909.090909090910</v>
      </c>
      <c r="R877" s="369"/>
      <c r="S877" s="394"/>
      <c r="T877" s="28"/>
    </row>
    <row r="878" ht="22.5" customHeight="1">
      <c r="A878" s="133">
        <v>43599</v>
      </c>
      <c r="B878" t="s" s="134">
        <v>67</v>
      </c>
      <c r="C878" t="s" s="134">
        <v>3279</v>
      </c>
      <c r="D878" t="s" s="134">
        <v>3280</v>
      </c>
      <c r="E878" s="135"/>
      <c r="F878" s="136">
        <v>10385</v>
      </c>
      <c r="G878" t="s" s="134">
        <v>3281</v>
      </c>
      <c r="H878" t="s" s="134">
        <v>3282</v>
      </c>
      <c r="I878" t="s" s="137">
        <v>1167</v>
      </c>
      <c r="J878" s="136">
        <v>94120</v>
      </c>
      <c r="K878" t="s" s="134">
        <v>3283</v>
      </c>
      <c r="L878" t="s" s="134">
        <v>621</v>
      </c>
      <c r="M878" t="s" s="134">
        <v>40</v>
      </c>
      <c r="N878" s="342">
        <v>0.055</v>
      </c>
      <c r="O878" s="121">
        <v>23000</v>
      </c>
      <c r="P878" s="164">
        <v>23000</v>
      </c>
      <c r="Q878" s="121">
        <f>IF(ISBLANK(N878),"",P878/(1+N878))</f>
        <v>21800.9478672986</v>
      </c>
      <c r="R878" s="293"/>
      <c r="S878" s="393"/>
      <c r="T878" s="28"/>
    </row>
    <row r="879" ht="22.5" customHeight="1">
      <c r="A879" s="133">
        <v>43600</v>
      </c>
      <c r="B879" t="s" s="134">
        <v>67</v>
      </c>
      <c r="C879" t="s" s="134">
        <v>3284</v>
      </c>
      <c r="D879" t="s" s="134">
        <v>3285</v>
      </c>
      <c r="E879" s="135"/>
      <c r="F879" s="136">
        <v>10386</v>
      </c>
      <c r="G879" t="s" s="134">
        <v>3286</v>
      </c>
      <c r="H879" t="s" s="134">
        <v>3287</v>
      </c>
      <c r="I879" t="s" s="137">
        <v>71</v>
      </c>
      <c r="J879" s="136">
        <v>94700</v>
      </c>
      <c r="K879" t="s" s="134">
        <v>3288</v>
      </c>
      <c r="L879" t="s" s="134">
        <v>621</v>
      </c>
      <c r="M879" t="s" s="134">
        <v>978</v>
      </c>
      <c r="N879" s="381">
        <v>0.1</v>
      </c>
      <c r="O879" s="121">
        <v>9772</v>
      </c>
      <c r="P879" s="164">
        <v>9772</v>
      </c>
      <c r="Q879" s="121">
        <f>IF(ISBLANK(N879),"",P879/(1+N879))</f>
        <v>8883.636363636360</v>
      </c>
      <c r="R879" s="293"/>
      <c r="S879" s="393"/>
      <c r="T879" s="28"/>
    </row>
    <row r="880" ht="22.5" customHeight="1">
      <c r="A880" s="141">
        <v>43600</v>
      </c>
      <c r="B880" t="s" s="142">
        <v>67</v>
      </c>
      <c r="C880" t="s" s="142">
        <v>3019</v>
      </c>
      <c r="D880" t="s" s="142">
        <v>3020</v>
      </c>
      <c r="E880" s="143"/>
      <c r="F880" s="144">
        <v>10261</v>
      </c>
      <c r="G880" t="s" s="142">
        <v>3021</v>
      </c>
      <c r="H880" t="s" s="142">
        <v>3289</v>
      </c>
      <c r="I880" t="s" s="145">
        <v>25</v>
      </c>
      <c r="J880" s="144">
        <v>75015</v>
      </c>
      <c r="K880" t="s" s="142">
        <v>3290</v>
      </c>
      <c r="L880" t="s" s="142">
        <v>402</v>
      </c>
      <c r="M880" t="s" s="142">
        <v>3291</v>
      </c>
      <c r="N880" s="339">
        <v>0.1</v>
      </c>
      <c r="O880" s="177">
        <v>9800</v>
      </c>
      <c r="P880" s="178">
        <v>9800</v>
      </c>
      <c r="Q880" s="363">
        <f>IF(ISBLANK(N880),"",P880/(1+N880))</f>
        <v>8909.090909090910</v>
      </c>
      <c r="R880" s="364">
        <v>9800</v>
      </c>
      <c r="S880" s="387"/>
      <c r="T880" t="s" s="16">
        <v>46</v>
      </c>
    </row>
    <row r="881" ht="22.5" customHeight="1">
      <c r="A881" s="141">
        <v>43602</v>
      </c>
      <c r="B881" t="s" s="142">
        <v>20</v>
      </c>
      <c r="C881" t="s" s="142">
        <v>850</v>
      </c>
      <c r="D881" t="s" s="142">
        <v>851</v>
      </c>
      <c r="E881" s="143"/>
      <c r="F881" s="144">
        <v>10352</v>
      </c>
      <c r="G881" t="s" s="142">
        <v>3292</v>
      </c>
      <c r="H881" t="s" s="142">
        <v>3293</v>
      </c>
      <c r="I881" t="s" s="145">
        <v>854</v>
      </c>
      <c r="J881" s="144">
        <v>94230</v>
      </c>
      <c r="K881" t="s" s="142">
        <v>855</v>
      </c>
      <c r="L881" t="s" s="142">
        <v>576</v>
      </c>
      <c r="M881" t="s" s="142">
        <v>3294</v>
      </c>
      <c r="N881" s="239">
        <v>0.1</v>
      </c>
      <c r="O881" s="163">
        <f>P881/2</f>
        <v>6491</v>
      </c>
      <c r="P881" s="178">
        <v>12982</v>
      </c>
      <c r="Q881" s="66">
        <f>IF(ISBLANK(N881),"",P881/(1+N881))</f>
        <v>11801.8181818182</v>
      </c>
      <c r="R881" s="67">
        <v>12982</v>
      </c>
      <c r="S881" s="392"/>
      <c r="T881" t="s" s="16">
        <v>46</v>
      </c>
    </row>
    <row r="882" ht="22.5" customHeight="1">
      <c r="A882" s="141">
        <v>43606</v>
      </c>
      <c r="B882" t="s" s="142">
        <v>67</v>
      </c>
      <c r="C882" t="s" s="142">
        <v>3295</v>
      </c>
      <c r="D882" t="s" s="142">
        <v>780</v>
      </c>
      <c r="E882" s="143"/>
      <c r="F882" s="144">
        <v>10347</v>
      </c>
      <c r="G882" t="s" s="142">
        <v>3296</v>
      </c>
      <c r="H882" t="s" s="142">
        <v>3297</v>
      </c>
      <c r="I882" t="s" s="145">
        <v>25</v>
      </c>
      <c r="J882" s="144">
        <v>75016</v>
      </c>
      <c r="K882" t="s" s="142">
        <v>3298</v>
      </c>
      <c r="L882" t="s" s="142">
        <v>3299</v>
      </c>
      <c r="M882" s="143"/>
      <c r="N882" s="239">
        <v>0.055</v>
      </c>
      <c r="O882" s="163">
        <f>P882/2</f>
        <v>11991</v>
      </c>
      <c r="P882" s="178">
        <v>23982</v>
      </c>
      <c r="Q882" s="66">
        <f>IF(ISBLANK(N882),"",P882/(1+N882))</f>
        <v>22731.7535545024</v>
      </c>
      <c r="R882" s="67">
        <v>23982</v>
      </c>
      <c r="S882" s="392"/>
      <c r="T882" t="s" s="16">
        <v>46</v>
      </c>
    </row>
    <row r="883" ht="22.5" customHeight="1">
      <c r="A883" s="141">
        <v>43609</v>
      </c>
      <c r="B883" t="s" s="142">
        <v>3300</v>
      </c>
      <c r="C883" t="s" s="142">
        <v>3301</v>
      </c>
      <c r="D883" t="s" s="142">
        <v>3302</v>
      </c>
      <c r="E883" s="143"/>
      <c r="F883" s="144">
        <v>10267</v>
      </c>
      <c r="G883" t="s" s="142">
        <v>1965</v>
      </c>
      <c r="H883" t="s" s="142">
        <v>3303</v>
      </c>
      <c r="I883" t="s" s="145">
        <v>1967</v>
      </c>
      <c r="J883" s="144">
        <v>92410</v>
      </c>
      <c r="K883" t="s" s="142">
        <v>1968</v>
      </c>
      <c r="L883" t="s" s="142">
        <v>3089</v>
      </c>
      <c r="M883" t="s" s="142">
        <v>3211</v>
      </c>
      <c r="N883" s="239">
        <v>0.1</v>
      </c>
      <c r="O883" s="163">
        <f>P883/2</f>
        <v>4800</v>
      </c>
      <c r="P883" s="178">
        <v>9600</v>
      </c>
      <c r="Q883" s="66">
        <f>IF(ISBLANK(N883),"",P883/(1+N883))</f>
        <v>8727.272727272730</v>
      </c>
      <c r="R883" s="67">
        <v>9600</v>
      </c>
      <c r="S883" s="392"/>
      <c r="T883" t="s" s="16">
        <v>46</v>
      </c>
    </row>
    <row r="884" ht="22.5" customHeight="1">
      <c r="A884" s="133">
        <v>43609</v>
      </c>
      <c r="B884" t="s" s="134">
        <v>20</v>
      </c>
      <c r="C884" t="s" s="134">
        <v>3304</v>
      </c>
      <c r="D884" t="s" s="134">
        <v>250</v>
      </c>
      <c r="E884" s="135"/>
      <c r="F884" s="136">
        <v>10381</v>
      </c>
      <c r="G884" t="s" s="134">
        <v>3305</v>
      </c>
      <c r="H884" t="s" s="134">
        <v>3306</v>
      </c>
      <c r="I884" t="s" s="137">
        <v>25</v>
      </c>
      <c r="J884" s="136">
        <v>75011</v>
      </c>
      <c r="K884" s="135"/>
      <c r="L884" t="s" s="134">
        <v>3307</v>
      </c>
      <c r="M884" t="s" s="134">
        <v>162</v>
      </c>
      <c r="N884" s="218">
        <v>0.1</v>
      </c>
      <c r="O884" s="163">
        <f>P884/2</f>
        <v>500</v>
      </c>
      <c r="P884" s="164">
        <v>1000</v>
      </c>
      <c r="Q884" s="121">
        <f>IF(ISBLANK(N884),"",P884/(1+N884))</f>
        <v>909.090909090909</v>
      </c>
      <c r="R884" s="293"/>
      <c r="S884" s="393"/>
      <c r="T884" s="28"/>
    </row>
    <row r="885" ht="22.5" customHeight="1">
      <c r="A885" s="133">
        <v>43610</v>
      </c>
      <c r="B885" t="s" s="134">
        <v>20</v>
      </c>
      <c r="C885" t="s" s="134">
        <v>475</v>
      </c>
      <c r="D885" t="s" s="134">
        <v>250</v>
      </c>
      <c r="E885" s="135"/>
      <c r="F885" s="136">
        <v>10411</v>
      </c>
      <c r="G885" t="s" s="134">
        <v>476</v>
      </c>
      <c r="H885" t="s" s="134">
        <v>3308</v>
      </c>
      <c r="I885" t="s" s="137">
        <v>1104</v>
      </c>
      <c r="J885" s="136">
        <v>92110</v>
      </c>
      <c r="K885" t="s" s="134">
        <v>1105</v>
      </c>
      <c r="L885" t="s" s="134">
        <v>1840</v>
      </c>
      <c r="M885" t="s" s="134">
        <v>3309</v>
      </c>
      <c r="N885" s="218">
        <v>0.1</v>
      </c>
      <c r="O885" s="180">
        <f>P885/2</f>
        <v>9991</v>
      </c>
      <c r="P885" s="164">
        <v>19982</v>
      </c>
      <c r="Q885" s="121">
        <f>IF(ISBLANK(N885),"",P885/(1+N885))</f>
        <v>18165.4545454545</v>
      </c>
      <c r="R885" s="293"/>
      <c r="S885" s="393"/>
      <c r="T885" s="28"/>
    </row>
    <row r="886" ht="22.5" customHeight="1">
      <c r="A886" s="133">
        <v>43612</v>
      </c>
      <c r="B886" t="s" s="134">
        <v>20</v>
      </c>
      <c r="C886" t="s" s="134">
        <v>3310</v>
      </c>
      <c r="D886" t="s" s="134">
        <v>2271</v>
      </c>
      <c r="E886" s="135"/>
      <c r="F886" s="136">
        <v>10398</v>
      </c>
      <c r="G886" t="s" s="134">
        <v>3311</v>
      </c>
      <c r="H886" t="s" s="134">
        <v>3312</v>
      </c>
      <c r="I886" t="s" s="137">
        <v>2422</v>
      </c>
      <c r="J886" s="136">
        <v>78000</v>
      </c>
      <c r="K886" t="s" s="134">
        <v>3313</v>
      </c>
      <c r="L886" t="s" s="134">
        <v>1996</v>
      </c>
      <c r="M886" t="s" s="134">
        <v>3314</v>
      </c>
      <c r="N886" s="246">
        <v>0.1</v>
      </c>
      <c r="O886" s="177">
        <v>3000</v>
      </c>
      <c r="P886" s="164">
        <v>3000</v>
      </c>
      <c r="Q886" s="121">
        <f>IF(ISBLANK(N886),"",P886/(1+N886))</f>
        <v>2727.272727272730</v>
      </c>
      <c r="R886" s="293"/>
      <c r="S886" s="393"/>
      <c r="T886" s="28"/>
    </row>
    <row r="887" ht="22.5" customHeight="1">
      <c r="A887" s="133">
        <v>43613</v>
      </c>
      <c r="B887" t="s" s="134">
        <v>20</v>
      </c>
      <c r="C887" t="s" s="134">
        <v>2614</v>
      </c>
      <c r="D887" t="s" s="134">
        <v>1372</v>
      </c>
      <c r="E887" s="135"/>
      <c r="F887" s="136">
        <v>10399</v>
      </c>
      <c r="G887" t="s" s="134">
        <v>2615</v>
      </c>
      <c r="H887" t="s" s="134">
        <v>2616</v>
      </c>
      <c r="I887" t="s" s="137">
        <v>2049</v>
      </c>
      <c r="J887" s="136">
        <v>91210</v>
      </c>
      <c r="K887" t="s" s="134">
        <v>2617</v>
      </c>
      <c r="L887" t="s" s="134">
        <v>2147</v>
      </c>
      <c r="M887" t="s" s="134">
        <v>207</v>
      </c>
      <c r="N887" s="218">
        <v>0.1</v>
      </c>
      <c r="O887" s="163">
        <f>P887/2</f>
        <v>3300</v>
      </c>
      <c r="P887" s="164">
        <v>6600</v>
      </c>
      <c r="Q887" s="121">
        <f>IF(ISBLANK(N887),"",P887/(1+N887))</f>
        <v>6000</v>
      </c>
      <c r="R887" s="293"/>
      <c r="S887" s="393"/>
      <c r="T887" s="28"/>
    </row>
    <row r="888" ht="22.5" customHeight="1">
      <c r="A888" s="133">
        <v>43613</v>
      </c>
      <c r="B888" t="s" s="137">
        <v>20</v>
      </c>
      <c r="C888" t="s" s="137">
        <v>2895</v>
      </c>
      <c r="D888" t="s" s="137">
        <v>133</v>
      </c>
      <c r="E888" s="158"/>
      <c r="F888" s="136">
        <v>10382</v>
      </c>
      <c r="G888" t="s" s="137">
        <v>2896</v>
      </c>
      <c r="H888" t="s" s="137">
        <v>2897</v>
      </c>
      <c r="I888" t="s" s="137">
        <v>25</v>
      </c>
      <c r="J888" s="136">
        <v>75013</v>
      </c>
      <c r="K888" t="s" s="137">
        <v>2898</v>
      </c>
      <c r="L888" t="s" s="134">
        <v>3315</v>
      </c>
      <c r="M888" t="s" s="137">
        <v>2899</v>
      </c>
      <c r="N888" s="218">
        <v>0.055</v>
      </c>
      <c r="O888" s="163">
        <f>P888/2</f>
        <v>2100</v>
      </c>
      <c r="P888" s="164">
        <v>4200</v>
      </c>
      <c r="Q888" s="121">
        <f>IF(ISBLANK(N888),"",P888/(1+N888))</f>
        <v>3981.042654028440</v>
      </c>
      <c r="R888" s="293"/>
      <c r="S888" s="393"/>
      <c r="T888" s="28"/>
    </row>
    <row r="889" ht="22.5" customHeight="1">
      <c r="A889" s="141">
        <v>43613</v>
      </c>
      <c r="B889" t="s" s="142">
        <v>20</v>
      </c>
      <c r="C889" t="s" s="142">
        <v>717</v>
      </c>
      <c r="D889" t="s" s="142">
        <v>22</v>
      </c>
      <c r="E889" s="143"/>
      <c r="F889" s="144">
        <v>10369</v>
      </c>
      <c r="G889" t="s" s="142">
        <v>718</v>
      </c>
      <c r="H889" t="s" s="142">
        <v>719</v>
      </c>
      <c r="I889" t="s" s="145">
        <v>720</v>
      </c>
      <c r="J889" s="144">
        <v>95130</v>
      </c>
      <c r="K889" t="s" s="142">
        <v>2766</v>
      </c>
      <c r="L889" t="s" s="142">
        <v>576</v>
      </c>
      <c r="M889" t="s" s="142">
        <v>543</v>
      </c>
      <c r="N889" s="456">
        <v>0.1</v>
      </c>
      <c r="O889" s="180">
        <f>P889/2</f>
        <v>3641</v>
      </c>
      <c r="P889" s="178">
        <v>7282</v>
      </c>
      <c r="Q889" s="66">
        <f>IF(ISBLANK(N889),"",P889/(1+N889))</f>
        <v>6620</v>
      </c>
      <c r="R889" s="67">
        <v>7282</v>
      </c>
      <c r="S889" s="392"/>
      <c r="T889" t="s" s="16">
        <v>46</v>
      </c>
    </row>
    <row r="890" ht="22.5" customHeight="1">
      <c r="A890" s="133">
        <v>43614</v>
      </c>
      <c r="B890" t="s" s="137">
        <v>20</v>
      </c>
      <c r="C890" t="s" s="137">
        <v>2900</v>
      </c>
      <c r="D890" t="s" s="137">
        <v>133</v>
      </c>
      <c r="E890" s="158"/>
      <c r="F890" s="136">
        <v>10252</v>
      </c>
      <c r="G890" t="s" s="137">
        <v>2901</v>
      </c>
      <c r="H890" t="s" s="137">
        <v>3182</v>
      </c>
      <c r="I890" t="s" s="137">
        <v>2097</v>
      </c>
      <c r="J890" s="136">
        <v>94360</v>
      </c>
      <c r="K890" t="s" s="137">
        <v>2902</v>
      </c>
      <c r="L890" t="s" s="134">
        <v>621</v>
      </c>
      <c r="M890" t="s" s="137">
        <v>3316</v>
      </c>
      <c r="N890" s="246">
        <v>0.055</v>
      </c>
      <c r="O890" s="177">
        <v>26000</v>
      </c>
      <c r="P890" s="164">
        <v>26000</v>
      </c>
      <c r="Q890" s="121">
        <f>IF(ISBLANK(N890),"",P890/(1+N890))</f>
        <v>24644.5497630332</v>
      </c>
      <c r="R890" s="293"/>
      <c r="S890" s="393"/>
      <c r="T890" s="28"/>
    </row>
    <row r="891" ht="22.5" customHeight="1">
      <c r="A891" s="133">
        <v>43616</v>
      </c>
      <c r="B891" t="s" s="134">
        <v>20</v>
      </c>
      <c r="C891" t="s" s="134">
        <v>3317</v>
      </c>
      <c r="D891" t="s" s="134">
        <v>30</v>
      </c>
      <c r="E891" s="135"/>
      <c r="F891" s="136">
        <v>10300</v>
      </c>
      <c r="G891" t="s" s="134">
        <v>3318</v>
      </c>
      <c r="H891" t="s" s="134">
        <v>3319</v>
      </c>
      <c r="I891" t="s" s="137">
        <v>25</v>
      </c>
      <c r="J891" s="136">
        <v>75012</v>
      </c>
      <c r="K891" t="s" s="134">
        <v>3320</v>
      </c>
      <c r="L891" t="s" s="134">
        <v>3321</v>
      </c>
      <c r="M891" t="s" s="134">
        <v>3322</v>
      </c>
      <c r="N891" s="218">
        <v>0.055</v>
      </c>
      <c r="O891" s="180">
        <f>P891/2</f>
        <v>7491</v>
      </c>
      <c r="P891" s="164">
        <v>14982</v>
      </c>
      <c r="Q891" s="121">
        <f>IF(ISBLANK(N891),"",P891/(1+N891))</f>
        <v>14200.9478672986</v>
      </c>
      <c r="R891" s="293"/>
      <c r="S891" s="393"/>
      <c r="T891" s="28"/>
    </row>
    <row r="892" ht="22.5" customHeight="1">
      <c r="A892" s="133">
        <v>43616</v>
      </c>
      <c r="B892" t="s" s="134">
        <v>20</v>
      </c>
      <c r="C892" t="s" s="134">
        <v>3323</v>
      </c>
      <c r="D892" t="s" s="134">
        <v>525</v>
      </c>
      <c r="E892" s="135"/>
      <c r="F892" s="136">
        <v>10338</v>
      </c>
      <c r="G892" t="s" s="134">
        <v>3324</v>
      </c>
      <c r="H892" t="s" s="134">
        <v>3325</v>
      </c>
      <c r="I892" t="s" s="137">
        <v>25</v>
      </c>
      <c r="J892" s="136">
        <v>75020</v>
      </c>
      <c r="K892" t="s" s="134">
        <v>3326</v>
      </c>
      <c r="L892" t="s" s="134">
        <v>2958</v>
      </c>
      <c r="M892" t="s" s="134">
        <v>543</v>
      </c>
      <c r="N892" s="374">
        <v>0.1</v>
      </c>
      <c r="O892" s="121">
        <v>1300</v>
      </c>
      <c r="P892" s="164">
        <v>1300</v>
      </c>
      <c r="Q892" s="121">
        <f>IF(ISBLANK(N892),"",P892/(1+N892))</f>
        <v>1181.818181818180</v>
      </c>
      <c r="R892" s="293"/>
      <c r="S892" s="393"/>
      <c r="T892" s="28"/>
    </row>
    <row r="893" ht="41" customHeight="1" hidden="1">
      <c r="A893" t="s" s="153">
        <v>3327</v>
      </c>
      <c r="B893" s="154"/>
      <c r="C893" s="154"/>
      <c r="D893" s="154"/>
      <c r="E893" s="154"/>
      <c r="F893" s="155"/>
      <c r="G893" s="154"/>
      <c r="H893" s="154"/>
      <c r="I893" s="155"/>
      <c r="J893" s="155"/>
      <c r="K893" s="154"/>
      <c r="L893" s="154"/>
      <c r="M893" s="154"/>
      <c r="N893" s="457"/>
      <c r="O893" s="46"/>
      <c r="P893" s="220">
        <f>SUM(P866:P892)</f>
        <v>287030</v>
      </c>
      <c r="Q893" s="46"/>
      <c r="R893" s="47">
        <f>SUM(R866:R892)</f>
        <v>118090</v>
      </c>
      <c r="S893" s="53">
        <f>P893-R893</f>
        <v>168940</v>
      </c>
      <c r="T893" s="28"/>
    </row>
    <row r="894" ht="22.5" customHeight="1">
      <c r="A894" s="141">
        <v>43622</v>
      </c>
      <c r="B894" t="s" s="142">
        <v>67</v>
      </c>
      <c r="C894" t="s" s="142">
        <v>3328</v>
      </c>
      <c r="D894" t="s" s="142">
        <v>221</v>
      </c>
      <c r="E894" s="143"/>
      <c r="F894" s="144">
        <v>10359</v>
      </c>
      <c r="G894" t="s" s="142">
        <v>3329</v>
      </c>
      <c r="H894" t="s" s="142">
        <v>3330</v>
      </c>
      <c r="I894" t="s" s="145">
        <v>25</v>
      </c>
      <c r="J894" s="144">
        <v>75011</v>
      </c>
      <c r="K894" t="s" s="142">
        <v>3331</v>
      </c>
      <c r="L894" t="s" s="142">
        <v>39</v>
      </c>
      <c r="M894" t="s" s="142">
        <v>3332</v>
      </c>
      <c r="N894" s="356">
        <v>0.055</v>
      </c>
      <c r="O894" s="121">
        <v>3300</v>
      </c>
      <c r="P894" s="178">
        <v>3300</v>
      </c>
      <c r="Q894" s="66">
        <f>IF(ISBLANK(N894),"",P894/(1+N894))</f>
        <v>3127.962085308060</v>
      </c>
      <c r="R894" s="67">
        <v>3300</v>
      </c>
      <c r="S894" s="392"/>
      <c r="T894" t="s" s="16">
        <v>46</v>
      </c>
    </row>
    <row r="895" ht="22.5" customHeight="1">
      <c r="A895" s="141">
        <v>43623</v>
      </c>
      <c r="B895" t="s" s="142">
        <v>3333</v>
      </c>
      <c r="C895" t="s" s="142">
        <v>3334</v>
      </c>
      <c r="D895" t="s" s="142">
        <v>3335</v>
      </c>
      <c r="E895" s="143"/>
      <c r="F895" s="174"/>
      <c r="G895" t="s" s="142">
        <v>3336</v>
      </c>
      <c r="H895" t="s" s="142">
        <v>3337</v>
      </c>
      <c r="I895" t="s" s="145">
        <v>25</v>
      </c>
      <c r="J895" s="144">
        <v>75020</v>
      </c>
      <c r="K895" t="s" s="142">
        <v>3338</v>
      </c>
      <c r="L895" t="s" s="142">
        <v>2958</v>
      </c>
      <c r="M895" t="s" s="142">
        <v>207</v>
      </c>
      <c r="N895" s="244">
        <v>0.1</v>
      </c>
      <c r="O895" s="121">
        <v>14382</v>
      </c>
      <c r="P895" s="178">
        <v>14382</v>
      </c>
      <c r="Q895" s="66">
        <f>IF(ISBLANK(N895),"",P895/(1+N895))</f>
        <v>13074.5454545455</v>
      </c>
      <c r="R895" s="67">
        <v>14382</v>
      </c>
      <c r="S895" s="392"/>
      <c r="T895" t="s" s="16">
        <v>46</v>
      </c>
    </row>
    <row r="896" ht="22.5" customHeight="1">
      <c r="A896" s="141">
        <v>43623</v>
      </c>
      <c r="B896" t="s" s="142">
        <v>67</v>
      </c>
      <c r="C896" t="s" s="142">
        <v>3339</v>
      </c>
      <c r="D896" t="s" s="142">
        <v>115</v>
      </c>
      <c r="E896" s="143"/>
      <c r="F896" s="144">
        <v>10400</v>
      </c>
      <c r="G896" t="s" s="142">
        <v>3340</v>
      </c>
      <c r="H896" t="s" s="142">
        <v>3341</v>
      </c>
      <c r="I896" t="s" s="145">
        <v>1494</v>
      </c>
      <c r="J896" s="144">
        <v>78160</v>
      </c>
      <c r="K896" t="s" s="142">
        <v>3342</v>
      </c>
      <c r="L896" t="s" s="142">
        <v>1996</v>
      </c>
      <c r="M896" t="s" s="142">
        <v>1148</v>
      </c>
      <c r="N896" s="244">
        <v>0.1</v>
      </c>
      <c r="O896" s="121">
        <v>1750</v>
      </c>
      <c r="P896" s="178">
        <v>1750</v>
      </c>
      <c r="Q896" s="66">
        <f>IF(ISBLANK(N896),"",P896/(1+N896))</f>
        <v>1590.909090909090</v>
      </c>
      <c r="R896" s="67">
        <v>1750</v>
      </c>
      <c r="S896" s="392"/>
      <c r="T896" t="s" s="16">
        <v>46</v>
      </c>
    </row>
    <row r="897" ht="22.5" customHeight="1">
      <c r="A897" s="133">
        <v>43627</v>
      </c>
      <c r="B897" t="s" s="134">
        <v>20</v>
      </c>
      <c r="C897" t="s" s="134">
        <v>3118</v>
      </c>
      <c r="D897" t="s" s="134">
        <v>2341</v>
      </c>
      <c r="E897" s="135"/>
      <c r="F897" s="136">
        <v>10494</v>
      </c>
      <c r="G897" t="s" s="134">
        <v>3343</v>
      </c>
      <c r="H897" t="s" s="134">
        <v>3344</v>
      </c>
      <c r="I897" t="s" s="137">
        <v>892</v>
      </c>
      <c r="J897" s="136">
        <v>78110</v>
      </c>
      <c r="K897" t="s" s="134">
        <v>3345</v>
      </c>
      <c r="L897" t="s" s="134">
        <v>1996</v>
      </c>
      <c r="M897" t="s" s="134">
        <v>1148</v>
      </c>
      <c r="N897" s="373">
        <v>0.1</v>
      </c>
      <c r="O897" s="121">
        <v>918</v>
      </c>
      <c r="P897" s="164">
        <v>918</v>
      </c>
      <c r="Q897" s="121">
        <f>IF(ISBLANK(N897),"",P897/(1+N897))</f>
        <v>834.545454545455</v>
      </c>
      <c r="R897" s="293"/>
      <c r="S897" s="393"/>
      <c r="T897" s="28"/>
    </row>
    <row r="898" ht="22.5" customHeight="1">
      <c r="A898" s="141">
        <v>43629</v>
      </c>
      <c r="B898" t="s" s="142">
        <v>67</v>
      </c>
      <c r="C898" t="s" s="142">
        <v>2634</v>
      </c>
      <c r="D898" t="s" s="142">
        <v>2635</v>
      </c>
      <c r="E898" s="143"/>
      <c r="F898" s="144">
        <v>10251</v>
      </c>
      <c r="G898" t="s" s="142">
        <v>2636</v>
      </c>
      <c r="H898" t="s" s="142">
        <v>2637</v>
      </c>
      <c r="I898" t="s" s="145">
        <v>2638</v>
      </c>
      <c r="J898" s="144">
        <v>94170</v>
      </c>
      <c r="K898" t="s" s="142">
        <v>2639</v>
      </c>
      <c r="L898" t="s" s="142">
        <v>621</v>
      </c>
      <c r="M898" t="s" s="142">
        <v>88</v>
      </c>
      <c r="N898" s="217">
        <v>0.1</v>
      </c>
      <c r="O898" s="177">
        <v>11900</v>
      </c>
      <c r="P898" s="178">
        <v>11900</v>
      </c>
      <c r="Q898" s="66">
        <f>IF(ISBLANK(N898),"",P898/(1+N898))</f>
        <v>10818.1818181818</v>
      </c>
      <c r="R898" s="67">
        <v>11900</v>
      </c>
      <c r="S898" s="392"/>
      <c r="T898" t="s" s="16">
        <v>46</v>
      </c>
    </row>
    <row r="899" ht="22.5" customHeight="1">
      <c r="A899" s="133">
        <v>43629</v>
      </c>
      <c r="B899" t="s" s="134">
        <v>67</v>
      </c>
      <c r="C899" t="s" s="134">
        <v>3346</v>
      </c>
      <c r="D899" t="s" s="134">
        <v>194</v>
      </c>
      <c r="E899" s="135"/>
      <c r="F899" s="136">
        <v>10403</v>
      </c>
      <c r="G899" t="s" s="134">
        <v>3347</v>
      </c>
      <c r="H899" t="s" s="134">
        <v>3348</v>
      </c>
      <c r="I899" t="s" s="137">
        <v>25</v>
      </c>
      <c r="J899" s="136">
        <v>75010</v>
      </c>
      <c r="K899" t="s" s="134">
        <v>3349</v>
      </c>
      <c r="L899" t="s" s="134">
        <v>3188</v>
      </c>
      <c r="M899" t="s" s="134">
        <v>88</v>
      </c>
      <c r="N899" s="371">
        <v>0.1</v>
      </c>
      <c r="O899" s="180">
        <f>P899/2</f>
        <v>2391</v>
      </c>
      <c r="P899" s="164">
        <v>4782</v>
      </c>
      <c r="Q899" s="121">
        <f>IF(ISBLANK(N899),"",P899/(1+N899))</f>
        <v>4347.272727272730</v>
      </c>
      <c r="R899" s="293"/>
      <c r="S899" s="393"/>
      <c r="T899" s="28"/>
    </row>
    <row r="900" ht="22.5" customHeight="1">
      <c r="A900" s="141">
        <v>43629</v>
      </c>
      <c r="B900" t="s" s="142">
        <v>67</v>
      </c>
      <c r="C900" t="s" s="142">
        <v>3350</v>
      </c>
      <c r="D900" t="s" s="142">
        <v>3351</v>
      </c>
      <c r="E900" s="143"/>
      <c r="F900" s="144">
        <v>10353</v>
      </c>
      <c r="G900" t="s" s="142">
        <v>3352</v>
      </c>
      <c r="H900" t="s" s="142">
        <v>3353</v>
      </c>
      <c r="I900" t="s" s="145">
        <v>3152</v>
      </c>
      <c r="J900" s="144">
        <v>75020</v>
      </c>
      <c r="K900" t="s" s="142">
        <v>3354</v>
      </c>
      <c r="L900" t="s" s="142">
        <v>2662</v>
      </c>
      <c r="M900" t="s" s="142">
        <v>3355</v>
      </c>
      <c r="N900" s="244">
        <v>0.1</v>
      </c>
      <c r="O900" s="121">
        <v>14682</v>
      </c>
      <c r="P900" s="178">
        <v>14682</v>
      </c>
      <c r="Q900" s="66">
        <f>IF(ISBLANK(N900),"",P900/(1+N900))</f>
        <v>13347.2727272727</v>
      </c>
      <c r="R900" s="67">
        <v>14682</v>
      </c>
      <c r="S900" s="392"/>
      <c r="T900" t="s" s="16">
        <v>46</v>
      </c>
    </row>
    <row r="901" ht="22.5" customHeight="1">
      <c r="A901" s="141">
        <v>43630</v>
      </c>
      <c r="B901" t="s" s="142">
        <v>67</v>
      </c>
      <c r="C901" t="s" s="142">
        <v>3356</v>
      </c>
      <c r="D901" t="s" s="142">
        <v>3357</v>
      </c>
      <c r="E901" s="143"/>
      <c r="F901" s="144">
        <v>10328</v>
      </c>
      <c r="G901" t="s" s="142">
        <v>3358</v>
      </c>
      <c r="H901" t="s" s="142">
        <v>3359</v>
      </c>
      <c r="I901" t="s" s="145">
        <v>25</v>
      </c>
      <c r="J901" s="144">
        <v>75015</v>
      </c>
      <c r="K901" t="s" s="142">
        <v>3360</v>
      </c>
      <c r="L901" t="s" s="142">
        <v>2662</v>
      </c>
      <c r="M901" t="s" s="142">
        <v>784</v>
      </c>
      <c r="N901" s="244">
        <v>0.055</v>
      </c>
      <c r="O901" s="121">
        <v>10000</v>
      </c>
      <c r="P901" s="178">
        <v>10000</v>
      </c>
      <c r="Q901" s="66">
        <f>IF(ISBLANK(N901),"",P901/(1+N901))</f>
        <v>9478.672985781990</v>
      </c>
      <c r="R901" s="67">
        <v>10000</v>
      </c>
      <c r="S901" s="392"/>
      <c r="T901" t="s" s="16">
        <v>46</v>
      </c>
    </row>
    <row r="902" ht="22.5" customHeight="1">
      <c r="A902" s="141">
        <v>43635</v>
      </c>
      <c r="B902" t="s" s="142">
        <v>67</v>
      </c>
      <c r="C902" t="s" s="142">
        <v>3361</v>
      </c>
      <c r="D902" t="s" s="142">
        <v>270</v>
      </c>
      <c r="E902" s="143"/>
      <c r="F902" s="144">
        <v>10348</v>
      </c>
      <c r="G902" t="s" s="142">
        <v>3362</v>
      </c>
      <c r="H902" t="s" s="142">
        <v>3363</v>
      </c>
      <c r="I902" t="s" s="145">
        <v>25</v>
      </c>
      <c r="J902" s="144">
        <v>75017</v>
      </c>
      <c r="K902" t="s" s="142">
        <v>3364</v>
      </c>
      <c r="L902" t="s" s="142">
        <v>2958</v>
      </c>
      <c r="M902" t="s" s="142">
        <v>3365</v>
      </c>
      <c r="N902" s="458">
        <v>0.055</v>
      </c>
      <c r="O902" s="121">
        <v>7882</v>
      </c>
      <c r="P902" s="178">
        <v>7882</v>
      </c>
      <c r="Q902" s="66">
        <f>IF(ISBLANK(N902),"",P902/(1+N902))</f>
        <v>7471.090047393360</v>
      </c>
      <c r="R902" s="67">
        <v>7882</v>
      </c>
      <c r="S902" s="392"/>
      <c r="T902" t="s" s="16">
        <v>46</v>
      </c>
    </row>
    <row r="903" ht="22.5" customHeight="1">
      <c r="A903" s="133">
        <v>43635</v>
      </c>
      <c r="B903" t="s" s="134">
        <v>67</v>
      </c>
      <c r="C903" t="s" s="134">
        <v>3366</v>
      </c>
      <c r="D903" t="s" s="134">
        <v>3367</v>
      </c>
      <c r="E903" s="135"/>
      <c r="F903" s="136">
        <v>10373</v>
      </c>
      <c r="G903" t="s" s="134">
        <v>1572</v>
      </c>
      <c r="H903" t="s" s="134">
        <v>3368</v>
      </c>
      <c r="I903" t="s" s="137">
        <v>315</v>
      </c>
      <c r="J903" s="136">
        <v>94500</v>
      </c>
      <c r="K903" t="s" s="134">
        <v>3369</v>
      </c>
      <c r="L903" t="s" s="134">
        <v>621</v>
      </c>
      <c r="M903" t="s" s="138">
        <v>3370</v>
      </c>
      <c r="N903" s="459">
        <v>0.055</v>
      </c>
      <c r="O903" s="121">
        <v>5962</v>
      </c>
      <c r="P903" s="164">
        <v>5962</v>
      </c>
      <c r="Q903" s="121">
        <f>IF(ISBLANK(N903),"",P903/(1+N903))</f>
        <v>5651.184834123220</v>
      </c>
      <c r="R903" s="293"/>
      <c r="S903" s="393"/>
      <c r="T903" s="28"/>
    </row>
    <row r="904" ht="22.5" customHeight="1">
      <c r="A904" s="133">
        <v>43635</v>
      </c>
      <c r="B904" t="s" s="134">
        <v>67</v>
      </c>
      <c r="C904" t="s" s="134">
        <v>2277</v>
      </c>
      <c r="D904" t="s" s="134">
        <v>1644</v>
      </c>
      <c r="E904" s="135"/>
      <c r="F904" s="136">
        <v>10404</v>
      </c>
      <c r="G904" t="s" s="134">
        <v>2278</v>
      </c>
      <c r="H904" t="s" s="134">
        <v>3371</v>
      </c>
      <c r="I904" t="s" s="137">
        <v>25</v>
      </c>
      <c r="J904" s="136">
        <v>75011</v>
      </c>
      <c r="K904" t="s" s="134">
        <v>3372</v>
      </c>
      <c r="L904" t="s" s="134">
        <v>1996</v>
      </c>
      <c r="M904" t="s" s="134">
        <v>882</v>
      </c>
      <c r="N904" s="373">
        <v>0.055</v>
      </c>
      <c r="O904" s="177">
        <v>3200</v>
      </c>
      <c r="P904" s="164">
        <v>3200</v>
      </c>
      <c r="Q904" s="121">
        <f>IF(ISBLANK(N904),"",P904/(1+N904))</f>
        <v>3033.175355450240</v>
      </c>
      <c r="R904" s="293"/>
      <c r="S904" s="393"/>
      <c r="T904" s="28"/>
    </row>
    <row r="905" ht="22.5" customHeight="1">
      <c r="A905" s="133">
        <v>43636</v>
      </c>
      <c r="B905" t="s" s="134">
        <v>67</v>
      </c>
      <c r="C905" t="s" s="134">
        <v>2860</v>
      </c>
      <c r="D905" t="s" s="134">
        <v>750</v>
      </c>
      <c r="E905" s="135"/>
      <c r="F905" s="136">
        <v>10454</v>
      </c>
      <c r="G905" t="s" s="134">
        <v>2861</v>
      </c>
      <c r="H905" t="s" s="134">
        <v>1460</v>
      </c>
      <c r="I905" t="s" s="137">
        <v>561</v>
      </c>
      <c r="J905" s="136">
        <v>94170</v>
      </c>
      <c r="K905" t="s" s="134">
        <v>2862</v>
      </c>
      <c r="L905" t="s" s="134">
        <v>2859</v>
      </c>
      <c r="M905" t="s" s="134">
        <v>2005</v>
      </c>
      <c r="N905" s="218">
        <v>0.055</v>
      </c>
      <c r="O905" s="180">
        <f>P905/2</f>
        <v>4441</v>
      </c>
      <c r="P905" s="164">
        <v>8882</v>
      </c>
      <c r="Q905" s="121">
        <f>IF(ISBLANK(N905),"",P905/(1+N905))</f>
        <v>8418.957345971559</v>
      </c>
      <c r="R905" s="127"/>
      <c r="S905" s="391"/>
      <c r="T905" s="123"/>
    </row>
    <row r="906" ht="22.5" customHeight="1">
      <c r="A906" s="141">
        <v>43637</v>
      </c>
      <c r="B906" t="s" s="142">
        <v>20</v>
      </c>
      <c r="C906" t="s" s="142">
        <v>3373</v>
      </c>
      <c r="D906" t="s" s="142">
        <v>1408</v>
      </c>
      <c r="E906" s="143"/>
      <c r="F906" s="144">
        <v>10279</v>
      </c>
      <c r="G906" t="s" s="142">
        <v>3374</v>
      </c>
      <c r="H906" t="s" s="142">
        <v>3375</v>
      </c>
      <c r="I906" t="s" s="145">
        <v>25</v>
      </c>
      <c r="J906" s="144">
        <v>75018</v>
      </c>
      <c r="K906" t="s" s="142">
        <v>3376</v>
      </c>
      <c r="L906" t="s" s="142">
        <v>3222</v>
      </c>
      <c r="M906" t="s" s="142">
        <v>758</v>
      </c>
      <c r="N906" s="244">
        <v>0.055</v>
      </c>
      <c r="O906" s="121">
        <v>1500</v>
      </c>
      <c r="P906" s="178">
        <v>1500</v>
      </c>
      <c r="Q906" s="66">
        <f>IF(ISBLANK(N906),"",P906/(1+N906))</f>
        <v>1421.8009478673</v>
      </c>
      <c r="R906" s="67">
        <v>1500</v>
      </c>
      <c r="S906" s="392"/>
      <c r="T906" t="s" s="16">
        <v>46</v>
      </c>
    </row>
    <row r="907" ht="22.5" customHeight="1">
      <c r="A907" s="133">
        <v>43637</v>
      </c>
      <c r="B907" t="s" s="134">
        <v>67</v>
      </c>
      <c r="C907" t="s" s="134">
        <v>658</v>
      </c>
      <c r="D907" t="s" s="134">
        <v>968</v>
      </c>
      <c r="E907" s="135"/>
      <c r="F907" s="136">
        <v>10361</v>
      </c>
      <c r="G907" t="s" s="134">
        <v>2167</v>
      </c>
      <c r="H907" t="s" s="134">
        <v>3377</v>
      </c>
      <c r="I907" t="s" s="137">
        <v>25</v>
      </c>
      <c r="J907" s="136">
        <v>75011</v>
      </c>
      <c r="K907" t="s" s="134">
        <v>3378</v>
      </c>
      <c r="L907" t="s" s="134">
        <v>39</v>
      </c>
      <c r="M907" t="s" s="134">
        <v>172</v>
      </c>
      <c r="N907" s="373">
        <v>0.1</v>
      </c>
      <c r="O907" s="121">
        <v>12982</v>
      </c>
      <c r="P907" s="164">
        <v>12982</v>
      </c>
      <c r="Q907" s="121">
        <f>IF(ISBLANK(N907),"",P907/(1+N907))</f>
        <v>11801.8181818182</v>
      </c>
      <c r="R907" s="293"/>
      <c r="S907" s="393"/>
      <c r="T907" s="28"/>
    </row>
    <row r="908" ht="22.5" customHeight="1">
      <c r="A908" s="133">
        <v>43640</v>
      </c>
      <c r="B908" t="s" s="134">
        <v>67</v>
      </c>
      <c r="C908" t="s" s="134">
        <v>3379</v>
      </c>
      <c r="D908" t="s" s="134">
        <v>2509</v>
      </c>
      <c r="E908" s="135"/>
      <c r="F908" s="136">
        <v>10363</v>
      </c>
      <c r="G908" t="s" s="134">
        <v>3380</v>
      </c>
      <c r="H908" t="s" s="134">
        <v>3381</v>
      </c>
      <c r="I908" t="s" s="137">
        <v>25</v>
      </c>
      <c r="J908" s="136">
        <v>75015</v>
      </c>
      <c r="K908" t="s" s="134">
        <v>3382</v>
      </c>
      <c r="L908" t="s" s="134">
        <v>3383</v>
      </c>
      <c r="M908" t="s" s="134">
        <v>40</v>
      </c>
      <c r="N908" s="373">
        <v>0.055</v>
      </c>
      <c r="O908" s="121">
        <v>18982</v>
      </c>
      <c r="P908" s="164">
        <v>18982</v>
      </c>
      <c r="Q908" s="121">
        <f>IF(ISBLANK(N908),"",P908/(1+N908))</f>
        <v>17992.4170616114</v>
      </c>
      <c r="R908" s="293"/>
      <c r="S908" s="393"/>
      <c r="T908" s="28"/>
    </row>
    <row r="909" ht="22.5" customHeight="1">
      <c r="A909" s="133">
        <v>43642</v>
      </c>
      <c r="B909" t="s" s="134">
        <v>344</v>
      </c>
      <c r="C909" t="s" s="134">
        <v>3384</v>
      </c>
      <c r="D909" t="s" s="134">
        <v>593</v>
      </c>
      <c r="E909" s="135"/>
      <c r="F909" s="136">
        <v>4585</v>
      </c>
      <c r="G909" t="s" s="134">
        <v>3385</v>
      </c>
      <c r="H909" t="s" s="134">
        <v>3386</v>
      </c>
      <c r="I909" t="s" s="137">
        <v>1167</v>
      </c>
      <c r="J909" s="136">
        <v>94120</v>
      </c>
      <c r="K909" t="s" s="134">
        <v>3387</v>
      </c>
      <c r="L909" t="s" s="134">
        <v>621</v>
      </c>
      <c r="M909" t="s" s="134">
        <v>3388</v>
      </c>
      <c r="N909" s="373">
        <v>0.055</v>
      </c>
      <c r="O909" s="121">
        <v>23000</v>
      </c>
      <c r="P909" s="164">
        <v>23000</v>
      </c>
      <c r="Q909" s="121">
        <f>IF(ISBLANK(N909),"",P909/(1+N909))</f>
        <v>21800.9478672986</v>
      </c>
      <c r="R909" s="293"/>
      <c r="S909" s="393"/>
      <c r="T909" s="28"/>
    </row>
    <row r="910" ht="22.5" customHeight="1">
      <c r="A910" s="133">
        <v>43643</v>
      </c>
      <c r="B910" t="s" s="134">
        <v>67</v>
      </c>
      <c r="C910" t="s" s="134">
        <v>3389</v>
      </c>
      <c r="D910" t="s" s="134">
        <v>3390</v>
      </c>
      <c r="E910" s="135"/>
      <c r="F910" s="136">
        <v>10345</v>
      </c>
      <c r="G910" t="s" s="134">
        <v>3391</v>
      </c>
      <c r="H910" t="s" s="134">
        <v>3392</v>
      </c>
      <c r="I910" t="s" s="137">
        <v>25</v>
      </c>
      <c r="J910" s="136">
        <v>75017</v>
      </c>
      <c r="K910" t="s" s="134">
        <v>3393</v>
      </c>
      <c r="L910" t="s" s="134">
        <v>2958</v>
      </c>
      <c r="M910" t="s" s="134">
        <v>3394</v>
      </c>
      <c r="N910" s="374">
        <v>0.055</v>
      </c>
      <c r="O910" s="177">
        <v>3282</v>
      </c>
      <c r="P910" s="164">
        <v>3282</v>
      </c>
      <c r="Q910" s="121">
        <f>IF(ISBLANK(N910),"",P910/(1+N910))</f>
        <v>3110.900473933650</v>
      </c>
      <c r="R910" s="293"/>
      <c r="S910" s="393"/>
      <c r="T910" s="28"/>
    </row>
    <row r="911" ht="22.5" customHeight="1">
      <c r="A911" s="133">
        <v>43644</v>
      </c>
      <c r="B911" t="s" s="134">
        <v>67</v>
      </c>
      <c r="C911" t="s" s="134">
        <v>3395</v>
      </c>
      <c r="D911" t="s" s="134">
        <v>2178</v>
      </c>
      <c r="E911" s="135"/>
      <c r="F911" s="136">
        <v>10364</v>
      </c>
      <c r="G911" t="s" s="134">
        <v>3396</v>
      </c>
      <c r="H911" t="s" s="134">
        <v>3397</v>
      </c>
      <c r="I911" t="s" s="137">
        <v>642</v>
      </c>
      <c r="J911" s="136">
        <v>92100</v>
      </c>
      <c r="K911" t="s" s="134">
        <v>3398</v>
      </c>
      <c r="L911" t="s" s="134">
        <v>1840</v>
      </c>
      <c r="M911" t="s" s="134">
        <v>162</v>
      </c>
      <c r="N911" s="460">
        <v>0.1</v>
      </c>
      <c r="O911" s="180">
        <f>P911/2</f>
        <v>2750</v>
      </c>
      <c r="P911" s="164">
        <v>5500</v>
      </c>
      <c r="Q911" s="121">
        <f>IF(ISBLANK(N911),"",P911/(1+N911))</f>
        <v>5000</v>
      </c>
      <c r="R911" s="293"/>
      <c r="S911" s="393"/>
      <c r="T911" s="28"/>
    </row>
    <row r="912" ht="22.5" customHeight="1">
      <c r="A912" s="141">
        <v>43644</v>
      </c>
      <c r="B912" t="s" s="142">
        <v>67</v>
      </c>
      <c r="C912" t="s" s="142">
        <v>3399</v>
      </c>
      <c r="D912" t="s" s="142">
        <v>593</v>
      </c>
      <c r="E912" s="143"/>
      <c r="F912" s="144">
        <v>10405</v>
      </c>
      <c r="G912" t="s" s="142">
        <v>3400</v>
      </c>
      <c r="H912" t="s" s="142">
        <v>3401</v>
      </c>
      <c r="I912" t="s" s="145">
        <v>25</v>
      </c>
      <c r="J912" s="144">
        <v>75012</v>
      </c>
      <c r="K912" t="s" s="142">
        <v>3402</v>
      </c>
      <c r="L912" t="s" s="142">
        <v>1996</v>
      </c>
      <c r="M912" t="s" s="142">
        <v>805</v>
      </c>
      <c r="N912" s="244">
        <v>0.055</v>
      </c>
      <c r="O912" s="121">
        <v>10980</v>
      </c>
      <c r="P912" s="178">
        <v>10980</v>
      </c>
      <c r="Q912" s="66">
        <f>IF(ISBLANK(N912),"",P912/(1+N912))</f>
        <v>10407.5829383886</v>
      </c>
      <c r="R912" s="67">
        <v>10980</v>
      </c>
      <c r="S912" s="392"/>
      <c r="T912" t="s" s="16">
        <v>46</v>
      </c>
    </row>
    <row r="913" ht="22.5" customHeight="1">
      <c r="A913" s="133">
        <v>43644</v>
      </c>
      <c r="B913" t="s" s="137">
        <v>67</v>
      </c>
      <c r="C913" t="s" s="137">
        <v>1531</v>
      </c>
      <c r="D913" t="s" s="137">
        <v>1335</v>
      </c>
      <c r="E913" s="158"/>
      <c r="F913" s="136">
        <v>10158</v>
      </c>
      <c r="G913" t="s" s="137">
        <v>1532</v>
      </c>
      <c r="H913" t="s" s="137">
        <v>1533</v>
      </c>
      <c r="I913" t="s" s="137">
        <v>25</v>
      </c>
      <c r="J913" s="136">
        <v>75013</v>
      </c>
      <c r="K913" t="s" s="137">
        <v>1534</v>
      </c>
      <c r="L913" t="s" s="137">
        <v>3403</v>
      </c>
      <c r="M913" t="s" s="137">
        <v>2524</v>
      </c>
      <c r="N913" s="246">
        <v>0.1</v>
      </c>
      <c r="O913" s="177">
        <v>8992</v>
      </c>
      <c r="P913" s="164">
        <v>8992</v>
      </c>
      <c r="Q913" s="121">
        <f>IF(ISBLANK(N913),"",P913/(1+N913))</f>
        <v>8174.545454545450</v>
      </c>
      <c r="R913" s="127"/>
      <c r="S913" s="391"/>
      <c r="T913" s="123"/>
    </row>
    <row r="914" ht="22.5" customHeight="1">
      <c r="A914" s="141">
        <v>43645</v>
      </c>
      <c r="B914" t="s" s="142">
        <v>67</v>
      </c>
      <c r="C914" t="s" s="142">
        <v>3404</v>
      </c>
      <c r="D914" t="s" s="142">
        <v>593</v>
      </c>
      <c r="E914" s="143"/>
      <c r="F914" s="144">
        <v>10351</v>
      </c>
      <c r="G914" t="s" s="142">
        <v>3405</v>
      </c>
      <c r="H914" t="s" s="142">
        <v>3406</v>
      </c>
      <c r="I914" t="s" s="145">
        <v>1104</v>
      </c>
      <c r="J914" s="144">
        <v>92110</v>
      </c>
      <c r="K914" t="s" s="142">
        <v>3407</v>
      </c>
      <c r="L914" t="s" s="142">
        <v>3321</v>
      </c>
      <c r="M914" t="s" s="142">
        <v>1502</v>
      </c>
      <c r="N914" s="456">
        <v>0.1</v>
      </c>
      <c r="O914" s="180">
        <f>P914/2</f>
        <v>1391</v>
      </c>
      <c r="P914" s="178">
        <v>2782</v>
      </c>
      <c r="Q914" s="66">
        <f>IF(ISBLANK(N914),"",P914/(1+N914))</f>
        <v>2529.090909090910</v>
      </c>
      <c r="R914" s="67">
        <v>2782</v>
      </c>
      <c r="S914" s="392"/>
      <c r="T914" t="s" s="16">
        <v>46</v>
      </c>
    </row>
    <row r="915" ht="47" customHeight="1" hidden="1">
      <c r="A915" t="s" s="153">
        <v>3408</v>
      </c>
      <c r="B915" s="154"/>
      <c r="C915" s="154"/>
      <c r="D915" s="154"/>
      <c r="E915" s="154"/>
      <c r="F915" s="155"/>
      <c r="G915" s="154"/>
      <c r="H915" s="154"/>
      <c r="I915" s="155"/>
      <c r="J915" s="155"/>
      <c r="K915" s="321"/>
      <c r="L915" s="154"/>
      <c r="M915" s="154"/>
      <c r="N915" s="461"/>
      <c r="O915" s="46"/>
      <c r="P915" s="220">
        <f>SUM(P894:P914)</f>
        <v>175640</v>
      </c>
      <c r="Q915" s="46"/>
      <c r="R915" s="47">
        <f>SUM(R894:R914)</f>
        <v>79158</v>
      </c>
      <c r="S915" s="53">
        <f>P915-R915</f>
        <v>96482</v>
      </c>
      <c r="T915" s="28"/>
    </row>
    <row r="916" ht="22.5" customHeight="1">
      <c r="A916" s="141">
        <v>43648</v>
      </c>
      <c r="B916" t="s" s="142">
        <v>67</v>
      </c>
      <c r="C916" t="s" s="142">
        <v>3409</v>
      </c>
      <c r="D916" t="s" s="142">
        <v>2635</v>
      </c>
      <c r="E916" s="143"/>
      <c r="F916" s="144">
        <v>10406</v>
      </c>
      <c r="G916" t="s" s="142">
        <v>3161</v>
      </c>
      <c r="H916" t="s" s="142">
        <v>3410</v>
      </c>
      <c r="I916" t="s" s="145">
        <v>3163</v>
      </c>
      <c r="J916" s="144">
        <v>95200</v>
      </c>
      <c r="K916" t="s" s="142">
        <v>3411</v>
      </c>
      <c r="L916" t="s" s="142">
        <v>1996</v>
      </c>
      <c r="M916" t="s" s="142">
        <v>411</v>
      </c>
      <c r="N916" s="244">
        <v>0.055</v>
      </c>
      <c r="O916" s="121">
        <v>1380</v>
      </c>
      <c r="P916" s="178">
        <v>1380</v>
      </c>
      <c r="Q916" s="66">
        <f>IF(ISBLANK(N916),"",P916/(1+N916))</f>
        <v>1308.056872037910</v>
      </c>
      <c r="R916" s="67">
        <v>1380</v>
      </c>
      <c r="S916" s="392"/>
      <c r="T916" t="s" s="16">
        <v>46</v>
      </c>
    </row>
    <row r="917" ht="22.5" customHeight="1">
      <c r="A917" s="133">
        <v>43648</v>
      </c>
      <c r="B917" t="s" s="137">
        <v>67</v>
      </c>
      <c r="C917" t="s" s="137">
        <v>3160</v>
      </c>
      <c r="D917" t="s" s="137">
        <v>1098</v>
      </c>
      <c r="E917" s="158"/>
      <c r="F917" s="136">
        <v>10407</v>
      </c>
      <c r="G917" t="s" s="137">
        <v>3161</v>
      </c>
      <c r="H917" t="s" s="137">
        <v>3162</v>
      </c>
      <c r="I917" t="s" s="137">
        <v>3163</v>
      </c>
      <c r="J917" s="136">
        <v>95200</v>
      </c>
      <c r="K917" t="s" s="137">
        <v>3164</v>
      </c>
      <c r="L917" t="s" s="134">
        <v>1996</v>
      </c>
      <c r="M917" t="s" s="137">
        <v>3412</v>
      </c>
      <c r="N917" s="246">
        <v>0.1</v>
      </c>
      <c r="O917" s="177">
        <v>4980</v>
      </c>
      <c r="P917" s="164">
        <v>4980</v>
      </c>
      <c r="Q917" s="165">
        <f>IF(ISBLANK(N917),"",P917/(1+N917))</f>
        <v>4527.272727272730</v>
      </c>
      <c r="R917" s="127"/>
      <c r="S917" s="391"/>
      <c r="T917" s="123"/>
    </row>
    <row r="918" ht="22.5" customHeight="1">
      <c r="A918" s="133">
        <v>43648</v>
      </c>
      <c r="B918" t="s" s="134">
        <v>20</v>
      </c>
      <c r="C918" t="s" s="134">
        <v>3413</v>
      </c>
      <c r="D918" t="s" s="134">
        <v>2380</v>
      </c>
      <c r="E918" s="135"/>
      <c r="F918" s="136">
        <v>10365</v>
      </c>
      <c r="G918" t="s" s="134">
        <v>3414</v>
      </c>
      <c r="H918" t="s" s="134">
        <v>3415</v>
      </c>
      <c r="I918" t="s" s="137">
        <v>25</v>
      </c>
      <c r="J918" s="136">
        <v>75015</v>
      </c>
      <c r="K918" t="s" s="134">
        <v>3416</v>
      </c>
      <c r="L918" t="s" s="134">
        <v>3417</v>
      </c>
      <c r="M918" t="s" s="134">
        <v>2703</v>
      </c>
      <c r="N918" s="371">
        <v>0.1</v>
      </c>
      <c r="O918" s="180">
        <f>P918/2</f>
        <v>5641</v>
      </c>
      <c r="P918" s="164">
        <v>11282</v>
      </c>
      <c r="Q918" s="121">
        <f>IF(ISBLANK(N918),"",P918/(1+N918))</f>
        <v>10256.3636363636</v>
      </c>
      <c r="R918" s="293"/>
      <c r="S918" s="393"/>
      <c r="T918" s="28"/>
    </row>
    <row r="919" ht="22.5" customHeight="1">
      <c r="A919" s="141">
        <v>43649</v>
      </c>
      <c r="B919" t="s" s="142">
        <v>67</v>
      </c>
      <c r="C919" t="s" s="142">
        <v>3418</v>
      </c>
      <c r="D919" t="s" s="142">
        <v>2977</v>
      </c>
      <c r="E919" s="143"/>
      <c r="F919" s="144">
        <v>10272</v>
      </c>
      <c r="G919" t="s" s="142">
        <v>3419</v>
      </c>
      <c r="H919" t="s" s="142">
        <v>3420</v>
      </c>
      <c r="I919" t="s" s="145">
        <v>3421</v>
      </c>
      <c r="J919" s="144">
        <v>77210</v>
      </c>
      <c r="K919" t="s" s="142">
        <v>3422</v>
      </c>
      <c r="L919" t="s" s="142">
        <v>402</v>
      </c>
      <c r="M919" t="s" s="142">
        <v>446</v>
      </c>
      <c r="N919" s="244">
        <v>0.1</v>
      </c>
      <c r="O919" s="121">
        <v>6982</v>
      </c>
      <c r="P919" s="178">
        <v>6982</v>
      </c>
      <c r="Q919" s="363">
        <f>IF(ISBLANK(N919),"",P919/(1+N919))</f>
        <v>6347.272727272730</v>
      </c>
      <c r="R919" s="364">
        <v>6982</v>
      </c>
      <c r="S919" s="387"/>
      <c r="T919" t="s" s="16">
        <v>46</v>
      </c>
    </row>
    <row r="920" ht="22.5" customHeight="1">
      <c r="A920" s="141">
        <v>43650</v>
      </c>
      <c r="B920" t="s" s="142">
        <v>20</v>
      </c>
      <c r="C920" t="s" s="142">
        <v>3423</v>
      </c>
      <c r="D920" t="s" s="142">
        <v>3424</v>
      </c>
      <c r="E920" s="143"/>
      <c r="F920" s="144">
        <v>10475</v>
      </c>
      <c r="G920" t="s" s="142">
        <v>3425</v>
      </c>
      <c r="H920" t="s" s="142">
        <v>3426</v>
      </c>
      <c r="I920" t="s" s="145">
        <v>25</v>
      </c>
      <c r="J920" s="144">
        <v>75015</v>
      </c>
      <c r="K920" t="s" s="142">
        <v>3427</v>
      </c>
      <c r="L920" t="s" s="142">
        <v>45</v>
      </c>
      <c r="M920" t="s" s="142">
        <v>172</v>
      </c>
      <c r="N920" s="244">
        <v>0.1</v>
      </c>
      <c r="O920" s="121">
        <v>6982</v>
      </c>
      <c r="P920" s="178">
        <v>6982</v>
      </c>
      <c r="Q920" s="66">
        <f>IF(ISBLANK(N920),"",P920/(1+N920))</f>
        <v>6347.272727272730</v>
      </c>
      <c r="R920" s="67">
        <v>6982</v>
      </c>
      <c r="S920" s="392"/>
      <c r="T920" t="s" s="16">
        <v>46</v>
      </c>
    </row>
    <row r="921" ht="22.5" customHeight="1">
      <c r="A921" s="133">
        <v>43651</v>
      </c>
      <c r="B921" t="s" s="134">
        <v>67</v>
      </c>
      <c r="C921" t="s" s="134">
        <v>3428</v>
      </c>
      <c r="D921" t="s" s="134">
        <v>3429</v>
      </c>
      <c r="E921" s="135"/>
      <c r="F921" s="136">
        <v>10413</v>
      </c>
      <c r="G921" t="s" s="134">
        <v>3430</v>
      </c>
      <c r="H921" t="s" s="134">
        <v>3431</v>
      </c>
      <c r="I921" t="s" s="137">
        <v>1525</v>
      </c>
      <c r="J921" s="136">
        <v>92130</v>
      </c>
      <c r="K921" t="s" s="134">
        <v>3432</v>
      </c>
      <c r="L921" t="s" s="134">
        <v>39</v>
      </c>
      <c r="M921" t="s" s="134">
        <v>162</v>
      </c>
      <c r="N921" s="246">
        <v>0.1</v>
      </c>
      <c r="O921" s="121">
        <v>6482</v>
      </c>
      <c r="P921" s="164">
        <v>6482</v>
      </c>
      <c r="Q921" s="121">
        <f>IF(ISBLANK(N921),"",P921/(1+N921))</f>
        <v>5892.727272727270</v>
      </c>
      <c r="R921" s="293"/>
      <c r="S921" s="393"/>
      <c r="T921" s="28"/>
    </row>
    <row r="922" ht="22.5" customHeight="1">
      <c r="A922" s="141">
        <v>43651</v>
      </c>
      <c r="B922" t="s" s="142">
        <v>67</v>
      </c>
      <c r="C922" t="s" s="142">
        <v>3433</v>
      </c>
      <c r="D922" t="s" s="142">
        <v>194</v>
      </c>
      <c r="E922" s="143"/>
      <c r="F922" s="144">
        <v>10304</v>
      </c>
      <c r="G922" t="s" s="142">
        <v>3434</v>
      </c>
      <c r="H922" t="s" s="142">
        <v>3435</v>
      </c>
      <c r="I922" t="s" s="145">
        <v>25</v>
      </c>
      <c r="J922" s="144">
        <v>75012</v>
      </c>
      <c r="K922" t="s" s="142">
        <v>3436</v>
      </c>
      <c r="L922" t="s" s="142">
        <v>631</v>
      </c>
      <c r="M922" t="s" s="142">
        <v>1198</v>
      </c>
      <c r="N922" s="244">
        <v>0.055</v>
      </c>
      <c r="O922" s="407"/>
      <c r="P922" s="178">
        <v>10982</v>
      </c>
      <c r="Q922" s="66">
        <f>IF(ISBLANK(N922),"",P922/(1+N922))</f>
        <v>10409.4786729858</v>
      </c>
      <c r="R922" s="67">
        <v>10982</v>
      </c>
      <c r="S922" s="392"/>
      <c r="T922" s="28"/>
    </row>
    <row r="923" ht="22.5" customHeight="1">
      <c r="A923" s="141">
        <v>43654</v>
      </c>
      <c r="B923" t="s" s="142">
        <v>67</v>
      </c>
      <c r="C923" t="s" s="142">
        <v>3437</v>
      </c>
      <c r="D923" t="s" s="142">
        <v>3438</v>
      </c>
      <c r="E923" s="143"/>
      <c r="F923" s="144">
        <v>10299</v>
      </c>
      <c r="G923" t="s" s="142">
        <v>3439</v>
      </c>
      <c r="H923" t="s" s="142">
        <v>2605</v>
      </c>
      <c r="I923" t="s" s="145">
        <v>771</v>
      </c>
      <c r="J923" s="144">
        <v>94220</v>
      </c>
      <c r="K923" t="s" s="142">
        <v>3440</v>
      </c>
      <c r="L923" t="s" s="142">
        <v>631</v>
      </c>
      <c r="M923" t="s" s="142">
        <v>1599</v>
      </c>
      <c r="N923" s="244">
        <v>0.055</v>
      </c>
      <c r="O923" s="462"/>
      <c r="P923" s="178">
        <v>6982</v>
      </c>
      <c r="Q923" s="66">
        <f>IF(ISBLANK(N923),"",P923/(1+N923))</f>
        <v>6618.009478672990</v>
      </c>
      <c r="R923" s="67">
        <v>6982</v>
      </c>
      <c r="S923" s="392"/>
      <c r="T923" s="28"/>
    </row>
    <row r="924" ht="22.5" customHeight="1">
      <c r="A924" s="133">
        <v>43656</v>
      </c>
      <c r="B924" t="s" s="134">
        <v>20</v>
      </c>
      <c r="C924" t="s" s="134">
        <v>3441</v>
      </c>
      <c r="D924" t="s" s="134">
        <v>627</v>
      </c>
      <c r="E924" s="135"/>
      <c r="F924" s="136">
        <v>10368</v>
      </c>
      <c r="G924" t="s" s="134">
        <v>3442</v>
      </c>
      <c r="H924" t="s" s="134">
        <v>3443</v>
      </c>
      <c r="I924" t="s" s="137">
        <v>777</v>
      </c>
      <c r="J924" s="136">
        <v>93100</v>
      </c>
      <c r="K924" t="s" s="134">
        <v>3444</v>
      </c>
      <c r="L924" t="s" s="134">
        <v>2152</v>
      </c>
      <c r="M924" t="s" s="134">
        <v>40</v>
      </c>
      <c r="N924" s="371">
        <v>0.055</v>
      </c>
      <c r="O924" s="180">
        <f>P924/2</f>
        <v>2200</v>
      </c>
      <c r="P924" s="164">
        <v>4400</v>
      </c>
      <c r="Q924" s="121">
        <f>IF(ISBLANK(N924),"",P924/(1+N924))</f>
        <v>4170.616113744080</v>
      </c>
      <c r="R924" s="293"/>
      <c r="S924" s="393"/>
      <c r="T924" s="28"/>
    </row>
    <row r="925" ht="22.5" customHeight="1">
      <c r="A925" s="133">
        <v>43657</v>
      </c>
      <c r="B925" t="s" s="134">
        <v>67</v>
      </c>
      <c r="C925" t="s" s="134">
        <v>3445</v>
      </c>
      <c r="D925" t="s" s="134">
        <v>115</v>
      </c>
      <c r="E925" s="135"/>
      <c r="F925" s="136">
        <v>10462</v>
      </c>
      <c r="G925" t="s" s="134">
        <v>3446</v>
      </c>
      <c r="H925" t="s" s="134">
        <v>3447</v>
      </c>
      <c r="I925" t="s" s="137">
        <v>25</v>
      </c>
      <c r="J925" s="136">
        <v>75014</v>
      </c>
      <c r="K925" t="s" s="134">
        <v>3448</v>
      </c>
      <c r="L925" t="s" s="134">
        <v>39</v>
      </c>
      <c r="M925" t="s" s="134">
        <v>3449</v>
      </c>
      <c r="N925" s="373">
        <v>0.1</v>
      </c>
      <c r="O925" s="121">
        <v>4182</v>
      </c>
      <c r="P925" s="164">
        <v>4182</v>
      </c>
      <c r="Q925" s="121">
        <f>IF(ISBLANK(N925),"",P925/(1+N925))</f>
        <v>3801.818181818180</v>
      </c>
      <c r="R925" s="293"/>
      <c r="S925" s="393"/>
      <c r="T925" s="28"/>
    </row>
    <row r="926" ht="22.5" customHeight="1">
      <c r="A926" s="141">
        <v>43657</v>
      </c>
      <c r="B926" t="s" s="142">
        <v>67</v>
      </c>
      <c r="C926" t="s" s="142">
        <v>1201</v>
      </c>
      <c r="D926" t="s" s="142">
        <v>427</v>
      </c>
      <c r="E926" s="143"/>
      <c r="F926" s="144">
        <v>10270</v>
      </c>
      <c r="G926" t="s" s="142">
        <v>1202</v>
      </c>
      <c r="H926" t="s" s="142">
        <v>3450</v>
      </c>
      <c r="I926" t="s" s="145">
        <v>389</v>
      </c>
      <c r="J926" s="144">
        <v>94000</v>
      </c>
      <c r="K926" t="s" s="142">
        <v>3451</v>
      </c>
      <c r="L926" t="s" s="142">
        <v>402</v>
      </c>
      <c r="M926" t="s" s="142">
        <v>3452</v>
      </c>
      <c r="N926" s="244">
        <v>0.1</v>
      </c>
      <c r="O926" s="121">
        <v>5882</v>
      </c>
      <c r="P926" s="178">
        <v>5882</v>
      </c>
      <c r="Q926" s="363">
        <f>IF(ISBLANK(N926),"",P926/(1+N926))</f>
        <v>5347.272727272730</v>
      </c>
      <c r="R926" s="364">
        <v>5882</v>
      </c>
      <c r="S926" s="387"/>
      <c r="T926" t="s" s="16">
        <v>46</v>
      </c>
    </row>
    <row r="927" ht="22.5" customHeight="1">
      <c r="A927" s="133">
        <v>43657</v>
      </c>
      <c r="B927" t="s" s="137">
        <v>67</v>
      </c>
      <c r="C927" t="s" s="137">
        <v>3090</v>
      </c>
      <c r="D927" t="s" s="137">
        <v>768</v>
      </c>
      <c r="E927" s="158"/>
      <c r="F927" s="136">
        <v>10330</v>
      </c>
      <c r="G927" t="s" s="137">
        <v>3091</v>
      </c>
      <c r="H927" t="s" s="137">
        <v>3092</v>
      </c>
      <c r="I927" t="s" s="137">
        <v>92</v>
      </c>
      <c r="J927" s="136">
        <v>92600</v>
      </c>
      <c r="K927" t="s" s="137">
        <v>3093</v>
      </c>
      <c r="L927" t="s" s="134">
        <v>2662</v>
      </c>
      <c r="M927" t="s" s="137">
        <v>88</v>
      </c>
      <c r="N927" s="246">
        <v>0.1</v>
      </c>
      <c r="O927" s="121">
        <v>973</v>
      </c>
      <c r="P927" s="164">
        <v>973</v>
      </c>
      <c r="Q927" s="165">
        <f>IF(ISBLANK(N927),"",P927/(1+N927))</f>
        <v>884.545454545455</v>
      </c>
      <c r="R927" s="127"/>
      <c r="S927" s="391"/>
      <c r="T927" s="123"/>
    </row>
    <row r="928" ht="22.5" customHeight="1">
      <c r="A928" s="133">
        <v>43658</v>
      </c>
      <c r="B928" t="s" s="134">
        <v>67</v>
      </c>
      <c r="C928" t="s" s="134">
        <v>3453</v>
      </c>
      <c r="D928" t="s" s="134">
        <v>115</v>
      </c>
      <c r="E928" s="135"/>
      <c r="F928" s="136">
        <v>10371</v>
      </c>
      <c r="G928" t="s" s="134">
        <v>3454</v>
      </c>
      <c r="H928" t="s" s="134">
        <v>3455</v>
      </c>
      <c r="I928" t="s" s="137">
        <v>25</v>
      </c>
      <c r="J928" s="136">
        <v>75012</v>
      </c>
      <c r="K928" t="s" s="134">
        <v>3456</v>
      </c>
      <c r="L928" t="s" s="134">
        <v>402</v>
      </c>
      <c r="M928" t="s" s="134">
        <v>3457</v>
      </c>
      <c r="N928" s="373">
        <v>0.1</v>
      </c>
      <c r="O928" s="177">
        <v>4482</v>
      </c>
      <c r="P928" s="164">
        <v>4482</v>
      </c>
      <c r="Q928" s="275">
        <f>IF(ISBLANK(N928),"",P928/(1+N928))</f>
        <v>4074.545454545450</v>
      </c>
      <c r="R928" s="369"/>
      <c r="S928" s="394"/>
      <c r="T928" s="28"/>
    </row>
    <row r="929" ht="22.5" customHeight="1">
      <c r="A929" s="133">
        <v>43658</v>
      </c>
      <c r="B929" t="s" s="137">
        <v>67</v>
      </c>
      <c r="C929" t="s" s="137">
        <v>2773</v>
      </c>
      <c r="D929" t="s" s="137">
        <v>427</v>
      </c>
      <c r="E929" s="158"/>
      <c r="F929" s="136">
        <v>10366</v>
      </c>
      <c r="G929" t="s" s="137">
        <v>3224</v>
      </c>
      <c r="H929" t="s" s="137">
        <v>2784</v>
      </c>
      <c r="I929" t="s" s="137">
        <v>3225</v>
      </c>
      <c r="J929" s="136">
        <v>60260</v>
      </c>
      <c r="K929" t="s" s="137">
        <v>3226</v>
      </c>
      <c r="L929" t="s" s="134">
        <v>2117</v>
      </c>
      <c r="M929" t="s" s="137">
        <v>3227</v>
      </c>
      <c r="N929" s="218">
        <v>0.1</v>
      </c>
      <c r="O929" s="163">
        <f>P929/2</f>
        <v>1490</v>
      </c>
      <c r="P929" s="164">
        <v>2980</v>
      </c>
      <c r="Q929" s="165">
        <f>IF(ISBLANK(N929),"",P929/(1+N929))</f>
        <v>2709.090909090910</v>
      </c>
      <c r="R929" s="127"/>
      <c r="S929" s="391"/>
      <c r="T929" s="123"/>
    </row>
    <row r="930" ht="22.5" customHeight="1">
      <c r="A930" s="133">
        <v>43658</v>
      </c>
      <c r="B930" t="s" s="134">
        <v>67</v>
      </c>
      <c r="C930" t="s" s="134">
        <v>3458</v>
      </c>
      <c r="D930" t="s" s="134">
        <v>221</v>
      </c>
      <c r="E930" s="135"/>
      <c r="F930" s="136">
        <v>10336</v>
      </c>
      <c r="G930" t="s" s="134">
        <v>3459</v>
      </c>
      <c r="H930" t="s" s="134">
        <v>3460</v>
      </c>
      <c r="I930" t="s" s="137">
        <v>25</v>
      </c>
      <c r="J930" s="136">
        <v>75012</v>
      </c>
      <c r="K930" t="s" s="134">
        <v>3461</v>
      </c>
      <c r="L930" t="s" s="134">
        <v>3462</v>
      </c>
      <c r="M930" t="s" s="134">
        <v>1110</v>
      </c>
      <c r="N930" s="371">
        <v>0.055</v>
      </c>
      <c r="O930" s="180">
        <f>P930/2</f>
        <v>3691</v>
      </c>
      <c r="P930" s="164">
        <v>7382</v>
      </c>
      <c r="Q930" s="121">
        <f>IF(ISBLANK(N930),"",P930/(1+N930))</f>
        <v>6997.156398104270</v>
      </c>
      <c r="R930" s="293"/>
      <c r="S930" s="393"/>
      <c r="T930" s="28"/>
    </row>
    <row r="931" ht="22.5" customHeight="1">
      <c r="A931" s="141">
        <v>43663</v>
      </c>
      <c r="B931" t="s" s="142">
        <v>20</v>
      </c>
      <c r="C931" t="s" s="142">
        <v>3463</v>
      </c>
      <c r="D931" t="s" s="142">
        <v>22</v>
      </c>
      <c r="E931" s="143"/>
      <c r="F931" s="144">
        <v>10466</v>
      </c>
      <c r="G931" t="s" s="142">
        <v>3464</v>
      </c>
      <c r="H931" t="s" s="142">
        <v>3465</v>
      </c>
      <c r="I931" t="s" s="145">
        <v>25</v>
      </c>
      <c r="J931" s="144">
        <v>75013</v>
      </c>
      <c r="K931" t="s" s="142">
        <v>3466</v>
      </c>
      <c r="L931" t="s" s="142">
        <v>39</v>
      </c>
      <c r="M931" t="s" s="142">
        <v>3040</v>
      </c>
      <c r="N931" s="244">
        <v>0.1</v>
      </c>
      <c r="O931" s="121">
        <v>2482</v>
      </c>
      <c r="P931" s="178">
        <v>2482</v>
      </c>
      <c r="Q931" s="66">
        <f>IF(ISBLANK(N931),"",P931/(1+N931))</f>
        <v>2256.363636363640</v>
      </c>
      <c r="R931" s="67">
        <v>2482</v>
      </c>
      <c r="S931" s="392"/>
      <c r="T931" t="s" s="16">
        <v>46</v>
      </c>
    </row>
    <row r="932" ht="22.5" customHeight="1">
      <c r="A932" s="141">
        <v>43663</v>
      </c>
      <c r="B932" t="s" s="142">
        <v>67</v>
      </c>
      <c r="C932" t="s" s="142">
        <v>3467</v>
      </c>
      <c r="D932" t="s" s="142">
        <v>69</v>
      </c>
      <c r="E932" s="143"/>
      <c r="F932" s="144">
        <v>10461</v>
      </c>
      <c r="G932" t="s" s="142">
        <v>3468</v>
      </c>
      <c r="H932" t="s" s="142">
        <v>3469</v>
      </c>
      <c r="I932" t="s" s="145">
        <v>328</v>
      </c>
      <c r="J932" s="144">
        <v>92200</v>
      </c>
      <c r="K932" t="s" s="142">
        <v>3470</v>
      </c>
      <c r="L932" t="s" s="142">
        <v>1996</v>
      </c>
      <c r="M932" t="s" s="142">
        <v>3471</v>
      </c>
      <c r="N932" s="244">
        <v>0.055</v>
      </c>
      <c r="O932" s="121">
        <v>14982</v>
      </c>
      <c r="P932" s="178">
        <v>14982</v>
      </c>
      <c r="Q932" s="66">
        <f>IF(ISBLANK(N932),"",P932/(1+N932))</f>
        <v>14200.9478672986</v>
      </c>
      <c r="R932" s="67">
        <v>14982</v>
      </c>
      <c r="S932" s="392"/>
      <c r="T932" t="s" s="16">
        <v>46</v>
      </c>
    </row>
    <row r="933" ht="22.5" customHeight="1">
      <c r="A933" s="141">
        <v>43663</v>
      </c>
      <c r="B933" t="s" s="142">
        <v>20</v>
      </c>
      <c r="C933" t="s" s="142">
        <v>3472</v>
      </c>
      <c r="D933" t="s" s="142">
        <v>1808</v>
      </c>
      <c r="E933" s="143"/>
      <c r="F933" s="144">
        <v>10467</v>
      </c>
      <c r="G933" t="s" s="142">
        <v>3473</v>
      </c>
      <c r="H933" t="s" s="142">
        <v>3474</v>
      </c>
      <c r="I933" t="s" s="145">
        <v>25</v>
      </c>
      <c r="J933" s="144">
        <v>75013</v>
      </c>
      <c r="K933" t="s" s="142">
        <v>3475</v>
      </c>
      <c r="L933" t="s" s="142">
        <v>39</v>
      </c>
      <c r="M933" t="s" s="142">
        <v>33</v>
      </c>
      <c r="N933" s="244">
        <v>0.1</v>
      </c>
      <c r="O933" s="121">
        <v>5000</v>
      </c>
      <c r="P933" s="178">
        <v>5000</v>
      </c>
      <c r="Q933" s="66">
        <f>IF(ISBLANK(N933),"",P933/(1+N933))</f>
        <v>4545.454545454550</v>
      </c>
      <c r="R933" s="67">
        <v>5000</v>
      </c>
      <c r="S933" s="392"/>
      <c r="T933" t="s" s="16">
        <v>46</v>
      </c>
    </row>
    <row r="934" ht="49" customHeight="1" hidden="1">
      <c r="A934" t="s" s="153">
        <v>3476</v>
      </c>
      <c r="B934" s="154"/>
      <c r="C934" s="154"/>
      <c r="D934" s="154"/>
      <c r="E934" s="154"/>
      <c r="F934" s="155"/>
      <c r="G934" s="154"/>
      <c r="H934" s="154"/>
      <c r="I934" s="155"/>
      <c r="J934" s="155"/>
      <c r="K934" s="154"/>
      <c r="L934" s="154"/>
      <c r="M934" s="154"/>
      <c r="N934" s="461"/>
      <c r="O934" s="46"/>
      <c r="P934" s="220">
        <f>SUM(P916:P933)</f>
        <v>108797</v>
      </c>
      <c r="Q934" s="46"/>
      <c r="R934" s="47">
        <f>SUM(R916:R933)</f>
        <v>61654</v>
      </c>
      <c r="S934" s="53">
        <f>P934-R934</f>
        <v>47143</v>
      </c>
      <c r="T934" s="28"/>
    </row>
    <row r="935" ht="22.5" customHeight="1">
      <c r="A935" s="133">
        <v>43705</v>
      </c>
      <c r="B935" t="s" s="134">
        <v>20</v>
      </c>
      <c r="C935" t="s" s="134">
        <v>3477</v>
      </c>
      <c r="D935" t="s" s="134">
        <v>566</v>
      </c>
      <c r="E935" s="135"/>
      <c r="F935" s="136">
        <v>10414</v>
      </c>
      <c r="G935" t="s" s="134">
        <v>3478</v>
      </c>
      <c r="H935" t="s" s="134">
        <v>3479</v>
      </c>
      <c r="I935" t="s" s="137">
        <v>3480</v>
      </c>
      <c r="J935" s="136">
        <v>92350</v>
      </c>
      <c r="K935" t="s" s="134">
        <v>3481</v>
      </c>
      <c r="L935" t="s" s="134">
        <v>1996</v>
      </c>
      <c r="M935" t="s" s="134">
        <v>3482</v>
      </c>
      <c r="N935" s="373">
        <v>0.1</v>
      </c>
      <c r="O935" s="121">
        <v>2670</v>
      </c>
      <c r="P935" s="164">
        <v>2670</v>
      </c>
      <c r="Q935" s="121">
        <f>IF(ISBLANK(N935),"",P935/(1+N935))</f>
        <v>2427.272727272730</v>
      </c>
      <c r="R935" s="122"/>
      <c r="S935" s="396"/>
      <c r="T935" s="123"/>
    </row>
    <row r="936" ht="22.5" customHeight="1">
      <c r="A936" s="133">
        <v>43705</v>
      </c>
      <c r="B936" t="s" s="134">
        <v>67</v>
      </c>
      <c r="C936" t="s" s="134">
        <v>3483</v>
      </c>
      <c r="D936" t="s" s="134">
        <v>3484</v>
      </c>
      <c r="E936" s="135"/>
      <c r="F936" s="136">
        <v>10378</v>
      </c>
      <c r="G936" t="s" s="134">
        <v>3485</v>
      </c>
      <c r="H936" t="s" s="134">
        <v>3486</v>
      </c>
      <c r="I936" t="s" s="137">
        <v>25</v>
      </c>
      <c r="J936" s="136">
        <v>75003</v>
      </c>
      <c r="K936" t="s" s="134">
        <v>3487</v>
      </c>
      <c r="L936" t="s" s="134">
        <v>2662</v>
      </c>
      <c r="M936" t="s" s="134">
        <v>446</v>
      </c>
      <c r="N936" s="373">
        <v>0.1</v>
      </c>
      <c r="O936" s="121">
        <v>6882</v>
      </c>
      <c r="P936" s="164">
        <v>6882</v>
      </c>
      <c r="Q936" s="121">
        <f>IF(ISBLANK(N936),"",P936/(1+N936))</f>
        <v>6256.363636363640</v>
      </c>
      <c r="R936" s="126"/>
      <c r="S936" s="398"/>
      <c r="T936" s="123"/>
    </row>
    <row r="937" ht="22.5" customHeight="1">
      <c r="A937" s="141">
        <v>43706</v>
      </c>
      <c r="B937" t="s" s="142">
        <v>67</v>
      </c>
      <c r="C937" t="s" s="142">
        <v>3488</v>
      </c>
      <c r="D937" t="s" s="142">
        <v>217</v>
      </c>
      <c r="E937" s="143"/>
      <c r="F937" s="144">
        <v>10327</v>
      </c>
      <c r="G937" t="s" s="142">
        <v>3489</v>
      </c>
      <c r="H937" t="s" s="142">
        <v>3490</v>
      </c>
      <c r="I937" t="s" s="145">
        <v>670</v>
      </c>
      <c r="J937" s="144">
        <v>94300</v>
      </c>
      <c r="K937" t="s" s="142">
        <v>3491</v>
      </c>
      <c r="L937" t="s" s="142">
        <v>39</v>
      </c>
      <c r="M937" t="s" s="142">
        <v>446</v>
      </c>
      <c r="N937" s="244">
        <v>0.1</v>
      </c>
      <c r="O937" s="121">
        <v>8382</v>
      </c>
      <c r="P937" s="178">
        <v>8382</v>
      </c>
      <c r="Q937" s="66">
        <f>IF(ISBLANK(N937),"",P937/(1+N937))</f>
        <v>7620</v>
      </c>
      <c r="R937" s="67">
        <v>8382</v>
      </c>
      <c r="S937" s="392"/>
      <c r="T937" t="s" s="16">
        <v>46</v>
      </c>
    </row>
    <row r="938" ht="46" customHeight="1" hidden="1">
      <c r="A938" t="s" s="153">
        <v>3492</v>
      </c>
      <c r="B938" s="154"/>
      <c r="C938" s="154"/>
      <c r="D938" s="154"/>
      <c r="E938" s="154"/>
      <c r="F938" s="155"/>
      <c r="G938" s="154"/>
      <c r="H938" s="154"/>
      <c r="I938" s="155"/>
      <c r="J938" s="155"/>
      <c r="K938" s="154"/>
      <c r="L938" s="154"/>
      <c r="M938" s="154"/>
      <c r="N938" s="461"/>
      <c r="O938" s="46"/>
      <c r="P938" s="220">
        <f>SUM(P935:P937)</f>
        <v>17934</v>
      </c>
      <c r="Q938" s="46"/>
      <c r="R938" s="47">
        <v>8382</v>
      </c>
      <c r="S938" s="53">
        <f>P938-R938</f>
        <v>9552</v>
      </c>
      <c r="T938" s="28"/>
    </row>
    <row r="939" ht="22.5" customHeight="1">
      <c r="A939" s="141">
        <v>43711</v>
      </c>
      <c r="B939" t="s" s="142">
        <v>20</v>
      </c>
      <c r="C939" t="s" s="142">
        <v>250</v>
      </c>
      <c r="D939" t="s" s="142">
        <v>525</v>
      </c>
      <c r="E939" s="143"/>
      <c r="F939" s="144">
        <v>10465</v>
      </c>
      <c r="G939" t="s" s="142">
        <v>3493</v>
      </c>
      <c r="H939" t="s" s="142">
        <v>3494</v>
      </c>
      <c r="I939" t="s" s="145">
        <v>25</v>
      </c>
      <c r="J939" s="144">
        <v>75015</v>
      </c>
      <c r="K939" t="s" s="142">
        <v>3495</v>
      </c>
      <c r="L939" t="s" s="142">
        <v>2958</v>
      </c>
      <c r="M939" t="s" s="142">
        <v>125</v>
      </c>
      <c r="N939" s="244">
        <v>0.055</v>
      </c>
      <c r="O939" s="177">
        <v>8992</v>
      </c>
      <c r="P939" s="178">
        <v>8992</v>
      </c>
      <c r="Q939" s="66">
        <f>IF(ISBLANK(N939),"",P939/(1+N939))</f>
        <v>8523.222748815169</v>
      </c>
      <c r="R939" s="67">
        <v>8992</v>
      </c>
      <c r="S939" s="392"/>
      <c r="T939" t="s" s="16">
        <v>46</v>
      </c>
    </row>
    <row r="940" ht="22.5" customHeight="1">
      <c r="A940" s="133">
        <v>43711</v>
      </c>
      <c r="B940" t="s" s="137">
        <v>20</v>
      </c>
      <c r="C940" t="s" s="137">
        <v>3148</v>
      </c>
      <c r="D940" t="s" s="137">
        <v>3149</v>
      </c>
      <c r="E940" s="158"/>
      <c r="F940" s="136">
        <v>10298</v>
      </c>
      <c r="G940" t="s" s="137">
        <v>3150</v>
      </c>
      <c r="H940" t="s" s="137">
        <v>3151</v>
      </c>
      <c r="I940" t="s" s="137">
        <v>25</v>
      </c>
      <c r="J940" s="136">
        <v>75015</v>
      </c>
      <c r="K940" t="s" s="137">
        <v>3153</v>
      </c>
      <c r="L940" t="s" s="134">
        <v>3154</v>
      </c>
      <c r="M940" t="s" s="137">
        <v>3155</v>
      </c>
      <c r="N940" s="218">
        <v>0.1</v>
      </c>
      <c r="O940" s="180">
        <f>P940/2</f>
        <v>18000</v>
      </c>
      <c r="P940" s="164">
        <v>36000</v>
      </c>
      <c r="Q940" s="165">
        <f>IF(ISBLANK(N940),"",P940/(1+N940))</f>
        <v>32727.2727272727</v>
      </c>
      <c r="R940" s="127"/>
      <c r="S940" s="391"/>
      <c r="T940" s="123"/>
    </row>
    <row r="941" ht="22.5" customHeight="1">
      <c r="A941" s="141">
        <v>43713</v>
      </c>
      <c r="B941" t="s" s="142">
        <v>67</v>
      </c>
      <c r="C941" t="s" s="142">
        <v>3496</v>
      </c>
      <c r="D941" t="s" s="142">
        <v>711</v>
      </c>
      <c r="E941" s="143"/>
      <c r="F941" s="144">
        <v>10377</v>
      </c>
      <c r="G941" t="s" s="142">
        <v>3497</v>
      </c>
      <c r="H941" t="s" s="142">
        <v>3498</v>
      </c>
      <c r="I941" t="s" s="145">
        <v>3499</v>
      </c>
      <c r="J941" s="144">
        <v>78590</v>
      </c>
      <c r="K941" t="s" s="142">
        <v>3500</v>
      </c>
      <c r="L941" t="s" s="142">
        <v>3501</v>
      </c>
      <c r="M941" t="s" s="142">
        <v>88</v>
      </c>
      <c r="N941" s="244">
        <v>0.1</v>
      </c>
      <c r="O941" s="121">
        <v>5900</v>
      </c>
      <c r="P941" s="178">
        <v>5900</v>
      </c>
      <c r="Q941" s="66">
        <f>IF(ISBLANK(N941),"",P941/(1+N941))</f>
        <v>5363.636363636360</v>
      </c>
      <c r="R941" s="67">
        <v>5900</v>
      </c>
      <c r="S941" s="392"/>
      <c r="T941" t="s" s="16">
        <v>46</v>
      </c>
    </row>
    <row r="942" ht="22.5" customHeight="1">
      <c r="A942" s="141">
        <v>43713</v>
      </c>
      <c r="B942" t="s" s="142">
        <v>20</v>
      </c>
      <c r="C942" t="s" s="142">
        <v>3502</v>
      </c>
      <c r="D942" t="s" s="142">
        <v>96</v>
      </c>
      <c r="E942" s="143"/>
      <c r="F942" s="144">
        <v>1841</v>
      </c>
      <c r="G942" t="s" s="142">
        <v>3503</v>
      </c>
      <c r="H942" t="s" s="142">
        <v>3504</v>
      </c>
      <c r="I942" t="s" s="145">
        <v>25</v>
      </c>
      <c r="J942" s="144">
        <v>75017</v>
      </c>
      <c r="K942" t="s" s="142">
        <v>3505</v>
      </c>
      <c r="L942" t="s" s="142">
        <v>3501</v>
      </c>
      <c r="M942" t="s" s="142">
        <v>88</v>
      </c>
      <c r="N942" s="244">
        <v>0.1</v>
      </c>
      <c r="O942" s="121">
        <v>2982</v>
      </c>
      <c r="P942" s="178">
        <v>2982</v>
      </c>
      <c r="Q942" s="66">
        <f>IF(ISBLANK(N942),"",P942/(1+N942))</f>
        <v>2710.909090909090</v>
      </c>
      <c r="R942" s="67">
        <v>2982</v>
      </c>
      <c r="S942" s="392"/>
      <c r="T942" t="s" s="16">
        <v>46</v>
      </c>
    </row>
    <row r="943" ht="22.5" customHeight="1">
      <c r="A943" s="141">
        <v>43713</v>
      </c>
      <c r="B943" t="s" s="142">
        <v>20</v>
      </c>
      <c r="C943" t="s" s="142">
        <v>2948</v>
      </c>
      <c r="D943" t="s" s="142">
        <v>250</v>
      </c>
      <c r="E943" s="143"/>
      <c r="F943" s="144">
        <v>10297</v>
      </c>
      <c r="G943" t="s" s="142">
        <v>3506</v>
      </c>
      <c r="H943" s="143"/>
      <c r="I943" s="174"/>
      <c r="J943" s="144">
        <v>95530</v>
      </c>
      <c r="K943" t="s" s="142">
        <v>3507</v>
      </c>
      <c r="L943" t="s" s="142">
        <v>631</v>
      </c>
      <c r="M943" t="s" s="142">
        <v>3508</v>
      </c>
      <c r="N943" s="244">
        <v>0.055</v>
      </c>
      <c r="O943" s="407"/>
      <c r="P943" s="178">
        <v>7980</v>
      </c>
      <c r="Q943" s="66">
        <f>IF(ISBLANK(N943),"",P943/(1+N943))</f>
        <v>7563.981042654030</v>
      </c>
      <c r="R943" s="67">
        <v>7980</v>
      </c>
      <c r="S943" s="392"/>
      <c r="T943" s="28"/>
    </row>
    <row r="944" ht="22.5" customHeight="1">
      <c r="A944" s="133">
        <v>43714</v>
      </c>
      <c r="B944" t="s" s="134">
        <v>67</v>
      </c>
      <c r="C944" t="s" s="134">
        <v>3509</v>
      </c>
      <c r="D944" t="s" s="134">
        <v>2209</v>
      </c>
      <c r="E944" s="135"/>
      <c r="F944" s="136">
        <v>10367</v>
      </c>
      <c r="G944" t="s" s="134">
        <v>3510</v>
      </c>
      <c r="H944" t="s" s="134">
        <v>3511</v>
      </c>
      <c r="I944" t="s" s="137">
        <v>3512</v>
      </c>
      <c r="J944" s="136">
        <v>78300</v>
      </c>
      <c r="K944" t="s" s="134">
        <v>3513</v>
      </c>
      <c r="L944" t="s" s="134">
        <v>1996</v>
      </c>
      <c r="M944" t="s" s="134">
        <v>207</v>
      </c>
      <c r="N944" s="373">
        <v>0.1</v>
      </c>
      <c r="O944" s="121">
        <v>5150</v>
      </c>
      <c r="P944" s="164">
        <v>5150</v>
      </c>
      <c r="Q944" s="121">
        <f>IF(ISBLANK(N944),"",P944/(1+N944))</f>
        <v>4681.818181818180</v>
      </c>
      <c r="R944" s="122"/>
      <c r="S944" s="396"/>
      <c r="T944" s="123"/>
    </row>
    <row r="945" ht="22.5" customHeight="1">
      <c r="A945" s="133">
        <v>43714</v>
      </c>
      <c r="B945" t="s" s="134">
        <v>67</v>
      </c>
      <c r="C945" t="s" s="134">
        <v>3514</v>
      </c>
      <c r="D945" t="s" s="134">
        <v>2509</v>
      </c>
      <c r="E945" s="135"/>
      <c r="F945" s="136">
        <v>10341</v>
      </c>
      <c r="G945" t="s" s="134">
        <v>3515</v>
      </c>
      <c r="H945" t="s" s="134">
        <v>3516</v>
      </c>
      <c r="I945" t="s" s="137">
        <v>3517</v>
      </c>
      <c r="J945" s="136">
        <v>94240</v>
      </c>
      <c r="K945" t="s" s="134">
        <v>3518</v>
      </c>
      <c r="L945" t="s" s="134">
        <v>1996</v>
      </c>
      <c r="M945" t="s" s="134">
        <v>1605</v>
      </c>
      <c r="N945" s="463">
        <v>0.1</v>
      </c>
      <c r="O945" s="121">
        <v>2980</v>
      </c>
      <c r="P945" s="164">
        <v>2980</v>
      </c>
      <c r="Q945" s="121">
        <f>IF(ISBLANK(N945),"",P945/(1+N945))</f>
        <v>2709.090909090910</v>
      </c>
      <c r="R945" s="126"/>
      <c r="S945" s="398"/>
      <c r="T945" s="123"/>
    </row>
    <row r="946" ht="22.5" customHeight="1">
      <c r="A946" s="133">
        <v>43717</v>
      </c>
      <c r="B946" t="s" s="134">
        <v>20</v>
      </c>
      <c r="C946" t="s" s="134">
        <v>2442</v>
      </c>
      <c r="D946" t="s" s="134">
        <v>42</v>
      </c>
      <c r="E946" s="135"/>
      <c r="F946" s="136">
        <v>10376</v>
      </c>
      <c r="G946" t="s" s="134">
        <v>2443</v>
      </c>
      <c r="H946" t="s" s="134">
        <v>2918</v>
      </c>
      <c r="I946" t="s" s="137">
        <v>25</v>
      </c>
      <c r="J946" s="136">
        <v>75005</v>
      </c>
      <c r="K946" t="s" s="134">
        <v>2444</v>
      </c>
      <c r="L946" t="s" s="134">
        <v>402</v>
      </c>
      <c r="M946" t="s" s="138">
        <v>3519</v>
      </c>
      <c r="N946" s="459">
        <v>0.055</v>
      </c>
      <c r="O946" s="121">
        <v>4982</v>
      </c>
      <c r="P946" s="164">
        <v>4982</v>
      </c>
      <c r="Q946" s="275">
        <f>IF(ISBLANK(N946),"",P946/(1+N946))</f>
        <v>4722.274881516590</v>
      </c>
      <c r="R946" s="369"/>
      <c r="S946" s="394"/>
      <c r="T946" s="28"/>
    </row>
    <row r="947" ht="22.5" customHeight="1">
      <c r="A947" s="210">
        <v>43717</v>
      </c>
      <c r="B947" t="s" s="181">
        <v>20</v>
      </c>
      <c r="C947" t="s" s="181">
        <v>2900</v>
      </c>
      <c r="D947" t="s" s="181">
        <v>133</v>
      </c>
      <c r="E947" s="211"/>
      <c r="F947" s="212">
        <v>10252</v>
      </c>
      <c r="G947" t="s" s="181">
        <v>2901</v>
      </c>
      <c r="H947" t="s" s="181">
        <v>3182</v>
      </c>
      <c r="I947" t="s" s="181">
        <v>2097</v>
      </c>
      <c r="J947" s="212">
        <v>94360</v>
      </c>
      <c r="K947" t="s" s="181">
        <v>2902</v>
      </c>
      <c r="L947" t="s" s="139">
        <v>621</v>
      </c>
      <c r="M947" t="s" s="181">
        <v>3520</v>
      </c>
      <c r="N947" s="249">
        <v>0.1</v>
      </c>
      <c r="O947" s="177">
        <v>18000</v>
      </c>
      <c r="P947" s="214">
        <v>18000</v>
      </c>
      <c r="Q947" s="177">
        <f>IF(ISBLANK(N947),"",P947/(1+N947))</f>
        <v>16363.6363636364</v>
      </c>
      <c r="R947" s="293"/>
      <c r="S947" s="393"/>
      <c r="T947" s="28"/>
    </row>
    <row r="948" ht="22.5" customHeight="1">
      <c r="A948" s="313">
        <v>43717</v>
      </c>
      <c r="B948" t="s" s="316">
        <v>20</v>
      </c>
      <c r="C948" t="s" s="316">
        <v>2608</v>
      </c>
      <c r="D948" t="s" s="316">
        <v>889</v>
      </c>
      <c r="E948" s="336"/>
      <c r="F948" s="315">
        <v>10361</v>
      </c>
      <c r="G948" t="s" s="316">
        <v>2609</v>
      </c>
      <c r="H948" t="s" s="316">
        <v>3010</v>
      </c>
      <c r="I948" t="s" s="316">
        <v>25</v>
      </c>
      <c r="J948" s="315">
        <v>75015</v>
      </c>
      <c r="K948" t="s" s="316">
        <v>3011</v>
      </c>
      <c r="L948" t="s" s="316">
        <v>3521</v>
      </c>
      <c r="M948" t="s" s="316">
        <v>88</v>
      </c>
      <c r="N948" s="277">
        <v>0.1</v>
      </c>
      <c r="O948" s="207">
        <v>1400</v>
      </c>
      <c r="P948" s="161">
        <v>1400</v>
      </c>
      <c r="Q948" s="453">
        <f>IF(ISBLANK(N948),"",P948/(1+N948))</f>
        <v>1272.727272727270</v>
      </c>
      <c r="R948" s="464"/>
      <c r="S948" s="396"/>
      <c r="T948" s="123"/>
    </row>
    <row r="949" ht="22.5" customHeight="1">
      <c r="A949" s="133">
        <v>43717</v>
      </c>
      <c r="B949" t="s" s="134">
        <v>67</v>
      </c>
      <c r="C949" t="s" s="134">
        <v>3522</v>
      </c>
      <c r="D949" t="s" s="134">
        <v>750</v>
      </c>
      <c r="E949" s="135"/>
      <c r="F949" s="136">
        <v>10250</v>
      </c>
      <c r="G949" t="s" s="134">
        <v>3523</v>
      </c>
      <c r="H949" t="s" s="134">
        <v>3524</v>
      </c>
      <c r="I949" t="s" s="137">
        <v>3525</v>
      </c>
      <c r="J949" s="136">
        <v>92290</v>
      </c>
      <c r="K949" t="s" s="134">
        <v>3526</v>
      </c>
      <c r="L949" t="s" s="134">
        <v>3501</v>
      </c>
      <c r="M949" t="s" s="134">
        <v>3519</v>
      </c>
      <c r="N949" s="373">
        <v>0.055</v>
      </c>
      <c r="O949" s="121">
        <v>4282</v>
      </c>
      <c r="P949" s="164">
        <v>4282</v>
      </c>
      <c r="Q949" s="121">
        <f>IF(ISBLANK(N949),"",P949/(1+N949))</f>
        <v>4058.767772511850</v>
      </c>
      <c r="R949" s="125"/>
      <c r="S949" s="397"/>
      <c r="T949" s="123"/>
    </row>
    <row r="950" ht="22.5" customHeight="1">
      <c r="A950" s="133">
        <v>43717</v>
      </c>
      <c r="B950" t="s" s="134">
        <v>20</v>
      </c>
      <c r="C950" t="s" s="134">
        <v>3527</v>
      </c>
      <c r="D950" t="s" s="134">
        <v>750</v>
      </c>
      <c r="E950" s="135"/>
      <c r="F950" s="136">
        <v>10374</v>
      </c>
      <c r="G950" t="s" s="134">
        <v>1672</v>
      </c>
      <c r="H950" t="s" s="134">
        <v>3528</v>
      </c>
      <c r="I950" t="s" s="137">
        <v>3529</v>
      </c>
      <c r="J950" s="136">
        <v>91330</v>
      </c>
      <c r="K950" t="s" s="134">
        <v>3530</v>
      </c>
      <c r="L950" t="s" s="134">
        <v>3501</v>
      </c>
      <c r="M950" t="s" s="134">
        <v>3531</v>
      </c>
      <c r="N950" s="373">
        <v>0.1</v>
      </c>
      <c r="O950" s="121">
        <v>9982</v>
      </c>
      <c r="P950" s="164">
        <v>9982</v>
      </c>
      <c r="Q950" s="121">
        <f>IF(ISBLANK(N950),"",P950/(1+N950))</f>
        <v>9074.545454545450</v>
      </c>
      <c r="R950" s="125"/>
      <c r="S950" s="397"/>
      <c r="T950" s="123"/>
    </row>
    <row r="951" ht="22.5" customHeight="1">
      <c r="A951" s="133">
        <v>43718</v>
      </c>
      <c r="B951" t="s" s="134">
        <v>67</v>
      </c>
      <c r="C951" t="s" s="134">
        <v>3532</v>
      </c>
      <c r="D951" t="s" s="134">
        <v>56</v>
      </c>
      <c r="E951" s="135"/>
      <c r="F951" s="136">
        <v>1072</v>
      </c>
      <c r="G951" t="s" s="134">
        <v>3533</v>
      </c>
      <c r="H951" t="s" s="134">
        <v>3534</v>
      </c>
      <c r="I951" t="s" s="137">
        <v>25</v>
      </c>
      <c r="J951" s="136">
        <v>75013</v>
      </c>
      <c r="K951" t="s" s="134">
        <v>3535</v>
      </c>
      <c r="L951" t="s" s="134">
        <v>402</v>
      </c>
      <c r="M951" t="s" s="134">
        <v>2306</v>
      </c>
      <c r="N951" s="373">
        <v>0.1</v>
      </c>
      <c r="O951" s="121">
        <v>7482</v>
      </c>
      <c r="P951" s="164">
        <v>7482</v>
      </c>
      <c r="Q951" s="275">
        <f>IF(ISBLANK(N951),"",P951/(1+N951))</f>
        <v>6801.818181818180</v>
      </c>
      <c r="R951" s="276"/>
      <c r="S951" s="446"/>
      <c r="T951" s="123"/>
    </row>
    <row r="952" ht="22.5" customHeight="1">
      <c r="A952" s="133">
        <v>43718</v>
      </c>
      <c r="B952" t="s" s="134">
        <v>67</v>
      </c>
      <c r="C952" t="s" s="134">
        <v>3536</v>
      </c>
      <c r="D952" t="s" s="134">
        <v>194</v>
      </c>
      <c r="E952" s="135"/>
      <c r="F952" s="136">
        <v>10471</v>
      </c>
      <c r="G952" t="s" s="134">
        <v>3537</v>
      </c>
      <c r="H952" t="s" s="134">
        <v>3538</v>
      </c>
      <c r="I952" t="s" s="137">
        <v>3539</v>
      </c>
      <c r="J952" s="136">
        <v>94320</v>
      </c>
      <c r="K952" t="s" s="134">
        <v>3540</v>
      </c>
      <c r="L952" t="s" s="134">
        <v>3501</v>
      </c>
      <c r="M952" t="s" s="134">
        <v>207</v>
      </c>
      <c r="N952" s="373">
        <v>0.1</v>
      </c>
      <c r="O952" s="121">
        <v>6982</v>
      </c>
      <c r="P952" s="164">
        <v>6982</v>
      </c>
      <c r="Q952" s="121">
        <f>IF(ISBLANK(N952),"",P952/(1+N952))</f>
        <v>6347.272727272730</v>
      </c>
      <c r="R952" s="125"/>
      <c r="S952" s="397"/>
      <c r="T952" s="123"/>
    </row>
    <row r="953" ht="22.5" customHeight="1">
      <c r="A953" s="133">
        <v>43718</v>
      </c>
      <c r="B953" t="s" s="134">
        <v>67</v>
      </c>
      <c r="C953" t="s" s="134">
        <v>3536</v>
      </c>
      <c r="D953" t="s" s="134">
        <v>194</v>
      </c>
      <c r="E953" s="135"/>
      <c r="F953" s="136">
        <v>1096</v>
      </c>
      <c r="G953" t="s" s="134">
        <v>3537</v>
      </c>
      <c r="H953" t="s" s="134">
        <v>3538</v>
      </c>
      <c r="I953" t="s" s="137">
        <v>3539</v>
      </c>
      <c r="J953" s="136">
        <v>94320</v>
      </c>
      <c r="K953" t="s" s="134">
        <v>3540</v>
      </c>
      <c r="L953" t="s" s="134">
        <v>3501</v>
      </c>
      <c r="M953" t="s" s="134">
        <v>3541</v>
      </c>
      <c r="N953" s="373">
        <v>0.055</v>
      </c>
      <c r="O953" s="121">
        <v>3482</v>
      </c>
      <c r="P953" s="164">
        <v>3482</v>
      </c>
      <c r="Q953" s="121">
        <f>IF(ISBLANK(N953),"",P953/(1+N953))</f>
        <v>3300.473933649290</v>
      </c>
      <c r="R953" s="125"/>
      <c r="S953" s="397"/>
      <c r="T953" s="123"/>
    </row>
    <row r="954" ht="22.5" customHeight="1">
      <c r="A954" s="133">
        <v>43718</v>
      </c>
      <c r="B954" t="s" s="134">
        <v>67</v>
      </c>
      <c r="C954" t="s" s="134">
        <v>3542</v>
      </c>
      <c r="D954" t="s" s="134">
        <v>115</v>
      </c>
      <c r="E954" s="135"/>
      <c r="F954" s="136">
        <v>1945</v>
      </c>
      <c r="G954" t="s" s="134">
        <v>3543</v>
      </c>
      <c r="H954" t="s" s="134">
        <v>3544</v>
      </c>
      <c r="I954" t="s" s="137">
        <v>3545</v>
      </c>
      <c r="J954" s="136">
        <v>94400</v>
      </c>
      <c r="K954" t="s" s="134">
        <v>3546</v>
      </c>
      <c r="L954" t="s" s="134">
        <v>39</v>
      </c>
      <c r="M954" t="s" s="134">
        <v>333</v>
      </c>
      <c r="N954" s="373">
        <v>0.055</v>
      </c>
      <c r="O954" s="177">
        <v>1982</v>
      </c>
      <c r="P954" s="164">
        <v>1982</v>
      </c>
      <c r="Q954" s="121">
        <f>IF(ISBLANK(N954),"",P954/(1+N954))</f>
        <v>1878.672985781990</v>
      </c>
      <c r="R954" s="126"/>
      <c r="S954" s="398"/>
      <c r="T954" s="123"/>
    </row>
    <row r="955" ht="22.5" customHeight="1">
      <c r="A955" s="141">
        <v>43719</v>
      </c>
      <c r="B955" t="s" s="142">
        <v>67</v>
      </c>
      <c r="C955" t="s" s="142">
        <v>759</v>
      </c>
      <c r="D955" t="s" s="142">
        <v>69</v>
      </c>
      <c r="E955" s="143"/>
      <c r="F955" s="144">
        <v>1882</v>
      </c>
      <c r="G955" t="s" s="142">
        <v>760</v>
      </c>
      <c r="H955" t="s" s="142">
        <v>3547</v>
      </c>
      <c r="I955" t="s" s="145">
        <v>328</v>
      </c>
      <c r="J955" s="144">
        <v>92200</v>
      </c>
      <c r="K955" t="s" s="142">
        <v>1262</v>
      </c>
      <c r="L955" t="s" s="142">
        <v>337</v>
      </c>
      <c r="M955" t="s" s="142">
        <v>543</v>
      </c>
      <c r="N955" s="239">
        <v>0.1</v>
      </c>
      <c r="O955" s="180">
        <f>P955/2</f>
        <v>3241</v>
      </c>
      <c r="P955" s="178">
        <v>6482</v>
      </c>
      <c r="Q955" s="179">
        <f>IF(ISBLANK(N955),"",P955/(1+N955))</f>
        <v>5892.727272727270</v>
      </c>
      <c r="R955" s="67">
        <v>6482</v>
      </c>
      <c r="S955" s="392"/>
      <c r="T955" t="s" s="16">
        <v>46</v>
      </c>
    </row>
    <row r="956" ht="22.5" customHeight="1">
      <c r="A956" s="133">
        <v>43719</v>
      </c>
      <c r="B956" t="s" s="134">
        <v>67</v>
      </c>
      <c r="C956" t="s" s="134">
        <v>1881</v>
      </c>
      <c r="D956" t="s" s="134">
        <v>3548</v>
      </c>
      <c r="E956" s="135"/>
      <c r="F956" s="136">
        <v>1042</v>
      </c>
      <c r="G956" t="s" s="134">
        <v>3549</v>
      </c>
      <c r="H956" t="s" s="134">
        <v>3550</v>
      </c>
      <c r="I956" t="s" s="137">
        <v>3551</v>
      </c>
      <c r="J956" s="136">
        <v>94800</v>
      </c>
      <c r="K956" t="s" s="134">
        <v>3552</v>
      </c>
      <c r="L956" t="s" s="134">
        <v>39</v>
      </c>
      <c r="M956" t="s" s="134">
        <v>3211</v>
      </c>
      <c r="N956" s="373">
        <v>0.1</v>
      </c>
      <c r="O956" s="177">
        <v>9982</v>
      </c>
      <c r="P956" s="164">
        <v>9982</v>
      </c>
      <c r="Q956" s="121">
        <f>IF(ISBLANK(N956),"",P956/(1+N956))</f>
        <v>9074.545454545450</v>
      </c>
      <c r="R956" s="127"/>
      <c r="S956" s="391"/>
      <c r="T956" s="123"/>
    </row>
    <row r="957" ht="22.5" customHeight="1">
      <c r="A957" s="141">
        <v>43719</v>
      </c>
      <c r="B957" t="s" s="142">
        <v>67</v>
      </c>
      <c r="C957" t="s" s="142">
        <v>994</v>
      </c>
      <c r="D957" t="s" s="142">
        <v>2179</v>
      </c>
      <c r="E957" s="143"/>
      <c r="F957" s="144">
        <v>10289</v>
      </c>
      <c r="G957" t="s" s="142">
        <v>996</v>
      </c>
      <c r="H957" t="s" s="142">
        <v>2180</v>
      </c>
      <c r="I957" t="s" s="145">
        <v>71</v>
      </c>
      <c r="J957" s="144">
        <v>94700</v>
      </c>
      <c r="K957" t="s" s="142">
        <v>997</v>
      </c>
      <c r="L957" t="s" s="142">
        <v>1870</v>
      </c>
      <c r="M957" t="s" s="142">
        <v>333</v>
      </c>
      <c r="N957" s="239">
        <v>0.1</v>
      </c>
      <c r="O957" s="163">
        <f>P957/2</f>
        <v>3291</v>
      </c>
      <c r="P957" s="178">
        <v>6582</v>
      </c>
      <c r="Q957" s="179">
        <f>IF(ISBLANK(N957),"",P957/(1+N957))</f>
        <v>5983.636363636360</v>
      </c>
      <c r="R957" s="67">
        <v>6582</v>
      </c>
      <c r="S957" s="392"/>
      <c r="T957" t="s" s="16">
        <v>46</v>
      </c>
    </row>
    <row r="958" ht="22.5" customHeight="1">
      <c r="A958" s="133">
        <v>43719</v>
      </c>
      <c r="B958" t="s" s="134">
        <v>67</v>
      </c>
      <c r="C958" t="s" s="134">
        <v>3275</v>
      </c>
      <c r="D958" t="s" s="134">
        <v>2977</v>
      </c>
      <c r="E958" s="135"/>
      <c r="F958" s="136">
        <v>10344</v>
      </c>
      <c r="G958" t="s" s="134">
        <v>3276</v>
      </c>
      <c r="H958" t="s" s="134">
        <v>3277</v>
      </c>
      <c r="I958" t="s" s="137">
        <v>25</v>
      </c>
      <c r="J958" s="136">
        <v>75012</v>
      </c>
      <c r="K958" t="s" s="134">
        <v>3278</v>
      </c>
      <c r="L958" t="s" s="134">
        <v>2859</v>
      </c>
      <c r="M958" t="s" s="134">
        <v>107</v>
      </c>
      <c r="N958" s="218">
        <v>0.1</v>
      </c>
      <c r="O958" s="180">
        <f>P958/2</f>
        <v>5991</v>
      </c>
      <c r="P958" s="164">
        <v>11982</v>
      </c>
      <c r="Q958" s="121">
        <f>IF(ISBLANK(N958),"",P958/(1+N958))</f>
        <v>10892.7272727273</v>
      </c>
      <c r="R958" s="293"/>
      <c r="S958" s="393"/>
      <c r="T958" s="28"/>
    </row>
    <row r="959" ht="22.5" customHeight="1">
      <c r="A959" s="295">
        <v>43719</v>
      </c>
      <c r="B959" t="s" s="296">
        <v>20</v>
      </c>
      <c r="C959" t="s" s="296">
        <v>3553</v>
      </c>
      <c r="D959" t="s" s="296">
        <v>889</v>
      </c>
      <c r="E959" s="297"/>
      <c r="F959" s="298">
        <v>1947</v>
      </c>
      <c r="G959" t="s" s="296">
        <v>3554</v>
      </c>
      <c r="H959" t="s" s="296">
        <v>3555</v>
      </c>
      <c r="I959" t="s" s="299">
        <v>3556</v>
      </c>
      <c r="J959" s="298">
        <v>94270</v>
      </c>
      <c r="K959" t="s" s="296">
        <v>3557</v>
      </c>
      <c r="L959" t="s" s="296">
        <v>621</v>
      </c>
      <c r="M959" t="s" s="296">
        <v>1283</v>
      </c>
      <c r="N959" s="465">
        <v>0.055</v>
      </c>
      <c r="O959" s="121">
        <v>3982</v>
      </c>
      <c r="P959" s="301">
        <v>3982</v>
      </c>
      <c r="Q959" s="37">
        <f>IF(ISBLANK(N959),"",P959/(1+N959))</f>
        <v>3774.407582938390</v>
      </c>
      <c r="R959" s="38">
        <v>3982</v>
      </c>
      <c r="S959" s="466"/>
      <c r="T959" t="s" s="16">
        <v>46</v>
      </c>
    </row>
    <row r="960" ht="22.5" customHeight="1">
      <c r="A960" s="141">
        <v>43719</v>
      </c>
      <c r="B960" t="s" s="142">
        <v>20</v>
      </c>
      <c r="C960" t="s" s="142">
        <v>3558</v>
      </c>
      <c r="D960" t="s" s="142">
        <v>2341</v>
      </c>
      <c r="E960" s="143"/>
      <c r="F960" s="144">
        <v>10477</v>
      </c>
      <c r="G960" t="s" s="142">
        <v>3559</v>
      </c>
      <c r="H960" t="s" s="142">
        <v>3560</v>
      </c>
      <c r="I960" t="s" s="145">
        <v>3512</v>
      </c>
      <c r="J960" s="144">
        <v>78300</v>
      </c>
      <c r="K960" t="s" s="142">
        <v>3561</v>
      </c>
      <c r="L960" t="s" s="142">
        <v>631</v>
      </c>
      <c r="M960" t="s" s="142">
        <v>3562</v>
      </c>
      <c r="N960" s="244">
        <v>0.055</v>
      </c>
      <c r="O960" s="407"/>
      <c r="P960" s="178">
        <v>6832</v>
      </c>
      <c r="Q960" s="66">
        <f>IF(ISBLANK(N960),"",P960/(1+N960))</f>
        <v>6475.829383886260</v>
      </c>
      <c r="R960" s="67">
        <v>6832</v>
      </c>
      <c r="S960" s="392"/>
      <c r="T960" s="28"/>
    </row>
    <row r="961" ht="22.5" customHeight="1">
      <c r="A961" s="141">
        <v>43720</v>
      </c>
      <c r="B961" t="s" s="142">
        <v>67</v>
      </c>
      <c r="C961" t="s" s="142">
        <v>2634</v>
      </c>
      <c r="D961" t="s" s="142">
        <v>2635</v>
      </c>
      <c r="E961" s="143"/>
      <c r="F961" s="144">
        <v>1950</v>
      </c>
      <c r="G961" t="s" s="142">
        <v>2636</v>
      </c>
      <c r="H961" t="s" s="142">
        <v>3563</v>
      </c>
      <c r="I961" t="s" s="145">
        <v>2638</v>
      </c>
      <c r="J961" s="144">
        <v>94170</v>
      </c>
      <c r="K961" t="s" s="142">
        <v>2639</v>
      </c>
      <c r="L961" t="s" s="142">
        <v>621</v>
      </c>
      <c r="M961" t="s" s="142">
        <v>3564</v>
      </c>
      <c r="N961" s="217">
        <v>0.1</v>
      </c>
      <c r="O961" s="121">
        <v>9982</v>
      </c>
      <c r="P961" s="178">
        <v>9982</v>
      </c>
      <c r="Q961" s="66">
        <f>IF(ISBLANK(N961),"",P961/(1+N961))</f>
        <v>9074.545454545450</v>
      </c>
      <c r="R961" s="67">
        <v>9982</v>
      </c>
      <c r="S961" s="392"/>
      <c r="T961" t="s" s="16">
        <v>46</v>
      </c>
    </row>
    <row r="962" ht="22.5" customHeight="1">
      <c r="A962" s="141">
        <v>43720</v>
      </c>
      <c r="B962" t="s" s="142">
        <v>67</v>
      </c>
      <c r="C962" t="s" s="142">
        <v>3565</v>
      </c>
      <c r="D962" t="s" s="142">
        <v>142</v>
      </c>
      <c r="E962" s="143"/>
      <c r="F962" s="144">
        <v>1098</v>
      </c>
      <c r="G962" t="s" s="142">
        <v>3566</v>
      </c>
      <c r="H962" t="s" s="142">
        <v>3567</v>
      </c>
      <c r="I962" t="s" s="145">
        <v>1515</v>
      </c>
      <c r="J962" s="144">
        <v>94210</v>
      </c>
      <c r="K962" t="s" s="142">
        <v>3568</v>
      </c>
      <c r="L962" t="s" s="142">
        <v>3501</v>
      </c>
      <c r="M962" t="s" s="142">
        <v>3569</v>
      </c>
      <c r="N962" s="244">
        <v>0.055</v>
      </c>
      <c r="O962" s="121">
        <v>1982</v>
      </c>
      <c r="P962" s="178">
        <v>1982</v>
      </c>
      <c r="Q962" s="66">
        <f>IF(ISBLANK(N962),"",P962/(1+N962))</f>
        <v>1878.672985781990</v>
      </c>
      <c r="R962" s="67">
        <v>1982</v>
      </c>
      <c r="S962" s="392"/>
      <c r="T962" t="s" s="16">
        <v>46</v>
      </c>
    </row>
    <row r="963" ht="22.5" customHeight="1">
      <c r="A963" s="141">
        <v>43720</v>
      </c>
      <c r="B963" t="s" s="142">
        <v>67</v>
      </c>
      <c r="C963" t="s" s="142">
        <v>3570</v>
      </c>
      <c r="D963" t="s" s="142">
        <v>398</v>
      </c>
      <c r="E963" s="143"/>
      <c r="F963" s="144">
        <v>10357</v>
      </c>
      <c r="G963" t="s" s="142">
        <v>3571</v>
      </c>
      <c r="H963" t="s" s="142">
        <v>3572</v>
      </c>
      <c r="I963" t="s" s="145">
        <v>3055</v>
      </c>
      <c r="J963" s="144">
        <v>92350</v>
      </c>
      <c r="K963" t="s" s="142">
        <v>3573</v>
      </c>
      <c r="L963" t="s" s="142">
        <v>3501</v>
      </c>
      <c r="M963" t="s" s="142">
        <v>3574</v>
      </c>
      <c r="N963" s="244">
        <v>0.055</v>
      </c>
      <c r="O963" s="121">
        <v>1982</v>
      </c>
      <c r="P963" s="178">
        <v>1982</v>
      </c>
      <c r="Q963" s="66">
        <f>IF(ISBLANK(N963),"",P963/(1+N963))</f>
        <v>1878.672985781990</v>
      </c>
      <c r="R963" s="67">
        <v>1982</v>
      </c>
      <c r="S963" s="392"/>
      <c r="T963" t="s" s="16">
        <v>46</v>
      </c>
    </row>
    <row r="964" ht="22.5" customHeight="1">
      <c r="A964" s="133">
        <v>43720</v>
      </c>
      <c r="B964" t="s" s="134">
        <v>20</v>
      </c>
      <c r="C964" t="s" s="134">
        <v>3575</v>
      </c>
      <c r="D964" t="s" s="134">
        <v>1408</v>
      </c>
      <c r="E964" s="135"/>
      <c r="F964" s="136">
        <v>1043</v>
      </c>
      <c r="G964" t="s" s="134">
        <v>3576</v>
      </c>
      <c r="H964" t="s" s="134">
        <v>3577</v>
      </c>
      <c r="I964" t="s" s="137">
        <v>242</v>
      </c>
      <c r="J964" s="136">
        <v>92120</v>
      </c>
      <c r="K964" t="s" s="134">
        <v>3578</v>
      </c>
      <c r="L964" t="s" s="134">
        <v>1996</v>
      </c>
      <c r="M964" t="s" s="134">
        <v>3579</v>
      </c>
      <c r="N964" s="373">
        <v>0.1</v>
      </c>
      <c r="O964" s="177">
        <v>9500</v>
      </c>
      <c r="P964" s="164">
        <v>9500</v>
      </c>
      <c r="Q964" s="121">
        <f>IF(ISBLANK(N964),"",P964/(1+N964))</f>
        <v>8636.363636363640</v>
      </c>
      <c r="R964" s="122"/>
      <c r="S964" s="396"/>
      <c r="T964" s="123"/>
    </row>
    <row r="965" ht="22.5" customHeight="1">
      <c r="A965" s="133">
        <v>43720</v>
      </c>
      <c r="B965" t="s" s="137">
        <v>20</v>
      </c>
      <c r="C965" t="s" s="137">
        <v>3148</v>
      </c>
      <c r="D965" t="s" s="137">
        <v>3149</v>
      </c>
      <c r="E965" s="158"/>
      <c r="F965" s="136">
        <v>10298</v>
      </c>
      <c r="G965" t="s" s="137">
        <v>3150</v>
      </c>
      <c r="H965" t="s" s="137">
        <v>3151</v>
      </c>
      <c r="I965" t="s" s="137">
        <v>25</v>
      </c>
      <c r="J965" s="136">
        <v>75015</v>
      </c>
      <c r="K965" t="s" s="137">
        <v>3153</v>
      </c>
      <c r="L965" t="s" s="134">
        <v>3154</v>
      </c>
      <c r="M965" t="s" s="137">
        <v>3580</v>
      </c>
      <c r="N965" s="371">
        <v>0.1</v>
      </c>
      <c r="O965" s="163">
        <f>P965/2</f>
        <v>5450</v>
      </c>
      <c r="P965" s="164">
        <v>10900</v>
      </c>
      <c r="Q965" s="121">
        <f>IF(ISBLANK(N965),"",P965/(1+N965))</f>
        <v>9909.090909090910</v>
      </c>
      <c r="R965" s="125"/>
      <c r="S965" s="397"/>
      <c r="T965" s="123"/>
    </row>
    <row r="966" ht="22.5" customHeight="1">
      <c r="A966" s="133">
        <v>43721</v>
      </c>
      <c r="B966" t="s" s="134">
        <v>67</v>
      </c>
      <c r="C966" t="s" s="134">
        <v>3581</v>
      </c>
      <c r="D966" t="s" s="134">
        <v>115</v>
      </c>
      <c r="E966" s="135"/>
      <c r="F966" s="136">
        <v>10324</v>
      </c>
      <c r="G966" t="s" s="134">
        <v>3582</v>
      </c>
      <c r="H966" t="s" s="134">
        <v>3583</v>
      </c>
      <c r="I966" t="s" s="137">
        <v>3584</v>
      </c>
      <c r="J966" s="136">
        <v>91200</v>
      </c>
      <c r="K966" t="s" s="134">
        <v>3585</v>
      </c>
      <c r="L966" t="s" s="134">
        <v>3586</v>
      </c>
      <c r="M966" t="s" s="134">
        <v>3587</v>
      </c>
      <c r="N966" s="371">
        <v>0.1</v>
      </c>
      <c r="O966" s="180">
        <f>P966/2</f>
        <v>3941</v>
      </c>
      <c r="P966" s="164">
        <v>7882</v>
      </c>
      <c r="Q966" s="121">
        <f>IF(ISBLANK(N966),"",P966/(1+N966))</f>
        <v>7165.454545454550</v>
      </c>
      <c r="R966" s="126"/>
      <c r="S966" s="398"/>
      <c r="T966" s="123"/>
    </row>
    <row r="967" ht="22.5" customHeight="1">
      <c r="A967" s="141">
        <v>43725</v>
      </c>
      <c r="B967" s="143"/>
      <c r="C967" t="s" s="142">
        <v>3588</v>
      </c>
      <c r="D967" t="s" s="142">
        <v>69</v>
      </c>
      <c r="E967" s="143"/>
      <c r="F967" s="144">
        <v>1099</v>
      </c>
      <c r="G967" t="s" s="142">
        <v>618</v>
      </c>
      <c r="H967" t="s" s="142">
        <v>3589</v>
      </c>
      <c r="I967" t="s" s="145">
        <v>1095</v>
      </c>
      <c r="J967" s="144">
        <v>95880</v>
      </c>
      <c r="K967" t="s" s="142">
        <v>3590</v>
      </c>
      <c r="L967" t="s" s="142">
        <v>402</v>
      </c>
      <c r="M967" t="s" s="142">
        <v>3591</v>
      </c>
      <c r="N967" s="244">
        <v>0.055</v>
      </c>
      <c r="O967" s="121">
        <v>3000</v>
      </c>
      <c r="P967" s="178">
        <v>3000</v>
      </c>
      <c r="Q967" s="363">
        <f>IF(ISBLANK(N967),"",P967/(1+N967))</f>
        <v>2843.6018957346</v>
      </c>
      <c r="R967" s="364">
        <v>3000</v>
      </c>
      <c r="S967" s="387"/>
      <c r="T967" t="s" s="16">
        <v>46</v>
      </c>
    </row>
    <row r="968" ht="22.5" customHeight="1">
      <c r="A968" s="133">
        <v>43726</v>
      </c>
      <c r="B968" t="s" s="134">
        <v>67</v>
      </c>
      <c r="C968" t="s" s="134">
        <v>3592</v>
      </c>
      <c r="D968" t="s" s="134">
        <v>995</v>
      </c>
      <c r="E968" s="135"/>
      <c r="F968" s="136">
        <v>1046</v>
      </c>
      <c r="G968" t="s" s="134">
        <v>3593</v>
      </c>
      <c r="H968" t="s" s="134">
        <v>3594</v>
      </c>
      <c r="I968" t="s" s="137">
        <v>2933</v>
      </c>
      <c r="J968" s="136">
        <v>94200</v>
      </c>
      <c r="K968" t="s" s="134">
        <v>3595</v>
      </c>
      <c r="L968" t="s" s="134">
        <v>39</v>
      </c>
      <c r="M968" t="s" s="134">
        <v>3596</v>
      </c>
      <c r="N968" s="373">
        <v>0.1</v>
      </c>
      <c r="O968" s="121">
        <v>7000</v>
      </c>
      <c r="P968" s="164">
        <v>7000</v>
      </c>
      <c r="Q968" s="121">
        <f>IF(ISBLANK(N968),"",P968/(1+N968))</f>
        <v>6363.636363636360</v>
      </c>
      <c r="R968" s="122"/>
      <c r="S968" s="396"/>
      <c r="T968" s="123"/>
    </row>
    <row r="969" ht="22.5" customHeight="1">
      <c r="A969" s="133">
        <v>43726</v>
      </c>
      <c r="B969" t="s" s="134">
        <v>67</v>
      </c>
      <c r="C969" t="s" s="134">
        <v>3597</v>
      </c>
      <c r="D969" t="s" s="134">
        <v>221</v>
      </c>
      <c r="E969" s="135"/>
      <c r="F969" s="136">
        <v>1097</v>
      </c>
      <c r="G969" t="s" s="134">
        <v>3598</v>
      </c>
      <c r="H969" t="s" s="134">
        <v>3599</v>
      </c>
      <c r="I969" t="s" s="137">
        <v>135</v>
      </c>
      <c r="J969" s="136">
        <v>92400</v>
      </c>
      <c r="K969" t="s" s="134">
        <v>3600</v>
      </c>
      <c r="L969" t="s" s="134">
        <v>3501</v>
      </c>
      <c r="M969" t="s" s="134">
        <v>3601</v>
      </c>
      <c r="N969" s="373">
        <v>0.1</v>
      </c>
      <c r="O969" s="121">
        <v>2500</v>
      </c>
      <c r="P969" s="164">
        <v>2500</v>
      </c>
      <c r="Q969" s="121">
        <f>IF(ISBLANK(N969),"",P969/(1+N969))</f>
        <v>2272.727272727270</v>
      </c>
      <c r="R969" s="126"/>
      <c r="S969" s="398"/>
      <c r="T969" s="123"/>
    </row>
    <row r="970" ht="22.5" customHeight="1">
      <c r="A970" s="141">
        <v>43726</v>
      </c>
      <c r="B970" t="s" s="142">
        <v>344</v>
      </c>
      <c r="C970" t="s" s="142">
        <v>3602</v>
      </c>
      <c r="D970" t="s" s="142">
        <v>623</v>
      </c>
      <c r="E970" s="143"/>
      <c r="F970" s="144">
        <v>1064</v>
      </c>
      <c r="G970" t="s" s="142">
        <v>3603</v>
      </c>
      <c r="H970" t="s" s="142">
        <v>3604</v>
      </c>
      <c r="I970" t="s" s="145">
        <v>25</v>
      </c>
      <c r="J970" s="144">
        <v>75015</v>
      </c>
      <c r="K970" t="s" s="142">
        <v>3605</v>
      </c>
      <c r="L970" t="s" s="142">
        <v>1996</v>
      </c>
      <c r="M970" t="s" s="142">
        <v>1325</v>
      </c>
      <c r="N970" s="244">
        <v>0.055</v>
      </c>
      <c r="O970" s="121">
        <v>11980</v>
      </c>
      <c r="P970" s="178">
        <v>11980</v>
      </c>
      <c r="Q970" s="66">
        <f>IF(ISBLANK(N970),"",P970/(1+N970))</f>
        <v>11355.4502369668</v>
      </c>
      <c r="R970" s="67">
        <v>11980</v>
      </c>
      <c r="S970" s="392"/>
      <c r="T970" t="s" s="16">
        <v>46</v>
      </c>
    </row>
    <row r="971" ht="22.5" customHeight="1">
      <c r="A971" s="133">
        <v>43727</v>
      </c>
      <c r="B971" t="s" s="134">
        <v>20</v>
      </c>
      <c r="C971" t="s" s="134">
        <v>3606</v>
      </c>
      <c r="D971" t="s" s="134">
        <v>3607</v>
      </c>
      <c r="E971" s="135"/>
      <c r="F971" s="136">
        <v>1073</v>
      </c>
      <c r="G971" t="s" s="134">
        <v>3608</v>
      </c>
      <c r="H971" t="s" s="134">
        <v>3609</v>
      </c>
      <c r="I971" t="s" s="137">
        <v>50</v>
      </c>
      <c r="J971" s="136">
        <v>92300</v>
      </c>
      <c r="K971" t="s" s="134">
        <v>3610</v>
      </c>
      <c r="L971" t="s" s="134">
        <v>621</v>
      </c>
      <c r="M971" t="s" s="134">
        <v>474</v>
      </c>
      <c r="N971" s="373">
        <v>0.055</v>
      </c>
      <c r="O971" s="121">
        <v>1482</v>
      </c>
      <c r="P971" s="164">
        <v>1482</v>
      </c>
      <c r="Q971" s="121">
        <f>IF(ISBLANK(N971),"",P971/(1+N971))</f>
        <v>1404.739336492890</v>
      </c>
      <c r="R971" s="293"/>
      <c r="S971" s="393"/>
      <c r="T971" s="28"/>
    </row>
    <row r="972" ht="22.5" customHeight="1">
      <c r="A972" s="133">
        <v>43727</v>
      </c>
      <c r="B972" t="s" s="134">
        <v>20</v>
      </c>
      <c r="C972" t="s" s="134">
        <v>3606</v>
      </c>
      <c r="D972" t="s" s="134">
        <v>3607</v>
      </c>
      <c r="E972" s="135"/>
      <c r="F972" s="136">
        <v>10168</v>
      </c>
      <c r="G972" t="s" s="134">
        <v>3608</v>
      </c>
      <c r="H972" t="s" s="134">
        <v>3609</v>
      </c>
      <c r="I972" t="s" s="137">
        <v>50</v>
      </c>
      <c r="J972" s="136">
        <v>92300</v>
      </c>
      <c r="K972" t="s" s="134">
        <v>3610</v>
      </c>
      <c r="L972" t="s" s="134">
        <v>621</v>
      </c>
      <c r="M972" t="s" s="134">
        <v>3611</v>
      </c>
      <c r="N972" s="373">
        <v>0.055</v>
      </c>
      <c r="O972" s="121">
        <v>3102</v>
      </c>
      <c r="P972" s="164">
        <v>3102</v>
      </c>
      <c r="Q972" s="121">
        <f>IF(ISBLANK(N972),"",P972/(1+N972))</f>
        <v>2940.284360189570</v>
      </c>
      <c r="R972" s="293"/>
      <c r="S972" s="393"/>
      <c r="T972" s="28"/>
    </row>
    <row r="973" ht="22.5" customHeight="1">
      <c r="A973" s="141">
        <v>43727</v>
      </c>
      <c r="B973" t="s" s="142">
        <v>67</v>
      </c>
      <c r="C973" t="s" s="142">
        <v>3612</v>
      </c>
      <c r="D973" t="s" s="142">
        <v>2977</v>
      </c>
      <c r="E973" s="143"/>
      <c r="F973" s="144">
        <v>1104</v>
      </c>
      <c r="G973" t="s" s="142">
        <v>3613</v>
      </c>
      <c r="H973" t="s" s="142">
        <v>3614</v>
      </c>
      <c r="I973" t="s" s="145">
        <v>25</v>
      </c>
      <c r="J973" s="144">
        <v>75014</v>
      </c>
      <c r="K973" t="s" s="142">
        <v>3615</v>
      </c>
      <c r="L973" t="s" s="142">
        <v>402</v>
      </c>
      <c r="M973" t="s" s="142">
        <v>125</v>
      </c>
      <c r="N973" s="244">
        <v>0.055</v>
      </c>
      <c r="O973" s="121">
        <v>4782</v>
      </c>
      <c r="P973" s="178">
        <v>4782</v>
      </c>
      <c r="Q973" s="363">
        <f>IF(ISBLANK(N973),"",P973/(1+N973))</f>
        <v>4532.701421800950</v>
      </c>
      <c r="R973" s="364">
        <v>4782</v>
      </c>
      <c r="S973" s="387"/>
      <c r="T973" t="s" s="16">
        <v>46</v>
      </c>
    </row>
    <row r="974" ht="22.5" customHeight="1">
      <c r="A974" s="133">
        <v>43727</v>
      </c>
      <c r="B974" t="s" s="134">
        <v>67</v>
      </c>
      <c r="C974" t="s" s="134">
        <v>3616</v>
      </c>
      <c r="D974" t="s" s="134">
        <v>2065</v>
      </c>
      <c r="E974" s="135"/>
      <c r="F974" s="136">
        <v>1106</v>
      </c>
      <c r="G974" t="s" s="134">
        <v>3157</v>
      </c>
      <c r="H974" t="s" s="134">
        <v>3617</v>
      </c>
      <c r="I974" t="s" s="137">
        <v>25</v>
      </c>
      <c r="J974" s="136">
        <v>75013</v>
      </c>
      <c r="K974" t="s" s="134">
        <v>3618</v>
      </c>
      <c r="L974" t="s" s="134">
        <v>2662</v>
      </c>
      <c r="M974" t="s" s="134">
        <v>1823</v>
      </c>
      <c r="N974" s="373">
        <v>0.1</v>
      </c>
      <c r="O974" s="121">
        <v>2032</v>
      </c>
      <c r="P974" s="164">
        <v>2032</v>
      </c>
      <c r="Q974" s="121">
        <f>IF(ISBLANK(N974),"",P974/(1+N974))</f>
        <v>1847.272727272730</v>
      </c>
      <c r="R974" s="293"/>
      <c r="S974" s="393"/>
      <c r="T974" s="28"/>
    </row>
    <row r="975" ht="22.5" customHeight="1">
      <c r="A975" s="141">
        <v>43727</v>
      </c>
      <c r="B975" t="s" s="142">
        <v>20</v>
      </c>
      <c r="C975" t="s" s="142">
        <v>3619</v>
      </c>
      <c r="D975" t="s" s="142">
        <v>42</v>
      </c>
      <c r="E975" s="143"/>
      <c r="F975" s="144">
        <v>1946</v>
      </c>
      <c r="G975" t="s" s="142">
        <v>3620</v>
      </c>
      <c r="H975" t="s" s="142">
        <v>3621</v>
      </c>
      <c r="I975" t="s" s="145">
        <v>25</v>
      </c>
      <c r="J975" s="144">
        <v>75013</v>
      </c>
      <c r="K975" t="s" s="142">
        <v>3622</v>
      </c>
      <c r="L975" t="s" s="142">
        <v>2958</v>
      </c>
      <c r="M975" t="s" s="142">
        <v>3623</v>
      </c>
      <c r="N975" s="244">
        <v>0.1</v>
      </c>
      <c r="O975" s="121">
        <v>10000</v>
      </c>
      <c r="P975" s="178">
        <v>10000</v>
      </c>
      <c r="Q975" s="66">
        <f>IF(ISBLANK(N975),"",P975/(1+N975))</f>
        <v>9090.909090909090</v>
      </c>
      <c r="R975" s="67">
        <v>10000</v>
      </c>
      <c r="S975" s="392"/>
      <c r="T975" t="s" s="16">
        <v>46</v>
      </c>
    </row>
    <row r="976" ht="22.5" customHeight="1">
      <c r="A976" s="133">
        <v>43732</v>
      </c>
      <c r="B976" t="s" s="134">
        <v>67</v>
      </c>
      <c r="C976" t="s" s="134">
        <v>3624</v>
      </c>
      <c r="D976" t="s" s="134">
        <v>750</v>
      </c>
      <c r="E976" s="135"/>
      <c r="F976" s="136">
        <v>1074</v>
      </c>
      <c r="G976" t="s" s="134">
        <v>3625</v>
      </c>
      <c r="H976" t="s" s="134">
        <v>3626</v>
      </c>
      <c r="I976" t="s" s="137">
        <v>1104</v>
      </c>
      <c r="J976" s="136">
        <v>92110</v>
      </c>
      <c r="K976" t="s" s="134">
        <v>3627</v>
      </c>
      <c r="L976" t="s" s="134">
        <v>45</v>
      </c>
      <c r="M976" t="s" s="134">
        <v>172</v>
      </c>
      <c r="N976" s="373">
        <v>0.1</v>
      </c>
      <c r="O976" s="121">
        <v>13682</v>
      </c>
      <c r="P976" s="164">
        <v>13682</v>
      </c>
      <c r="Q976" s="121">
        <f>IF(ISBLANK(N976),"",P976/(1+N976))</f>
        <v>12438.1818181818</v>
      </c>
      <c r="R976" s="293"/>
      <c r="S976" s="393"/>
      <c r="T976" s="28"/>
    </row>
    <row r="977" ht="22.5" customHeight="1">
      <c r="A977" s="133">
        <v>43732</v>
      </c>
      <c r="B977" t="s" s="134">
        <v>67</v>
      </c>
      <c r="C977" t="s" s="134">
        <v>3628</v>
      </c>
      <c r="D977" t="s" s="134">
        <v>3629</v>
      </c>
      <c r="E977" s="135"/>
      <c r="F977" s="136">
        <v>1083</v>
      </c>
      <c r="G977" t="s" s="134">
        <v>3630</v>
      </c>
      <c r="H977" t="s" s="134">
        <v>3631</v>
      </c>
      <c r="I977" t="s" s="137">
        <v>135</v>
      </c>
      <c r="J977" s="136">
        <v>92400</v>
      </c>
      <c r="K977" t="s" s="134">
        <v>3632</v>
      </c>
      <c r="L977" t="s" s="134">
        <v>45</v>
      </c>
      <c r="M977" t="s" s="134">
        <v>125</v>
      </c>
      <c r="N977" s="373">
        <v>0.055</v>
      </c>
      <c r="O977" s="177">
        <v>4982</v>
      </c>
      <c r="P977" s="164">
        <v>4982</v>
      </c>
      <c r="Q977" s="121">
        <f>IF(ISBLANK(N977),"",P977/(1+N977))</f>
        <v>4722.274881516590</v>
      </c>
      <c r="R977" s="293"/>
      <c r="S977" s="393"/>
      <c r="T977" s="28"/>
    </row>
    <row r="978" ht="22.5" customHeight="1">
      <c r="A978" s="133">
        <v>43732</v>
      </c>
      <c r="B978" t="s" s="134">
        <v>67</v>
      </c>
      <c r="C978" t="s" s="134">
        <v>3633</v>
      </c>
      <c r="D978" t="s" s="134">
        <v>3634</v>
      </c>
      <c r="E978" s="135"/>
      <c r="F978" s="136">
        <v>11067</v>
      </c>
      <c r="G978" t="s" s="134">
        <v>3635</v>
      </c>
      <c r="H978" t="s" s="134">
        <v>3636</v>
      </c>
      <c r="I978" t="s" s="137">
        <v>25</v>
      </c>
      <c r="J978" s="136">
        <v>75016</v>
      </c>
      <c r="K978" t="s" s="134">
        <v>3637</v>
      </c>
      <c r="L978" t="s" s="134">
        <v>3638</v>
      </c>
      <c r="M978" t="s" s="134">
        <v>441</v>
      </c>
      <c r="N978" s="371">
        <v>0.1</v>
      </c>
      <c r="O978" s="180">
        <f>P978/2</f>
        <v>700</v>
      </c>
      <c r="P978" s="164">
        <v>1400</v>
      </c>
      <c r="Q978" s="121">
        <f>IF(ISBLANK(N978),"",P978/(1+N978))</f>
        <v>1272.727272727270</v>
      </c>
      <c r="R978" s="293"/>
      <c r="S978" s="393"/>
      <c r="T978" s="28"/>
    </row>
    <row r="979" ht="22.5" customHeight="1">
      <c r="A979" s="133">
        <v>43732</v>
      </c>
      <c r="B979" t="s" s="134">
        <v>67</v>
      </c>
      <c r="C979" t="s" s="134">
        <v>3639</v>
      </c>
      <c r="D979" t="s" s="134">
        <v>69</v>
      </c>
      <c r="E979" s="135"/>
      <c r="F979" s="136">
        <v>1065</v>
      </c>
      <c r="G979" t="s" s="134">
        <v>3640</v>
      </c>
      <c r="H979" t="s" s="134">
        <v>3641</v>
      </c>
      <c r="I979" t="s" s="137">
        <v>3642</v>
      </c>
      <c r="J979" s="136">
        <v>78200</v>
      </c>
      <c r="K979" t="s" s="134">
        <v>3643</v>
      </c>
      <c r="L979" t="s" s="134">
        <v>1996</v>
      </c>
      <c r="M979" t="s" s="134">
        <v>324</v>
      </c>
      <c r="N979" s="373">
        <v>0.055</v>
      </c>
      <c r="O979" s="121">
        <v>2700</v>
      </c>
      <c r="P979" s="164">
        <v>2700</v>
      </c>
      <c r="Q979" s="121">
        <f>IF(ISBLANK(N979),"",P979/(1+N979))</f>
        <v>2559.241706161140</v>
      </c>
      <c r="R979" s="293"/>
      <c r="S979" s="393"/>
      <c r="T979" s="28"/>
    </row>
    <row r="980" ht="22.5" customHeight="1">
      <c r="A980" s="141">
        <v>43732</v>
      </c>
      <c r="B980" t="s" s="142">
        <v>20</v>
      </c>
      <c r="C980" t="s" s="142">
        <v>3644</v>
      </c>
      <c r="D980" t="s" s="142">
        <v>96</v>
      </c>
      <c r="E980" s="143"/>
      <c r="F980" s="144">
        <v>1112</v>
      </c>
      <c r="G980" t="s" s="142">
        <v>3523</v>
      </c>
      <c r="H980" t="s" s="142">
        <v>3645</v>
      </c>
      <c r="I980" t="s" s="145">
        <v>3525</v>
      </c>
      <c r="J980" s="144">
        <v>92290</v>
      </c>
      <c r="K980" t="s" s="142">
        <v>3646</v>
      </c>
      <c r="L980" t="s" s="142">
        <v>3501</v>
      </c>
      <c r="M980" t="s" s="142">
        <v>3647</v>
      </c>
      <c r="N980" s="244">
        <v>0.1</v>
      </c>
      <c r="O980" s="121">
        <v>2382</v>
      </c>
      <c r="P980" s="178">
        <v>2382</v>
      </c>
      <c r="Q980" s="66">
        <f>IF(ISBLANK(N980),"",P980/(1+N980))</f>
        <v>2165.454545454550</v>
      </c>
      <c r="R980" s="67">
        <v>2382</v>
      </c>
      <c r="S980" s="392"/>
      <c r="T980" t="s" s="16">
        <v>46</v>
      </c>
    </row>
    <row r="981" ht="22.5" customHeight="1">
      <c r="A981" s="133">
        <v>43732</v>
      </c>
      <c r="B981" t="s" s="134">
        <v>67</v>
      </c>
      <c r="C981" t="s" s="134">
        <v>3648</v>
      </c>
      <c r="D981" t="s" s="134">
        <v>115</v>
      </c>
      <c r="E981" s="135"/>
      <c r="F981" s="136">
        <v>10111</v>
      </c>
      <c r="G981" t="s" s="134">
        <v>3523</v>
      </c>
      <c r="H981" t="s" s="134">
        <v>3649</v>
      </c>
      <c r="I981" t="s" s="137">
        <v>3525</v>
      </c>
      <c r="J981" s="136">
        <v>92290</v>
      </c>
      <c r="K981" t="s" s="134">
        <v>3650</v>
      </c>
      <c r="L981" t="s" s="134">
        <v>3501</v>
      </c>
      <c r="M981" t="s" s="134">
        <v>3651</v>
      </c>
      <c r="N981" s="373">
        <v>0.1</v>
      </c>
      <c r="O981" s="121">
        <v>1982</v>
      </c>
      <c r="P981" s="164">
        <v>1982</v>
      </c>
      <c r="Q981" s="121">
        <f>IF(ISBLANK(N981),"",P981/(1+N981))</f>
        <v>1801.818181818180</v>
      </c>
      <c r="R981" s="293"/>
      <c r="S981" s="393"/>
      <c r="T981" s="28"/>
    </row>
    <row r="982" ht="22.5" customHeight="1">
      <c r="A982" s="295">
        <v>43732</v>
      </c>
      <c r="B982" t="s" s="296">
        <v>20</v>
      </c>
      <c r="C982" t="s" s="296">
        <v>3652</v>
      </c>
      <c r="D982" t="s" s="296">
        <v>234</v>
      </c>
      <c r="E982" s="297"/>
      <c r="F982" s="298">
        <v>10306</v>
      </c>
      <c r="G982" t="s" s="296">
        <v>3653</v>
      </c>
      <c r="H982" t="s" s="296">
        <v>3654</v>
      </c>
      <c r="I982" t="s" s="299">
        <v>2160</v>
      </c>
      <c r="J982" s="298">
        <v>93800</v>
      </c>
      <c r="K982" t="s" s="296">
        <v>3655</v>
      </c>
      <c r="L982" t="s" s="296">
        <v>631</v>
      </c>
      <c r="M982" t="s" s="296">
        <v>3656</v>
      </c>
      <c r="N982" s="465">
        <v>0.055</v>
      </c>
      <c r="O982" s="407"/>
      <c r="P982" s="301">
        <v>22182</v>
      </c>
      <c r="Q982" s="37">
        <f>IF(ISBLANK(N982),"",P982/(1+N982))</f>
        <v>21025.5924170616</v>
      </c>
      <c r="R982" s="38">
        <v>22182</v>
      </c>
      <c r="S982" s="466"/>
      <c r="T982" s="28"/>
    </row>
    <row r="983" ht="22.5" customHeight="1">
      <c r="A983" s="141">
        <v>43732</v>
      </c>
      <c r="B983" t="s" s="142">
        <v>20</v>
      </c>
      <c r="C983" t="s" s="142">
        <v>3657</v>
      </c>
      <c r="D983" t="s" s="142">
        <v>308</v>
      </c>
      <c r="E983" s="143"/>
      <c r="F983" s="144">
        <v>10470</v>
      </c>
      <c r="G983" t="s" s="142">
        <v>3658</v>
      </c>
      <c r="H983" t="s" s="142">
        <v>3659</v>
      </c>
      <c r="I983" t="s" s="145">
        <v>3660</v>
      </c>
      <c r="J983" s="144">
        <v>93330</v>
      </c>
      <c r="K983" t="s" s="142">
        <v>3661</v>
      </c>
      <c r="L983" t="s" s="142">
        <v>39</v>
      </c>
      <c r="M983" t="s" s="142">
        <v>3662</v>
      </c>
      <c r="N983" s="244">
        <v>0.1</v>
      </c>
      <c r="O983" s="121">
        <v>25882</v>
      </c>
      <c r="P983" s="178">
        <v>25882</v>
      </c>
      <c r="Q983" s="66">
        <f>IF(ISBLANK(N983),"",P983/(1+N983))</f>
        <v>23529.0909090909</v>
      </c>
      <c r="R983" s="67">
        <v>25662</v>
      </c>
      <c r="S983" s="392"/>
      <c r="T983" t="s" s="16">
        <v>46</v>
      </c>
    </row>
    <row r="984" ht="22.5" customHeight="1">
      <c r="A984" s="133">
        <v>43732</v>
      </c>
      <c r="B984" t="s" s="134">
        <v>20</v>
      </c>
      <c r="C984" t="s" s="134">
        <v>3663</v>
      </c>
      <c r="D984" t="s" s="134">
        <v>3664</v>
      </c>
      <c r="E984" s="135"/>
      <c r="F984" s="136">
        <v>1055</v>
      </c>
      <c r="G984" t="s" s="134">
        <v>3665</v>
      </c>
      <c r="H984" t="s" s="134">
        <v>3666</v>
      </c>
      <c r="I984" t="s" s="137">
        <v>25</v>
      </c>
      <c r="J984" s="136">
        <v>75014</v>
      </c>
      <c r="K984" t="s" s="134">
        <v>3667</v>
      </c>
      <c r="L984" t="s" s="134">
        <v>2958</v>
      </c>
      <c r="M984" t="s" s="134">
        <v>3668</v>
      </c>
      <c r="N984" s="373">
        <v>0.055</v>
      </c>
      <c r="O984" s="121">
        <v>6369</v>
      </c>
      <c r="P984" s="164">
        <v>6369</v>
      </c>
      <c r="Q984" s="121">
        <f>IF(ISBLANK(N984),"",P984/(1+N984))</f>
        <v>6036.966824644550</v>
      </c>
      <c r="R984" s="293"/>
      <c r="S984" s="393"/>
      <c r="T984" s="28"/>
    </row>
    <row r="985" ht="22.5" customHeight="1">
      <c r="A985" s="141">
        <v>43733</v>
      </c>
      <c r="B985" t="s" s="142">
        <v>67</v>
      </c>
      <c r="C985" t="s" s="142">
        <v>3669</v>
      </c>
      <c r="D985" t="s" s="142">
        <v>289</v>
      </c>
      <c r="E985" s="143"/>
      <c r="F985" s="144">
        <v>1105</v>
      </c>
      <c r="G985" t="s" s="142">
        <v>3670</v>
      </c>
      <c r="H985" t="s" s="142">
        <v>3671</v>
      </c>
      <c r="I985" t="s" s="145">
        <v>1053</v>
      </c>
      <c r="J985" s="144">
        <v>92160</v>
      </c>
      <c r="K985" t="s" s="142">
        <v>3672</v>
      </c>
      <c r="L985" t="s" s="142">
        <v>3383</v>
      </c>
      <c r="M985" t="s" s="142">
        <v>2657</v>
      </c>
      <c r="N985" s="244">
        <v>0.1</v>
      </c>
      <c r="O985" s="121">
        <v>6482</v>
      </c>
      <c r="P985" s="178">
        <v>6482</v>
      </c>
      <c r="Q985" s="66">
        <f>IF(ISBLANK(N985),"",P985/(1+N985))</f>
        <v>5892.727272727270</v>
      </c>
      <c r="R985" s="67">
        <v>6482</v>
      </c>
      <c r="S985" s="392"/>
      <c r="T985" t="s" s="16">
        <v>46</v>
      </c>
    </row>
    <row r="986" ht="22.5" customHeight="1">
      <c r="A986" s="133">
        <v>43733</v>
      </c>
      <c r="B986" t="s" s="134">
        <v>20</v>
      </c>
      <c r="C986" t="s" s="134">
        <v>3673</v>
      </c>
      <c r="D986" t="s" s="134">
        <v>96</v>
      </c>
      <c r="E986" s="135"/>
      <c r="F986" s="136">
        <v>1066</v>
      </c>
      <c r="G986" t="s" s="134">
        <v>3674</v>
      </c>
      <c r="H986" t="s" s="134">
        <v>1203</v>
      </c>
      <c r="I986" t="s" s="137">
        <v>2676</v>
      </c>
      <c r="J986" s="136">
        <v>78350</v>
      </c>
      <c r="K986" t="s" s="134">
        <v>3675</v>
      </c>
      <c r="L986" t="s" s="134">
        <v>1996</v>
      </c>
      <c r="M986" t="s" s="134">
        <v>758</v>
      </c>
      <c r="N986" s="373">
        <v>0.055</v>
      </c>
      <c r="O986" s="121">
        <v>3100</v>
      </c>
      <c r="P986" s="164">
        <v>3100</v>
      </c>
      <c r="Q986" s="121">
        <f>IF(ISBLANK(N986),"",P986/(1+N986))</f>
        <v>2938.388625592420</v>
      </c>
      <c r="R986" s="293"/>
      <c r="S986" s="393"/>
      <c r="T986" s="28"/>
    </row>
    <row r="987" ht="22.5" customHeight="1">
      <c r="A987" s="141">
        <v>43733</v>
      </c>
      <c r="B987" t="s" s="142">
        <v>67</v>
      </c>
      <c r="C987" t="s" s="142">
        <v>3019</v>
      </c>
      <c r="D987" t="s" s="142">
        <v>3020</v>
      </c>
      <c r="E987" s="143"/>
      <c r="F987" s="144">
        <v>1103</v>
      </c>
      <c r="G987" t="s" s="142">
        <v>3021</v>
      </c>
      <c r="H987" t="s" s="142">
        <v>3676</v>
      </c>
      <c r="I987" t="s" s="145">
        <v>25</v>
      </c>
      <c r="J987" s="144">
        <v>75015</v>
      </c>
      <c r="K987" t="s" s="142">
        <v>3677</v>
      </c>
      <c r="L987" t="s" s="142">
        <v>402</v>
      </c>
      <c r="M987" t="s" s="142">
        <v>1657</v>
      </c>
      <c r="N987" s="244">
        <v>0.055</v>
      </c>
      <c r="O987" s="121">
        <v>3980</v>
      </c>
      <c r="P987" s="178">
        <v>3980</v>
      </c>
      <c r="Q987" s="363">
        <f>IF(ISBLANK(N987),"",P987/(1+N987))</f>
        <v>3772.511848341230</v>
      </c>
      <c r="R987" s="364">
        <v>3980</v>
      </c>
      <c r="S987" s="387"/>
      <c r="T987" t="s" s="16">
        <v>46</v>
      </c>
    </row>
    <row r="988" ht="22.5" customHeight="1">
      <c r="A988" s="133">
        <v>43735</v>
      </c>
      <c r="B988" t="s" s="134">
        <v>20</v>
      </c>
      <c r="C988" t="s" s="134">
        <v>3678</v>
      </c>
      <c r="D988" t="s" s="134">
        <v>42</v>
      </c>
      <c r="E988" s="135"/>
      <c r="F988" s="136">
        <v>1068</v>
      </c>
      <c r="G988" t="s" s="134">
        <v>3679</v>
      </c>
      <c r="H988" t="s" s="134">
        <v>3680</v>
      </c>
      <c r="I988" t="s" s="137">
        <v>3681</v>
      </c>
      <c r="J988" s="136">
        <v>93100</v>
      </c>
      <c r="K988" t="s" s="134">
        <v>3682</v>
      </c>
      <c r="L988" t="s" s="134">
        <v>3683</v>
      </c>
      <c r="M988" t="s" s="134">
        <v>3684</v>
      </c>
      <c r="N988" s="373">
        <v>0.055</v>
      </c>
      <c r="O988" s="121">
        <v>9000</v>
      </c>
      <c r="P988" s="164">
        <v>9000</v>
      </c>
      <c r="Q988" s="121">
        <f>IF(ISBLANK(N988),"",P988/(1+N988))</f>
        <v>8530.805687203791</v>
      </c>
      <c r="R988" s="293"/>
      <c r="S988" s="393"/>
      <c r="T988" s="28"/>
    </row>
    <row r="989" ht="49" customHeight="1" hidden="1">
      <c r="A989" t="s" s="153">
        <v>3685</v>
      </c>
      <c r="B989" s="154"/>
      <c r="C989" s="154"/>
      <c r="D989" s="154"/>
      <c r="E989" s="154"/>
      <c r="F989" s="155"/>
      <c r="G989" s="154"/>
      <c r="H989" s="154"/>
      <c r="I989" s="155"/>
      <c r="J989" s="155"/>
      <c r="K989" s="154"/>
      <c r="L989" s="154"/>
      <c r="M989" s="154"/>
      <c r="N989" s="461"/>
      <c r="O989" s="46"/>
      <c r="P989" s="220">
        <f>SUM(P939:P988)</f>
        <v>366629</v>
      </c>
      <c r="Q989" s="46"/>
      <c r="R989" s="47">
        <f>SUM(R939:R988)</f>
        <v>154128</v>
      </c>
      <c r="S989" s="53">
        <f>P989-R989</f>
        <v>212501</v>
      </c>
      <c r="T989" s="28"/>
    </row>
    <row r="990" ht="22.5" customHeight="1">
      <c r="A990" s="133">
        <v>43739</v>
      </c>
      <c r="B990" t="s" s="134">
        <v>67</v>
      </c>
      <c r="C990" t="s" s="134">
        <v>3686</v>
      </c>
      <c r="D990" t="s" s="134">
        <v>995</v>
      </c>
      <c r="E990" s="135"/>
      <c r="F990" s="136">
        <v>1063</v>
      </c>
      <c r="G990" t="s" s="134">
        <v>3687</v>
      </c>
      <c r="H990" t="s" s="134">
        <v>3688</v>
      </c>
      <c r="I990" t="s" s="137">
        <v>25</v>
      </c>
      <c r="J990" s="136">
        <v>75013</v>
      </c>
      <c r="K990" t="s" s="134">
        <v>3689</v>
      </c>
      <c r="L990" t="s" s="134">
        <v>2958</v>
      </c>
      <c r="M990" t="s" s="134">
        <v>3690</v>
      </c>
      <c r="N990" s="373">
        <v>0.055</v>
      </c>
      <c r="O990" s="121">
        <v>21182</v>
      </c>
      <c r="P990" s="164">
        <v>21182</v>
      </c>
      <c r="Q990" s="121">
        <f>IF(ISBLANK(N990),"",P990/(1+N990))</f>
        <v>20077.7251184834</v>
      </c>
      <c r="R990" s="467"/>
      <c r="S990" s="393"/>
      <c r="T990" s="28"/>
    </row>
    <row r="991" ht="22.5" customHeight="1">
      <c r="A991" s="141">
        <v>43739</v>
      </c>
      <c r="B991" t="s" s="142">
        <v>20</v>
      </c>
      <c r="C991" t="s" s="142">
        <v>3691</v>
      </c>
      <c r="D991" t="s" s="142">
        <v>889</v>
      </c>
      <c r="E991" s="143"/>
      <c r="F991" s="144">
        <v>10326</v>
      </c>
      <c r="G991" t="s" s="142">
        <v>3692</v>
      </c>
      <c r="H991" t="s" s="142">
        <v>1460</v>
      </c>
      <c r="I991" t="s" s="468">
        <v>3539</v>
      </c>
      <c r="J991" s="144">
        <v>94320</v>
      </c>
      <c r="K991" t="s" s="142">
        <v>3693</v>
      </c>
      <c r="L991" t="s" s="142">
        <v>3694</v>
      </c>
      <c r="M991" t="s" s="142">
        <v>758</v>
      </c>
      <c r="N991" s="244">
        <v>0.055</v>
      </c>
      <c r="O991" s="177">
        <v>8282</v>
      </c>
      <c r="P991" s="178">
        <v>8282</v>
      </c>
      <c r="Q991" s="66">
        <f>IF(ISBLANK(N991),"",P991/(1+N991))</f>
        <v>7850.236966824640</v>
      </c>
      <c r="R991" s="67">
        <v>8282</v>
      </c>
      <c r="S991" s="392"/>
      <c r="T991" t="s" s="16">
        <v>46</v>
      </c>
    </row>
    <row r="992" ht="22.5" customHeight="1">
      <c r="A992" s="133">
        <v>43739</v>
      </c>
      <c r="B992" t="s" s="134">
        <v>20</v>
      </c>
      <c r="C992" t="s" s="134">
        <v>2530</v>
      </c>
      <c r="D992" t="s" s="134">
        <v>133</v>
      </c>
      <c r="E992" s="135"/>
      <c r="F992" s="136">
        <v>10252</v>
      </c>
      <c r="G992" t="s" s="134">
        <v>2531</v>
      </c>
      <c r="H992" t="s" s="134">
        <v>2532</v>
      </c>
      <c r="I992" t="s" s="137">
        <v>2533</v>
      </c>
      <c r="J992" s="136">
        <v>93700</v>
      </c>
      <c r="K992" t="s" s="134">
        <v>2534</v>
      </c>
      <c r="L992" t="s" s="134">
        <v>2239</v>
      </c>
      <c r="M992" t="s" s="134">
        <v>1198</v>
      </c>
      <c r="N992" s="218">
        <v>0.055</v>
      </c>
      <c r="O992" s="180">
        <f>P992/2</f>
        <v>2480</v>
      </c>
      <c r="P992" s="164">
        <v>4960</v>
      </c>
      <c r="Q992" s="165">
        <f>IF(ISBLANK(N992),"",P992/(1+N992))</f>
        <v>4701.421800947870</v>
      </c>
      <c r="R992" s="127"/>
      <c r="S992" s="391"/>
      <c r="T992" s="123"/>
    </row>
    <row r="993" ht="22.5" customHeight="1">
      <c r="A993" s="141">
        <v>43740</v>
      </c>
      <c r="B993" t="s" s="142">
        <v>20</v>
      </c>
      <c r="C993" t="s" s="142">
        <v>3695</v>
      </c>
      <c r="D993" t="s" s="142">
        <v>351</v>
      </c>
      <c r="E993" s="143"/>
      <c r="F993" s="144">
        <v>1100</v>
      </c>
      <c r="G993" t="s" s="142">
        <v>3696</v>
      </c>
      <c r="H993" t="s" s="142">
        <v>3697</v>
      </c>
      <c r="I993" t="s" s="145">
        <v>25</v>
      </c>
      <c r="J993" s="144">
        <v>75016</v>
      </c>
      <c r="K993" t="s" s="142">
        <v>3698</v>
      </c>
      <c r="L993" t="s" s="142">
        <v>402</v>
      </c>
      <c r="M993" t="s" s="142">
        <v>3699</v>
      </c>
      <c r="N993" s="244">
        <v>0.055</v>
      </c>
      <c r="O993" s="121">
        <v>23482</v>
      </c>
      <c r="P993" s="178">
        <v>23482</v>
      </c>
      <c r="Q993" s="363">
        <f>IF(ISBLANK(N993),"",P993/(1+N993))</f>
        <v>22257.8199052133</v>
      </c>
      <c r="R993" s="364">
        <v>23482</v>
      </c>
      <c r="S993" s="387"/>
      <c r="T993" t="s" s="16">
        <v>46</v>
      </c>
    </row>
    <row r="994" ht="22.5" customHeight="1">
      <c r="A994" s="133">
        <v>43740</v>
      </c>
      <c r="B994" t="s" s="134">
        <v>67</v>
      </c>
      <c r="C994" t="s" s="134">
        <v>3700</v>
      </c>
      <c r="D994" t="s" s="134">
        <v>265</v>
      </c>
      <c r="E994" s="135"/>
      <c r="F994" s="136">
        <v>1070</v>
      </c>
      <c r="G994" t="s" s="134">
        <v>3701</v>
      </c>
      <c r="H994" t="s" s="134">
        <v>3702</v>
      </c>
      <c r="I994" t="s" s="137">
        <v>25</v>
      </c>
      <c r="J994" s="136">
        <v>75015</v>
      </c>
      <c r="K994" t="s" s="134">
        <v>3703</v>
      </c>
      <c r="L994" t="s" s="134">
        <v>1996</v>
      </c>
      <c r="M994" t="s" s="134">
        <v>3519</v>
      </c>
      <c r="N994" s="373">
        <v>0.055</v>
      </c>
      <c r="O994" s="121">
        <v>2480</v>
      </c>
      <c r="P994" s="164">
        <v>2480</v>
      </c>
      <c r="Q994" s="121">
        <f>IF(ISBLANK(N994),"",P994/(1+N994))</f>
        <v>2350.710900473930</v>
      </c>
      <c r="R994" s="293"/>
      <c r="S994" s="393"/>
      <c r="T994" s="28"/>
    </row>
    <row r="995" ht="22.5" customHeight="1">
      <c r="A995" s="141">
        <v>43740</v>
      </c>
      <c r="B995" t="s" s="142">
        <v>67</v>
      </c>
      <c r="C995" t="s" s="142">
        <v>2773</v>
      </c>
      <c r="D995" t="s" s="142">
        <v>69</v>
      </c>
      <c r="E995" s="143"/>
      <c r="F995" s="144">
        <v>1047</v>
      </c>
      <c r="G995" t="s" s="142">
        <v>3704</v>
      </c>
      <c r="H995" t="s" s="142">
        <v>3705</v>
      </c>
      <c r="I995" t="s" s="145">
        <v>92</v>
      </c>
      <c r="J995" s="144">
        <v>92600</v>
      </c>
      <c r="K995" t="s" s="142">
        <v>3706</v>
      </c>
      <c r="L995" t="s" s="142">
        <v>39</v>
      </c>
      <c r="M995" t="s" s="142">
        <v>3707</v>
      </c>
      <c r="N995" s="244">
        <v>0.1</v>
      </c>
      <c r="O995" s="121">
        <v>2482</v>
      </c>
      <c r="P995" s="178">
        <v>2482</v>
      </c>
      <c r="Q995" s="66">
        <f>IF(ISBLANK(N995),"",P995/(1+N995))</f>
        <v>2256.363636363640</v>
      </c>
      <c r="R995" s="67">
        <v>2482</v>
      </c>
      <c r="S995" s="392"/>
      <c r="T995" t="s" s="16">
        <v>46</v>
      </c>
    </row>
    <row r="996" ht="22.5" customHeight="1">
      <c r="A996" s="141">
        <v>43740</v>
      </c>
      <c r="B996" t="s" s="142">
        <v>67</v>
      </c>
      <c r="C996" t="s" s="142">
        <v>3708</v>
      </c>
      <c r="D996" t="s" s="142">
        <v>3709</v>
      </c>
      <c r="E996" s="143"/>
      <c r="F996" s="144">
        <v>1101</v>
      </c>
      <c r="G996" t="s" s="142">
        <v>3710</v>
      </c>
      <c r="H996" t="s" s="142">
        <v>3711</v>
      </c>
      <c r="I996" t="s" s="145">
        <v>25</v>
      </c>
      <c r="J996" s="144">
        <v>75016</v>
      </c>
      <c r="K996" t="s" s="142">
        <v>3712</v>
      </c>
      <c r="L996" t="s" s="142">
        <v>402</v>
      </c>
      <c r="M996" t="s" s="142">
        <v>758</v>
      </c>
      <c r="N996" s="244">
        <v>0.055</v>
      </c>
      <c r="O996" s="121">
        <v>4882</v>
      </c>
      <c r="P996" s="178">
        <v>4882</v>
      </c>
      <c r="Q996" s="363">
        <f>IF(ISBLANK(N996),"",P996/(1+N996))</f>
        <v>4627.488151658770</v>
      </c>
      <c r="R996" s="364">
        <v>4882</v>
      </c>
      <c r="S996" s="387"/>
      <c r="T996" t="s" s="16">
        <v>46</v>
      </c>
    </row>
    <row r="997" ht="22.5" customHeight="1">
      <c r="A997" s="133">
        <v>43740</v>
      </c>
      <c r="B997" t="s" s="134">
        <v>20</v>
      </c>
      <c r="C997" t="s" s="134">
        <v>3713</v>
      </c>
      <c r="D997" t="s" s="134">
        <v>3714</v>
      </c>
      <c r="E997" s="135"/>
      <c r="F997" s="136">
        <v>10478</v>
      </c>
      <c r="G997" t="s" s="134">
        <v>3715</v>
      </c>
      <c r="H997" t="s" s="134">
        <v>3716</v>
      </c>
      <c r="I997" t="s" s="137">
        <v>3512</v>
      </c>
      <c r="J997" s="136">
        <v>78300</v>
      </c>
      <c r="K997" t="s" s="134">
        <v>3717</v>
      </c>
      <c r="L997" t="s" s="134">
        <v>631</v>
      </c>
      <c r="M997" t="s" s="134">
        <v>1794</v>
      </c>
      <c r="N997" s="373">
        <v>0.055</v>
      </c>
      <c r="O997" s="462"/>
      <c r="P997" s="164">
        <v>982</v>
      </c>
      <c r="Q997" s="121">
        <f>IF(ISBLANK(N997),"",P997/(1+N997))</f>
        <v>930.805687203791</v>
      </c>
      <c r="R997" s="293"/>
      <c r="S997" s="393"/>
      <c r="T997" s="28"/>
    </row>
    <row r="998" ht="22.5" customHeight="1">
      <c r="A998" s="133">
        <v>43740</v>
      </c>
      <c r="B998" t="s" s="134">
        <v>67</v>
      </c>
      <c r="C998" t="s" s="134">
        <v>3260</v>
      </c>
      <c r="D998" t="s" s="134">
        <v>2972</v>
      </c>
      <c r="E998" s="135"/>
      <c r="F998" s="136">
        <v>10395</v>
      </c>
      <c r="G998" t="s" s="134">
        <v>2090</v>
      </c>
      <c r="H998" t="s" s="134">
        <v>3261</v>
      </c>
      <c r="I998" t="s" s="137">
        <v>585</v>
      </c>
      <c r="J998" s="136">
        <v>92700</v>
      </c>
      <c r="K998" t="s" s="134">
        <v>3262</v>
      </c>
      <c r="L998" t="s" s="134">
        <v>2734</v>
      </c>
      <c r="M998" t="s" s="134">
        <v>125</v>
      </c>
      <c r="N998" s="218">
        <v>0.055</v>
      </c>
      <c r="O998" s="180">
        <f>P998/2</f>
        <v>3325</v>
      </c>
      <c r="P998" s="164">
        <v>6650</v>
      </c>
      <c r="Q998" s="121">
        <f>IF(ISBLANK(N998),"",P998/(1+N998))</f>
        <v>6303.317535545020</v>
      </c>
      <c r="R998" s="293"/>
      <c r="S998" s="393"/>
      <c r="T998" s="28"/>
    </row>
    <row r="999" ht="22.5" customHeight="1">
      <c r="A999" s="133">
        <v>43741</v>
      </c>
      <c r="B999" t="s" s="134">
        <v>20</v>
      </c>
      <c r="C999" t="s" s="134">
        <v>3718</v>
      </c>
      <c r="D999" t="s" s="134">
        <v>22</v>
      </c>
      <c r="E999" s="135"/>
      <c r="F999" s="136">
        <v>1123</v>
      </c>
      <c r="G999" t="s" s="134">
        <v>3719</v>
      </c>
      <c r="H999" t="s" s="134">
        <v>3720</v>
      </c>
      <c r="I999" t="s" s="137">
        <v>642</v>
      </c>
      <c r="J999" s="136">
        <v>92100</v>
      </c>
      <c r="K999" t="s" s="134">
        <v>3721</v>
      </c>
      <c r="L999" t="s" s="134">
        <v>3501</v>
      </c>
      <c r="M999" t="s" s="134">
        <v>3531</v>
      </c>
      <c r="N999" s="373">
        <v>0.1</v>
      </c>
      <c r="O999" s="121">
        <v>1982</v>
      </c>
      <c r="P999" s="164">
        <v>1982</v>
      </c>
      <c r="Q999" s="121">
        <f>IF(ISBLANK(N999),"",P999/(1+N999))</f>
        <v>1801.818181818180</v>
      </c>
      <c r="R999" s="293"/>
      <c r="S999" s="393"/>
      <c r="T999" s="28"/>
    </row>
    <row r="1000" ht="22.5" customHeight="1">
      <c r="A1000" s="133">
        <v>43741</v>
      </c>
      <c r="B1000" t="s" s="134">
        <v>20</v>
      </c>
      <c r="C1000" t="s" s="134">
        <v>3527</v>
      </c>
      <c r="D1000" t="s" s="134">
        <v>750</v>
      </c>
      <c r="E1000" s="135"/>
      <c r="F1000" s="136">
        <v>10374</v>
      </c>
      <c r="G1000" t="s" s="134">
        <v>1672</v>
      </c>
      <c r="H1000" t="s" s="134">
        <v>3528</v>
      </c>
      <c r="I1000" t="s" s="137">
        <v>3529</v>
      </c>
      <c r="J1000" s="136">
        <v>91330</v>
      </c>
      <c r="K1000" t="s" s="134">
        <v>3530</v>
      </c>
      <c r="L1000" t="s" s="134">
        <v>3501</v>
      </c>
      <c r="M1000" t="s" s="134">
        <v>3531</v>
      </c>
      <c r="N1000" s="373">
        <v>0.1</v>
      </c>
      <c r="O1000" s="121">
        <v>1982</v>
      </c>
      <c r="P1000" s="164">
        <v>1982</v>
      </c>
      <c r="Q1000" s="121">
        <f>IF(ISBLANK(N1000),"",P1000/(1+N1000))</f>
        <v>1801.818181818180</v>
      </c>
      <c r="R1000" s="127"/>
      <c r="S1000" s="391"/>
      <c r="T1000" s="123"/>
    </row>
    <row r="1001" ht="22.5" customHeight="1">
      <c r="A1001" s="133">
        <v>43742</v>
      </c>
      <c r="B1001" t="s" s="134">
        <v>20</v>
      </c>
      <c r="C1001" t="s" s="134">
        <v>3722</v>
      </c>
      <c r="D1001" t="s" s="134">
        <v>351</v>
      </c>
      <c r="E1001" s="135"/>
      <c r="F1001" s="136">
        <v>1056</v>
      </c>
      <c r="G1001" t="s" s="134">
        <v>3723</v>
      </c>
      <c r="H1001" t="s" s="134">
        <v>3724</v>
      </c>
      <c r="I1001" t="s" s="137">
        <v>25</v>
      </c>
      <c r="J1001" s="136">
        <v>75013</v>
      </c>
      <c r="K1001" t="s" s="134">
        <v>3725</v>
      </c>
      <c r="L1001" t="s" s="134">
        <v>2958</v>
      </c>
      <c r="M1001" t="s" s="134">
        <v>2418</v>
      </c>
      <c r="N1001" s="373">
        <v>0.055</v>
      </c>
      <c r="O1001" s="121">
        <v>3482</v>
      </c>
      <c r="P1001" s="164">
        <v>3482</v>
      </c>
      <c r="Q1001" s="121">
        <f>IF(ISBLANK(N1001),"",P1001/(1+N1001))</f>
        <v>3300.473933649290</v>
      </c>
      <c r="R1001" s="293"/>
      <c r="S1001" s="393"/>
      <c r="T1001" s="28"/>
    </row>
    <row r="1002" ht="22.5" customHeight="1">
      <c r="A1002" s="141">
        <v>43742</v>
      </c>
      <c r="B1002" t="s" s="142">
        <v>20</v>
      </c>
      <c r="C1002" t="s" s="142">
        <v>3726</v>
      </c>
      <c r="D1002" t="s" s="142">
        <v>239</v>
      </c>
      <c r="E1002" s="143"/>
      <c r="F1002" s="144">
        <v>1117</v>
      </c>
      <c r="G1002" t="s" s="142">
        <v>3727</v>
      </c>
      <c r="H1002" t="s" s="142">
        <v>2675</v>
      </c>
      <c r="I1002" t="s" s="145">
        <v>3512</v>
      </c>
      <c r="J1002" s="144">
        <v>78300</v>
      </c>
      <c r="K1002" t="s" s="142">
        <v>3728</v>
      </c>
      <c r="L1002" t="s" s="142">
        <v>2969</v>
      </c>
      <c r="M1002" t="s" s="142">
        <v>3729</v>
      </c>
      <c r="N1002" s="244">
        <v>0.055</v>
      </c>
      <c r="O1002" s="462"/>
      <c r="P1002" s="178">
        <v>9982</v>
      </c>
      <c r="Q1002" s="66">
        <f>IF(ISBLANK(N1002),"",P1002/(1+N1002))</f>
        <v>9461.611374407579</v>
      </c>
      <c r="R1002" s="67">
        <v>9982</v>
      </c>
      <c r="S1002" s="392"/>
      <c r="T1002" s="28"/>
    </row>
    <row r="1003" ht="22.5" customHeight="1">
      <c r="A1003" s="133">
        <v>43742</v>
      </c>
      <c r="B1003" t="s" s="134">
        <v>20</v>
      </c>
      <c r="C1003" t="s" s="134">
        <v>3730</v>
      </c>
      <c r="D1003" t="s" s="134">
        <v>250</v>
      </c>
      <c r="E1003" s="135"/>
      <c r="F1003" s="136">
        <v>1142</v>
      </c>
      <c r="G1003" t="s" s="134">
        <v>3731</v>
      </c>
      <c r="H1003" t="s" s="134">
        <v>3732</v>
      </c>
      <c r="I1003" t="s" s="137">
        <v>315</v>
      </c>
      <c r="J1003" s="136">
        <v>94500</v>
      </c>
      <c r="K1003" t="s" s="134">
        <v>3733</v>
      </c>
      <c r="L1003" t="s" s="134">
        <v>3734</v>
      </c>
      <c r="M1003" t="s" s="134">
        <v>2623</v>
      </c>
      <c r="N1003" s="371">
        <v>0.055</v>
      </c>
      <c r="O1003" s="180">
        <f>P1003/2</f>
        <v>3000</v>
      </c>
      <c r="P1003" s="164">
        <v>6000</v>
      </c>
      <c r="Q1003" s="121">
        <f>IF(ISBLANK(N1003),"",P1003/(1+N1003))</f>
        <v>5687.203791469190</v>
      </c>
      <c r="R1003" s="293"/>
      <c r="S1003" s="393"/>
      <c r="T1003" s="28"/>
    </row>
    <row r="1004" ht="22.5" customHeight="1">
      <c r="A1004" s="133">
        <v>43742</v>
      </c>
      <c r="B1004" t="s" s="134">
        <v>67</v>
      </c>
      <c r="C1004" t="s" s="134">
        <v>3735</v>
      </c>
      <c r="D1004" t="s" s="134">
        <v>768</v>
      </c>
      <c r="E1004" s="135"/>
      <c r="F1004" s="136">
        <v>1141</v>
      </c>
      <c r="G1004" t="s" s="134">
        <v>3736</v>
      </c>
      <c r="H1004" t="s" s="134">
        <v>3737</v>
      </c>
      <c r="I1004" t="s" s="137">
        <v>25</v>
      </c>
      <c r="J1004" s="136">
        <v>75012</v>
      </c>
      <c r="K1004" t="s" s="134">
        <v>3738</v>
      </c>
      <c r="L1004" t="s" s="134">
        <v>1996</v>
      </c>
      <c r="M1004" t="s" s="134">
        <v>1148</v>
      </c>
      <c r="N1004" s="373">
        <v>0.1</v>
      </c>
      <c r="O1004" s="177">
        <v>2480</v>
      </c>
      <c r="P1004" s="164">
        <v>2480</v>
      </c>
      <c r="Q1004" s="121">
        <f>IF(ISBLANK(N1004),"",P1004/(1+N1004))</f>
        <v>2254.545454545450</v>
      </c>
      <c r="R1004" s="293"/>
      <c r="S1004" s="393"/>
      <c r="T1004" s="28"/>
    </row>
    <row r="1005" ht="22.5" customHeight="1">
      <c r="A1005" s="141">
        <v>43743</v>
      </c>
      <c r="B1005" t="s" s="142">
        <v>67</v>
      </c>
      <c r="C1005" t="s" s="142">
        <v>3739</v>
      </c>
      <c r="D1005" t="s" s="142">
        <v>3740</v>
      </c>
      <c r="E1005" s="143"/>
      <c r="F1005" s="144">
        <v>1217</v>
      </c>
      <c r="G1005" t="s" s="142">
        <v>3741</v>
      </c>
      <c r="H1005" t="s" s="142">
        <v>3742</v>
      </c>
      <c r="I1005" t="s" s="145">
        <v>25</v>
      </c>
      <c r="J1005" s="144">
        <v>75012</v>
      </c>
      <c r="K1005" t="s" s="142">
        <v>3743</v>
      </c>
      <c r="L1005" t="s" s="142">
        <v>3744</v>
      </c>
      <c r="M1005" t="s" s="142">
        <v>1393</v>
      </c>
      <c r="N1005" s="456">
        <v>0.1</v>
      </c>
      <c r="O1005" s="180">
        <f>P1005/2</f>
        <v>4241</v>
      </c>
      <c r="P1005" s="178">
        <v>8482</v>
      </c>
      <c r="Q1005" s="66">
        <f>IF(ISBLANK(N1005),"",P1005/(1+N1005))</f>
        <v>7710.909090909090</v>
      </c>
      <c r="R1005" s="67">
        <v>8482</v>
      </c>
      <c r="S1005" s="392"/>
      <c r="T1005" t="s" s="16">
        <v>46</v>
      </c>
    </row>
    <row r="1006" ht="22.5" customHeight="1">
      <c r="A1006" s="133">
        <v>43745</v>
      </c>
      <c r="B1006" t="s" s="134">
        <v>67</v>
      </c>
      <c r="C1006" t="s" s="134">
        <v>2083</v>
      </c>
      <c r="D1006" t="s" s="134">
        <v>750</v>
      </c>
      <c r="E1006" s="135"/>
      <c r="F1006" s="136">
        <v>1125</v>
      </c>
      <c r="G1006" t="s" s="134">
        <v>1672</v>
      </c>
      <c r="H1006" t="s" s="134">
        <v>3745</v>
      </c>
      <c r="I1006" t="s" s="137">
        <v>3529</v>
      </c>
      <c r="J1006" s="136">
        <v>91330</v>
      </c>
      <c r="K1006" t="s" s="134">
        <v>3746</v>
      </c>
      <c r="L1006" t="s" s="134">
        <v>3501</v>
      </c>
      <c r="M1006" t="s" s="134">
        <v>3747</v>
      </c>
      <c r="N1006" s="373">
        <v>0.1</v>
      </c>
      <c r="O1006" s="121">
        <v>999</v>
      </c>
      <c r="P1006" s="164">
        <v>999</v>
      </c>
      <c r="Q1006" s="121">
        <f>IF(ISBLANK(N1006),"",P1006/(1+N1006))</f>
        <v>908.181818181818</v>
      </c>
      <c r="R1006" s="293"/>
      <c r="S1006" s="393"/>
      <c r="T1006" s="28"/>
    </row>
    <row r="1007" ht="22.5" customHeight="1">
      <c r="A1007" s="133">
        <v>43745</v>
      </c>
      <c r="B1007" t="s" s="134">
        <v>20</v>
      </c>
      <c r="C1007" t="s" s="134">
        <v>3748</v>
      </c>
      <c r="D1007" t="s" s="134">
        <v>889</v>
      </c>
      <c r="E1007" s="135"/>
      <c r="F1007" s="136">
        <v>1151</v>
      </c>
      <c r="G1007" t="s" s="134">
        <v>3749</v>
      </c>
      <c r="H1007" t="s" s="134">
        <v>3750</v>
      </c>
      <c r="I1007" t="s" s="137">
        <v>25</v>
      </c>
      <c r="J1007" s="136">
        <v>75013</v>
      </c>
      <c r="K1007" t="s" s="134">
        <v>3751</v>
      </c>
      <c r="L1007" t="s" s="134">
        <v>2958</v>
      </c>
      <c r="M1007" t="s" s="134">
        <v>758</v>
      </c>
      <c r="N1007" s="373">
        <v>0.055</v>
      </c>
      <c r="O1007" s="121">
        <v>2200</v>
      </c>
      <c r="P1007" s="164">
        <v>2200</v>
      </c>
      <c r="Q1007" s="121">
        <f>IF(ISBLANK(N1007),"",P1007/(1+N1007))</f>
        <v>2085.308056872040</v>
      </c>
      <c r="R1007" s="293"/>
      <c r="S1007" s="393"/>
      <c r="T1007" s="28"/>
    </row>
    <row r="1008" ht="22.5" customHeight="1">
      <c r="A1008" s="133">
        <v>43745</v>
      </c>
      <c r="B1008" t="s" s="134">
        <v>67</v>
      </c>
      <c r="C1008" t="s" s="134">
        <v>3597</v>
      </c>
      <c r="D1008" t="s" s="134">
        <v>221</v>
      </c>
      <c r="E1008" s="135"/>
      <c r="F1008" s="136">
        <v>1097</v>
      </c>
      <c r="G1008" t="s" s="134">
        <v>3598</v>
      </c>
      <c r="H1008" t="s" s="134">
        <v>3599</v>
      </c>
      <c r="I1008" t="s" s="137">
        <v>135</v>
      </c>
      <c r="J1008" s="136">
        <v>92400</v>
      </c>
      <c r="K1008" t="s" s="134">
        <v>3600</v>
      </c>
      <c r="L1008" t="s" s="134">
        <v>3501</v>
      </c>
      <c r="M1008" t="s" s="134">
        <v>2347</v>
      </c>
      <c r="N1008" s="373">
        <v>0.1</v>
      </c>
      <c r="O1008" s="121">
        <v>2982</v>
      </c>
      <c r="P1008" s="164">
        <v>2982</v>
      </c>
      <c r="Q1008" s="121">
        <f>IF(ISBLANK(N1008),"",P1008/(1+N1008))</f>
        <v>2710.909090909090</v>
      </c>
      <c r="R1008" s="127"/>
      <c r="S1008" s="391"/>
      <c r="T1008" s="123"/>
    </row>
    <row r="1009" ht="22.5" customHeight="1">
      <c r="A1009" s="141">
        <v>43746</v>
      </c>
      <c r="B1009" t="s" s="142">
        <v>20</v>
      </c>
      <c r="C1009" t="s" s="142">
        <v>3752</v>
      </c>
      <c r="D1009" t="s" s="142">
        <v>149</v>
      </c>
      <c r="E1009" s="143"/>
      <c r="F1009" s="144">
        <v>1127</v>
      </c>
      <c r="G1009" t="s" s="142">
        <v>3753</v>
      </c>
      <c r="H1009" t="s" s="142">
        <v>3754</v>
      </c>
      <c r="I1009" t="s" s="145">
        <v>2826</v>
      </c>
      <c r="J1009" s="144">
        <v>92310</v>
      </c>
      <c r="K1009" t="s" s="142">
        <v>3755</v>
      </c>
      <c r="L1009" t="s" s="142">
        <v>3501</v>
      </c>
      <c r="M1009" t="s" s="142">
        <v>3756</v>
      </c>
      <c r="N1009" s="244">
        <v>0.1</v>
      </c>
      <c r="O1009" s="121">
        <v>3982</v>
      </c>
      <c r="P1009" s="178">
        <v>3982</v>
      </c>
      <c r="Q1009" s="66">
        <f>IF(ISBLANK(N1009),"",P1009/(1+N1009))</f>
        <v>3620</v>
      </c>
      <c r="R1009" s="67">
        <v>3982</v>
      </c>
      <c r="S1009" s="392"/>
      <c r="T1009" t="s" s="16">
        <v>46</v>
      </c>
    </row>
    <row r="1010" ht="22.5" customHeight="1">
      <c r="A1010" s="133">
        <v>43746</v>
      </c>
      <c r="B1010" t="s" s="134">
        <v>20</v>
      </c>
      <c r="C1010" t="s" s="134">
        <v>3118</v>
      </c>
      <c r="D1010" t="s" s="134">
        <v>2341</v>
      </c>
      <c r="E1010" s="135"/>
      <c r="F1010" s="136">
        <v>10494</v>
      </c>
      <c r="G1010" t="s" s="134">
        <v>3343</v>
      </c>
      <c r="H1010" t="s" s="134">
        <v>3344</v>
      </c>
      <c r="I1010" t="s" s="137">
        <v>892</v>
      </c>
      <c r="J1010" s="136">
        <v>78110</v>
      </c>
      <c r="K1010" t="s" s="134">
        <v>3345</v>
      </c>
      <c r="L1010" t="s" s="134">
        <v>1996</v>
      </c>
      <c r="M1010" t="s" s="134">
        <v>758</v>
      </c>
      <c r="N1010" s="373">
        <v>0.055</v>
      </c>
      <c r="O1010" s="177">
        <v>2000</v>
      </c>
      <c r="P1010" s="164">
        <v>2000</v>
      </c>
      <c r="Q1010" s="121">
        <f>IF(ISBLANK(N1010),"",P1010/(1+N1010))</f>
        <v>1895.7345971564</v>
      </c>
      <c r="R1010" s="293"/>
      <c r="S1010" s="393"/>
      <c r="T1010" s="28"/>
    </row>
    <row r="1011" ht="22.5" customHeight="1">
      <c r="A1011" s="141">
        <v>43747</v>
      </c>
      <c r="B1011" t="s" s="142">
        <v>67</v>
      </c>
      <c r="C1011" t="s" s="142">
        <v>3757</v>
      </c>
      <c r="D1011" t="s" s="142">
        <v>365</v>
      </c>
      <c r="E1011" s="143"/>
      <c r="F1011" s="144">
        <v>1143</v>
      </c>
      <c r="G1011" t="s" s="142">
        <v>3758</v>
      </c>
      <c r="H1011" t="s" s="142">
        <v>2115</v>
      </c>
      <c r="I1011" t="s" s="145">
        <v>3759</v>
      </c>
      <c r="J1011" s="144">
        <v>78600</v>
      </c>
      <c r="K1011" t="s" s="142">
        <v>3760</v>
      </c>
      <c r="L1011" t="s" s="142">
        <v>3761</v>
      </c>
      <c r="M1011" t="s" s="142">
        <v>3762</v>
      </c>
      <c r="N1011" s="456">
        <v>0.055</v>
      </c>
      <c r="O1011" s="180">
        <f>P1011/2</f>
        <v>4150</v>
      </c>
      <c r="P1011" s="178">
        <v>8300</v>
      </c>
      <c r="Q1011" s="66">
        <f>IF(ISBLANK(N1011),"",P1011/(1+N1011))</f>
        <v>7867.298578199050</v>
      </c>
      <c r="R1011" s="67">
        <v>8300</v>
      </c>
      <c r="S1011" s="392"/>
      <c r="T1011" t="s" s="16">
        <v>46</v>
      </c>
    </row>
    <row r="1012" ht="22.5" customHeight="1">
      <c r="A1012" s="133">
        <v>43747</v>
      </c>
      <c r="B1012" t="s" s="134">
        <v>20</v>
      </c>
      <c r="C1012" t="s" s="134">
        <v>3763</v>
      </c>
      <c r="D1012" t="s" s="134">
        <v>42</v>
      </c>
      <c r="E1012" s="135"/>
      <c r="F1012" s="136">
        <v>1160</v>
      </c>
      <c r="G1012" t="s" s="134">
        <v>3764</v>
      </c>
      <c r="H1012" t="s" s="134">
        <v>3765</v>
      </c>
      <c r="I1012" t="s" s="137">
        <v>2933</v>
      </c>
      <c r="J1012" s="136">
        <v>94200</v>
      </c>
      <c r="K1012" t="s" s="134">
        <v>3766</v>
      </c>
      <c r="L1012" t="s" s="134">
        <v>3501</v>
      </c>
      <c r="M1012" t="s" s="134">
        <v>333</v>
      </c>
      <c r="N1012" s="373">
        <v>0.055</v>
      </c>
      <c r="O1012" s="177">
        <v>1982</v>
      </c>
      <c r="P1012" s="164">
        <v>1982</v>
      </c>
      <c r="Q1012" s="121">
        <f>IF(ISBLANK(N1012),"",P1012/(1+N1012))</f>
        <v>1878.672985781990</v>
      </c>
      <c r="R1012" s="293"/>
      <c r="S1012" s="393"/>
      <c r="T1012" s="28"/>
    </row>
    <row r="1013" ht="22.5" customHeight="1">
      <c r="A1013" s="133">
        <v>43747</v>
      </c>
      <c r="B1013" t="s" s="134">
        <v>67</v>
      </c>
      <c r="C1013" t="s" s="134">
        <v>3767</v>
      </c>
      <c r="D1013" t="s" s="134">
        <v>3184</v>
      </c>
      <c r="E1013" s="135"/>
      <c r="F1013" s="136">
        <v>1128</v>
      </c>
      <c r="G1013" t="s" s="134">
        <v>3768</v>
      </c>
      <c r="H1013" t="s" s="134">
        <v>3769</v>
      </c>
      <c r="I1013" t="s" s="137">
        <v>25</v>
      </c>
      <c r="J1013" s="136">
        <v>75015</v>
      </c>
      <c r="K1013" t="s" s="134">
        <v>3770</v>
      </c>
      <c r="L1013" t="s" s="134">
        <v>3771</v>
      </c>
      <c r="M1013" t="s" s="134">
        <v>3772</v>
      </c>
      <c r="N1013" s="371">
        <v>0.055</v>
      </c>
      <c r="O1013" s="163">
        <f>P1013/2</f>
        <v>1441</v>
      </c>
      <c r="P1013" s="164">
        <v>2882</v>
      </c>
      <c r="Q1013" s="121">
        <f>IF(ISBLANK(N1013),"",P1013/(1+N1013))</f>
        <v>2731.753554502370</v>
      </c>
      <c r="R1013" s="293"/>
      <c r="S1013" s="393"/>
      <c r="T1013" s="28"/>
    </row>
    <row r="1014" ht="22.5" customHeight="1">
      <c r="A1014" s="133">
        <v>43748</v>
      </c>
      <c r="B1014" t="s" s="137">
        <v>20</v>
      </c>
      <c r="C1014" t="s" s="137">
        <v>3069</v>
      </c>
      <c r="D1014" t="s" s="137">
        <v>2526</v>
      </c>
      <c r="E1014" s="158"/>
      <c r="F1014" s="136">
        <v>10276</v>
      </c>
      <c r="G1014" t="s" s="137">
        <v>3070</v>
      </c>
      <c r="H1014" t="s" s="137">
        <v>3071</v>
      </c>
      <c r="I1014" t="s" s="137">
        <v>25</v>
      </c>
      <c r="J1014" s="136">
        <v>75015</v>
      </c>
      <c r="K1014" t="s" s="137">
        <v>3072</v>
      </c>
      <c r="L1014" t="s" s="134">
        <v>3073</v>
      </c>
      <c r="M1014" t="s" s="137">
        <v>125</v>
      </c>
      <c r="N1014" s="218">
        <v>0.055</v>
      </c>
      <c r="O1014" s="163">
        <f>P1014/2</f>
        <v>4991</v>
      </c>
      <c r="P1014" s="164">
        <v>9982</v>
      </c>
      <c r="Q1014" s="165">
        <f>IF(ISBLANK(N1014),"",P1014/(1+N1014))</f>
        <v>9461.611374407579</v>
      </c>
      <c r="R1014" s="127"/>
      <c r="S1014" s="391"/>
      <c r="T1014" s="123"/>
    </row>
    <row r="1015" ht="22.5" customHeight="1">
      <c r="A1015" s="141">
        <v>43748</v>
      </c>
      <c r="B1015" t="s" s="142">
        <v>20</v>
      </c>
      <c r="C1015" t="s" s="142">
        <v>3773</v>
      </c>
      <c r="D1015" t="s" s="142">
        <v>3774</v>
      </c>
      <c r="E1015" s="143"/>
      <c r="F1015" s="144">
        <v>1171</v>
      </c>
      <c r="G1015" t="s" s="142">
        <v>3775</v>
      </c>
      <c r="H1015" t="s" s="142">
        <v>3776</v>
      </c>
      <c r="I1015" t="s" s="145">
        <v>25</v>
      </c>
      <c r="J1015" s="144">
        <v>75013</v>
      </c>
      <c r="K1015" t="s" s="142">
        <v>3777</v>
      </c>
      <c r="L1015" t="s" s="142">
        <v>3778</v>
      </c>
      <c r="M1015" t="s" s="142">
        <v>3779</v>
      </c>
      <c r="N1015" s="456">
        <v>0.1</v>
      </c>
      <c r="O1015" s="163">
        <f>P1015/2</f>
        <v>4491</v>
      </c>
      <c r="P1015" s="178">
        <v>8982</v>
      </c>
      <c r="Q1015" s="66">
        <f>IF(ISBLANK(N1015),"",P1015/(1+N1015))</f>
        <v>8165.454545454550</v>
      </c>
      <c r="R1015" s="67">
        <v>8982</v>
      </c>
      <c r="S1015" s="392"/>
      <c r="T1015" t="s" s="16">
        <v>46</v>
      </c>
    </row>
    <row r="1016" ht="22.5" customHeight="1">
      <c r="A1016" s="133">
        <v>43748</v>
      </c>
      <c r="B1016" t="s" s="134">
        <v>20</v>
      </c>
      <c r="C1016" t="s" s="134">
        <v>3780</v>
      </c>
      <c r="D1016" t="s" s="134">
        <v>96</v>
      </c>
      <c r="E1016" s="135"/>
      <c r="F1016" s="136">
        <v>1135</v>
      </c>
      <c r="G1016" t="s" s="134">
        <v>3781</v>
      </c>
      <c r="H1016" t="s" s="134">
        <v>3782</v>
      </c>
      <c r="I1016" t="s" s="137">
        <v>25</v>
      </c>
      <c r="J1016" s="136">
        <v>75015</v>
      </c>
      <c r="K1016" t="s" s="134">
        <v>3783</v>
      </c>
      <c r="L1016" t="s" s="134">
        <v>3784</v>
      </c>
      <c r="M1016" t="s" s="134">
        <v>446</v>
      </c>
      <c r="N1016" s="371">
        <v>0.1</v>
      </c>
      <c r="O1016" s="180">
        <f>P1016/2</f>
        <v>2800</v>
      </c>
      <c r="P1016" s="164">
        <v>5600</v>
      </c>
      <c r="Q1016" s="121">
        <f>IF(ISBLANK(N1016),"",P1016/(1+N1016))</f>
        <v>5090.909090909090</v>
      </c>
      <c r="R1016" s="293"/>
      <c r="S1016" s="393"/>
      <c r="T1016" s="28"/>
    </row>
    <row r="1017" ht="22.5" customHeight="1">
      <c r="A1017" s="133">
        <v>43749</v>
      </c>
      <c r="B1017" t="s" s="134">
        <v>67</v>
      </c>
      <c r="C1017" t="s" s="134">
        <v>3785</v>
      </c>
      <c r="D1017" t="s" s="134">
        <v>877</v>
      </c>
      <c r="E1017" s="135"/>
      <c r="F1017" s="136">
        <v>1172</v>
      </c>
      <c r="G1017" t="s" s="134">
        <v>3786</v>
      </c>
      <c r="H1017" t="s" s="134">
        <v>3787</v>
      </c>
      <c r="I1017" t="s" s="137">
        <v>3048</v>
      </c>
      <c r="J1017" s="136">
        <v>93110</v>
      </c>
      <c r="K1017" t="s" s="134">
        <v>3788</v>
      </c>
      <c r="L1017" t="s" s="134">
        <v>39</v>
      </c>
      <c r="M1017" t="s" s="134">
        <v>94</v>
      </c>
      <c r="N1017" s="373">
        <v>0.1</v>
      </c>
      <c r="O1017" s="121">
        <v>1982</v>
      </c>
      <c r="P1017" s="164">
        <v>1982</v>
      </c>
      <c r="Q1017" s="121">
        <f>IF(ISBLANK(N1017),"",P1017/(1+N1017))</f>
        <v>1801.818181818180</v>
      </c>
      <c r="R1017" s="293"/>
      <c r="S1017" s="393"/>
      <c r="T1017" s="28"/>
    </row>
    <row r="1018" ht="22.5" customHeight="1">
      <c r="A1018" s="133">
        <v>43749</v>
      </c>
      <c r="B1018" t="s" s="134">
        <v>67</v>
      </c>
      <c r="C1018" t="s" s="134">
        <v>3789</v>
      </c>
      <c r="D1018" t="s" s="134">
        <v>995</v>
      </c>
      <c r="E1018" s="135"/>
      <c r="F1018" s="136">
        <v>1071</v>
      </c>
      <c r="G1018" t="s" s="134">
        <v>2801</v>
      </c>
      <c r="H1018" t="s" s="134">
        <v>3790</v>
      </c>
      <c r="I1018" t="s" s="137">
        <v>2802</v>
      </c>
      <c r="J1018" s="136">
        <v>93300</v>
      </c>
      <c r="K1018" t="s" s="134">
        <v>3791</v>
      </c>
      <c r="L1018" t="s" s="134">
        <v>1996</v>
      </c>
      <c r="M1018" t="s" s="134">
        <v>1121</v>
      </c>
      <c r="N1018" s="373">
        <v>0.055</v>
      </c>
      <c r="O1018" s="177">
        <v>7280</v>
      </c>
      <c r="P1018" s="164">
        <v>7280</v>
      </c>
      <c r="Q1018" s="121">
        <f>IF(ISBLANK(N1018),"",P1018/(1+N1018))</f>
        <v>6900.473933649290</v>
      </c>
      <c r="R1018" s="293"/>
      <c r="S1018" s="393"/>
      <c r="T1018" s="28"/>
    </row>
    <row r="1019" ht="22.5" customHeight="1">
      <c r="A1019" s="133">
        <v>43752</v>
      </c>
      <c r="B1019" t="s" s="134">
        <v>67</v>
      </c>
      <c r="C1019" t="s" s="134">
        <v>3792</v>
      </c>
      <c r="D1019" t="s" s="134">
        <v>1313</v>
      </c>
      <c r="E1019" s="135"/>
      <c r="F1019" s="136">
        <v>1072</v>
      </c>
      <c r="G1019" t="s" s="134">
        <v>2026</v>
      </c>
      <c r="H1019" t="s" s="134">
        <v>3793</v>
      </c>
      <c r="I1019" t="s" s="137">
        <v>25</v>
      </c>
      <c r="J1019" s="136">
        <v>75013</v>
      </c>
      <c r="K1019" t="s" s="134">
        <v>3794</v>
      </c>
      <c r="L1019" t="s" s="134">
        <v>1840</v>
      </c>
      <c r="M1019" t="s" s="134">
        <v>3795</v>
      </c>
      <c r="N1019" s="371">
        <v>0.1</v>
      </c>
      <c r="O1019" s="180">
        <f>P1019/2</f>
        <v>3990</v>
      </c>
      <c r="P1019" s="164">
        <v>7980</v>
      </c>
      <c r="Q1019" s="121">
        <f>IF(ISBLANK(N1019),"",P1019/(1+N1019))</f>
        <v>7254.545454545450</v>
      </c>
      <c r="R1019" s="293"/>
      <c r="S1019" s="393"/>
      <c r="T1019" s="28"/>
    </row>
    <row r="1020" ht="22.5" customHeight="1">
      <c r="A1020" s="141">
        <v>43753</v>
      </c>
      <c r="B1020" t="s" s="142">
        <v>67</v>
      </c>
      <c r="C1020" t="s" s="142">
        <v>3796</v>
      </c>
      <c r="D1020" t="s" s="142">
        <v>326</v>
      </c>
      <c r="E1020" s="143"/>
      <c r="F1020" s="144">
        <v>1148</v>
      </c>
      <c r="G1020" t="s" s="142">
        <v>3797</v>
      </c>
      <c r="H1020" t="s" s="142">
        <v>3798</v>
      </c>
      <c r="I1020" t="s" s="145">
        <v>25</v>
      </c>
      <c r="J1020" s="144">
        <v>75016</v>
      </c>
      <c r="K1020" t="s" s="142">
        <v>3799</v>
      </c>
      <c r="L1020" t="s" s="142">
        <v>402</v>
      </c>
      <c r="M1020" t="s" s="142">
        <v>3800</v>
      </c>
      <c r="N1020" s="244">
        <v>0.055</v>
      </c>
      <c r="O1020" s="121">
        <v>8882</v>
      </c>
      <c r="P1020" s="178">
        <v>8882</v>
      </c>
      <c r="Q1020" s="363">
        <f>IF(ISBLANK(N1020),"",P1020/(1+N1020))</f>
        <v>8418.957345971559</v>
      </c>
      <c r="R1020" s="364">
        <v>8882</v>
      </c>
      <c r="S1020" s="387"/>
      <c r="T1020" t="s" s="16">
        <v>46</v>
      </c>
    </row>
    <row r="1021" ht="22.5" customHeight="1">
      <c r="A1021" s="141">
        <v>43753</v>
      </c>
      <c r="B1021" t="s" s="142">
        <v>20</v>
      </c>
      <c r="C1021" t="s" s="142">
        <v>1361</v>
      </c>
      <c r="D1021" t="s" s="142">
        <v>22</v>
      </c>
      <c r="E1021" s="143"/>
      <c r="F1021" s="144">
        <v>1140</v>
      </c>
      <c r="G1021" t="s" s="142">
        <v>3549</v>
      </c>
      <c r="H1021" t="s" s="142">
        <v>3801</v>
      </c>
      <c r="I1021" t="s" s="145">
        <v>3551</v>
      </c>
      <c r="J1021" s="144">
        <v>94800</v>
      </c>
      <c r="K1021" t="s" s="142">
        <v>3552</v>
      </c>
      <c r="L1021" t="s" s="142">
        <v>3501</v>
      </c>
      <c r="M1021" t="s" s="142">
        <v>2005</v>
      </c>
      <c r="N1021" s="244">
        <v>0.055</v>
      </c>
      <c r="O1021" s="121">
        <v>4582</v>
      </c>
      <c r="P1021" s="178">
        <v>4582</v>
      </c>
      <c r="Q1021" s="66">
        <f>IF(ISBLANK(N1021),"",P1021/(1+N1021))</f>
        <v>4343.127962085310</v>
      </c>
      <c r="R1021" s="67">
        <v>4582</v>
      </c>
      <c r="S1021" s="392"/>
      <c r="T1021" t="s" s="16">
        <v>46</v>
      </c>
    </row>
    <row r="1022" ht="22.5" customHeight="1">
      <c r="A1022" s="310">
        <v>43753</v>
      </c>
      <c r="B1022" t="s" s="224">
        <v>67</v>
      </c>
      <c r="C1022" t="s" s="224">
        <v>3802</v>
      </c>
      <c r="D1022" t="s" s="224">
        <v>3803</v>
      </c>
      <c r="E1022" s="311"/>
      <c r="F1022" s="312">
        <v>1116</v>
      </c>
      <c r="G1022" t="s" s="224">
        <v>3804</v>
      </c>
      <c r="H1022" t="s" s="224">
        <v>1767</v>
      </c>
      <c r="I1022" t="s" s="231">
        <v>25</v>
      </c>
      <c r="J1022" s="312">
        <v>75018</v>
      </c>
      <c r="K1022" t="s" s="224">
        <v>3805</v>
      </c>
      <c r="L1022" t="s" s="142">
        <v>631</v>
      </c>
      <c r="M1022" t="s" s="224">
        <v>2037</v>
      </c>
      <c r="N1022" s="458">
        <v>0.055</v>
      </c>
      <c r="O1022" s="462"/>
      <c r="P1022" s="256">
        <v>8990</v>
      </c>
      <c r="Q1022" s="400">
        <f>IF(ISBLANK(N1022),"",P1022/(1+N1022))</f>
        <v>8521.327014218010</v>
      </c>
      <c r="R1022" s="67">
        <v>8990</v>
      </c>
      <c r="S1022" s="392"/>
      <c r="T1022" s="28"/>
    </row>
    <row r="1023" ht="22.5" customHeight="1">
      <c r="A1023" s="313">
        <v>43754</v>
      </c>
      <c r="B1023" t="s" s="272">
        <v>20</v>
      </c>
      <c r="C1023" t="s" s="272">
        <v>3806</v>
      </c>
      <c r="D1023" t="s" s="272">
        <v>149</v>
      </c>
      <c r="E1023" s="314"/>
      <c r="F1023" s="315">
        <v>1139</v>
      </c>
      <c r="G1023" t="s" s="272">
        <v>3807</v>
      </c>
      <c r="H1023" t="s" s="272">
        <v>3808</v>
      </c>
      <c r="I1023" t="s" s="316">
        <v>2933</v>
      </c>
      <c r="J1023" s="315">
        <v>94200</v>
      </c>
      <c r="K1023" t="s" s="140">
        <v>3809</v>
      </c>
      <c r="L1023" t="s" s="138">
        <v>3501</v>
      </c>
      <c r="M1023" t="s" s="272">
        <v>1221</v>
      </c>
      <c r="N1023" s="469">
        <v>0.055</v>
      </c>
      <c r="O1023" s="23">
        <v>2782</v>
      </c>
      <c r="P1023" s="161">
        <v>2782</v>
      </c>
      <c r="Q1023" s="207">
        <f>IF(ISBLANK(N1023),"",P1023/(1+N1023))</f>
        <v>2636.966824644550</v>
      </c>
      <c r="R1023" s="410"/>
      <c r="S1023" s="393"/>
      <c r="T1023" s="28"/>
    </row>
    <row r="1024" ht="22.5" customHeight="1">
      <c r="A1024" s="133">
        <v>43755</v>
      </c>
      <c r="B1024" t="s" s="134">
        <v>67</v>
      </c>
      <c r="C1024" t="s" s="134">
        <v>2889</v>
      </c>
      <c r="D1024" t="s" s="134">
        <v>398</v>
      </c>
      <c r="E1024" s="135"/>
      <c r="F1024" s="136">
        <v>1173</v>
      </c>
      <c r="G1024" t="s" s="134">
        <v>2890</v>
      </c>
      <c r="H1024" t="s" s="134">
        <v>2891</v>
      </c>
      <c r="I1024" t="s" s="137">
        <v>25</v>
      </c>
      <c r="J1024" s="136">
        <v>75005</v>
      </c>
      <c r="K1024" t="s" s="134">
        <v>2892</v>
      </c>
      <c r="L1024" t="s" s="134">
        <v>3089</v>
      </c>
      <c r="M1024" t="s" s="138">
        <v>3810</v>
      </c>
      <c r="N1024" s="124">
        <v>0.1</v>
      </c>
      <c r="O1024" s="180">
        <f>P1024/2</f>
        <v>4941</v>
      </c>
      <c r="P1024" s="164">
        <v>9882</v>
      </c>
      <c r="Q1024" s="121">
        <f>IF(ISBLANK(N1024),"",P1024/(1+N1024))</f>
        <v>8983.636363636360</v>
      </c>
      <c r="R1024" s="122"/>
      <c r="S1024" s="396"/>
      <c r="T1024" s="123"/>
    </row>
    <row r="1025" ht="22.5" customHeight="1">
      <c r="A1025" s="133">
        <v>43755</v>
      </c>
      <c r="B1025" t="s" s="134">
        <v>67</v>
      </c>
      <c r="C1025" t="s" s="134">
        <v>3811</v>
      </c>
      <c r="D1025" t="s" s="134">
        <v>2526</v>
      </c>
      <c r="E1025" s="135"/>
      <c r="F1025" s="136">
        <v>1147</v>
      </c>
      <c r="G1025" t="s" s="134">
        <v>3812</v>
      </c>
      <c r="H1025" t="s" s="134">
        <v>3813</v>
      </c>
      <c r="I1025" t="s" s="137">
        <v>25</v>
      </c>
      <c r="J1025" s="136">
        <v>75116</v>
      </c>
      <c r="K1025" t="s" s="134">
        <v>3814</v>
      </c>
      <c r="L1025" t="s" s="134">
        <v>402</v>
      </c>
      <c r="M1025" t="s" s="138">
        <v>758</v>
      </c>
      <c r="N1025" s="303">
        <v>0.055</v>
      </c>
      <c r="O1025" s="177">
        <v>2081</v>
      </c>
      <c r="P1025" s="164">
        <v>2081</v>
      </c>
      <c r="Q1025" s="275">
        <f>IF(ISBLANK(N1025),"",P1025/(1+N1025))</f>
        <v>1972.511848341230</v>
      </c>
      <c r="R1025" s="276"/>
      <c r="S1025" s="446"/>
      <c r="T1025" s="123"/>
    </row>
    <row r="1026" ht="22.5" customHeight="1">
      <c r="A1026" s="133">
        <v>43755</v>
      </c>
      <c r="B1026" t="s" s="134">
        <v>67</v>
      </c>
      <c r="C1026" t="s" s="134">
        <v>3811</v>
      </c>
      <c r="D1026" t="s" s="134">
        <v>2526</v>
      </c>
      <c r="E1026" s="135"/>
      <c r="F1026" s="136">
        <v>1147</v>
      </c>
      <c r="G1026" t="s" s="134">
        <v>3812</v>
      </c>
      <c r="H1026" t="s" s="134">
        <v>3813</v>
      </c>
      <c r="I1026" t="s" s="137">
        <v>25</v>
      </c>
      <c r="J1026" s="136">
        <v>75116</v>
      </c>
      <c r="K1026" t="s" s="134">
        <v>3814</v>
      </c>
      <c r="L1026" t="s" s="134">
        <v>3815</v>
      </c>
      <c r="M1026" t="s" s="134">
        <v>758</v>
      </c>
      <c r="N1026" s="218">
        <v>0.055</v>
      </c>
      <c r="O1026" s="180">
        <f>P1026/2</f>
        <v>1000</v>
      </c>
      <c r="P1026" s="164">
        <v>2000</v>
      </c>
      <c r="Q1026" s="121">
        <f>IF(ISBLANK(N1026),"",P1026/(1+N1026))</f>
        <v>1895.7345971564</v>
      </c>
      <c r="R1026" s="125"/>
      <c r="S1026" s="397"/>
      <c r="T1026" s="123"/>
    </row>
    <row r="1027" ht="22.5" customHeight="1">
      <c r="A1027" s="133">
        <v>43755</v>
      </c>
      <c r="B1027" t="s" s="134">
        <v>20</v>
      </c>
      <c r="C1027" t="s" s="134">
        <v>3816</v>
      </c>
      <c r="D1027" t="s" s="134">
        <v>75</v>
      </c>
      <c r="E1027" s="135"/>
      <c r="F1027" s="136">
        <v>1174</v>
      </c>
      <c r="G1027" t="s" s="134">
        <v>3817</v>
      </c>
      <c r="H1027" t="s" s="134">
        <v>3818</v>
      </c>
      <c r="I1027" t="s" s="137">
        <v>642</v>
      </c>
      <c r="J1027" s="136">
        <v>92100</v>
      </c>
      <c r="K1027" t="s" s="134">
        <v>3819</v>
      </c>
      <c r="L1027" t="s" s="134">
        <v>39</v>
      </c>
      <c r="M1027" t="s" s="134">
        <v>3820</v>
      </c>
      <c r="N1027" s="246">
        <v>0.055</v>
      </c>
      <c r="O1027" s="121">
        <v>2982</v>
      </c>
      <c r="P1027" s="164">
        <v>2982</v>
      </c>
      <c r="Q1027" s="121">
        <f>IF(ISBLANK(N1027),"",P1027/(1+N1027))</f>
        <v>2826.540284360190</v>
      </c>
      <c r="R1027" s="125"/>
      <c r="S1027" s="397"/>
      <c r="T1027" s="123"/>
    </row>
    <row r="1028" ht="22.5" customHeight="1">
      <c r="A1028" s="133">
        <v>43759</v>
      </c>
      <c r="B1028" t="s" s="134">
        <v>20</v>
      </c>
      <c r="C1028" t="s" s="134">
        <v>3821</v>
      </c>
      <c r="D1028" t="s" s="134">
        <v>1408</v>
      </c>
      <c r="E1028" s="135"/>
      <c r="F1028" s="136">
        <v>1166</v>
      </c>
      <c r="G1028" t="s" s="134">
        <v>3822</v>
      </c>
      <c r="H1028" t="s" s="134">
        <v>3823</v>
      </c>
      <c r="I1028" t="s" s="137">
        <v>25</v>
      </c>
      <c r="J1028" s="136">
        <v>75018</v>
      </c>
      <c r="K1028" t="s" s="134">
        <v>3824</v>
      </c>
      <c r="L1028" t="s" s="134">
        <v>3501</v>
      </c>
      <c r="M1028" t="s" s="134">
        <v>3825</v>
      </c>
      <c r="N1028" s="246">
        <v>0.055</v>
      </c>
      <c r="O1028" s="177">
        <v>8982</v>
      </c>
      <c r="P1028" s="164">
        <v>8982</v>
      </c>
      <c r="Q1028" s="121">
        <f>IF(ISBLANK(N1028),"",P1028/(1+N1028))</f>
        <v>8513.744075829380</v>
      </c>
      <c r="R1028" s="125"/>
      <c r="S1028" s="397"/>
      <c r="T1028" s="123"/>
    </row>
    <row r="1029" ht="22.5" customHeight="1">
      <c r="A1029" s="133">
        <v>43760</v>
      </c>
      <c r="B1029" t="s" s="134">
        <v>20</v>
      </c>
      <c r="C1029" t="s" s="134">
        <v>3826</v>
      </c>
      <c r="D1029" t="s" s="134">
        <v>658</v>
      </c>
      <c r="E1029" s="135"/>
      <c r="F1029" s="136">
        <v>1170</v>
      </c>
      <c r="G1029" t="s" s="134">
        <v>3827</v>
      </c>
      <c r="H1029" t="s" s="134">
        <v>3828</v>
      </c>
      <c r="I1029" t="s" s="137">
        <v>2933</v>
      </c>
      <c r="J1029" s="136">
        <v>94200</v>
      </c>
      <c r="K1029" t="s" s="134">
        <v>3829</v>
      </c>
      <c r="L1029" t="s" s="134">
        <v>3830</v>
      </c>
      <c r="M1029" t="s" s="134">
        <v>40</v>
      </c>
      <c r="N1029" s="218">
        <v>0.055</v>
      </c>
      <c r="O1029" s="163">
        <f>P1029/2</f>
        <v>6490</v>
      </c>
      <c r="P1029" s="164">
        <v>12980</v>
      </c>
      <c r="Q1029" s="121">
        <f>IF(ISBLANK(N1029),"",P1029/(1+N1029))</f>
        <v>12303.317535545</v>
      </c>
      <c r="R1029" s="125"/>
      <c r="S1029" s="397"/>
      <c r="T1029" s="123"/>
    </row>
    <row r="1030" ht="22.5" customHeight="1">
      <c r="A1030" s="133">
        <v>43760</v>
      </c>
      <c r="B1030" t="s" s="134">
        <v>20</v>
      </c>
      <c r="C1030" t="s" s="134">
        <v>475</v>
      </c>
      <c r="D1030" t="s" s="134">
        <v>250</v>
      </c>
      <c r="E1030" s="135"/>
      <c r="F1030" s="136">
        <v>1931</v>
      </c>
      <c r="G1030" t="s" s="134">
        <v>476</v>
      </c>
      <c r="H1030" t="s" s="134">
        <v>1103</v>
      </c>
      <c r="I1030" t="s" s="137">
        <v>1104</v>
      </c>
      <c r="J1030" s="136">
        <v>91110</v>
      </c>
      <c r="K1030" t="s" s="134">
        <v>1105</v>
      </c>
      <c r="L1030" t="s" s="134">
        <v>3831</v>
      </c>
      <c r="M1030" t="s" s="134">
        <v>1936</v>
      </c>
      <c r="N1030" s="218">
        <v>0.1</v>
      </c>
      <c r="O1030" s="180">
        <f>P1030/2</f>
        <v>2490</v>
      </c>
      <c r="P1030" s="164">
        <v>4980</v>
      </c>
      <c r="Q1030" s="165">
        <f>IF(ISBLANK(N1030),"",P1030/(1+N1030))</f>
        <v>4527.272727272730</v>
      </c>
      <c r="R1030" s="126"/>
      <c r="S1030" s="398"/>
      <c r="T1030" s="123"/>
    </row>
    <row r="1031" ht="22.5" customHeight="1">
      <c r="A1031" s="141">
        <v>43760</v>
      </c>
      <c r="B1031" t="s" s="142">
        <v>67</v>
      </c>
      <c r="C1031" t="s" s="142">
        <v>3832</v>
      </c>
      <c r="D1031" t="s" s="142">
        <v>2143</v>
      </c>
      <c r="E1031" s="143"/>
      <c r="F1031" s="144">
        <v>1146</v>
      </c>
      <c r="G1031" t="s" s="142">
        <v>3833</v>
      </c>
      <c r="H1031" t="s" s="142">
        <v>3834</v>
      </c>
      <c r="I1031" t="s" s="145">
        <v>25</v>
      </c>
      <c r="J1031" s="144">
        <v>75016</v>
      </c>
      <c r="K1031" t="s" s="142">
        <v>3835</v>
      </c>
      <c r="L1031" t="s" s="142">
        <v>402</v>
      </c>
      <c r="M1031" t="s" s="142">
        <v>758</v>
      </c>
      <c r="N1031" s="217">
        <v>0.055</v>
      </c>
      <c r="O1031" s="177">
        <v>1720</v>
      </c>
      <c r="P1031" s="178">
        <v>1720</v>
      </c>
      <c r="Q1031" s="363">
        <f>IF(ISBLANK(N1031),"",P1031/(1+N1031))</f>
        <v>1630.3317535545</v>
      </c>
      <c r="R1031" s="364">
        <v>1720</v>
      </c>
      <c r="S1031" s="387"/>
      <c r="T1031" t="s" s="16">
        <v>46</v>
      </c>
    </row>
    <row r="1032" ht="22.5" customHeight="1">
      <c r="A1032" s="133">
        <v>43761</v>
      </c>
      <c r="B1032" t="s" s="134">
        <v>20</v>
      </c>
      <c r="C1032" t="s" s="134">
        <v>2181</v>
      </c>
      <c r="D1032" t="s" s="134">
        <v>62</v>
      </c>
      <c r="E1032" s="135"/>
      <c r="F1032" s="136">
        <v>10398</v>
      </c>
      <c r="G1032" t="s" s="134">
        <v>2182</v>
      </c>
      <c r="H1032" t="s" s="134">
        <v>2183</v>
      </c>
      <c r="I1032" t="s" s="137">
        <v>315</v>
      </c>
      <c r="J1032" s="136">
        <v>94500</v>
      </c>
      <c r="K1032" t="s" s="134">
        <v>2184</v>
      </c>
      <c r="L1032" t="s" s="134">
        <v>2147</v>
      </c>
      <c r="M1032" t="s" s="134">
        <v>1862</v>
      </c>
      <c r="N1032" s="218">
        <v>0.055</v>
      </c>
      <c r="O1032" s="180">
        <f>P1032/2</f>
        <v>740</v>
      </c>
      <c r="P1032" s="164">
        <v>1480</v>
      </c>
      <c r="Q1032" s="165">
        <f>IF(ISBLANK(N1032),"",P1032/(1+N1032))</f>
        <v>1402.843601895730</v>
      </c>
      <c r="R1032" s="122"/>
      <c r="S1032" s="396"/>
      <c r="T1032" s="123"/>
    </row>
    <row r="1033" ht="22.5" customHeight="1">
      <c r="A1033" s="133">
        <v>43761</v>
      </c>
      <c r="B1033" t="s" s="134">
        <v>20</v>
      </c>
      <c r="C1033" t="s" s="134">
        <v>3836</v>
      </c>
      <c r="D1033" t="s" s="134">
        <v>2526</v>
      </c>
      <c r="E1033" s="135"/>
      <c r="F1033" s="136">
        <v>1145</v>
      </c>
      <c r="G1033" t="s" s="134">
        <v>3837</v>
      </c>
      <c r="H1033" t="s" s="134">
        <v>3838</v>
      </c>
      <c r="I1033" t="s" s="137">
        <v>3152</v>
      </c>
      <c r="J1033" s="136">
        <v>75016</v>
      </c>
      <c r="K1033" t="s" s="134">
        <v>3839</v>
      </c>
      <c r="L1033" t="s" s="134">
        <v>402</v>
      </c>
      <c r="M1033" t="s" s="134">
        <v>3840</v>
      </c>
      <c r="N1033" s="249">
        <v>0.1</v>
      </c>
      <c r="O1033" s="177">
        <v>12882</v>
      </c>
      <c r="P1033" s="214">
        <v>12882</v>
      </c>
      <c r="Q1033" s="470">
        <f>IF(ISBLANK(N1033),"",P1033/(1+N1033))</f>
        <v>11710.9090909091</v>
      </c>
      <c r="R1033" s="276"/>
      <c r="S1033" s="446"/>
      <c r="T1033" s="123"/>
    </row>
    <row r="1034" ht="22.5" customHeight="1">
      <c r="A1034" s="133">
        <v>43761</v>
      </c>
      <c r="B1034" t="s" s="134">
        <v>67</v>
      </c>
      <c r="C1034" t="s" s="134">
        <v>1564</v>
      </c>
      <c r="D1034" t="s" s="134">
        <v>142</v>
      </c>
      <c r="E1034" s="135"/>
      <c r="F1034" s="136">
        <v>10290</v>
      </c>
      <c r="G1034" t="s" s="134">
        <v>1565</v>
      </c>
      <c r="H1034" t="s" s="134">
        <v>1566</v>
      </c>
      <c r="I1034" t="s" s="137">
        <v>25</v>
      </c>
      <c r="J1034" s="136">
        <v>75016</v>
      </c>
      <c r="K1034" t="s" s="134">
        <v>1567</v>
      </c>
      <c r="L1034" t="s" s="134">
        <v>402</v>
      </c>
      <c r="M1034" t="s" s="138">
        <v>3841</v>
      </c>
      <c r="N1034" s="277">
        <v>0.055</v>
      </c>
      <c r="O1034" s="207">
        <v>4582</v>
      </c>
      <c r="P1034" s="161">
        <v>4582</v>
      </c>
      <c r="Q1034" s="471">
        <f>IF(ISBLANK(N1034),"",P1034/(1+N1034))</f>
        <v>4343.127962085310</v>
      </c>
      <c r="R1034" s="472"/>
      <c r="S1034" s="473"/>
      <c r="T1034" s="123"/>
    </row>
    <row r="1035" ht="22.5" customHeight="1">
      <c r="A1035" s="133">
        <v>43762</v>
      </c>
      <c r="B1035" t="s" s="134">
        <v>67</v>
      </c>
      <c r="C1035" t="s" s="134">
        <v>3445</v>
      </c>
      <c r="D1035" t="s" s="134">
        <v>115</v>
      </c>
      <c r="E1035" s="135"/>
      <c r="F1035" s="136">
        <v>10462</v>
      </c>
      <c r="G1035" t="s" s="134">
        <v>3446</v>
      </c>
      <c r="H1035" t="s" s="134">
        <v>3447</v>
      </c>
      <c r="I1035" t="s" s="137">
        <v>25</v>
      </c>
      <c r="J1035" s="136">
        <v>75014</v>
      </c>
      <c r="K1035" t="s" s="134">
        <v>3448</v>
      </c>
      <c r="L1035" t="s" s="134">
        <v>39</v>
      </c>
      <c r="M1035" t="s" s="134">
        <v>3449</v>
      </c>
      <c r="N1035" s="373">
        <v>0.1</v>
      </c>
      <c r="O1035" s="121">
        <v>2300</v>
      </c>
      <c r="P1035" s="164">
        <v>2300</v>
      </c>
      <c r="Q1035" s="121">
        <f>IF(ISBLANK(N1035),"",P1035/(1+N1035))</f>
        <v>2090.909090909090</v>
      </c>
      <c r="R1035" s="293"/>
      <c r="S1035" s="393"/>
      <c r="T1035" s="28"/>
    </row>
    <row r="1036" ht="22.5" customHeight="1">
      <c r="A1036" s="133">
        <v>43762</v>
      </c>
      <c r="B1036" t="s" s="134">
        <v>20</v>
      </c>
      <c r="C1036" t="s" s="134">
        <v>3842</v>
      </c>
      <c r="D1036" t="s" s="134">
        <v>270</v>
      </c>
      <c r="E1036" s="135"/>
      <c r="F1036" s="136">
        <v>1082</v>
      </c>
      <c r="G1036" t="s" s="134">
        <v>3843</v>
      </c>
      <c r="H1036" t="s" s="134">
        <v>3844</v>
      </c>
      <c r="I1036" t="s" s="137">
        <v>25</v>
      </c>
      <c r="J1036" s="136">
        <v>75012</v>
      </c>
      <c r="K1036" t="s" s="134">
        <v>3845</v>
      </c>
      <c r="L1036" t="s" s="134">
        <v>45</v>
      </c>
      <c r="M1036" t="s" s="134">
        <v>2363</v>
      </c>
      <c r="N1036" s="246">
        <v>0.055</v>
      </c>
      <c r="O1036" s="177">
        <v>5250</v>
      </c>
      <c r="P1036" s="164">
        <v>5250</v>
      </c>
      <c r="Q1036" s="121">
        <f>IF(ISBLANK(N1036),"",P1036/(1+N1036))</f>
        <v>4976.303317535550</v>
      </c>
      <c r="R1036" s="127"/>
      <c r="S1036" s="391"/>
      <c r="T1036" s="123"/>
    </row>
    <row r="1037" ht="22.5" customHeight="1">
      <c r="A1037" s="474">
        <v>43762</v>
      </c>
      <c r="B1037" t="s" s="475">
        <v>20</v>
      </c>
      <c r="C1037" t="s" s="475">
        <v>3846</v>
      </c>
      <c r="D1037" t="s" s="475">
        <v>149</v>
      </c>
      <c r="E1037" s="476"/>
      <c r="F1037" s="477">
        <v>1214</v>
      </c>
      <c r="G1037" t="s" s="475">
        <v>3847</v>
      </c>
      <c r="H1037" t="s" s="475">
        <v>3848</v>
      </c>
      <c r="I1037" t="s" s="478">
        <v>25</v>
      </c>
      <c r="J1037" s="477">
        <v>75020</v>
      </c>
      <c r="K1037" t="s" s="475">
        <v>3849</v>
      </c>
      <c r="L1037" t="s" s="475">
        <v>3850</v>
      </c>
      <c r="M1037" t="s" s="475">
        <v>3851</v>
      </c>
      <c r="N1037" s="479">
        <v>0.1</v>
      </c>
      <c r="O1037" s="163">
        <f>P1037/2</f>
        <v>3000</v>
      </c>
      <c r="P1037" s="480">
        <v>6000</v>
      </c>
      <c r="Q1037" s="481">
        <f>IF(ISBLANK(N1037),"",P1037/(1+N1037))</f>
        <v>5454.545454545450</v>
      </c>
      <c r="R1037" s="38">
        <v>6000</v>
      </c>
      <c r="S1037" s="466"/>
      <c r="T1037" t="s" s="16">
        <v>46</v>
      </c>
    </row>
    <row r="1038" ht="22.5" customHeight="1">
      <c r="A1038" s="313">
        <v>43763</v>
      </c>
      <c r="B1038" t="s" s="272">
        <v>3852</v>
      </c>
      <c r="C1038" t="s" s="272">
        <v>3853</v>
      </c>
      <c r="D1038" t="s" s="272">
        <v>351</v>
      </c>
      <c r="E1038" s="314"/>
      <c r="F1038" s="315">
        <v>10355</v>
      </c>
      <c r="G1038" t="s" s="272">
        <v>3854</v>
      </c>
      <c r="H1038" t="s" s="272">
        <v>3855</v>
      </c>
      <c r="I1038" t="s" s="316">
        <v>25</v>
      </c>
      <c r="J1038" s="315">
        <v>75016</v>
      </c>
      <c r="K1038" t="s" s="272">
        <v>3856</v>
      </c>
      <c r="L1038" t="s" s="272">
        <v>3857</v>
      </c>
      <c r="M1038" t="s" s="272">
        <v>2524</v>
      </c>
      <c r="N1038" s="469">
        <v>0.1</v>
      </c>
      <c r="O1038" s="23">
        <f>P1038/2</f>
        <v>4991</v>
      </c>
      <c r="P1038" s="161">
        <v>9982</v>
      </c>
      <c r="Q1038" s="207">
        <f>IF(ISBLANK(N1038),"",P1038/(1+N1038))</f>
        <v>9074.545454545450</v>
      </c>
      <c r="R1038" s="464"/>
      <c r="S1038" s="396"/>
      <c r="T1038" s="123"/>
    </row>
    <row r="1039" ht="22.5" customHeight="1">
      <c r="A1039" s="133">
        <v>43763</v>
      </c>
      <c r="B1039" t="s" s="134">
        <v>3852</v>
      </c>
      <c r="C1039" t="s" s="134">
        <v>3853</v>
      </c>
      <c r="D1039" t="s" s="134">
        <v>351</v>
      </c>
      <c r="E1039" s="135"/>
      <c r="F1039" s="136">
        <v>10355</v>
      </c>
      <c r="G1039" t="s" s="134">
        <v>3854</v>
      </c>
      <c r="H1039" t="s" s="134">
        <v>3855</v>
      </c>
      <c r="I1039" t="s" s="137">
        <v>25</v>
      </c>
      <c r="J1039" s="136">
        <v>75016</v>
      </c>
      <c r="K1039" t="s" s="134">
        <v>3856</v>
      </c>
      <c r="L1039" t="s" s="134">
        <v>3857</v>
      </c>
      <c r="M1039" t="s" s="134">
        <v>3858</v>
      </c>
      <c r="N1039" s="482">
        <v>0.055</v>
      </c>
      <c r="O1039" s="180">
        <f>P1039/2</f>
        <v>1991</v>
      </c>
      <c r="P1039" s="164">
        <v>3982</v>
      </c>
      <c r="Q1039" s="121">
        <f>IF(ISBLANK(N1039),"",P1039/(1+N1039))</f>
        <v>3774.407582938390</v>
      </c>
      <c r="R1039" s="125"/>
      <c r="S1039" s="397"/>
      <c r="T1039" s="123"/>
    </row>
    <row r="1040" ht="22.5" customHeight="1">
      <c r="A1040" s="133">
        <v>43766</v>
      </c>
      <c r="B1040" t="s" s="134">
        <v>20</v>
      </c>
      <c r="C1040" t="s" s="134">
        <v>3859</v>
      </c>
      <c r="D1040" t="s" s="134">
        <v>566</v>
      </c>
      <c r="E1040" s="135"/>
      <c r="F1040" s="136">
        <v>1075</v>
      </c>
      <c r="G1040" t="s" s="134">
        <v>3860</v>
      </c>
      <c r="H1040" t="s" s="134">
        <v>3861</v>
      </c>
      <c r="I1040" t="s" s="137">
        <v>25</v>
      </c>
      <c r="J1040" s="136">
        <v>75012</v>
      </c>
      <c r="K1040" t="s" s="134">
        <v>3862</v>
      </c>
      <c r="L1040" t="s" s="134">
        <v>621</v>
      </c>
      <c r="M1040" t="s" s="134">
        <v>306</v>
      </c>
      <c r="N1040" s="373">
        <v>0.1</v>
      </c>
      <c r="O1040" s="121">
        <v>9782</v>
      </c>
      <c r="P1040" s="164">
        <v>9782</v>
      </c>
      <c r="Q1040" s="121">
        <f>IF(ISBLANK(N1040),"",P1040/(1+N1040))</f>
        <v>8892.727272727270</v>
      </c>
      <c r="R1040" s="125"/>
      <c r="S1040" s="397"/>
      <c r="T1040" s="123"/>
    </row>
    <row r="1041" ht="22.5" customHeight="1">
      <c r="A1041" s="133">
        <v>43767</v>
      </c>
      <c r="B1041" t="s" s="134">
        <v>67</v>
      </c>
      <c r="C1041" t="s" s="134">
        <v>3863</v>
      </c>
      <c r="D1041" t="s" s="134">
        <v>275</v>
      </c>
      <c r="E1041" s="135"/>
      <c r="F1041" s="136">
        <v>1176</v>
      </c>
      <c r="G1041" t="s" s="134">
        <v>3864</v>
      </c>
      <c r="H1041" t="s" s="134">
        <v>3865</v>
      </c>
      <c r="I1041" t="s" s="137">
        <v>3048</v>
      </c>
      <c r="J1041" s="136">
        <v>93100</v>
      </c>
      <c r="K1041" t="s" s="134">
        <v>3866</v>
      </c>
      <c r="L1041" t="s" s="134">
        <v>39</v>
      </c>
      <c r="M1041" t="s" s="134">
        <v>3867</v>
      </c>
      <c r="N1041" s="373">
        <v>0.055</v>
      </c>
      <c r="O1041" s="121">
        <v>5000</v>
      </c>
      <c r="P1041" s="164">
        <v>5000</v>
      </c>
      <c r="Q1041" s="121">
        <f>IF(ISBLANK(N1041),"",P1041/(1+N1041))</f>
        <v>4739.336492891</v>
      </c>
      <c r="R1041" s="125"/>
      <c r="S1041" s="397"/>
      <c r="T1041" s="123"/>
    </row>
    <row r="1042" ht="22.5" customHeight="1">
      <c r="A1042" s="133">
        <v>43767</v>
      </c>
      <c r="B1042" t="s" s="134">
        <v>67</v>
      </c>
      <c r="C1042" t="s" s="134">
        <v>3868</v>
      </c>
      <c r="D1042" t="s" s="134">
        <v>768</v>
      </c>
      <c r="E1042" s="135"/>
      <c r="F1042" s="136">
        <v>1186</v>
      </c>
      <c r="G1042" t="s" s="134">
        <v>3510</v>
      </c>
      <c r="H1042" t="s" s="134">
        <v>3869</v>
      </c>
      <c r="I1042" t="s" s="137">
        <v>3512</v>
      </c>
      <c r="J1042" s="136">
        <v>78300</v>
      </c>
      <c r="K1042" t="s" s="134">
        <v>3870</v>
      </c>
      <c r="L1042" t="s" s="134">
        <v>1996</v>
      </c>
      <c r="M1042" t="s" s="134">
        <v>411</v>
      </c>
      <c r="N1042" s="373">
        <v>0.055</v>
      </c>
      <c r="O1042" s="121">
        <v>2780</v>
      </c>
      <c r="P1042" s="164">
        <v>2780</v>
      </c>
      <c r="Q1042" s="121">
        <f>IF(ISBLANK(N1042),"",P1042/(1+N1042))</f>
        <v>2635.071090047390</v>
      </c>
      <c r="R1042" s="125"/>
      <c r="S1042" s="397"/>
      <c r="T1042" s="123"/>
    </row>
    <row r="1043" ht="22.5" customHeight="1">
      <c r="A1043" s="133">
        <v>43767</v>
      </c>
      <c r="B1043" t="s" s="134">
        <v>20</v>
      </c>
      <c r="C1043" t="s" s="134">
        <v>3871</v>
      </c>
      <c r="D1043" t="s" s="134">
        <v>149</v>
      </c>
      <c r="E1043" s="135"/>
      <c r="F1043" s="136">
        <v>1081</v>
      </c>
      <c r="G1043" t="s" s="134">
        <v>3872</v>
      </c>
      <c r="H1043" t="s" s="134">
        <v>3873</v>
      </c>
      <c r="I1043" t="s" s="137">
        <v>25</v>
      </c>
      <c r="J1043" s="136">
        <v>75012</v>
      </c>
      <c r="K1043" t="s" s="134">
        <v>3874</v>
      </c>
      <c r="L1043" t="s" s="134">
        <v>45</v>
      </c>
      <c r="M1043" t="s" s="134">
        <v>172</v>
      </c>
      <c r="N1043" s="373">
        <v>0.1</v>
      </c>
      <c r="O1043" s="121">
        <v>6982</v>
      </c>
      <c r="P1043" s="164">
        <v>6982</v>
      </c>
      <c r="Q1043" s="121">
        <f>IF(ISBLANK(N1043),"",P1043/(1+N1043))</f>
        <v>6347.272727272730</v>
      </c>
      <c r="R1043" s="125"/>
      <c r="S1043" s="397"/>
      <c r="T1043" s="123"/>
    </row>
    <row r="1044" ht="22.5" customHeight="1">
      <c r="A1044" s="133">
        <v>43767</v>
      </c>
      <c r="B1044" t="s" s="134">
        <v>20</v>
      </c>
      <c r="C1044" t="s" s="134">
        <v>3644</v>
      </c>
      <c r="D1044" t="s" s="134">
        <v>96</v>
      </c>
      <c r="E1044" s="135"/>
      <c r="F1044" s="136">
        <v>1112</v>
      </c>
      <c r="G1044" t="s" s="134">
        <v>3523</v>
      </c>
      <c r="H1044" t="s" s="134">
        <v>3645</v>
      </c>
      <c r="I1044" t="s" s="137">
        <v>3525</v>
      </c>
      <c r="J1044" s="136">
        <v>92290</v>
      </c>
      <c r="K1044" t="s" s="134">
        <v>3646</v>
      </c>
      <c r="L1044" t="s" s="134">
        <v>3501</v>
      </c>
      <c r="M1044" t="s" s="134">
        <v>3647</v>
      </c>
      <c r="N1044" s="373">
        <v>0.1</v>
      </c>
      <c r="O1044" s="177">
        <v>2982</v>
      </c>
      <c r="P1044" s="164">
        <v>2982</v>
      </c>
      <c r="Q1044" s="121">
        <f>IF(ISBLANK(N1044),"",P1044/(1+N1044))</f>
        <v>2710.909090909090</v>
      </c>
      <c r="R1044" s="125"/>
      <c r="S1044" s="397"/>
      <c r="T1044" s="123"/>
    </row>
    <row r="1045" ht="22.5" customHeight="1">
      <c r="A1045" s="133">
        <v>43767</v>
      </c>
      <c r="B1045" t="s" s="137">
        <v>67</v>
      </c>
      <c r="C1045" t="s" s="137">
        <v>1312</v>
      </c>
      <c r="D1045" t="s" s="137">
        <v>1313</v>
      </c>
      <c r="E1045" s="158"/>
      <c r="F1045" s="136">
        <v>1215</v>
      </c>
      <c r="G1045" t="s" s="137">
        <v>1314</v>
      </c>
      <c r="H1045" t="s" s="137">
        <v>1315</v>
      </c>
      <c r="I1045" t="s" s="137">
        <v>25</v>
      </c>
      <c r="J1045" s="136">
        <v>75011</v>
      </c>
      <c r="K1045" t="s" s="137">
        <v>1316</v>
      </c>
      <c r="L1045" t="s" s="134">
        <v>3875</v>
      </c>
      <c r="M1045" t="s" s="137">
        <v>162</v>
      </c>
      <c r="N1045" s="218">
        <v>0.1</v>
      </c>
      <c r="O1045" s="163">
        <f>P1045/2</f>
        <v>2241</v>
      </c>
      <c r="P1045" s="164">
        <v>4482</v>
      </c>
      <c r="Q1045" s="165">
        <f>IF(ISBLANK(N1045),"",P1045/(1+N1045))</f>
        <v>4074.545454545450</v>
      </c>
      <c r="R1045" s="126"/>
      <c r="S1045" s="398"/>
      <c r="T1045" s="123"/>
    </row>
    <row r="1046" ht="22.5" customHeight="1">
      <c r="A1046" s="295">
        <v>43767</v>
      </c>
      <c r="B1046" t="s" s="299">
        <v>67</v>
      </c>
      <c r="C1046" t="s" s="299">
        <v>1312</v>
      </c>
      <c r="D1046" t="s" s="299">
        <v>1313</v>
      </c>
      <c r="E1046" s="483"/>
      <c r="F1046" s="298">
        <v>10019</v>
      </c>
      <c r="G1046" t="s" s="299">
        <v>1314</v>
      </c>
      <c r="H1046" t="s" s="299">
        <v>1315</v>
      </c>
      <c r="I1046" t="s" s="299">
        <v>25</v>
      </c>
      <c r="J1046" s="298">
        <v>75011</v>
      </c>
      <c r="K1046" t="s" s="299">
        <v>1316</v>
      </c>
      <c r="L1046" t="s" s="296">
        <v>3875</v>
      </c>
      <c r="M1046" t="s" s="299">
        <v>162</v>
      </c>
      <c r="N1046" s="300">
        <v>0.1</v>
      </c>
      <c r="O1046" s="180">
        <f>P1046/2</f>
        <v>3490</v>
      </c>
      <c r="P1046" s="301">
        <v>6980</v>
      </c>
      <c r="Q1046" s="302">
        <f>IF(ISBLANK(N1046),"",P1046/(1+N1046))</f>
        <v>6345.454545454550</v>
      </c>
      <c r="R1046" s="38">
        <v>6980</v>
      </c>
      <c r="S1046" s="466"/>
      <c r="T1046" t="s" s="16">
        <v>46</v>
      </c>
    </row>
    <row r="1047" ht="22.5" customHeight="1">
      <c r="A1047" s="133">
        <v>43768</v>
      </c>
      <c r="B1047" t="s" s="134">
        <v>20</v>
      </c>
      <c r="C1047" t="s" s="134">
        <v>380</v>
      </c>
      <c r="D1047" t="s" s="134">
        <v>381</v>
      </c>
      <c r="E1047" s="135"/>
      <c r="F1047" s="136">
        <v>1087</v>
      </c>
      <c r="G1047" t="s" s="134">
        <v>382</v>
      </c>
      <c r="H1047" t="s" s="134">
        <v>383</v>
      </c>
      <c r="I1047" t="s" s="137">
        <v>25</v>
      </c>
      <c r="J1047" s="136">
        <v>75010</v>
      </c>
      <c r="K1047" t="s" s="134">
        <v>384</v>
      </c>
      <c r="L1047" t="s" s="134">
        <v>59</v>
      </c>
      <c r="M1047" t="s" s="134">
        <v>2264</v>
      </c>
      <c r="N1047" s="246">
        <v>0.1</v>
      </c>
      <c r="O1047" s="407"/>
      <c r="P1047" s="164">
        <v>4350</v>
      </c>
      <c r="Q1047" s="165">
        <f>IF(ISBLANK(N1047),"",P1047/(1+N1047))</f>
        <v>3954.545454545450</v>
      </c>
      <c r="R1047" s="293"/>
      <c r="S1047" s="393"/>
      <c r="T1047" s="28"/>
    </row>
    <row r="1048" ht="22.5" customHeight="1">
      <c r="A1048" s="141">
        <v>43768</v>
      </c>
      <c r="B1048" t="s" s="142">
        <v>67</v>
      </c>
      <c r="C1048" t="s" s="142">
        <v>3876</v>
      </c>
      <c r="D1048" t="s" s="142">
        <v>995</v>
      </c>
      <c r="E1048" s="143"/>
      <c r="F1048" s="144">
        <v>1153</v>
      </c>
      <c r="G1048" t="s" s="142">
        <v>3877</v>
      </c>
      <c r="H1048" t="s" s="142">
        <v>3878</v>
      </c>
      <c r="I1048" t="s" s="145">
        <v>25</v>
      </c>
      <c r="J1048" s="144">
        <v>75015</v>
      </c>
      <c r="K1048" t="s" s="142">
        <v>3879</v>
      </c>
      <c r="L1048" s="143"/>
      <c r="M1048" t="s" s="142">
        <v>758</v>
      </c>
      <c r="N1048" s="244">
        <v>0.055</v>
      </c>
      <c r="O1048" s="177">
        <v>2782</v>
      </c>
      <c r="P1048" s="178">
        <v>2782</v>
      </c>
      <c r="Q1048" s="179">
        <f>IF(ISBLANK(N1048),"",P1048/(1+N1048))</f>
        <v>2636.966824644550</v>
      </c>
      <c r="R1048" s="67">
        <v>2782</v>
      </c>
      <c r="S1048" s="392"/>
      <c r="T1048" t="s" s="16">
        <v>46</v>
      </c>
    </row>
    <row r="1049" ht="22.5" customHeight="1">
      <c r="A1049" s="295">
        <v>43768</v>
      </c>
      <c r="B1049" t="s" s="296">
        <v>20</v>
      </c>
      <c r="C1049" t="s" s="296">
        <v>3880</v>
      </c>
      <c r="D1049" t="s" s="296">
        <v>2526</v>
      </c>
      <c r="E1049" s="297"/>
      <c r="F1049" s="298">
        <v>1216</v>
      </c>
      <c r="G1049" t="s" s="296">
        <v>563</v>
      </c>
      <c r="H1049" t="s" s="296">
        <v>3881</v>
      </c>
      <c r="I1049" t="s" s="299">
        <v>25</v>
      </c>
      <c r="J1049" s="298">
        <v>75015</v>
      </c>
      <c r="K1049" t="s" s="296">
        <v>3882</v>
      </c>
      <c r="L1049" t="s" s="296">
        <v>3089</v>
      </c>
      <c r="M1049" t="s" s="296">
        <v>446</v>
      </c>
      <c r="N1049" s="484">
        <v>0.1</v>
      </c>
      <c r="O1049" s="180">
        <f>P1049/2</f>
        <v>4891</v>
      </c>
      <c r="P1049" s="301">
        <v>9782</v>
      </c>
      <c r="Q1049" s="302">
        <f>IF(ISBLANK(N1049),"",P1049/(1+N1049))</f>
        <v>8892.727272727270</v>
      </c>
      <c r="R1049" s="38">
        <v>9782</v>
      </c>
      <c r="S1049" s="466"/>
      <c r="T1049" t="s" s="16">
        <v>46</v>
      </c>
    </row>
    <row r="1050" ht="22.5" customHeight="1">
      <c r="A1050" s="295">
        <v>43768</v>
      </c>
      <c r="B1050" t="s" s="296">
        <v>67</v>
      </c>
      <c r="C1050" t="s" s="296">
        <v>3652</v>
      </c>
      <c r="D1050" t="s" s="296">
        <v>3883</v>
      </c>
      <c r="E1050" s="297"/>
      <c r="F1050" s="298">
        <v>1225</v>
      </c>
      <c r="G1050" t="s" s="296">
        <v>3884</v>
      </c>
      <c r="H1050" t="s" s="296">
        <v>3885</v>
      </c>
      <c r="I1050" t="s" s="299">
        <v>2160</v>
      </c>
      <c r="J1050" s="298">
        <v>93800</v>
      </c>
      <c r="K1050" t="s" s="296">
        <v>3655</v>
      </c>
      <c r="L1050" t="s" s="296">
        <v>631</v>
      </c>
      <c r="M1050" t="s" s="296">
        <v>1148</v>
      </c>
      <c r="N1050" s="465">
        <v>0.1</v>
      </c>
      <c r="O1050" s="407"/>
      <c r="P1050" s="301">
        <v>15982</v>
      </c>
      <c r="Q1050" s="302">
        <f>IF(ISBLANK(N1050),"",P1050/(1+N1050))</f>
        <v>14529.0909090909</v>
      </c>
      <c r="R1050" s="38">
        <v>15982</v>
      </c>
      <c r="S1050" s="466"/>
      <c r="T1050" s="28"/>
    </row>
    <row r="1051" ht="22.5" customHeight="1">
      <c r="A1051" s="141">
        <v>43768</v>
      </c>
      <c r="B1051" t="s" s="142">
        <v>67</v>
      </c>
      <c r="C1051" t="s" s="142">
        <v>3886</v>
      </c>
      <c r="D1051" t="s" s="142">
        <v>85</v>
      </c>
      <c r="E1051" s="143"/>
      <c r="F1051" s="144">
        <v>1213</v>
      </c>
      <c r="G1051" t="s" s="142">
        <v>3887</v>
      </c>
      <c r="H1051" t="s" s="142">
        <v>3888</v>
      </c>
      <c r="I1051" t="s" s="145">
        <v>315</v>
      </c>
      <c r="J1051" s="144">
        <v>94500</v>
      </c>
      <c r="K1051" t="s" s="142">
        <v>3889</v>
      </c>
      <c r="L1051" t="s" s="142">
        <v>3501</v>
      </c>
      <c r="M1051" t="s" s="142">
        <v>3890</v>
      </c>
      <c r="N1051" s="244">
        <v>0.1</v>
      </c>
      <c r="O1051" s="121">
        <v>3482</v>
      </c>
      <c r="P1051" s="178">
        <v>3482</v>
      </c>
      <c r="Q1051" s="179">
        <f>IF(ISBLANK(N1051),"",P1051/(1+N1051))</f>
        <v>3165.454545454550</v>
      </c>
      <c r="R1051" s="67">
        <v>3482</v>
      </c>
      <c r="S1051" s="392"/>
      <c r="T1051" t="s" s="16">
        <v>46</v>
      </c>
    </row>
    <row r="1052" ht="22.5" customHeight="1">
      <c r="A1052" s="133">
        <v>43769</v>
      </c>
      <c r="B1052" t="s" s="134">
        <v>67</v>
      </c>
      <c r="C1052" t="s" s="134">
        <v>3891</v>
      </c>
      <c r="D1052" t="s" s="134">
        <v>179</v>
      </c>
      <c r="E1052" s="135"/>
      <c r="F1052" s="136">
        <v>1178</v>
      </c>
      <c r="G1052" t="s" s="134">
        <v>3892</v>
      </c>
      <c r="H1052" t="s" s="134">
        <v>3893</v>
      </c>
      <c r="I1052" t="s" s="137">
        <v>3660</v>
      </c>
      <c r="J1052" s="136">
        <v>93330</v>
      </c>
      <c r="K1052" t="s" s="134">
        <v>3894</v>
      </c>
      <c r="L1052" t="s" s="134">
        <v>39</v>
      </c>
      <c r="M1052" t="s" s="134">
        <v>33</v>
      </c>
      <c r="N1052" s="373">
        <v>0.1</v>
      </c>
      <c r="O1052" s="177">
        <v>8982</v>
      </c>
      <c r="P1052" s="164">
        <v>8982</v>
      </c>
      <c r="Q1052" s="165">
        <f>IF(ISBLANK(N1052),"",P1052/(1+N1052))</f>
        <v>8165.454545454550</v>
      </c>
      <c r="R1052" s="127"/>
      <c r="S1052" s="391"/>
      <c r="T1052" s="123"/>
    </row>
    <row r="1053" ht="22.5" customHeight="1">
      <c r="A1053" s="295">
        <v>43769</v>
      </c>
      <c r="B1053" t="s" s="299">
        <v>20</v>
      </c>
      <c r="C1053" t="s" s="299">
        <v>3122</v>
      </c>
      <c r="D1053" t="s" s="299">
        <v>387</v>
      </c>
      <c r="E1053" s="483"/>
      <c r="F1053" s="298">
        <v>1177</v>
      </c>
      <c r="G1053" t="s" s="299">
        <v>3123</v>
      </c>
      <c r="H1053" t="s" s="299">
        <v>3124</v>
      </c>
      <c r="I1053" t="s" s="299">
        <v>25</v>
      </c>
      <c r="J1053" s="298">
        <v>75020</v>
      </c>
      <c r="K1053" t="s" s="299">
        <v>3125</v>
      </c>
      <c r="L1053" t="s" s="296">
        <v>3895</v>
      </c>
      <c r="M1053" t="s" s="299">
        <v>3896</v>
      </c>
      <c r="N1053" s="300">
        <v>0.055</v>
      </c>
      <c r="O1053" s="180">
        <f>P1053/2</f>
        <v>8991</v>
      </c>
      <c r="P1053" s="301">
        <v>17982</v>
      </c>
      <c r="Q1053" s="302">
        <f>IF(ISBLANK(N1053),"",P1053/(1+N1053))</f>
        <v>17044.5497630332</v>
      </c>
      <c r="R1053" s="38">
        <v>17982</v>
      </c>
      <c r="S1053" s="466"/>
      <c r="T1053" t="s" s="16">
        <v>46</v>
      </c>
    </row>
    <row r="1054" ht="22.5" customHeight="1">
      <c r="A1054" s="133">
        <v>43769</v>
      </c>
      <c r="B1054" t="s" s="134">
        <v>67</v>
      </c>
      <c r="C1054" t="s" s="134">
        <v>3616</v>
      </c>
      <c r="D1054" t="s" s="134">
        <v>2065</v>
      </c>
      <c r="E1054" s="135"/>
      <c r="F1054" s="136">
        <v>1106</v>
      </c>
      <c r="G1054" t="s" s="134">
        <v>3157</v>
      </c>
      <c r="H1054" t="s" s="134">
        <v>3617</v>
      </c>
      <c r="I1054" t="s" s="137">
        <v>25</v>
      </c>
      <c r="J1054" s="136">
        <v>75013</v>
      </c>
      <c r="K1054" t="s" s="134">
        <v>3618</v>
      </c>
      <c r="L1054" t="s" s="134">
        <v>45</v>
      </c>
      <c r="M1054" t="s" s="134">
        <v>3651</v>
      </c>
      <c r="N1054" s="373">
        <v>0.1</v>
      </c>
      <c r="O1054" s="121">
        <v>500</v>
      </c>
      <c r="P1054" s="164">
        <v>500</v>
      </c>
      <c r="Q1054" s="121">
        <f>IF(ISBLANK(N1054),"",P1054/(1+N1054))</f>
        <v>454.545454545455</v>
      </c>
      <c r="R1054" s="293"/>
      <c r="S1054" s="393"/>
      <c r="T1054" s="28"/>
    </row>
    <row r="1055" ht="49" customHeight="1" hidden="1">
      <c r="A1055" t="s" s="153">
        <v>3897</v>
      </c>
      <c r="B1055" s="154"/>
      <c r="C1055" s="154"/>
      <c r="D1055" s="154"/>
      <c r="E1055" s="154"/>
      <c r="F1055" s="155"/>
      <c r="G1055" s="154"/>
      <c r="H1055" s="154"/>
      <c r="I1055" s="155"/>
      <c r="J1055" s="155"/>
      <c r="K1055" s="154"/>
      <c r="L1055" s="154"/>
      <c r="M1055" s="154"/>
      <c r="N1055" s="461"/>
      <c r="O1055" s="46"/>
      <c r="P1055" s="220">
        <f>SUM(P990:P1054)</f>
        <v>397036</v>
      </c>
      <c r="Q1055" s="46"/>
      <c r="R1055" s="47">
        <f>SUM(R990:R1054)</f>
        <v>166020</v>
      </c>
      <c r="S1055" s="53">
        <f>P1055-R1055</f>
        <v>231016</v>
      </c>
      <c r="T1055" s="28"/>
    </row>
    <row r="1056" ht="22.5" customHeight="1">
      <c r="A1056" s="485">
        <v>43774</v>
      </c>
      <c r="B1056" t="s" s="134">
        <v>20</v>
      </c>
      <c r="C1056" t="s" s="134">
        <v>3898</v>
      </c>
      <c r="D1056" t="s" s="134">
        <v>30</v>
      </c>
      <c r="E1056" s="135"/>
      <c r="F1056" s="136">
        <v>1184</v>
      </c>
      <c r="G1056" t="s" s="134">
        <v>3899</v>
      </c>
      <c r="H1056" t="s" s="134">
        <v>3900</v>
      </c>
      <c r="I1056" t="s" s="137">
        <v>3901</v>
      </c>
      <c r="J1056" s="136">
        <v>95600</v>
      </c>
      <c r="K1056" t="s" s="134">
        <v>3902</v>
      </c>
      <c r="L1056" t="s" s="134">
        <v>621</v>
      </c>
      <c r="M1056" t="s" s="134">
        <v>3903</v>
      </c>
      <c r="N1056" s="373">
        <v>0.055</v>
      </c>
      <c r="O1056" s="121">
        <v>9982</v>
      </c>
      <c r="P1056" s="164">
        <v>9982</v>
      </c>
      <c r="Q1056" s="165">
        <f>IF(ISBLANK(N1056),"",P1056/(1+N1056))</f>
        <v>9461.611374407579</v>
      </c>
      <c r="R1056" s="127"/>
      <c r="S1056" s="391"/>
      <c r="T1056" s="123"/>
    </row>
    <row r="1057" ht="22.5" customHeight="1">
      <c r="A1057" s="141">
        <v>43774</v>
      </c>
      <c r="B1057" t="s" s="142">
        <v>20</v>
      </c>
      <c r="C1057" t="s" s="142">
        <v>3904</v>
      </c>
      <c r="D1057" t="s" s="142">
        <v>253</v>
      </c>
      <c r="E1057" s="143"/>
      <c r="F1057" s="144">
        <v>1226</v>
      </c>
      <c r="G1057" t="s" s="142">
        <v>3430</v>
      </c>
      <c r="H1057" t="s" s="142">
        <v>3905</v>
      </c>
      <c r="I1057" t="s" s="145">
        <v>1525</v>
      </c>
      <c r="J1057" s="144">
        <v>92130</v>
      </c>
      <c r="K1057" t="s" s="142">
        <v>3906</v>
      </c>
      <c r="L1057" t="s" s="142">
        <v>39</v>
      </c>
      <c r="M1057" t="s" s="142">
        <v>172</v>
      </c>
      <c r="N1057" s="244">
        <v>0.1</v>
      </c>
      <c r="O1057" s="121">
        <v>8182</v>
      </c>
      <c r="P1057" s="178">
        <v>8182</v>
      </c>
      <c r="Q1057" s="179">
        <f>IF(ISBLANK(N1057),"",P1057/(1+N1057))</f>
        <v>7438.181818181820</v>
      </c>
      <c r="R1057" s="67">
        <v>8182</v>
      </c>
      <c r="S1057" s="392"/>
      <c r="T1057" t="s" s="16">
        <v>46</v>
      </c>
    </row>
    <row r="1058" ht="22.5" customHeight="1">
      <c r="A1058" s="485">
        <v>43774</v>
      </c>
      <c r="B1058" t="s" s="134">
        <v>67</v>
      </c>
      <c r="C1058" t="s" s="134">
        <v>3907</v>
      </c>
      <c r="D1058" t="s" s="134">
        <v>3908</v>
      </c>
      <c r="E1058" s="135"/>
      <c r="F1058" s="136">
        <v>11432</v>
      </c>
      <c r="G1058" t="s" s="134">
        <v>3909</v>
      </c>
      <c r="H1058" t="s" s="134">
        <v>3910</v>
      </c>
      <c r="I1058" t="s" s="137">
        <v>3911</v>
      </c>
      <c r="J1058" s="136">
        <v>93190</v>
      </c>
      <c r="K1058" t="s" s="134">
        <v>3912</v>
      </c>
      <c r="L1058" t="s" s="134">
        <v>3913</v>
      </c>
      <c r="M1058" t="s" s="134">
        <v>2363</v>
      </c>
      <c r="N1058" s="463">
        <v>0.055</v>
      </c>
      <c r="O1058" s="121">
        <v>1150</v>
      </c>
      <c r="P1058" s="164">
        <v>1150</v>
      </c>
      <c r="Q1058" s="121">
        <f>IF(ISBLANK(N1058),"",P1058/(1+N1058))</f>
        <v>1090.047393364930</v>
      </c>
      <c r="R1058" s="293"/>
      <c r="S1058" s="393"/>
      <c r="T1058" s="28"/>
    </row>
    <row r="1059" ht="22.5" customHeight="1">
      <c r="A1059" s="485">
        <v>43775</v>
      </c>
      <c r="B1059" t="s" s="134">
        <v>20</v>
      </c>
      <c r="C1059" t="s" s="134">
        <v>3914</v>
      </c>
      <c r="D1059" t="s" s="134">
        <v>2291</v>
      </c>
      <c r="E1059" s="135"/>
      <c r="F1059" s="136">
        <v>1234</v>
      </c>
      <c r="G1059" t="s" s="134">
        <v>3915</v>
      </c>
      <c r="H1059" t="s" s="134">
        <v>3916</v>
      </c>
      <c r="I1059" t="s" s="137">
        <v>25</v>
      </c>
      <c r="J1059" s="136">
        <v>75012</v>
      </c>
      <c r="K1059" t="s" s="134">
        <v>3917</v>
      </c>
      <c r="L1059" t="s" s="134">
        <v>402</v>
      </c>
      <c r="M1059" t="s" s="138">
        <v>2454</v>
      </c>
      <c r="N1059" s="459">
        <v>0.055</v>
      </c>
      <c r="O1059" s="121">
        <v>7882</v>
      </c>
      <c r="P1059" s="164">
        <v>7882</v>
      </c>
      <c r="Q1059" s="428">
        <f>IF(ISBLANK(N1059),"",P1059/(1+N1059))</f>
        <v>7471.090047393360</v>
      </c>
      <c r="R1059" s="408"/>
      <c r="S1059" s="409"/>
      <c r="T1059" s="123"/>
    </row>
    <row r="1060" ht="22.5" customHeight="1">
      <c r="A1060" s="485">
        <v>43775</v>
      </c>
      <c r="B1060" t="s" s="134">
        <v>20</v>
      </c>
      <c r="C1060" t="s" s="134">
        <v>3918</v>
      </c>
      <c r="D1060" t="s" s="134">
        <v>623</v>
      </c>
      <c r="E1060" s="135"/>
      <c r="F1060" s="136">
        <v>1211</v>
      </c>
      <c r="G1060" t="s" s="134">
        <v>3523</v>
      </c>
      <c r="H1060" t="s" s="134">
        <v>3919</v>
      </c>
      <c r="I1060" t="s" s="137">
        <v>3525</v>
      </c>
      <c r="J1060" s="136">
        <v>92290</v>
      </c>
      <c r="K1060" t="s" s="134">
        <v>3920</v>
      </c>
      <c r="L1060" t="s" s="134">
        <v>3501</v>
      </c>
      <c r="M1060" t="s" s="134">
        <v>88</v>
      </c>
      <c r="N1060" s="373">
        <v>0.1</v>
      </c>
      <c r="O1060" s="177">
        <v>2500</v>
      </c>
      <c r="P1060" s="164">
        <v>2500</v>
      </c>
      <c r="Q1060" s="165">
        <f>IF(ISBLANK(N1060),"",P1060/(1+N1060))</f>
        <v>2272.727272727270</v>
      </c>
      <c r="R1060" s="125"/>
      <c r="S1060" s="397"/>
      <c r="T1060" s="123"/>
    </row>
    <row r="1061" ht="22.5" customHeight="1">
      <c r="A1061" s="485">
        <v>43775</v>
      </c>
      <c r="B1061" t="s" s="134">
        <v>20</v>
      </c>
      <c r="C1061" t="s" s="134">
        <v>3921</v>
      </c>
      <c r="D1061" t="s" s="134">
        <v>22</v>
      </c>
      <c r="E1061" s="135"/>
      <c r="F1061" s="136">
        <v>1227</v>
      </c>
      <c r="G1061" t="s" s="134">
        <v>3922</v>
      </c>
      <c r="H1061" t="s" s="134">
        <v>3923</v>
      </c>
      <c r="I1061" t="s" s="137">
        <v>3152</v>
      </c>
      <c r="J1061" s="136">
        <v>75014</v>
      </c>
      <c r="K1061" t="s" s="134">
        <v>3924</v>
      </c>
      <c r="L1061" t="s" s="134">
        <v>3778</v>
      </c>
      <c r="M1061" t="s" s="134">
        <v>3699</v>
      </c>
      <c r="N1061" s="371">
        <v>0.055</v>
      </c>
      <c r="O1061" s="180">
        <f>P1061/2</f>
        <v>3491</v>
      </c>
      <c r="P1061" s="164">
        <v>6982</v>
      </c>
      <c r="Q1061" s="165">
        <f>IF(ISBLANK(N1061),"",P1061/(1+N1061))</f>
        <v>6618.009478672990</v>
      </c>
      <c r="R1061" s="126"/>
      <c r="S1061" s="398"/>
      <c r="T1061" s="123"/>
    </row>
    <row r="1062" ht="22.5" customHeight="1">
      <c r="A1062" s="141">
        <v>43775</v>
      </c>
      <c r="B1062" t="s" s="296">
        <v>20</v>
      </c>
      <c r="C1062" t="s" s="296">
        <v>3925</v>
      </c>
      <c r="D1062" t="s" s="296">
        <v>22</v>
      </c>
      <c r="E1062" s="297"/>
      <c r="F1062" s="298">
        <v>1212</v>
      </c>
      <c r="G1062" t="s" s="296">
        <v>3926</v>
      </c>
      <c r="H1062" t="s" s="296">
        <v>3927</v>
      </c>
      <c r="I1062" t="s" s="299">
        <v>25</v>
      </c>
      <c r="J1062" s="298">
        <v>75017</v>
      </c>
      <c r="K1062" t="s" s="296">
        <v>3928</v>
      </c>
      <c r="L1062" t="s" s="296">
        <v>3501</v>
      </c>
      <c r="M1062" t="s" s="296">
        <v>3929</v>
      </c>
      <c r="N1062" s="465">
        <v>0.1</v>
      </c>
      <c r="O1062" s="121">
        <v>2282</v>
      </c>
      <c r="P1062" s="301">
        <v>2282</v>
      </c>
      <c r="Q1062" s="37">
        <f>IF(ISBLANK(N1062),"",P1062/(1+N1062))</f>
        <v>2074.545454545450</v>
      </c>
      <c r="R1062" s="38">
        <v>2282</v>
      </c>
      <c r="S1062" s="466"/>
      <c r="T1062" t="s" s="16">
        <v>46</v>
      </c>
    </row>
    <row r="1063" ht="22.5" customHeight="1">
      <c r="A1063" s="485">
        <v>43775</v>
      </c>
      <c r="B1063" t="s" s="134">
        <v>67</v>
      </c>
      <c r="C1063" t="s" s="134">
        <v>730</v>
      </c>
      <c r="D1063" t="s" s="134">
        <v>270</v>
      </c>
      <c r="E1063" s="135"/>
      <c r="F1063" s="136">
        <v>1187</v>
      </c>
      <c r="G1063" t="s" s="134">
        <v>3930</v>
      </c>
      <c r="H1063" t="s" s="134">
        <v>3931</v>
      </c>
      <c r="I1063" t="s" s="137">
        <v>3163</v>
      </c>
      <c r="J1063" s="136">
        <v>95200</v>
      </c>
      <c r="K1063" t="s" s="134">
        <v>3932</v>
      </c>
      <c r="L1063" t="s" s="134">
        <v>1996</v>
      </c>
      <c r="M1063" t="s" s="134">
        <v>172</v>
      </c>
      <c r="N1063" s="373">
        <v>0.1</v>
      </c>
      <c r="O1063" s="177">
        <v>5600</v>
      </c>
      <c r="P1063" s="164">
        <v>5600</v>
      </c>
      <c r="Q1063" s="165">
        <f>IF(ISBLANK(N1063),"",P1063/(1+N1063))</f>
        <v>5090.909090909090</v>
      </c>
      <c r="R1063" s="127"/>
      <c r="S1063" s="391"/>
      <c r="T1063" s="123"/>
    </row>
    <row r="1064" ht="22.5" customHeight="1">
      <c r="A1064" s="141">
        <v>43776</v>
      </c>
      <c r="B1064" t="s" s="142">
        <v>238</v>
      </c>
      <c r="C1064" t="s" s="142">
        <v>3933</v>
      </c>
      <c r="D1064" t="s" s="142">
        <v>768</v>
      </c>
      <c r="E1064" s="143"/>
      <c r="F1064" s="144">
        <v>1228</v>
      </c>
      <c r="G1064" t="s" s="142">
        <v>3934</v>
      </c>
      <c r="H1064" t="s" s="142">
        <v>3935</v>
      </c>
      <c r="I1064" t="s" s="145">
        <v>3048</v>
      </c>
      <c r="J1064" s="144">
        <v>93110</v>
      </c>
      <c r="K1064" t="s" s="142">
        <v>3936</v>
      </c>
      <c r="L1064" t="s" s="142">
        <v>3937</v>
      </c>
      <c r="M1064" t="s" s="142">
        <v>3938</v>
      </c>
      <c r="N1064" s="456">
        <v>0.1</v>
      </c>
      <c r="O1064" s="180">
        <f>P1064/2</f>
        <v>1491</v>
      </c>
      <c r="P1064" s="178">
        <v>2982</v>
      </c>
      <c r="Q1064" s="66">
        <f>IF(ISBLANK(N1064),"",P1064/(1+N1064))</f>
        <v>2710.909090909090</v>
      </c>
      <c r="R1064" s="67">
        <v>2982</v>
      </c>
      <c r="S1064" s="392"/>
      <c r="T1064" t="s" s="16">
        <v>46</v>
      </c>
    </row>
    <row r="1065" ht="22.5" customHeight="1">
      <c r="A1065" s="485">
        <v>43776</v>
      </c>
      <c r="B1065" t="s" s="134">
        <v>67</v>
      </c>
      <c r="C1065" t="s" s="134">
        <v>2773</v>
      </c>
      <c r="D1065" t="s" s="134">
        <v>427</v>
      </c>
      <c r="E1065" s="135"/>
      <c r="F1065" s="136">
        <v>1079</v>
      </c>
      <c r="G1065" t="s" s="134">
        <v>2774</v>
      </c>
      <c r="H1065" t="s" s="134">
        <v>2775</v>
      </c>
      <c r="I1065" t="s" s="137">
        <v>25</v>
      </c>
      <c r="J1065" s="136">
        <v>75018</v>
      </c>
      <c r="K1065" t="s" s="134">
        <v>3939</v>
      </c>
      <c r="L1065" t="s" s="134">
        <v>45</v>
      </c>
      <c r="M1065" t="s" s="134">
        <v>33</v>
      </c>
      <c r="N1065" s="246">
        <v>0.1</v>
      </c>
      <c r="O1065" s="121">
        <v>11982</v>
      </c>
      <c r="P1065" s="164">
        <v>11982</v>
      </c>
      <c r="Q1065" s="121">
        <f>IF(ISBLANK(N1065),"",P1065/(1+N1065))</f>
        <v>10892.7272727273</v>
      </c>
      <c r="R1065" s="122"/>
      <c r="S1065" s="396"/>
      <c r="T1065" s="123"/>
    </row>
    <row r="1066" ht="22.5" customHeight="1">
      <c r="A1066" s="485">
        <v>43776</v>
      </c>
      <c r="B1066" t="s" s="134">
        <v>20</v>
      </c>
      <c r="C1066" t="s" s="134">
        <v>96</v>
      </c>
      <c r="D1066" t="s" s="134">
        <v>2593</v>
      </c>
      <c r="E1066" s="135"/>
      <c r="F1066" s="136">
        <v>1155</v>
      </c>
      <c r="G1066" t="s" s="134">
        <v>3940</v>
      </c>
      <c r="H1066" t="s" s="134">
        <v>3941</v>
      </c>
      <c r="I1066" t="s" s="137">
        <v>25</v>
      </c>
      <c r="J1066" s="136">
        <v>75013</v>
      </c>
      <c r="K1066" t="s" s="134">
        <v>3942</v>
      </c>
      <c r="L1066" t="s" s="134">
        <v>2958</v>
      </c>
      <c r="M1066" t="s" s="134">
        <v>172</v>
      </c>
      <c r="N1066" s="373">
        <v>0.1</v>
      </c>
      <c r="O1066" s="121">
        <v>5900</v>
      </c>
      <c r="P1066" s="164">
        <v>5900</v>
      </c>
      <c r="Q1066" s="165">
        <f>IF(ISBLANK(N1066),"",P1066/(1+N1066))</f>
        <v>5363.636363636360</v>
      </c>
      <c r="R1066" s="125"/>
      <c r="S1066" s="397"/>
      <c r="T1066" s="123"/>
    </row>
    <row r="1067" ht="22.5" customHeight="1">
      <c r="A1067" s="485">
        <v>43781</v>
      </c>
      <c r="B1067" t="s" s="134">
        <v>67</v>
      </c>
      <c r="C1067" t="s" s="134">
        <v>3536</v>
      </c>
      <c r="D1067" t="s" s="134">
        <v>194</v>
      </c>
      <c r="E1067" s="135"/>
      <c r="F1067" s="136">
        <v>1096</v>
      </c>
      <c r="G1067" t="s" s="134">
        <v>3537</v>
      </c>
      <c r="H1067" t="s" s="134">
        <v>3538</v>
      </c>
      <c r="I1067" t="s" s="137">
        <v>3539</v>
      </c>
      <c r="J1067" s="136">
        <v>94320</v>
      </c>
      <c r="K1067" t="s" s="134">
        <v>3540</v>
      </c>
      <c r="L1067" t="s" s="134">
        <v>3501</v>
      </c>
      <c r="M1067" t="s" s="134">
        <v>3943</v>
      </c>
      <c r="N1067" s="373">
        <v>0.1</v>
      </c>
      <c r="O1067" s="177">
        <v>3982</v>
      </c>
      <c r="P1067" s="164">
        <v>3982</v>
      </c>
      <c r="Q1067" s="121">
        <f>IF(ISBLANK(N1067),"",P1067/(1+N1067))</f>
        <v>3620</v>
      </c>
      <c r="R1067" s="126"/>
      <c r="S1067" s="398"/>
      <c r="T1067" s="123"/>
    </row>
    <row r="1068" ht="22.5" customHeight="1">
      <c r="A1068" s="141">
        <v>43781</v>
      </c>
      <c r="B1068" t="s" s="299">
        <v>20</v>
      </c>
      <c r="C1068" t="s" s="299">
        <v>1352</v>
      </c>
      <c r="D1068" t="s" s="299">
        <v>127</v>
      </c>
      <c r="E1068" s="483"/>
      <c r="F1068" s="298">
        <v>1247</v>
      </c>
      <c r="G1068" t="s" s="299">
        <v>1795</v>
      </c>
      <c r="H1068" s="483"/>
      <c r="I1068" t="s" s="299">
        <v>25</v>
      </c>
      <c r="J1068" s="298">
        <v>75019</v>
      </c>
      <c r="K1068" t="s" s="299">
        <v>2709</v>
      </c>
      <c r="L1068" t="s" s="299">
        <v>1415</v>
      </c>
      <c r="M1068" t="s" s="299">
        <v>172</v>
      </c>
      <c r="N1068" s="300">
        <v>0.1</v>
      </c>
      <c r="O1068" s="163">
        <f>P1068/2</f>
        <v>5991</v>
      </c>
      <c r="P1068" s="301">
        <v>11982</v>
      </c>
      <c r="Q1068" s="302">
        <f>IF(ISBLANK(N1068),"",P1068/(1+N1068))</f>
        <v>10892.7272727273</v>
      </c>
      <c r="R1068" s="38">
        <v>11982</v>
      </c>
      <c r="S1068" s="466"/>
      <c r="T1068" t="s" s="16">
        <v>46</v>
      </c>
    </row>
    <row r="1069" ht="22.5" customHeight="1">
      <c r="A1069" s="485">
        <v>43782</v>
      </c>
      <c r="B1069" t="s" s="134">
        <v>67</v>
      </c>
      <c r="C1069" t="s" s="134">
        <v>3944</v>
      </c>
      <c r="D1069" t="s" s="134">
        <v>1313</v>
      </c>
      <c r="E1069" s="135"/>
      <c r="F1069" s="136">
        <v>1189</v>
      </c>
      <c r="G1069" t="s" s="134">
        <v>3945</v>
      </c>
      <c r="H1069" t="s" s="134">
        <v>3946</v>
      </c>
      <c r="I1069" t="s" s="137">
        <v>25</v>
      </c>
      <c r="J1069" s="136">
        <v>75013</v>
      </c>
      <c r="K1069" t="s" s="134">
        <v>3947</v>
      </c>
      <c r="L1069" t="s" s="134">
        <v>2821</v>
      </c>
      <c r="M1069" t="s" s="134">
        <v>88</v>
      </c>
      <c r="N1069" s="371">
        <v>0.1</v>
      </c>
      <c r="O1069" s="180">
        <f>P1069/2</f>
        <v>1190</v>
      </c>
      <c r="P1069" s="164">
        <v>2380</v>
      </c>
      <c r="Q1069" s="121">
        <f>IF(ISBLANK(N1069),"",P1069/(1+N1069))</f>
        <v>2163.636363636360</v>
      </c>
      <c r="R1069" s="127"/>
      <c r="S1069" s="391"/>
      <c r="T1069" s="123"/>
    </row>
    <row r="1070" ht="22.5" customHeight="1">
      <c r="A1070" s="141">
        <v>43782</v>
      </c>
      <c r="B1070" t="s" s="296">
        <v>20</v>
      </c>
      <c r="C1070" t="s" s="296">
        <v>3948</v>
      </c>
      <c r="D1070" t="s" s="296">
        <v>133</v>
      </c>
      <c r="E1070" s="297"/>
      <c r="F1070" s="298">
        <v>1208</v>
      </c>
      <c r="G1070" t="s" s="296">
        <v>3949</v>
      </c>
      <c r="H1070" t="s" s="296">
        <v>3950</v>
      </c>
      <c r="I1070" t="s" s="299">
        <v>3551</v>
      </c>
      <c r="J1070" s="298">
        <v>94800</v>
      </c>
      <c r="K1070" t="s" s="296">
        <v>3951</v>
      </c>
      <c r="L1070" t="s" s="296">
        <v>3501</v>
      </c>
      <c r="M1070" t="s" s="296">
        <v>3952</v>
      </c>
      <c r="N1070" s="465">
        <v>0.1</v>
      </c>
      <c r="O1070" s="121">
        <v>2982</v>
      </c>
      <c r="P1070" s="301">
        <v>2982</v>
      </c>
      <c r="Q1070" s="37">
        <f>IF(ISBLANK(N1070),"",P1070/(1+N1070))</f>
        <v>2710.909090909090</v>
      </c>
      <c r="R1070" s="38">
        <v>2982</v>
      </c>
      <c r="S1070" s="466"/>
      <c r="T1070" t="s" s="16">
        <v>46</v>
      </c>
    </row>
    <row r="1071" ht="22.5" customHeight="1">
      <c r="A1071" s="485">
        <v>43784</v>
      </c>
      <c r="B1071" t="s" s="134">
        <v>67</v>
      </c>
      <c r="C1071" t="s" s="134">
        <v>3953</v>
      </c>
      <c r="D1071" t="s" s="134">
        <v>648</v>
      </c>
      <c r="E1071" s="135"/>
      <c r="F1071" s="136">
        <v>1190</v>
      </c>
      <c r="G1071" t="s" s="134">
        <v>3954</v>
      </c>
      <c r="H1071" t="s" s="134">
        <v>3955</v>
      </c>
      <c r="I1071" t="s" s="137">
        <v>25</v>
      </c>
      <c r="J1071" s="136">
        <v>75019</v>
      </c>
      <c r="K1071" t="s" s="134">
        <v>3956</v>
      </c>
      <c r="L1071" t="s" s="134">
        <v>1996</v>
      </c>
      <c r="M1071" t="s" s="134">
        <v>2454</v>
      </c>
      <c r="N1071" s="373">
        <v>0.055</v>
      </c>
      <c r="O1071" s="177">
        <v>7900</v>
      </c>
      <c r="P1071" s="164">
        <v>7900</v>
      </c>
      <c r="Q1071" s="121">
        <f>IF(ISBLANK(N1071),"",P1071/(1+N1071))</f>
        <v>7488.151658767770</v>
      </c>
      <c r="R1071" s="127"/>
      <c r="S1071" s="391"/>
      <c r="T1071" s="123"/>
    </row>
    <row r="1072" ht="22.5" customHeight="1">
      <c r="A1072" s="141">
        <v>43784</v>
      </c>
      <c r="B1072" t="s" s="145">
        <v>67</v>
      </c>
      <c r="C1072" t="s" s="145">
        <v>1522</v>
      </c>
      <c r="D1072" t="s" s="145">
        <v>85</v>
      </c>
      <c r="E1072" s="174"/>
      <c r="F1072" s="144">
        <v>1949</v>
      </c>
      <c r="G1072" t="s" s="145">
        <v>1523</v>
      </c>
      <c r="H1072" t="s" s="145">
        <v>1524</v>
      </c>
      <c r="I1072" t="s" s="145">
        <v>1525</v>
      </c>
      <c r="J1072" s="144">
        <v>92130</v>
      </c>
      <c r="K1072" t="s" s="145">
        <v>1526</v>
      </c>
      <c r="L1072" t="s" s="142">
        <v>2997</v>
      </c>
      <c r="M1072" t="s" s="145">
        <v>125</v>
      </c>
      <c r="N1072" s="239">
        <v>0.055</v>
      </c>
      <c r="O1072" s="163">
        <f>P1072/2</f>
        <v>4500</v>
      </c>
      <c r="P1072" s="178">
        <v>9000</v>
      </c>
      <c r="Q1072" s="179">
        <f>IF(ISBLANK(N1072),"",P1072/(1+N1072))</f>
        <v>8530.805687203791</v>
      </c>
      <c r="R1072" s="67">
        <v>9000</v>
      </c>
      <c r="S1072" s="392"/>
      <c r="T1072" t="s" s="16">
        <v>46</v>
      </c>
    </row>
    <row r="1073" ht="22.5" customHeight="1">
      <c r="A1073" s="310">
        <v>43784</v>
      </c>
      <c r="B1073" t="s" s="224">
        <v>20</v>
      </c>
      <c r="C1073" t="s" s="224">
        <v>3957</v>
      </c>
      <c r="D1073" t="s" s="224">
        <v>133</v>
      </c>
      <c r="E1073" s="311"/>
      <c r="F1073" s="312">
        <v>1037</v>
      </c>
      <c r="G1073" t="s" s="224">
        <v>3958</v>
      </c>
      <c r="H1073" t="s" s="224">
        <v>3959</v>
      </c>
      <c r="I1073" t="s" s="231">
        <v>25</v>
      </c>
      <c r="J1073" s="312">
        <v>75015</v>
      </c>
      <c r="K1073" t="s" s="224">
        <v>3960</v>
      </c>
      <c r="L1073" t="s" s="142">
        <v>3744</v>
      </c>
      <c r="M1073" t="s" s="224">
        <v>1580</v>
      </c>
      <c r="N1073" s="486">
        <v>0.1</v>
      </c>
      <c r="O1073" s="163">
        <f>P1073/2</f>
        <v>3491</v>
      </c>
      <c r="P1073" s="256">
        <v>6982</v>
      </c>
      <c r="Q1073" s="400">
        <f>IF(ISBLANK(N1073),"",P1073/(1+N1073))</f>
        <v>6347.272727272730</v>
      </c>
      <c r="R1073" s="67">
        <v>6982</v>
      </c>
      <c r="S1073" s="392"/>
      <c r="T1073" t="s" s="16">
        <v>46</v>
      </c>
    </row>
    <row r="1074" ht="22.5" customHeight="1">
      <c r="A1074" s="487">
        <v>43784</v>
      </c>
      <c r="B1074" t="s" s="272">
        <v>20</v>
      </c>
      <c r="C1074" t="s" s="272">
        <v>3961</v>
      </c>
      <c r="D1074" t="s" s="272">
        <v>30</v>
      </c>
      <c r="E1074" s="314"/>
      <c r="F1074" s="315">
        <v>1032</v>
      </c>
      <c r="G1074" t="s" s="272">
        <v>3962</v>
      </c>
      <c r="H1074" t="s" s="272">
        <v>3963</v>
      </c>
      <c r="I1074" t="s" s="316">
        <v>25</v>
      </c>
      <c r="J1074" s="315">
        <v>75005</v>
      </c>
      <c r="K1074" t="s" s="140">
        <v>3964</v>
      </c>
      <c r="L1074" t="s" s="138">
        <v>402</v>
      </c>
      <c r="M1074" t="s" s="272">
        <v>162</v>
      </c>
      <c r="N1074" s="411">
        <v>0.1</v>
      </c>
      <c r="O1074" s="23">
        <v>11700</v>
      </c>
      <c r="P1074" s="161">
        <v>11700</v>
      </c>
      <c r="Q1074" s="412">
        <f>IF(ISBLANK(N1074),"",P1074/(1+N1074))</f>
        <v>10636.3636363636</v>
      </c>
      <c r="R1074" s="488"/>
      <c r="S1074" s="489"/>
      <c r="T1074" s="123"/>
    </row>
    <row r="1075" ht="22.5" customHeight="1">
      <c r="A1075" s="485">
        <v>43787</v>
      </c>
      <c r="B1075" t="s" s="137">
        <v>20</v>
      </c>
      <c r="C1075" t="s" s="137">
        <v>2895</v>
      </c>
      <c r="D1075" t="s" s="137">
        <v>133</v>
      </c>
      <c r="E1075" s="158"/>
      <c r="F1075" s="136">
        <v>10382</v>
      </c>
      <c r="G1075" t="s" s="137">
        <v>2896</v>
      </c>
      <c r="H1075" t="s" s="137">
        <v>2897</v>
      </c>
      <c r="I1075" t="s" s="137">
        <v>25</v>
      </c>
      <c r="J1075" s="136">
        <v>75013</v>
      </c>
      <c r="K1075" t="s" s="137">
        <v>2898</v>
      </c>
      <c r="L1075" t="s" s="134">
        <v>3315</v>
      </c>
      <c r="M1075" t="s" s="137">
        <v>784</v>
      </c>
      <c r="N1075" s="218">
        <v>0.055</v>
      </c>
      <c r="O1075" s="163">
        <f>P1075/2</f>
        <v>2600</v>
      </c>
      <c r="P1075" s="164">
        <v>5200</v>
      </c>
      <c r="Q1075" s="121">
        <f>IF(ISBLANK(N1075),"",P1075/(1+N1075))</f>
        <v>4928.909952606640</v>
      </c>
      <c r="R1075" s="293"/>
      <c r="S1075" s="393"/>
      <c r="T1075" s="28"/>
    </row>
    <row r="1076" ht="22.5" customHeight="1">
      <c r="A1076" s="485">
        <v>43787</v>
      </c>
      <c r="B1076" t="s" s="134">
        <v>67</v>
      </c>
      <c r="C1076" t="s" s="134">
        <v>3275</v>
      </c>
      <c r="D1076" t="s" s="134">
        <v>2977</v>
      </c>
      <c r="E1076" s="135"/>
      <c r="F1076" s="136">
        <v>10344</v>
      </c>
      <c r="G1076" t="s" s="134">
        <v>3276</v>
      </c>
      <c r="H1076" t="s" s="134">
        <v>3277</v>
      </c>
      <c r="I1076" t="s" s="137">
        <v>25</v>
      </c>
      <c r="J1076" s="136">
        <v>75012</v>
      </c>
      <c r="K1076" t="s" s="134">
        <v>3278</v>
      </c>
      <c r="L1076" t="s" s="134">
        <v>2859</v>
      </c>
      <c r="M1076" t="s" s="134">
        <v>107</v>
      </c>
      <c r="N1076" s="218">
        <v>0.055</v>
      </c>
      <c r="O1076" s="180">
        <f>P1076/2</f>
        <v>7491</v>
      </c>
      <c r="P1076" s="164">
        <v>14982</v>
      </c>
      <c r="Q1076" s="121">
        <f>IF(ISBLANK(N1076),"",P1076/(1+N1076))</f>
        <v>14200.9478672986</v>
      </c>
      <c r="R1076" s="293"/>
      <c r="S1076" s="393"/>
      <c r="T1076" s="28"/>
    </row>
    <row r="1077" ht="22.5" customHeight="1">
      <c r="A1077" s="141">
        <v>43787</v>
      </c>
      <c r="B1077" t="s" s="224">
        <v>67</v>
      </c>
      <c r="C1077" t="s" s="224">
        <v>3965</v>
      </c>
      <c r="D1077" t="s" s="224">
        <v>3966</v>
      </c>
      <c r="E1077" s="311"/>
      <c r="F1077" s="312">
        <v>1210</v>
      </c>
      <c r="G1077" t="s" s="224">
        <v>3967</v>
      </c>
      <c r="H1077" t="s" s="224">
        <v>3968</v>
      </c>
      <c r="I1077" t="s" s="231">
        <v>3551</v>
      </c>
      <c r="J1077" s="312">
        <v>94800</v>
      </c>
      <c r="K1077" t="s" s="224">
        <v>3969</v>
      </c>
      <c r="L1077" t="s" s="224">
        <v>3501</v>
      </c>
      <c r="M1077" t="s" s="224">
        <v>3851</v>
      </c>
      <c r="N1077" s="244">
        <v>0.1</v>
      </c>
      <c r="O1077" s="121">
        <v>2482</v>
      </c>
      <c r="P1077" s="178">
        <v>2482</v>
      </c>
      <c r="Q1077" s="66">
        <f>IF(ISBLANK(N1077),"",P1077/(1+N1077))</f>
        <v>2256.363636363640</v>
      </c>
      <c r="R1077" s="67">
        <v>2482</v>
      </c>
      <c r="S1077" s="392"/>
      <c r="T1077" t="s" s="16">
        <v>46</v>
      </c>
    </row>
    <row r="1078" ht="22.5" customHeight="1">
      <c r="A1078" s="490">
        <v>43787</v>
      </c>
      <c r="B1078" t="s" s="272">
        <v>20</v>
      </c>
      <c r="C1078" t="s" s="272">
        <v>3317</v>
      </c>
      <c r="D1078" t="s" s="272">
        <v>30</v>
      </c>
      <c r="E1078" s="314"/>
      <c r="F1078" s="315">
        <v>10300</v>
      </c>
      <c r="G1078" t="s" s="272">
        <v>3318</v>
      </c>
      <c r="H1078" t="s" s="272">
        <v>3319</v>
      </c>
      <c r="I1078" t="s" s="316">
        <v>25</v>
      </c>
      <c r="J1078" s="315">
        <v>75012</v>
      </c>
      <c r="K1078" t="s" s="272">
        <v>3320</v>
      </c>
      <c r="L1078" t="s" s="272">
        <v>631</v>
      </c>
      <c r="M1078" t="s" s="140">
        <v>3970</v>
      </c>
      <c r="N1078" s="246">
        <v>0.055</v>
      </c>
      <c r="O1078" s="462"/>
      <c r="P1078" s="164">
        <v>9982</v>
      </c>
      <c r="Q1078" s="121">
        <f>IF(ISBLANK(N1078),"",P1078/(1+N1078))</f>
        <v>9461.611374407579</v>
      </c>
      <c r="R1078" s="293"/>
      <c r="S1078" s="393"/>
      <c r="T1078" s="28"/>
    </row>
    <row r="1079" ht="22.5" customHeight="1">
      <c r="A1079" s="485">
        <v>43788</v>
      </c>
      <c r="B1079" t="s" s="134">
        <v>67</v>
      </c>
      <c r="C1079" t="s" s="134">
        <v>3971</v>
      </c>
      <c r="D1079" t="s" s="134">
        <v>2133</v>
      </c>
      <c r="E1079" s="135"/>
      <c r="F1079" s="136">
        <v>1229</v>
      </c>
      <c r="G1079" t="s" s="134">
        <v>3972</v>
      </c>
      <c r="H1079" t="s" s="134">
        <v>3973</v>
      </c>
      <c r="I1079" t="s" s="137">
        <v>25</v>
      </c>
      <c r="J1079" s="136">
        <v>75005</v>
      </c>
      <c r="K1079" t="s" s="134">
        <v>3974</v>
      </c>
      <c r="L1079" t="s" s="134">
        <v>3875</v>
      </c>
      <c r="M1079" t="s" s="134">
        <v>3332</v>
      </c>
      <c r="N1079" s="371">
        <v>0.055</v>
      </c>
      <c r="O1079" s="180">
        <f>P1079/2</f>
        <v>3662</v>
      </c>
      <c r="P1079" s="164">
        <v>7324</v>
      </c>
      <c r="Q1079" s="121">
        <f>IF(ISBLANK(N1079),"",P1079/(1+N1079))</f>
        <v>6942.180094786730</v>
      </c>
      <c r="R1079" s="122"/>
      <c r="S1079" s="396"/>
      <c r="T1079" s="123"/>
    </row>
    <row r="1080" ht="22.5" customHeight="1">
      <c r="A1080" s="485">
        <v>43789</v>
      </c>
      <c r="B1080" t="s" s="134">
        <v>67</v>
      </c>
      <c r="C1080" t="s" s="134">
        <v>3522</v>
      </c>
      <c r="D1080" t="s" s="134">
        <v>750</v>
      </c>
      <c r="E1080" s="135"/>
      <c r="F1080" s="136">
        <v>10250</v>
      </c>
      <c r="G1080" t="s" s="134">
        <v>3523</v>
      </c>
      <c r="H1080" t="s" s="134">
        <v>3524</v>
      </c>
      <c r="I1080" t="s" s="137">
        <v>3525</v>
      </c>
      <c r="J1080" s="136">
        <v>92290</v>
      </c>
      <c r="K1080" t="s" s="134">
        <v>3526</v>
      </c>
      <c r="L1080" t="s" s="134">
        <v>3501</v>
      </c>
      <c r="M1080" t="s" s="134">
        <v>3975</v>
      </c>
      <c r="N1080" s="373">
        <v>0.1</v>
      </c>
      <c r="O1080" s="121">
        <v>9980</v>
      </c>
      <c r="P1080" s="164">
        <v>9980</v>
      </c>
      <c r="Q1080" s="121">
        <f>IF(ISBLANK(N1080),"",P1080/(1+N1080))</f>
        <v>9072.727272727270</v>
      </c>
      <c r="R1080" s="126"/>
      <c r="S1080" s="398"/>
      <c r="T1080" s="123"/>
    </row>
    <row r="1081" ht="22.5" customHeight="1">
      <c r="A1081" s="485">
        <v>43789</v>
      </c>
      <c r="B1081" t="s" s="134">
        <v>67</v>
      </c>
      <c r="C1081" t="s" s="134">
        <v>2788</v>
      </c>
      <c r="D1081" t="s" s="134">
        <v>2789</v>
      </c>
      <c r="E1081" s="135"/>
      <c r="F1081" s="136">
        <v>1230</v>
      </c>
      <c r="G1081" t="s" s="134">
        <v>2790</v>
      </c>
      <c r="H1081" t="s" s="134">
        <v>3976</v>
      </c>
      <c r="I1081" t="s" s="137">
        <v>25</v>
      </c>
      <c r="J1081" s="136">
        <v>75011</v>
      </c>
      <c r="K1081" t="s" s="134">
        <v>3977</v>
      </c>
      <c r="L1081" t="s" s="134">
        <v>39</v>
      </c>
      <c r="M1081" t="s" s="134">
        <v>784</v>
      </c>
      <c r="N1081" s="373">
        <v>0.055</v>
      </c>
      <c r="O1081" s="177">
        <v>6200</v>
      </c>
      <c r="P1081" s="164">
        <v>6200</v>
      </c>
      <c r="Q1081" s="121">
        <f>IF(ISBLANK(N1081),"",P1081/(1+N1081))</f>
        <v>5876.777251184830</v>
      </c>
      <c r="R1081" s="293"/>
      <c r="S1081" s="393"/>
      <c r="T1081" s="28"/>
    </row>
    <row r="1082" ht="22.5" customHeight="1">
      <c r="A1082" s="485">
        <v>43790</v>
      </c>
      <c r="B1082" t="s" s="134">
        <v>20</v>
      </c>
      <c r="C1082" t="s" s="134">
        <v>475</v>
      </c>
      <c r="D1082" t="s" s="134">
        <v>250</v>
      </c>
      <c r="E1082" s="135"/>
      <c r="F1082" s="136">
        <v>1931</v>
      </c>
      <c r="G1082" t="s" s="134">
        <v>476</v>
      </c>
      <c r="H1082" t="s" s="134">
        <v>1103</v>
      </c>
      <c r="I1082" t="s" s="137">
        <v>1104</v>
      </c>
      <c r="J1082" s="136">
        <v>91110</v>
      </c>
      <c r="K1082" t="s" s="134">
        <v>1105</v>
      </c>
      <c r="L1082" t="s" s="134">
        <v>3831</v>
      </c>
      <c r="M1082" t="s" s="134">
        <v>1936</v>
      </c>
      <c r="N1082" s="218">
        <v>0.055</v>
      </c>
      <c r="O1082" s="180">
        <f>P1082/2</f>
        <v>12610</v>
      </c>
      <c r="P1082" s="164">
        <v>25220</v>
      </c>
      <c r="Q1082" s="165">
        <f>IF(ISBLANK(N1082),"",P1082/(1+N1082))</f>
        <v>23905.2132701422</v>
      </c>
      <c r="R1082" s="122"/>
      <c r="S1082" s="396"/>
      <c r="T1082" s="123"/>
    </row>
    <row r="1083" ht="22.5" customHeight="1">
      <c r="A1083" s="485">
        <v>43791</v>
      </c>
      <c r="B1083" t="s" s="134">
        <v>67</v>
      </c>
      <c r="C1083" t="s" s="134">
        <v>3978</v>
      </c>
      <c r="D1083" t="s" s="134">
        <v>2972</v>
      </c>
      <c r="E1083" s="135"/>
      <c r="F1083" s="136">
        <v>1249</v>
      </c>
      <c r="G1083" t="s" s="134">
        <v>3979</v>
      </c>
      <c r="H1083" t="s" s="134">
        <v>3980</v>
      </c>
      <c r="I1083" t="s" s="137">
        <v>25</v>
      </c>
      <c r="J1083" s="136">
        <v>75013</v>
      </c>
      <c r="K1083" t="s" s="134">
        <v>3981</v>
      </c>
      <c r="L1083" t="s" s="134">
        <v>2958</v>
      </c>
      <c r="M1083" t="s" s="134">
        <v>3982</v>
      </c>
      <c r="N1083" s="373">
        <v>0.055</v>
      </c>
      <c r="O1083" s="177">
        <v>6482</v>
      </c>
      <c r="P1083" s="164">
        <v>6482</v>
      </c>
      <c r="Q1083" s="121">
        <f>IF(ISBLANK(N1083),"",P1083/(1+N1083))</f>
        <v>6144.075829383890</v>
      </c>
      <c r="R1083" s="126"/>
      <c r="S1083" s="398"/>
      <c r="T1083" s="123"/>
    </row>
    <row r="1084" ht="22.5" customHeight="1">
      <c r="A1084" s="485">
        <v>43791</v>
      </c>
      <c r="B1084" t="s" s="134">
        <v>20</v>
      </c>
      <c r="C1084" t="s" s="134">
        <v>2736</v>
      </c>
      <c r="D1084" t="s" s="134">
        <v>42</v>
      </c>
      <c r="E1084" s="135"/>
      <c r="F1084" s="136">
        <v>10340</v>
      </c>
      <c r="G1084" t="s" s="134">
        <v>2737</v>
      </c>
      <c r="H1084" t="s" s="134">
        <v>2738</v>
      </c>
      <c r="I1084" t="s" s="137">
        <v>25</v>
      </c>
      <c r="J1084" s="136">
        <v>75013</v>
      </c>
      <c r="K1084" t="s" s="134">
        <v>2739</v>
      </c>
      <c r="L1084" t="s" s="134">
        <v>3210</v>
      </c>
      <c r="M1084" t="s" s="134">
        <v>2347</v>
      </c>
      <c r="N1084" s="218">
        <v>0.1</v>
      </c>
      <c r="O1084" s="163">
        <f>P1084/2</f>
        <v>1950</v>
      </c>
      <c r="P1084" s="164">
        <v>3900</v>
      </c>
      <c r="Q1084" s="121">
        <f>IF(ISBLANK(N1084),"",P1084/(1+N1084))</f>
        <v>3545.454545454550</v>
      </c>
      <c r="R1084" s="293"/>
      <c r="S1084" s="393"/>
      <c r="T1084" s="28"/>
    </row>
    <row r="1085" ht="22.5" customHeight="1">
      <c r="A1085" s="485">
        <v>43795</v>
      </c>
      <c r="B1085" t="s" s="134">
        <v>238</v>
      </c>
      <c r="C1085" t="s" s="134">
        <v>3983</v>
      </c>
      <c r="D1085" t="s" s="134">
        <v>3184</v>
      </c>
      <c r="E1085" s="135"/>
      <c r="F1085" s="136">
        <v>1231</v>
      </c>
      <c r="G1085" t="s" s="134">
        <v>1280</v>
      </c>
      <c r="H1085" t="s" s="134">
        <v>3984</v>
      </c>
      <c r="I1085" t="s" s="137">
        <v>25</v>
      </c>
      <c r="J1085" s="136">
        <v>75013</v>
      </c>
      <c r="K1085" t="s" s="134">
        <v>3985</v>
      </c>
      <c r="L1085" t="s" s="134">
        <v>3986</v>
      </c>
      <c r="M1085" t="s" s="134">
        <v>3747</v>
      </c>
      <c r="N1085" s="371">
        <v>0.1</v>
      </c>
      <c r="O1085" s="180">
        <f>P1085/2</f>
        <v>2500</v>
      </c>
      <c r="P1085" s="164">
        <v>5000</v>
      </c>
      <c r="Q1085" s="121">
        <f>IF(ISBLANK(N1085),"",P1085/(1+N1085))</f>
        <v>4545.454545454550</v>
      </c>
      <c r="R1085" s="122"/>
      <c r="S1085" s="396"/>
      <c r="T1085" s="123"/>
    </row>
    <row r="1086" ht="22.5" customHeight="1">
      <c r="A1086" s="485">
        <v>43796</v>
      </c>
      <c r="B1086" t="s" s="134">
        <v>67</v>
      </c>
      <c r="C1086" t="s" s="134">
        <v>3987</v>
      </c>
      <c r="D1086" t="s" s="134">
        <v>427</v>
      </c>
      <c r="E1086" s="135"/>
      <c r="F1086" s="136">
        <v>1232</v>
      </c>
      <c r="G1086" t="s" s="134">
        <v>3988</v>
      </c>
      <c r="H1086" t="s" s="134">
        <v>3989</v>
      </c>
      <c r="I1086" t="s" s="137">
        <v>3990</v>
      </c>
      <c r="J1086" s="136">
        <v>92220</v>
      </c>
      <c r="K1086" t="s" s="134">
        <v>3991</v>
      </c>
      <c r="L1086" t="s" s="134">
        <v>39</v>
      </c>
      <c r="M1086" t="s" s="134">
        <v>754</v>
      </c>
      <c r="N1086" s="373">
        <v>0.055</v>
      </c>
      <c r="O1086" s="121">
        <v>5482</v>
      </c>
      <c r="P1086" s="164">
        <v>5482</v>
      </c>
      <c r="Q1086" s="121">
        <f>IF(ISBLANK(N1086),"",P1086/(1+N1086))</f>
        <v>5196.208530805690</v>
      </c>
      <c r="R1086" s="125"/>
      <c r="S1086" s="397"/>
      <c r="T1086" s="123"/>
    </row>
    <row r="1087" ht="22.5" customHeight="1">
      <c r="A1087" s="491">
        <v>43796</v>
      </c>
      <c r="B1087" t="s" s="139">
        <v>67</v>
      </c>
      <c r="C1087" t="s" s="139">
        <v>3992</v>
      </c>
      <c r="D1087" t="s" s="139">
        <v>365</v>
      </c>
      <c r="E1087" s="304"/>
      <c r="F1087" s="212">
        <v>1223</v>
      </c>
      <c r="G1087" t="s" s="139">
        <v>3993</v>
      </c>
      <c r="H1087" t="s" s="139">
        <v>3994</v>
      </c>
      <c r="I1087" t="s" s="181">
        <v>3512</v>
      </c>
      <c r="J1087" s="212">
        <v>78300</v>
      </c>
      <c r="K1087" t="s" s="139">
        <v>3995</v>
      </c>
      <c r="L1087" t="s" s="139">
        <v>3501</v>
      </c>
      <c r="M1087" t="s" s="139">
        <v>805</v>
      </c>
      <c r="N1087" s="463">
        <v>0.055</v>
      </c>
      <c r="O1087" s="177">
        <v>2950</v>
      </c>
      <c r="P1087" s="214">
        <v>2950</v>
      </c>
      <c r="Q1087" s="177">
        <f>IF(ISBLANK(N1087),"",P1087/(1+N1087))</f>
        <v>2796.208530805690</v>
      </c>
      <c r="R1087" s="125"/>
      <c r="S1087" s="397"/>
      <c r="T1087" s="123"/>
    </row>
    <row r="1088" ht="22.5" customHeight="1">
      <c r="A1088" s="487">
        <v>43797</v>
      </c>
      <c r="B1088" t="s" s="272">
        <v>20</v>
      </c>
      <c r="C1088" t="s" s="272">
        <v>3996</v>
      </c>
      <c r="D1088" t="s" s="272">
        <v>3127</v>
      </c>
      <c r="E1088" s="314"/>
      <c r="F1088" s="315">
        <v>1248</v>
      </c>
      <c r="G1088" t="s" s="272">
        <v>3997</v>
      </c>
      <c r="H1088" t="s" s="272">
        <v>3998</v>
      </c>
      <c r="I1088" t="s" s="316">
        <v>25</v>
      </c>
      <c r="J1088" s="315">
        <v>75005</v>
      </c>
      <c r="K1088" t="s" s="272">
        <v>3999</v>
      </c>
      <c r="L1088" t="s" s="272">
        <v>2958</v>
      </c>
      <c r="M1088" t="s" s="272">
        <v>3982</v>
      </c>
      <c r="N1088" s="411">
        <v>0.055</v>
      </c>
      <c r="O1088" s="207">
        <v>7232</v>
      </c>
      <c r="P1088" s="161">
        <v>7232</v>
      </c>
      <c r="Q1088" s="207">
        <f>IF(ISBLANK(N1088),"",P1088/(1+N1088))</f>
        <v>6854.976303317540</v>
      </c>
      <c r="R1088" s="492"/>
      <c r="S1088" s="398"/>
      <c r="T1088" s="123"/>
    </row>
    <row r="1089" ht="22.5" customHeight="1">
      <c r="A1089" s="485">
        <v>43797</v>
      </c>
      <c r="B1089" t="s" s="134">
        <v>20</v>
      </c>
      <c r="C1089" t="s" s="134">
        <v>4000</v>
      </c>
      <c r="D1089" t="s" s="134">
        <v>4001</v>
      </c>
      <c r="E1089" s="135"/>
      <c r="F1089" s="136">
        <v>1220</v>
      </c>
      <c r="G1089" t="s" s="134">
        <v>4002</v>
      </c>
      <c r="H1089" t="s" s="134">
        <v>3968</v>
      </c>
      <c r="I1089" t="s" s="137">
        <v>4003</v>
      </c>
      <c r="J1089" s="136">
        <v>92220</v>
      </c>
      <c r="K1089" t="s" s="134">
        <v>4004</v>
      </c>
      <c r="L1089" t="s" s="134">
        <v>3501</v>
      </c>
      <c r="M1089" t="s" s="134">
        <v>4005</v>
      </c>
      <c r="N1089" s="373">
        <v>0.1</v>
      </c>
      <c r="O1089" s="121">
        <v>9982</v>
      </c>
      <c r="P1089" s="164">
        <v>9982</v>
      </c>
      <c r="Q1089" s="121">
        <f>IF(ISBLANK(N1089),"",P1089/(1+N1089))</f>
        <v>9074.545454545450</v>
      </c>
      <c r="R1089" s="293"/>
      <c r="S1089" s="393"/>
      <c r="T1089" s="28"/>
    </row>
    <row r="1090" ht="22.5" customHeight="1">
      <c r="A1090" s="485">
        <v>43797</v>
      </c>
      <c r="B1090" t="s" s="137">
        <v>67</v>
      </c>
      <c r="C1090" t="s" s="137">
        <v>1607</v>
      </c>
      <c r="D1090" t="s" s="137">
        <v>398</v>
      </c>
      <c r="E1090" s="158"/>
      <c r="F1090" s="136">
        <v>10134</v>
      </c>
      <c r="G1090" t="s" s="137">
        <v>1608</v>
      </c>
      <c r="H1090" t="s" s="137">
        <v>1609</v>
      </c>
      <c r="I1090" t="s" s="137">
        <v>1380</v>
      </c>
      <c r="J1090" s="136">
        <v>95100</v>
      </c>
      <c r="K1090" t="s" s="137">
        <v>1610</v>
      </c>
      <c r="L1090" t="s" s="137">
        <v>3501</v>
      </c>
      <c r="M1090" t="s" s="137">
        <v>107</v>
      </c>
      <c r="N1090" s="246">
        <v>0.1</v>
      </c>
      <c r="O1090" s="177">
        <v>5882</v>
      </c>
      <c r="P1090" s="164">
        <v>5882</v>
      </c>
      <c r="Q1090" s="165">
        <f>IF(ISBLANK(N1090),"",P1090/(1+N1090))</f>
        <v>5347.272727272730</v>
      </c>
      <c r="R1090" s="122"/>
      <c r="S1090" s="396"/>
      <c r="T1090" s="123"/>
    </row>
    <row r="1091" ht="22.5" customHeight="1">
      <c r="A1091" s="485">
        <v>43798</v>
      </c>
      <c r="B1091" t="s" s="134">
        <v>344</v>
      </c>
      <c r="C1091" t="s" s="134">
        <v>4006</v>
      </c>
      <c r="D1091" t="s" s="134">
        <v>42</v>
      </c>
      <c r="E1091" s="135"/>
      <c r="F1091" s="136">
        <v>1195</v>
      </c>
      <c r="G1091" t="s" s="134">
        <v>798</v>
      </c>
      <c r="H1091" t="s" s="134">
        <v>4007</v>
      </c>
      <c r="I1091" t="s" s="137">
        <v>25</v>
      </c>
      <c r="J1091" s="136">
        <v>75013</v>
      </c>
      <c r="K1091" t="s" s="134">
        <v>4008</v>
      </c>
      <c r="L1091" t="s" s="134">
        <v>1840</v>
      </c>
      <c r="M1091" t="s" s="134">
        <v>4009</v>
      </c>
      <c r="N1091" s="371">
        <v>0.1</v>
      </c>
      <c r="O1091" s="163">
        <f>P1091/2</f>
        <v>3225</v>
      </c>
      <c r="P1091" s="164">
        <v>6450</v>
      </c>
      <c r="Q1091" s="121">
        <f>IF(ISBLANK(N1091),"",P1091/(1+N1091))</f>
        <v>5863.636363636360</v>
      </c>
      <c r="R1091" s="125"/>
      <c r="S1091" s="397"/>
      <c r="T1091" s="123"/>
    </row>
    <row r="1092" ht="22.5" customHeight="1">
      <c r="A1092" s="485">
        <v>43798</v>
      </c>
      <c r="B1092" t="s" s="134">
        <v>344</v>
      </c>
      <c r="C1092" t="s" s="134">
        <v>4006</v>
      </c>
      <c r="D1092" t="s" s="134">
        <v>42</v>
      </c>
      <c r="E1092" s="135"/>
      <c r="F1092" s="136">
        <v>1195</v>
      </c>
      <c r="G1092" t="s" s="134">
        <v>798</v>
      </c>
      <c r="H1092" t="s" s="134">
        <v>4007</v>
      </c>
      <c r="I1092" t="s" s="137">
        <v>25</v>
      </c>
      <c r="J1092" s="136">
        <v>75013</v>
      </c>
      <c r="K1092" t="s" s="134">
        <v>4008</v>
      </c>
      <c r="L1092" t="s" s="134">
        <v>1840</v>
      </c>
      <c r="M1092" t="s" s="134">
        <v>4009</v>
      </c>
      <c r="N1092" s="371">
        <v>0.1</v>
      </c>
      <c r="O1092" s="163">
        <f>P1092/2</f>
        <v>3225</v>
      </c>
      <c r="P1092" s="164">
        <v>6450</v>
      </c>
      <c r="Q1092" s="121">
        <f>IF(ISBLANK(N1092),"",P1092/(1+N1092))</f>
        <v>5863.636363636360</v>
      </c>
      <c r="R1092" s="126"/>
      <c r="S1092" s="398"/>
      <c r="T1092" s="123"/>
    </row>
    <row r="1093" ht="22.5" customHeight="1">
      <c r="A1093" s="491">
        <v>43798</v>
      </c>
      <c r="B1093" t="s" s="139">
        <v>20</v>
      </c>
      <c r="C1093" t="s" s="139">
        <v>3413</v>
      </c>
      <c r="D1093" t="s" s="139">
        <v>2380</v>
      </c>
      <c r="E1093" s="304"/>
      <c r="F1093" s="212">
        <v>10365</v>
      </c>
      <c r="G1093" t="s" s="139">
        <v>3414</v>
      </c>
      <c r="H1093" t="s" s="139">
        <v>3415</v>
      </c>
      <c r="I1093" t="s" s="181">
        <v>25</v>
      </c>
      <c r="J1093" s="212">
        <v>75015</v>
      </c>
      <c r="K1093" t="s" s="139">
        <v>3416</v>
      </c>
      <c r="L1093" t="s" s="134">
        <v>2234</v>
      </c>
      <c r="M1093" t="s" s="139">
        <v>88</v>
      </c>
      <c r="N1093" s="395">
        <v>0.1</v>
      </c>
      <c r="O1093" s="163">
        <f>P1093/2</f>
        <v>3740</v>
      </c>
      <c r="P1093" s="214">
        <v>7480</v>
      </c>
      <c r="Q1093" s="177">
        <f>IF(ISBLANK(N1093),"",P1093/(1+N1093))</f>
        <v>6800</v>
      </c>
      <c r="R1093" s="293"/>
      <c r="S1093" s="393"/>
      <c r="T1093" s="28"/>
    </row>
    <row r="1094" ht="22.5" customHeight="1">
      <c r="A1094" s="487">
        <v>43798</v>
      </c>
      <c r="B1094" t="s" s="272">
        <v>20</v>
      </c>
      <c r="C1094" t="s" s="272">
        <v>3816</v>
      </c>
      <c r="D1094" t="s" s="272">
        <v>75</v>
      </c>
      <c r="E1094" s="314"/>
      <c r="F1094" s="315">
        <v>1174</v>
      </c>
      <c r="G1094" t="s" s="272">
        <v>3817</v>
      </c>
      <c r="H1094" t="s" s="272">
        <v>3818</v>
      </c>
      <c r="I1094" t="s" s="316">
        <v>642</v>
      </c>
      <c r="J1094" s="315">
        <v>92100</v>
      </c>
      <c r="K1094" t="s" s="140">
        <v>3819</v>
      </c>
      <c r="L1094" t="s" s="138">
        <v>1102</v>
      </c>
      <c r="M1094" t="s" s="272">
        <v>4010</v>
      </c>
      <c r="N1094" s="277">
        <v>0.1</v>
      </c>
      <c r="O1094" s="23">
        <f>P1094/2</f>
        <v>4741</v>
      </c>
      <c r="P1094" s="161">
        <v>9482</v>
      </c>
      <c r="Q1094" s="207">
        <f>IF(ISBLANK(N1094),"",P1094/(1+N1094))</f>
        <v>8620</v>
      </c>
      <c r="R1094" s="464"/>
      <c r="S1094" s="396"/>
      <c r="T1094" s="123"/>
    </row>
    <row r="1095" ht="42" customHeight="1" hidden="1">
      <c r="A1095" t="s" s="305">
        <v>4011</v>
      </c>
      <c r="B1095" s="306"/>
      <c r="C1095" s="306"/>
      <c r="D1095" s="306"/>
      <c r="E1095" s="306"/>
      <c r="F1095" s="307"/>
      <c r="G1095" s="306"/>
      <c r="H1095" s="306"/>
      <c r="I1095" s="307"/>
      <c r="J1095" s="307"/>
      <c r="K1095" s="308"/>
      <c r="L1095" s="154"/>
      <c r="M1095" s="493"/>
      <c r="N1095" s="494"/>
      <c r="O1095" s="43"/>
      <c r="P1095" s="495">
        <f>SUM(P1056:P1094)</f>
        <v>280474</v>
      </c>
      <c r="Q1095" s="496"/>
      <c r="R1095" s="282">
        <f>SUM(R1056:R1094)</f>
        <v>46874</v>
      </c>
      <c r="S1095" s="282">
        <f>P1095-R1095</f>
        <v>233600</v>
      </c>
      <c r="T1095" s="28"/>
    </row>
    <row r="1096" ht="22.5" customHeight="1">
      <c r="A1096" s="147">
        <v>43800</v>
      </c>
      <c r="B1096" t="s" s="134">
        <v>344</v>
      </c>
      <c r="C1096" t="s" s="134">
        <v>234</v>
      </c>
      <c r="D1096" t="s" s="134">
        <v>149</v>
      </c>
      <c r="E1096" s="135"/>
      <c r="F1096" s="136">
        <v>3372</v>
      </c>
      <c r="G1096" t="s" s="134">
        <v>4012</v>
      </c>
      <c r="H1096" s="135"/>
      <c r="I1096" t="s" s="137">
        <v>25</v>
      </c>
      <c r="J1096" s="136">
        <v>75011</v>
      </c>
      <c r="K1096" t="s" s="134">
        <v>4013</v>
      </c>
      <c r="L1096" t="s" s="134">
        <v>1840</v>
      </c>
      <c r="M1096" t="s" s="134">
        <v>1178</v>
      </c>
      <c r="N1096" s="371">
        <v>0.1</v>
      </c>
      <c r="O1096" s="180">
        <f>P1096/2</f>
        <v>3486.5</v>
      </c>
      <c r="P1096" s="164">
        <v>6973</v>
      </c>
      <c r="Q1096" s="121">
        <f>IF(ISBLANK(N1096),"",P1096/(1+N1096))</f>
        <v>6339.090909090910</v>
      </c>
      <c r="R1096" s="125"/>
      <c r="S1096" s="397"/>
      <c r="T1096" s="123"/>
    </row>
    <row r="1097" ht="22.5" customHeight="1">
      <c r="A1097" s="147">
        <v>43801</v>
      </c>
      <c r="B1097" t="s" s="134">
        <v>20</v>
      </c>
      <c r="C1097" t="s" s="134">
        <v>4014</v>
      </c>
      <c r="D1097" t="s" s="134">
        <v>96</v>
      </c>
      <c r="E1097" s="135"/>
      <c r="F1097" s="136">
        <v>1038</v>
      </c>
      <c r="G1097" t="s" s="134">
        <v>4015</v>
      </c>
      <c r="H1097" t="s" s="134">
        <v>4016</v>
      </c>
      <c r="I1097" t="s" s="137">
        <v>25</v>
      </c>
      <c r="J1097" s="136">
        <v>75015</v>
      </c>
      <c r="K1097" t="s" s="134">
        <v>4017</v>
      </c>
      <c r="L1097" t="s" s="134">
        <v>402</v>
      </c>
      <c r="M1097" t="s" s="134">
        <v>882</v>
      </c>
      <c r="N1097" s="373">
        <v>0.055</v>
      </c>
      <c r="O1097" s="121">
        <v>6882</v>
      </c>
      <c r="P1097" s="164">
        <v>6882</v>
      </c>
      <c r="Q1097" s="275">
        <f>IF(ISBLANK(N1097),"",P1097/(1+N1097))</f>
        <v>6523.222748815170</v>
      </c>
      <c r="R1097" s="497"/>
      <c r="S1097" s="473"/>
      <c r="T1097" s="123"/>
    </row>
    <row r="1098" ht="22.5" customHeight="1">
      <c r="A1098" s="141">
        <v>43802</v>
      </c>
      <c r="B1098" t="s" s="142">
        <v>67</v>
      </c>
      <c r="C1098" t="s" s="142">
        <v>4018</v>
      </c>
      <c r="D1098" t="s" s="142">
        <v>3709</v>
      </c>
      <c r="E1098" s="143"/>
      <c r="F1098" s="144">
        <v>1108</v>
      </c>
      <c r="G1098" t="s" s="142">
        <v>4019</v>
      </c>
      <c r="H1098" t="s" s="142">
        <v>4020</v>
      </c>
      <c r="I1098" t="s" s="145">
        <v>25</v>
      </c>
      <c r="J1098" s="144">
        <v>75020</v>
      </c>
      <c r="K1098" t="s" s="142">
        <v>4021</v>
      </c>
      <c r="L1098" t="s" s="142">
        <v>3501</v>
      </c>
      <c r="M1098" t="s" s="142">
        <v>4022</v>
      </c>
      <c r="N1098" s="244">
        <v>0.055</v>
      </c>
      <c r="O1098" s="121">
        <v>2982</v>
      </c>
      <c r="P1098" s="178">
        <v>2982</v>
      </c>
      <c r="Q1098" s="66">
        <f>IF(ISBLANK(N1098),"",P1098/(1+N1098))</f>
        <v>2826.540284360190</v>
      </c>
      <c r="R1098" s="67">
        <v>2982</v>
      </c>
      <c r="S1098" s="392"/>
      <c r="T1098" t="s" s="16">
        <v>46</v>
      </c>
    </row>
    <row r="1099" ht="22.5" customHeight="1">
      <c r="A1099" s="295">
        <v>43802</v>
      </c>
      <c r="B1099" t="s" s="296">
        <v>20</v>
      </c>
      <c r="C1099" t="s" s="296">
        <v>4023</v>
      </c>
      <c r="D1099" t="s" s="296">
        <v>96</v>
      </c>
      <c r="E1099" s="297"/>
      <c r="F1099" s="298">
        <v>1109</v>
      </c>
      <c r="G1099" t="s" s="296">
        <v>4024</v>
      </c>
      <c r="H1099" t="s" s="296">
        <v>4025</v>
      </c>
      <c r="I1099" t="s" s="299">
        <v>25</v>
      </c>
      <c r="J1099" s="298">
        <v>75002</v>
      </c>
      <c r="K1099" t="s" s="296">
        <v>4026</v>
      </c>
      <c r="L1099" t="s" s="296">
        <v>3501</v>
      </c>
      <c r="M1099" t="s" s="296">
        <v>125</v>
      </c>
      <c r="N1099" s="465">
        <v>0.055</v>
      </c>
      <c r="O1099" s="121">
        <v>6982</v>
      </c>
      <c r="P1099" s="301">
        <v>6982</v>
      </c>
      <c r="Q1099" s="37">
        <f>IF(ISBLANK(N1099),"",P1099/(1+N1099))</f>
        <v>6618.009478672990</v>
      </c>
      <c r="R1099" s="38">
        <v>6982</v>
      </c>
      <c r="S1099" s="466"/>
      <c r="T1099" t="s" s="16">
        <v>46</v>
      </c>
    </row>
    <row r="1100" ht="22.5" customHeight="1">
      <c r="A1100" s="147">
        <v>43802</v>
      </c>
      <c r="B1100" t="s" s="134">
        <v>67</v>
      </c>
      <c r="C1100" t="s" s="134">
        <v>1929</v>
      </c>
      <c r="D1100" t="s" s="134">
        <v>1930</v>
      </c>
      <c r="E1100" s="135"/>
      <c r="F1100" s="136">
        <v>10183</v>
      </c>
      <c r="G1100" t="s" s="134">
        <v>1757</v>
      </c>
      <c r="H1100" t="s" s="134">
        <v>1931</v>
      </c>
      <c r="I1100" t="s" s="137">
        <v>25</v>
      </c>
      <c r="J1100" s="136">
        <v>75011</v>
      </c>
      <c r="K1100" t="s" s="134">
        <v>1932</v>
      </c>
      <c r="L1100" t="s" s="134">
        <v>39</v>
      </c>
      <c r="M1100" t="s" s="134">
        <v>207</v>
      </c>
      <c r="N1100" s="246">
        <v>0.1</v>
      </c>
      <c r="O1100" s="121">
        <v>2300</v>
      </c>
      <c r="P1100" s="164">
        <v>2300</v>
      </c>
      <c r="Q1100" s="165">
        <f>IF(ISBLANK(N1100),"",P1100/(1+N1100))</f>
        <v>2090.909090909090</v>
      </c>
      <c r="R1100" s="122"/>
      <c r="S1100" s="396"/>
      <c r="T1100" s="123"/>
    </row>
    <row r="1101" ht="22.5" customHeight="1">
      <c r="A1101" s="147">
        <v>43802</v>
      </c>
      <c r="B1101" t="s" s="134">
        <v>67</v>
      </c>
      <c r="C1101" t="s" s="134">
        <v>4027</v>
      </c>
      <c r="D1101" t="s" s="134">
        <v>4028</v>
      </c>
      <c r="E1101" s="135"/>
      <c r="F1101" s="136">
        <v>1028</v>
      </c>
      <c r="G1101" t="s" s="134">
        <v>1779</v>
      </c>
      <c r="H1101" t="s" s="134">
        <v>4029</v>
      </c>
      <c r="I1101" t="s" s="137">
        <v>123</v>
      </c>
      <c r="J1101" s="136">
        <v>94100</v>
      </c>
      <c r="K1101" t="s" s="134">
        <v>4030</v>
      </c>
      <c r="L1101" t="s" s="134">
        <v>621</v>
      </c>
      <c r="M1101" t="s" s="134">
        <v>2005</v>
      </c>
      <c r="N1101" s="373">
        <v>0.055</v>
      </c>
      <c r="O1101" s="121">
        <v>3582</v>
      </c>
      <c r="P1101" s="164">
        <v>3582</v>
      </c>
      <c r="Q1101" s="121">
        <f>IF(ISBLANK(N1101),"",P1101/(1+N1101))</f>
        <v>3395.260663507110</v>
      </c>
      <c r="R1101" s="126"/>
      <c r="S1101" s="398"/>
      <c r="T1101" s="123"/>
    </row>
    <row r="1102" ht="22.5" customHeight="1">
      <c r="A1102" s="141">
        <v>43802</v>
      </c>
      <c r="B1102" t="s" s="142">
        <v>20</v>
      </c>
      <c r="C1102" t="s" s="142">
        <v>763</v>
      </c>
      <c r="D1102" t="s" s="142">
        <v>764</v>
      </c>
      <c r="E1102" s="143"/>
      <c r="F1102" s="144">
        <v>1745</v>
      </c>
      <c r="G1102" t="s" s="142">
        <v>765</v>
      </c>
      <c r="H1102" s="143"/>
      <c r="I1102" t="s" s="145">
        <v>25</v>
      </c>
      <c r="J1102" s="144">
        <v>75010</v>
      </c>
      <c r="K1102" t="s" s="142">
        <v>4031</v>
      </c>
      <c r="L1102" t="s" s="142">
        <v>27</v>
      </c>
      <c r="M1102" t="s" s="142">
        <v>125</v>
      </c>
      <c r="N1102" s="217">
        <v>0.055</v>
      </c>
      <c r="O1102" s="121">
        <v>6482</v>
      </c>
      <c r="P1102" s="178">
        <v>6482</v>
      </c>
      <c r="Q1102" s="179">
        <f>IF(ISBLANK(N1102),"",P1102/(1+N1102))</f>
        <v>6144.075829383890</v>
      </c>
      <c r="R1102" s="67">
        <v>6482</v>
      </c>
      <c r="S1102" s="392"/>
      <c r="T1102" t="s" s="16">
        <v>46</v>
      </c>
    </row>
    <row r="1103" ht="22.5" customHeight="1">
      <c r="A1103" s="147">
        <v>43802</v>
      </c>
      <c r="B1103" t="s" s="134">
        <v>67</v>
      </c>
      <c r="C1103" t="s" s="134">
        <v>4032</v>
      </c>
      <c r="D1103" t="s" s="134">
        <v>221</v>
      </c>
      <c r="E1103" s="135"/>
      <c r="F1103" s="136">
        <v>1156</v>
      </c>
      <c r="G1103" t="s" s="134">
        <v>4033</v>
      </c>
      <c r="H1103" t="s" s="134">
        <v>4034</v>
      </c>
      <c r="I1103" t="s" s="137">
        <v>25</v>
      </c>
      <c r="J1103" s="136">
        <v>75013</v>
      </c>
      <c r="K1103" t="s" s="134">
        <v>4035</v>
      </c>
      <c r="L1103" t="s" s="134">
        <v>2958</v>
      </c>
      <c r="M1103" t="s" s="134">
        <v>4036</v>
      </c>
      <c r="N1103" s="373">
        <v>0.055</v>
      </c>
      <c r="O1103" s="121">
        <v>4632</v>
      </c>
      <c r="P1103" s="164">
        <v>4632</v>
      </c>
      <c r="Q1103" s="121">
        <f>IF(ISBLANK(N1103),"",P1103/(1+N1103))</f>
        <v>4390.521327014220</v>
      </c>
      <c r="R1103" s="122"/>
      <c r="S1103" s="396"/>
      <c r="T1103" s="123"/>
    </row>
    <row r="1104" ht="22.5" customHeight="1">
      <c r="A1104" s="147">
        <v>43803</v>
      </c>
      <c r="B1104" t="s" s="134">
        <v>67</v>
      </c>
      <c r="C1104" t="s" s="134">
        <v>3868</v>
      </c>
      <c r="D1104" t="s" s="134">
        <v>768</v>
      </c>
      <c r="E1104" s="135"/>
      <c r="F1104" s="136">
        <v>1186</v>
      </c>
      <c r="G1104" t="s" s="134">
        <v>3510</v>
      </c>
      <c r="H1104" t="s" s="134">
        <v>3869</v>
      </c>
      <c r="I1104" t="s" s="137">
        <v>3512</v>
      </c>
      <c r="J1104" s="136">
        <v>78300</v>
      </c>
      <c r="K1104" t="s" s="134">
        <v>3870</v>
      </c>
      <c r="L1104" t="s" s="134">
        <v>1996</v>
      </c>
      <c r="M1104" t="s" s="134">
        <v>754</v>
      </c>
      <c r="N1104" s="373">
        <v>0.055</v>
      </c>
      <c r="O1104" s="121">
        <v>3280</v>
      </c>
      <c r="P1104" s="164">
        <v>3280</v>
      </c>
      <c r="Q1104" s="121">
        <f>IF(ISBLANK(N1104),"",P1104/(1+N1104))</f>
        <v>3109.004739336490</v>
      </c>
      <c r="R1104" s="125"/>
      <c r="S1104" s="397"/>
      <c r="T1104" s="123"/>
    </row>
    <row r="1105" ht="22.5" customHeight="1">
      <c r="A1105" s="147">
        <v>43803</v>
      </c>
      <c r="B1105" t="s" s="134">
        <v>67</v>
      </c>
      <c r="C1105" t="s" s="134">
        <v>3597</v>
      </c>
      <c r="D1105" t="s" s="134">
        <v>221</v>
      </c>
      <c r="E1105" s="135"/>
      <c r="F1105" s="136">
        <v>1097</v>
      </c>
      <c r="G1105" t="s" s="134">
        <v>3598</v>
      </c>
      <c r="H1105" t="s" s="134">
        <v>3599</v>
      </c>
      <c r="I1105" t="s" s="137">
        <v>135</v>
      </c>
      <c r="J1105" s="136">
        <v>92400</v>
      </c>
      <c r="K1105" t="s" s="134">
        <v>3600</v>
      </c>
      <c r="L1105" t="s" s="134">
        <v>3501</v>
      </c>
      <c r="M1105" t="s" s="134">
        <v>2347</v>
      </c>
      <c r="N1105" s="373">
        <v>0.1</v>
      </c>
      <c r="O1105" s="177">
        <v>4982</v>
      </c>
      <c r="P1105" s="164">
        <v>4982</v>
      </c>
      <c r="Q1105" s="121">
        <f>IF(ISBLANK(N1105),"",P1105/(1+N1105))</f>
        <v>4529.090909090910</v>
      </c>
      <c r="R1105" s="126"/>
      <c r="S1105" s="398"/>
      <c r="T1105" s="123"/>
    </row>
    <row r="1106" ht="22.5" customHeight="1">
      <c r="A1106" s="147">
        <v>43805</v>
      </c>
      <c r="B1106" t="s" s="134">
        <v>67</v>
      </c>
      <c r="C1106" t="s" s="134">
        <v>407</v>
      </c>
      <c r="D1106" t="s" s="134">
        <v>889</v>
      </c>
      <c r="E1106" s="135"/>
      <c r="F1106" s="136">
        <v>1241</v>
      </c>
      <c r="G1106" t="s" s="134">
        <v>4037</v>
      </c>
      <c r="H1106" t="s" s="134">
        <v>4038</v>
      </c>
      <c r="I1106" t="s" s="137">
        <v>670</v>
      </c>
      <c r="J1106" s="136">
        <v>94300</v>
      </c>
      <c r="K1106" t="s" s="134">
        <v>4039</v>
      </c>
      <c r="L1106" t="s" s="134">
        <v>2117</v>
      </c>
      <c r="M1106" t="s" s="134">
        <v>1605</v>
      </c>
      <c r="N1106" s="371">
        <v>0.1</v>
      </c>
      <c r="O1106" s="180">
        <f>P1106/2</f>
        <v>1991</v>
      </c>
      <c r="P1106" s="164">
        <v>3982</v>
      </c>
      <c r="Q1106" s="121">
        <f>IF(ISBLANK(N1106),"",P1106/(1+N1106))</f>
        <v>3620</v>
      </c>
      <c r="R1106" s="293"/>
      <c r="S1106" s="393"/>
      <c r="T1106" s="28"/>
    </row>
    <row r="1107" ht="22.5" customHeight="1">
      <c r="A1107" s="147">
        <v>43805</v>
      </c>
      <c r="B1107" t="s" s="134">
        <v>67</v>
      </c>
      <c r="C1107" t="s" s="134">
        <v>2723</v>
      </c>
      <c r="D1107" t="s" s="134">
        <v>2724</v>
      </c>
      <c r="E1107" s="135"/>
      <c r="F1107" s="136">
        <v>1197</v>
      </c>
      <c r="G1107" t="s" s="134">
        <v>2725</v>
      </c>
      <c r="H1107" t="s" s="134">
        <v>3631</v>
      </c>
      <c r="I1107" t="s" s="137">
        <v>854</v>
      </c>
      <c r="J1107" s="136">
        <v>94230</v>
      </c>
      <c r="K1107" t="s" s="134">
        <v>2727</v>
      </c>
      <c r="L1107" t="s" s="134">
        <v>1996</v>
      </c>
      <c r="M1107" t="s" s="134">
        <v>441</v>
      </c>
      <c r="N1107" s="373">
        <v>0.1</v>
      </c>
      <c r="O1107" s="121">
        <v>2661.7</v>
      </c>
      <c r="P1107" s="330">
        <v>2661.7</v>
      </c>
      <c r="Q1107" s="121">
        <f>IF(ISBLANK(N1107),"",P1107/(1+N1107))</f>
        <v>2419.727272727270</v>
      </c>
      <c r="R1107" s="293"/>
      <c r="S1107" s="393"/>
      <c r="T1107" s="28"/>
    </row>
    <row r="1108" ht="22.5" customHeight="1">
      <c r="A1108" s="141">
        <v>43808</v>
      </c>
      <c r="B1108" t="s" s="142">
        <v>20</v>
      </c>
      <c r="C1108" t="s" s="142">
        <v>4040</v>
      </c>
      <c r="D1108" t="s" s="142">
        <v>4041</v>
      </c>
      <c r="E1108" s="143"/>
      <c r="F1108" s="144">
        <v>1050</v>
      </c>
      <c r="G1108" t="s" s="142">
        <v>4042</v>
      </c>
      <c r="H1108" t="s" s="142">
        <v>4043</v>
      </c>
      <c r="I1108" t="s" s="145">
        <v>2933</v>
      </c>
      <c r="J1108" s="144">
        <v>94200</v>
      </c>
      <c r="K1108" t="s" s="142">
        <v>4044</v>
      </c>
      <c r="L1108" t="s" s="142">
        <v>3501</v>
      </c>
      <c r="M1108" t="s" s="142">
        <v>1086</v>
      </c>
      <c r="N1108" s="244">
        <v>0.1</v>
      </c>
      <c r="O1108" s="121">
        <v>2482</v>
      </c>
      <c r="P1108" s="178">
        <v>2482</v>
      </c>
      <c r="Q1108" s="66">
        <f>IF(ISBLANK(N1108),"",P1108/(1+N1108))</f>
        <v>2256.363636363640</v>
      </c>
      <c r="R1108" s="67">
        <v>2482</v>
      </c>
      <c r="S1108" s="392"/>
      <c r="T1108" t="s" s="16">
        <v>46</v>
      </c>
    </row>
    <row r="1109" ht="22.5" customHeight="1">
      <c r="A1109" s="147">
        <v>43808</v>
      </c>
      <c r="B1109" t="s" s="134">
        <v>67</v>
      </c>
      <c r="C1109" t="s" s="134">
        <v>4045</v>
      </c>
      <c r="D1109" t="s" s="134">
        <v>4046</v>
      </c>
      <c r="E1109" s="135"/>
      <c r="F1109" s="136">
        <v>1029</v>
      </c>
      <c r="G1109" t="s" s="134">
        <v>4047</v>
      </c>
      <c r="H1109" t="s" s="134">
        <v>4048</v>
      </c>
      <c r="I1109" t="s" s="137">
        <v>1167</v>
      </c>
      <c r="J1109" s="136">
        <v>94120</v>
      </c>
      <c r="K1109" t="s" s="134">
        <v>4049</v>
      </c>
      <c r="L1109" t="s" s="134">
        <v>621</v>
      </c>
      <c r="M1109" t="s" s="134">
        <v>2037</v>
      </c>
      <c r="N1109" s="373">
        <v>0.055</v>
      </c>
      <c r="O1109" s="121">
        <v>11800</v>
      </c>
      <c r="P1109" s="164">
        <v>11800</v>
      </c>
      <c r="Q1109" s="121">
        <f>IF(ISBLANK(N1109),"",P1109/(1+N1109))</f>
        <v>11184.8341232227</v>
      </c>
      <c r="R1109" s="293"/>
      <c r="S1109" s="393"/>
      <c r="T1109" s="28"/>
    </row>
    <row r="1110" ht="22.5" customHeight="1">
      <c r="A1110" s="141">
        <v>43808</v>
      </c>
      <c r="B1110" t="s" s="142">
        <v>67</v>
      </c>
      <c r="C1110" t="s" s="142">
        <v>2538</v>
      </c>
      <c r="D1110" t="s" s="142">
        <v>1480</v>
      </c>
      <c r="E1110" s="143"/>
      <c r="F1110" s="144">
        <v>10279</v>
      </c>
      <c r="G1110" t="s" s="142">
        <v>2539</v>
      </c>
      <c r="H1110" t="s" s="142">
        <v>2540</v>
      </c>
      <c r="I1110" t="s" s="145">
        <v>642</v>
      </c>
      <c r="J1110" s="144">
        <v>92100</v>
      </c>
      <c r="K1110" t="s" s="142">
        <v>2541</v>
      </c>
      <c r="L1110" t="s" s="142">
        <v>39</v>
      </c>
      <c r="M1110" t="s" s="142">
        <v>125</v>
      </c>
      <c r="N1110" s="217">
        <v>0.055</v>
      </c>
      <c r="O1110" s="177">
        <v>4468</v>
      </c>
      <c r="P1110" s="178">
        <v>4468</v>
      </c>
      <c r="Q1110" s="179">
        <f>IF(ISBLANK(N1110),"",P1110/(1+N1110))</f>
        <v>4235.071090047390</v>
      </c>
      <c r="R1110" s="67">
        <v>4468</v>
      </c>
      <c r="S1110" s="392"/>
      <c r="T1110" t="s" s="16">
        <v>46</v>
      </c>
    </row>
    <row r="1111" ht="22.5" customHeight="1">
      <c r="A1111" s="147">
        <v>43808</v>
      </c>
      <c r="B1111" t="s" s="134">
        <v>67</v>
      </c>
      <c r="C1111" t="s" s="134">
        <v>168</v>
      </c>
      <c r="D1111" t="s" s="134">
        <v>85</v>
      </c>
      <c r="E1111" s="135"/>
      <c r="F1111" s="136">
        <v>1982</v>
      </c>
      <c r="G1111" t="s" s="134">
        <v>169</v>
      </c>
      <c r="H1111" t="s" s="134">
        <v>1252</v>
      </c>
      <c r="I1111" t="s" s="137">
        <v>170</v>
      </c>
      <c r="J1111" s="136">
        <v>93200</v>
      </c>
      <c r="K1111" t="s" s="134">
        <v>1253</v>
      </c>
      <c r="L1111" t="s" s="134">
        <v>4050</v>
      </c>
      <c r="M1111" t="s" s="134">
        <v>1842</v>
      </c>
      <c r="N1111" s="218">
        <v>0.055</v>
      </c>
      <c r="O1111" s="163">
        <f>P1111/2</f>
        <v>3990</v>
      </c>
      <c r="P1111" s="164">
        <v>7980</v>
      </c>
      <c r="Q1111" s="165">
        <f>IF(ISBLANK(N1111),"",P1111/(1+N1111))</f>
        <v>7563.981042654030</v>
      </c>
      <c r="R1111" s="127"/>
      <c r="S1111" s="391"/>
      <c r="T1111" s="123"/>
    </row>
    <row r="1112" ht="22.5" customHeight="1">
      <c r="A1112" s="147">
        <v>43809</v>
      </c>
      <c r="B1112" t="s" s="134">
        <v>67</v>
      </c>
      <c r="C1112" t="s" s="134">
        <v>4051</v>
      </c>
      <c r="D1112" t="s" s="134">
        <v>127</v>
      </c>
      <c r="E1112" s="135"/>
      <c r="F1112" s="136">
        <v>1198</v>
      </c>
      <c r="G1112" t="s" s="134">
        <v>4052</v>
      </c>
      <c r="H1112" t="s" s="134">
        <v>4053</v>
      </c>
      <c r="I1112" t="s" s="137">
        <v>25</v>
      </c>
      <c r="J1112" s="136">
        <v>75015</v>
      </c>
      <c r="K1112" t="s" s="134">
        <v>4054</v>
      </c>
      <c r="L1112" t="s" s="134">
        <v>2821</v>
      </c>
      <c r="M1112" t="s" s="134">
        <v>2454</v>
      </c>
      <c r="N1112" s="371">
        <v>0.055</v>
      </c>
      <c r="O1112" s="163">
        <f>P1112/2</f>
        <v>1991</v>
      </c>
      <c r="P1112" s="164">
        <v>3982</v>
      </c>
      <c r="Q1112" s="121">
        <f>IF(ISBLANK(N1112),"",P1112/(1+N1112))</f>
        <v>3774.407582938390</v>
      </c>
      <c r="R1112" s="293"/>
      <c r="S1112" s="393"/>
      <c r="T1112" s="28"/>
    </row>
    <row r="1113" ht="22.5" customHeight="1">
      <c r="A1113" s="147">
        <v>43810</v>
      </c>
      <c r="B1113" t="s" s="134">
        <v>344</v>
      </c>
      <c r="C1113" t="s" s="134">
        <v>4055</v>
      </c>
      <c r="D1113" t="s" s="134">
        <v>3042</v>
      </c>
      <c r="E1113" s="135"/>
      <c r="F1113" s="136">
        <v>1199</v>
      </c>
      <c r="G1113" t="s" s="134">
        <v>4056</v>
      </c>
      <c r="H1113" t="s" s="134">
        <v>4057</v>
      </c>
      <c r="I1113" t="s" s="137">
        <v>25</v>
      </c>
      <c r="J1113" s="136">
        <v>75001</v>
      </c>
      <c r="K1113" t="s" s="134">
        <v>4058</v>
      </c>
      <c r="L1113" t="s" s="134">
        <v>1840</v>
      </c>
      <c r="M1113" t="s" s="134">
        <v>4059</v>
      </c>
      <c r="N1113" s="371">
        <v>0.1</v>
      </c>
      <c r="O1113" s="163">
        <f>P1113/2</f>
        <v>4323.025</v>
      </c>
      <c r="P1113" s="330">
        <v>8646.049999999999</v>
      </c>
      <c r="Q1113" s="121">
        <f>IF(ISBLANK(N1113),"",P1113/(1+N1113))</f>
        <v>7860.045454545450</v>
      </c>
      <c r="R1113" s="122"/>
      <c r="S1113" s="396"/>
      <c r="T1113" s="123"/>
    </row>
    <row r="1114" ht="22.5" customHeight="1">
      <c r="A1114" s="147">
        <v>43811</v>
      </c>
      <c r="B1114" t="s" s="134">
        <v>67</v>
      </c>
      <c r="C1114" t="s" s="134">
        <v>269</v>
      </c>
      <c r="D1114" t="s" s="134">
        <v>270</v>
      </c>
      <c r="E1114" s="135"/>
      <c r="F1114" s="136">
        <v>1025</v>
      </c>
      <c r="G1114" t="s" s="134">
        <v>271</v>
      </c>
      <c r="H1114" t="s" s="134">
        <v>4060</v>
      </c>
      <c r="I1114" t="s" s="137">
        <v>25</v>
      </c>
      <c r="J1114" s="136">
        <v>75020</v>
      </c>
      <c r="K1114" t="s" s="134">
        <v>273</v>
      </c>
      <c r="L1114" t="s" s="134">
        <v>4050</v>
      </c>
      <c r="M1114" t="s" s="134">
        <v>4061</v>
      </c>
      <c r="N1114" s="371">
        <v>0.1</v>
      </c>
      <c r="O1114" s="163">
        <f>P1114/2</f>
        <v>3725</v>
      </c>
      <c r="P1114" s="164">
        <v>7450</v>
      </c>
      <c r="Q1114" s="121">
        <f>IF(ISBLANK(N1114),"",P1114/(1+N1114))</f>
        <v>6772.727272727270</v>
      </c>
      <c r="R1114" s="125"/>
      <c r="S1114" s="397"/>
      <c r="T1114" s="123"/>
    </row>
    <row r="1115" ht="22.5" customHeight="1">
      <c r="A1115" s="147">
        <v>43811</v>
      </c>
      <c r="B1115" t="s" s="134">
        <v>20</v>
      </c>
      <c r="C1115" t="s" s="134">
        <v>47</v>
      </c>
      <c r="D1115" t="s" s="134">
        <v>48</v>
      </c>
      <c r="E1115" s="135"/>
      <c r="F1115" s="136">
        <v>1228</v>
      </c>
      <c r="G1115" t="s" s="134">
        <v>49</v>
      </c>
      <c r="H1115" t="s" s="134">
        <v>4062</v>
      </c>
      <c r="I1115" t="s" s="137">
        <v>50</v>
      </c>
      <c r="J1115" s="136">
        <v>92300</v>
      </c>
      <c r="K1115" t="s" s="134">
        <v>4063</v>
      </c>
      <c r="L1115" t="s" s="134">
        <v>4050</v>
      </c>
      <c r="M1115" t="s" s="134">
        <v>4064</v>
      </c>
      <c r="N1115" s="371">
        <v>0.055</v>
      </c>
      <c r="O1115" s="163">
        <f>P1115/2</f>
        <v>450</v>
      </c>
      <c r="P1115" s="164">
        <v>900</v>
      </c>
      <c r="Q1115" s="121">
        <f>IF(ISBLANK(N1115),"",P1115/(1+N1115))</f>
        <v>853.080568720379</v>
      </c>
      <c r="R1115" s="125"/>
      <c r="S1115" s="397"/>
      <c r="T1115" s="123"/>
    </row>
    <row r="1116" ht="22.5" customHeight="1">
      <c r="A1116" s="147">
        <v>43815</v>
      </c>
      <c r="B1116" t="s" s="134">
        <v>20</v>
      </c>
      <c r="C1116" t="s" s="134">
        <v>3925</v>
      </c>
      <c r="D1116" t="s" s="134">
        <v>149</v>
      </c>
      <c r="E1116" s="135"/>
      <c r="F1116" s="136">
        <v>1023</v>
      </c>
      <c r="G1116" t="s" s="134">
        <v>4065</v>
      </c>
      <c r="H1116" t="s" s="134">
        <v>4066</v>
      </c>
      <c r="I1116" t="s" s="137">
        <v>4067</v>
      </c>
      <c r="J1116" s="136">
        <v>93450</v>
      </c>
      <c r="K1116" t="s" s="134">
        <v>4068</v>
      </c>
      <c r="L1116" t="s" s="134">
        <v>4069</v>
      </c>
      <c r="M1116" t="s" s="134">
        <v>4070</v>
      </c>
      <c r="N1116" s="371">
        <v>0.055</v>
      </c>
      <c r="O1116" s="180">
        <f>P1116/2</f>
        <v>2625</v>
      </c>
      <c r="P1116" s="164">
        <v>5250</v>
      </c>
      <c r="Q1116" s="121">
        <f>IF(ISBLANK(N1116),"",P1116/(1+N1116))</f>
        <v>4976.303317535550</v>
      </c>
      <c r="R1116" s="126"/>
      <c r="S1116" s="398"/>
      <c r="T1116" s="123"/>
    </row>
    <row r="1117" ht="22.5" customHeight="1">
      <c r="A1117" s="147">
        <v>43817</v>
      </c>
      <c r="B1117" t="s" s="134">
        <v>67</v>
      </c>
      <c r="C1117" t="s" s="134">
        <v>3628</v>
      </c>
      <c r="D1117" t="s" s="134">
        <v>3629</v>
      </c>
      <c r="E1117" s="135"/>
      <c r="F1117" s="136">
        <v>1083</v>
      </c>
      <c r="G1117" t="s" s="134">
        <v>3630</v>
      </c>
      <c r="H1117" t="s" s="134">
        <v>3631</v>
      </c>
      <c r="I1117" t="s" s="137">
        <v>135</v>
      </c>
      <c r="J1117" s="136">
        <v>92400</v>
      </c>
      <c r="K1117" t="s" s="134">
        <v>3632</v>
      </c>
      <c r="L1117" t="s" s="134">
        <v>45</v>
      </c>
      <c r="M1117" t="s" s="134">
        <v>2524</v>
      </c>
      <c r="N1117" s="373">
        <v>0.1</v>
      </c>
      <c r="O1117" s="121">
        <v>8482</v>
      </c>
      <c r="P1117" s="164">
        <v>8482</v>
      </c>
      <c r="Q1117" s="121">
        <f>IF(ISBLANK(N1117),"",P1117/(1+N1117))</f>
        <v>7710.909090909090</v>
      </c>
      <c r="R1117" s="293"/>
      <c r="S1117" s="393"/>
      <c r="T1117" s="28"/>
    </row>
    <row r="1118" ht="22.5" customHeight="1">
      <c r="A1118" s="147">
        <v>43818</v>
      </c>
      <c r="B1118" t="s" s="134">
        <v>238</v>
      </c>
      <c r="C1118" t="s" s="134">
        <v>558</v>
      </c>
      <c r="D1118" t="s" s="134">
        <v>179</v>
      </c>
      <c r="E1118" s="135"/>
      <c r="F1118" s="136">
        <v>1001</v>
      </c>
      <c r="G1118" t="s" s="134">
        <v>686</v>
      </c>
      <c r="H1118" t="s" s="134">
        <v>4071</v>
      </c>
      <c r="I1118" t="s" s="137">
        <v>561</v>
      </c>
      <c r="J1118" s="136">
        <v>94170</v>
      </c>
      <c r="K1118" t="s" s="134">
        <v>562</v>
      </c>
      <c r="L1118" t="s" s="134">
        <v>402</v>
      </c>
      <c r="M1118" t="s" s="134">
        <v>1210</v>
      </c>
      <c r="N1118" s="373">
        <v>0.055</v>
      </c>
      <c r="O1118" s="121">
        <v>6382</v>
      </c>
      <c r="P1118" s="164">
        <v>6382</v>
      </c>
      <c r="Q1118" s="275">
        <f>IF(ISBLANK(N1118),"",P1118/(1+N1118))</f>
        <v>6049.289099526070</v>
      </c>
      <c r="R1118" s="408"/>
      <c r="S1118" s="409"/>
      <c r="T1118" s="123"/>
    </row>
    <row r="1119" ht="45" customHeight="1" hidden="1">
      <c r="A1119" t="s" s="498">
        <v>4072</v>
      </c>
      <c r="B1119" s="499"/>
      <c r="C1119" s="499"/>
      <c r="D1119" s="499"/>
      <c r="E1119" s="499"/>
      <c r="F1119" s="500"/>
      <c r="G1119" s="499"/>
      <c r="H1119" s="499"/>
      <c r="I1119" s="500"/>
      <c r="J1119" s="500"/>
      <c r="K1119" s="499"/>
      <c r="L1119" s="499"/>
      <c r="M1119" s="499"/>
      <c r="N1119" s="501"/>
      <c r="O1119" s="502"/>
      <c r="P1119" s="503">
        <f>SUM(P1096:P1118)</f>
        <v>123542.75</v>
      </c>
      <c r="Q1119" s="504"/>
      <c r="R1119" s="505">
        <f>SUM(R1099:R1118)</f>
        <v>20414</v>
      </c>
      <c r="S1119" s="506">
        <f>P1119-R1119</f>
        <v>103128.75</v>
      </c>
      <c r="T1119" s="28"/>
    </row>
    <row r="1120" ht="22.5" customHeight="1">
      <c r="A1120" s="485">
        <v>43836</v>
      </c>
      <c r="B1120" t="s" s="134">
        <v>67</v>
      </c>
      <c r="C1120" t="s" s="134">
        <v>4073</v>
      </c>
      <c r="D1120" t="s" s="134">
        <v>245</v>
      </c>
      <c r="E1120" s="135"/>
      <c r="F1120" s="136">
        <v>1200</v>
      </c>
      <c r="G1120" t="s" s="134">
        <v>4074</v>
      </c>
      <c r="H1120" t="s" s="134">
        <v>4075</v>
      </c>
      <c r="I1120" t="s" s="137">
        <v>2676</v>
      </c>
      <c r="J1120" s="136">
        <v>78430</v>
      </c>
      <c r="K1120" t="s" s="134">
        <v>4076</v>
      </c>
      <c r="L1120" t="s" s="134">
        <v>1996</v>
      </c>
      <c r="M1120" t="s" s="134">
        <v>3332</v>
      </c>
      <c r="N1120" s="373">
        <v>0.055</v>
      </c>
      <c r="O1120" s="121">
        <v>6721</v>
      </c>
      <c r="P1120" s="164">
        <v>6721</v>
      </c>
      <c r="Q1120" s="121">
        <f>IF(ISBLANK(N1120),"",P1120/(1+N1120))</f>
        <v>6370.616113744080</v>
      </c>
      <c r="R1120" s="125"/>
      <c r="S1120" s="397"/>
      <c r="T1120" s="123"/>
    </row>
    <row r="1121" ht="22.5" customHeight="1">
      <c r="A1121" s="485">
        <v>43836</v>
      </c>
      <c r="B1121" t="s" s="134">
        <v>20</v>
      </c>
      <c r="C1121" t="s" s="134">
        <v>4077</v>
      </c>
      <c r="D1121" t="s" s="134">
        <v>2113</v>
      </c>
      <c r="E1121" s="135"/>
      <c r="F1121" s="136">
        <v>1239</v>
      </c>
      <c r="G1121" t="s" s="134">
        <v>4078</v>
      </c>
      <c r="H1121" t="s" s="134">
        <v>4079</v>
      </c>
      <c r="I1121" t="s" s="137">
        <v>2317</v>
      </c>
      <c r="J1121" s="136">
        <v>91860</v>
      </c>
      <c r="K1121" t="s" s="134">
        <v>4080</v>
      </c>
      <c r="L1121" t="s" s="134">
        <v>3501</v>
      </c>
      <c r="M1121" t="s" s="134">
        <v>4081</v>
      </c>
      <c r="N1121" s="373">
        <v>0.1</v>
      </c>
      <c r="O1121" s="121">
        <v>2350</v>
      </c>
      <c r="P1121" s="164">
        <v>2350</v>
      </c>
      <c r="Q1121" s="121">
        <f>IF(ISBLANK(N1121),"",P1121/(1+N1121))</f>
        <v>2136.363636363640</v>
      </c>
      <c r="R1121" s="125"/>
      <c r="S1121" s="397"/>
      <c r="T1121" s="123"/>
    </row>
    <row r="1122" ht="22.5" customHeight="1">
      <c r="A1122" s="485">
        <v>43837</v>
      </c>
      <c r="B1122" t="s" s="134">
        <v>20</v>
      </c>
      <c r="C1122" t="s" s="134">
        <v>627</v>
      </c>
      <c r="D1122" t="s" s="134">
        <v>260</v>
      </c>
      <c r="E1122" s="135"/>
      <c r="F1122" s="136">
        <v>1010</v>
      </c>
      <c r="G1122" t="s" s="134">
        <v>4082</v>
      </c>
      <c r="H1122" t="s" s="134">
        <v>4083</v>
      </c>
      <c r="I1122" t="s" s="137">
        <v>771</v>
      </c>
      <c r="J1122" s="136">
        <v>94220</v>
      </c>
      <c r="K1122" t="s" s="134">
        <v>4084</v>
      </c>
      <c r="L1122" t="s" s="134">
        <v>45</v>
      </c>
      <c r="M1122" t="s" s="134">
        <v>421</v>
      </c>
      <c r="N1122" s="373">
        <v>0.1</v>
      </c>
      <c r="O1122" s="121">
        <v>6882</v>
      </c>
      <c r="P1122" s="164">
        <v>6882</v>
      </c>
      <c r="Q1122" s="121">
        <f>IF(ISBLANK(N1122),"",P1122/(1+N1122))</f>
        <v>6256.363636363640</v>
      </c>
      <c r="R1122" s="125"/>
      <c r="S1122" s="397"/>
      <c r="T1122" s="123"/>
    </row>
    <row r="1123" ht="22.5" customHeight="1">
      <c r="A1123" s="485">
        <v>43837</v>
      </c>
      <c r="B1123" t="s" s="134">
        <v>67</v>
      </c>
      <c r="C1123" t="s" s="134">
        <v>730</v>
      </c>
      <c r="D1123" t="s" s="134">
        <v>270</v>
      </c>
      <c r="E1123" s="135"/>
      <c r="F1123" s="136">
        <v>1201</v>
      </c>
      <c r="G1123" t="s" s="134">
        <v>3930</v>
      </c>
      <c r="H1123" t="s" s="134">
        <v>3931</v>
      </c>
      <c r="I1123" t="s" s="137">
        <v>3163</v>
      </c>
      <c r="J1123" s="136">
        <v>95200</v>
      </c>
      <c r="K1123" t="s" s="134">
        <v>3932</v>
      </c>
      <c r="L1123" t="s" s="134">
        <v>1996</v>
      </c>
      <c r="M1123" t="s" s="134">
        <v>4085</v>
      </c>
      <c r="N1123" s="373">
        <v>0.1</v>
      </c>
      <c r="O1123" s="121">
        <v>1580</v>
      </c>
      <c r="P1123" s="164">
        <v>1580</v>
      </c>
      <c r="Q1123" s="165">
        <f>IF(ISBLANK(N1123),"",P1123/(1+N1123))</f>
        <v>1436.363636363640</v>
      </c>
      <c r="R1123" s="125"/>
      <c r="S1123" s="397"/>
      <c r="T1123" s="123"/>
    </row>
    <row r="1124" ht="22.5" customHeight="1">
      <c r="A1124" s="485">
        <v>43838</v>
      </c>
      <c r="B1124" t="s" s="134">
        <v>67</v>
      </c>
      <c r="C1124" t="s" s="134">
        <v>4086</v>
      </c>
      <c r="D1124" t="s" s="134">
        <v>1953</v>
      </c>
      <c r="E1124" s="135"/>
      <c r="F1124" s="136">
        <v>1202</v>
      </c>
      <c r="G1124" t="s" s="134">
        <v>4087</v>
      </c>
      <c r="H1124" t="s" s="134">
        <v>4088</v>
      </c>
      <c r="I1124" t="s" s="137">
        <v>3163</v>
      </c>
      <c r="J1124" s="136">
        <v>95200</v>
      </c>
      <c r="K1124" t="s" s="134">
        <v>4089</v>
      </c>
      <c r="L1124" t="s" s="134">
        <v>1996</v>
      </c>
      <c r="M1124" t="s" s="134">
        <v>2363</v>
      </c>
      <c r="N1124" s="373">
        <v>0.055</v>
      </c>
      <c r="O1124" s="177">
        <v>1780</v>
      </c>
      <c r="P1124" s="164">
        <v>1780</v>
      </c>
      <c r="Q1124" s="121">
        <f>IF(ISBLANK(N1124),"",P1124/(1+N1124))</f>
        <v>1687.203791469190</v>
      </c>
      <c r="R1124" s="125"/>
      <c r="S1124" s="397"/>
      <c r="T1124" s="123"/>
    </row>
    <row r="1125" ht="22.5" customHeight="1">
      <c r="A1125" s="485">
        <v>43838</v>
      </c>
      <c r="B1125" t="s" s="134">
        <v>67</v>
      </c>
      <c r="C1125" t="s" s="134">
        <v>2860</v>
      </c>
      <c r="D1125" t="s" s="134">
        <v>750</v>
      </c>
      <c r="E1125" s="135"/>
      <c r="F1125" s="136">
        <v>10454</v>
      </c>
      <c r="G1125" t="s" s="134">
        <v>2861</v>
      </c>
      <c r="H1125" t="s" s="134">
        <v>1460</v>
      </c>
      <c r="I1125" t="s" s="137">
        <v>561</v>
      </c>
      <c r="J1125" s="136">
        <v>94170</v>
      </c>
      <c r="K1125" t="s" s="134">
        <v>2862</v>
      </c>
      <c r="L1125" t="s" s="134">
        <v>2859</v>
      </c>
      <c r="M1125" t="s" s="134">
        <v>4090</v>
      </c>
      <c r="N1125" s="218">
        <v>0.055</v>
      </c>
      <c r="O1125" s="180">
        <f>P1125/2</f>
        <v>2441</v>
      </c>
      <c r="P1125" s="164">
        <v>4882</v>
      </c>
      <c r="Q1125" s="121">
        <f>IF(ISBLANK(N1125),"",P1125/(1+N1125))</f>
        <v>4627.488151658770</v>
      </c>
      <c r="R1125" s="126"/>
      <c r="S1125" s="398"/>
      <c r="T1125" s="123"/>
    </row>
    <row r="1126" ht="22.5" customHeight="1">
      <c r="A1126" s="485">
        <v>43838</v>
      </c>
      <c r="B1126" t="s" s="134">
        <v>20</v>
      </c>
      <c r="C1126" t="s" s="134">
        <v>3748</v>
      </c>
      <c r="D1126" t="s" s="134">
        <v>889</v>
      </c>
      <c r="E1126" s="135"/>
      <c r="F1126" s="136">
        <v>1151</v>
      </c>
      <c r="G1126" t="s" s="134">
        <v>3749</v>
      </c>
      <c r="H1126" t="s" s="134">
        <v>3750</v>
      </c>
      <c r="I1126" t="s" s="137">
        <v>25</v>
      </c>
      <c r="J1126" s="136">
        <v>75013</v>
      </c>
      <c r="K1126" t="s" s="134">
        <v>3751</v>
      </c>
      <c r="L1126" t="s" s="134">
        <v>2958</v>
      </c>
      <c r="M1126" t="s" s="134">
        <v>758</v>
      </c>
      <c r="N1126" s="373">
        <v>0.055</v>
      </c>
      <c r="O1126" s="177">
        <v>8982</v>
      </c>
      <c r="P1126" s="164">
        <v>8982</v>
      </c>
      <c r="Q1126" s="121">
        <f>IF(ISBLANK(N1126),"",P1126/(1+N1126))</f>
        <v>8513.744075829380</v>
      </c>
      <c r="R1126" s="293"/>
      <c r="S1126" s="393"/>
      <c r="T1126" s="28"/>
    </row>
    <row r="1127" ht="22.5" customHeight="1">
      <c r="A1127" s="485">
        <v>43839</v>
      </c>
      <c r="B1127" t="s" s="134">
        <v>20</v>
      </c>
      <c r="C1127" t="s" s="134">
        <v>3826</v>
      </c>
      <c r="D1127" t="s" s="134">
        <v>658</v>
      </c>
      <c r="E1127" s="135"/>
      <c r="F1127" s="136">
        <v>1170</v>
      </c>
      <c r="G1127" t="s" s="134">
        <v>3827</v>
      </c>
      <c r="H1127" t="s" s="134">
        <v>3828</v>
      </c>
      <c r="I1127" t="s" s="137">
        <v>2933</v>
      </c>
      <c r="J1127" s="136">
        <v>94200</v>
      </c>
      <c r="K1127" t="s" s="134">
        <v>3829</v>
      </c>
      <c r="L1127" t="s" s="134">
        <v>3830</v>
      </c>
      <c r="M1127" t="s" s="134">
        <v>1605</v>
      </c>
      <c r="N1127" s="218">
        <v>0.1</v>
      </c>
      <c r="O1127" s="163">
        <f>P1127/2</f>
        <v>2475</v>
      </c>
      <c r="P1127" s="164">
        <v>4950</v>
      </c>
      <c r="Q1127" s="121">
        <f>IF(ISBLANK(N1127),"",P1127/(1+N1127))</f>
        <v>4500</v>
      </c>
      <c r="R1127" s="127"/>
      <c r="S1127" s="391"/>
      <c r="T1127" s="123"/>
    </row>
    <row r="1128" ht="22.5" customHeight="1">
      <c r="A1128" s="141">
        <v>43839</v>
      </c>
      <c r="B1128" t="s" s="142">
        <v>67</v>
      </c>
      <c r="C1128" t="s" s="142">
        <v>4091</v>
      </c>
      <c r="D1128" t="s" s="142">
        <v>22</v>
      </c>
      <c r="E1128" s="143"/>
      <c r="F1128" s="144">
        <v>1005</v>
      </c>
      <c r="G1128" t="s" s="142">
        <v>4092</v>
      </c>
      <c r="H1128" t="s" s="142">
        <v>4093</v>
      </c>
      <c r="I1128" t="s" s="145">
        <v>1380</v>
      </c>
      <c r="J1128" s="144">
        <v>95100</v>
      </c>
      <c r="K1128" t="s" s="142">
        <v>4094</v>
      </c>
      <c r="L1128" t="s" s="142">
        <v>3830</v>
      </c>
      <c r="M1128" t="s" s="142">
        <v>3952</v>
      </c>
      <c r="N1128" s="456">
        <v>0.1</v>
      </c>
      <c r="O1128" s="180">
        <f>P1128/2</f>
        <v>791</v>
      </c>
      <c r="P1128" s="178">
        <v>1582</v>
      </c>
      <c r="Q1128" s="66">
        <f>IF(ISBLANK(N1128),"",P1128/(1+N1128))</f>
        <v>1438.181818181820</v>
      </c>
      <c r="R1128" s="67">
        <v>1582</v>
      </c>
      <c r="S1128" s="392"/>
      <c r="T1128" t="s" s="16">
        <v>46</v>
      </c>
    </row>
    <row r="1129" ht="22.5" customHeight="1">
      <c r="A1129" s="485">
        <v>43839</v>
      </c>
      <c r="B1129" t="s" s="134">
        <v>20</v>
      </c>
      <c r="C1129" t="s" s="134">
        <v>4095</v>
      </c>
      <c r="D1129" t="s" s="134">
        <v>623</v>
      </c>
      <c r="E1129" s="135"/>
      <c r="F1129" s="136">
        <v>1007</v>
      </c>
      <c r="G1129" t="s" s="134">
        <v>4096</v>
      </c>
      <c r="H1129" t="s" s="134">
        <v>4097</v>
      </c>
      <c r="I1129" t="s" s="137">
        <v>25</v>
      </c>
      <c r="J1129" s="136">
        <v>75013</v>
      </c>
      <c r="K1129" t="s" s="134">
        <v>4098</v>
      </c>
      <c r="L1129" t="s" s="134">
        <v>39</v>
      </c>
      <c r="M1129" t="s" s="134">
        <v>1794</v>
      </c>
      <c r="N1129" s="373">
        <v>0.055</v>
      </c>
      <c r="O1129" s="121">
        <v>3000</v>
      </c>
      <c r="P1129" s="164">
        <v>3000</v>
      </c>
      <c r="Q1129" s="121">
        <f>IF(ISBLANK(N1129),"",P1129/(1+N1129))</f>
        <v>2843.6018957346</v>
      </c>
      <c r="R1129" s="127"/>
      <c r="S1129" s="391"/>
      <c r="T1129" s="123"/>
    </row>
    <row r="1130" ht="22.5" customHeight="1">
      <c r="A1130" s="141">
        <v>43839</v>
      </c>
      <c r="B1130" t="s" s="142">
        <v>20</v>
      </c>
      <c r="C1130" t="s" s="142">
        <v>4099</v>
      </c>
      <c r="D1130" t="s" s="142">
        <v>4100</v>
      </c>
      <c r="E1130" s="143"/>
      <c r="F1130" s="144">
        <v>1022</v>
      </c>
      <c r="G1130" t="s" s="142">
        <v>4101</v>
      </c>
      <c r="H1130" s="143"/>
      <c r="I1130" t="s" s="145">
        <v>25</v>
      </c>
      <c r="J1130" s="144">
        <v>750016</v>
      </c>
      <c r="K1130" t="s" s="142">
        <v>4102</v>
      </c>
      <c r="L1130" t="s" s="142">
        <v>402</v>
      </c>
      <c r="M1130" t="s" s="142">
        <v>4103</v>
      </c>
      <c r="N1130" s="244">
        <v>0.055</v>
      </c>
      <c r="O1130" s="177">
        <v>19882</v>
      </c>
      <c r="P1130" s="178">
        <v>19882</v>
      </c>
      <c r="Q1130" s="363">
        <f>IF(ISBLANK(N1130),"",P1130/(1+N1130))</f>
        <v>18845.4976303318</v>
      </c>
      <c r="R1130" s="364">
        <v>19882</v>
      </c>
      <c r="S1130" s="387"/>
      <c r="T1130" t="s" s="16">
        <v>46</v>
      </c>
    </row>
    <row r="1131" ht="22.5" customHeight="1">
      <c r="A1131" s="485">
        <v>43840</v>
      </c>
      <c r="B1131" t="s" s="134">
        <v>67</v>
      </c>
      <c r="C1131" t="s" s="134">
        <v>4104</v>
      </c>
      <c r="D1131" t="s" s="134">
        <v>711</v>
      </c>
      <c r="E1131" s="135"/>
      <c r="F1131" s="136">
        <v>1053</v>
      </c>
      <c r="G1131" t="s" s="134">
        <v>4105</v>
      </c>
      <c r="H1131" t="s" s="134">
        <v>4106</v>
      </c>
      <c r="I1131" t="s" s="137">
        <v>2068</v>
      </c>
      <c r="J1131" s="136">
        <v>94140</v>
      </c>
      <c r="K1131" t="s" s="134">
        <v>4107</v>
      </c>
      <c r="L1131" t="s" s="134">
        <v>1551</v>
      </c>
      <c r="M1131" t="s" s="134">
        <v>4108</v>
      </c>
      <c r="N1131" s="371">
        <v>0.1</v>
      </c>
      <c r="O1131" s="180">
        <f>P1131/2</f>
        <v>1320</v>
      </c>
      <c r="P1131" s="164">
        <v>2640</v>
      </c>
      <c r="Q1131" s="121">
        <f>IF(ISBLANK(N1131),"",P1131/(1+N1131))</f>
        <v>2400</v>
      </c>
      <c r="R1131" s="127"/>
      <c r="S1131" s="391"/>
      <c r="T1131" s="123"/>
    </row>
    <row r="1132" ht="22.5" customHeight="1">
      <c r="A1132" s="141">
        <v>43843</v>
      </c>
      <c r="B1132" t="s" s="142">
        <v>20</v>
      </c>
      <c r="C1132" t="s" s="142">
        <v>4109</v>
      </c>
      <c r="D1132" t="s" s="142">
        <v>133</v>
      </c>
      <c r="E1132" s="143"/>
      <c r="F1132" s="144">
        <v>1150</v>
      </c>
      <c r="G1132" t="s" s="142">
        <v>4110</v>
      </c>
      <c r="H1132" t="s" s="142">
        <v>4111</v>
      </c>
      <c r="I1132" t="s" s="145">
        <v>25</v>
      </c>
      <c r="J1132" s="144">
        <v>75012</v>
      </c>
      <c r="K1132" t="s" s="142">
        <v>4112</v>
      </c>
      <c r="L1132" t="s" s="142">
        <v>2958</v>
      </c>
      <c r="M1132" t="s" s="142">
        <v>306</v>
      </c>
      <c r="N1132" s="244">
        <v>0.1</v>
      </c>
      <c r="O1132" s="121">
        <v>6882</v>
      </c>
      <c r="P1132" s="178">
        <v>6882</v>
      </c>
      <c r="Q1132" s="66">
        <f>IF(ISBLANK(N1132),"",P1132/(1+N1132))</f>
        <v>6256.363636363640</v>
      </c>
      <c r="R1132" s="67">
        <v>6882</v>
      </c>
      <c r="S1132" s="392"/>
      <c r="T1132" t="s" s="16">
        <v>46</v>
      </c>
    </row>
    <row r="1133" ht="22.5" customHeight="1">
      <c r="A1133" s="485">
        <v>43844</v>
      </c>
      <c r="B1133" t="s" s="134">
        <v>67</v>
      </c>
      <c r="C1133" t="s" s="134">
        <v>4051</v>
      </c>
      <c r="D1133" t="s" s="134">
        <v>217</v>
      </c>
      <c r="E1133" s="135"/>
      <c r="F1133" s="136">
        <v>1017</v>
      </c>
      <c r="G1133" t="s" s="134">
        <v>4113</v>
      </c>
      <c r="H1133" t="s" s="134">
        <v>4114</v>
      </c>
      <c r="I1133" t="s" s="137">
        <v>1138</v>
      </c>
      <c r="J1133" s="136">
        <v>94410</v>
      </c>
      <c r="K1133" t="s" s="134">
        <v>4115</v>
      </c>
      <c r="L1133" t="s" s="134">
        <v>3501</v>
      </c>
      <c r="M1133" t="s" s="134">
        <v>1221</v>
      </c>
      <c r="N1133" s="373">
        <v>0.055</v>
      </c>
      <c r="O1133" s="177">
        <v>6982</v>
      </c>
      <c r="P1133" s="164">
        <v>6982</v>
      </c>
      <c r="Q1133" s="121">
        <f>IF(ISBLANK(N1133),"",P1133/(1+N1133))</f>
        <v>6618.009478672990</v>
      </c>
      <c r="R1133" s="293"/>
      <c r="S1133" s="393"/>
      <c r="T1133" s="28"/>
    </row>
    <row r="1134" ht="22.5" customHeight="1">
      <c r="A1134" s="485">
        <v>43844</v>
      </c>
      <c r="B1134" t="s" s="134">
        <v>20</v>
      </c>
      <c r="C1134" t="s" s="134">
        <v>3806</v>
      </c>
      <c r="D1134" t="s" s="134">
        <v>149</v>
      </c>
      <c r="E1134" s="135"/>
      <c r="F1134" s="136">
        <v>1139</v>
      </c>
      <c r="G1134" t="s" s="134">
        <v>3807</v>
      </c>
      <c r="H1134" t="s" s="134">
        <v>3808</v>
      </c>
      <c r="I1134" t="s" s="137">
        <v>2933</v>
      </c>
      <c r="J1134" s="136">
        <v>94200</v>
      </c>
      <c r="K1134" t="s" s="134">
        <v>3809</v>
      </c>
      <c r="L1134" t="s" s="134">
        <v>3830</v>
      </c>
      <c r="M1134" t="s" s="134">
        <v>4116</v>
      </c>
      <c r="N1134" s="371">
        <v>0.055</v>
      </c>
      <c r="O1134" s="180">
        <f>P1134/2</f>
        <v>2075</v>
      </c>
      <c r="P1134" s="164">
        <v>4150</v>
      </c>
      <c r="Q1134" s="121">
        <f>IF(ISBLANK(N1134),"",P1134/(1+N1134))</f>
        <v>3933.649289099530</v>
      </c>
      <c r="R1134" s="293"/>
      <c r="S1134" s="393"/>
      <c r="T1134" s="28"/>
    </row>
    <row r="1135" ht="22.5" customHeight="1">
      <c r="A1135" s="485">
        <v>43845</v>
      </c>
      <c r="B1135" t="s" s="134">
        <v>67</v>
      </c>
      <c r="C1135" t="s" s="134">
        <v>4117</v>
      </c>
      <c r="D1135" t="s" s="134">
        <v>115</v>
      </c>
      <c r="E1135" s="135"/>
      <c r="F1135" s="136">
        <v>1019</v>
      </c>
      <c r="G1135" t="s" s="134">
        <v>4118</v>
      </c>
      <c r="H1135" t="s" s="134">
        <v>4119</v>
      </c>
      <c r="I1135" t="s" s="137">
        <v>25</v>
      </c>
      <c r="J1135" s="136">
        <v>75019</v>
      </c>
      <c r="K1135" t="s" s="134">
        <v>4120</v>
      </c>
      <c r="L1135" t="s" s="134">
        <v>3501</v>
      </c>
      <c r="M1135" t="s" s="134">
        <v>4121</v>
      </c>
      <c r="N1135" s="373">
        <v>0.1</v>
      </c>
      <c r="O1135" s="121">
        <v>5582</v>
      </c>
      <c r="P1135" s="164">
        <v>5582</v>
      </c>
      <c r="Q1135" s="121">
        <f>IF(ISBLANK(N1135),"",P1135/(1+N1135))</f>
        <v>5074.545454545450</v>
      </c>
      <c r="R1135" s="293"/>
      <c r="S1135" s="393"/>
      <c r="T1135" s="28"/>
    </row>
    <row r="1136" ht="22.5" customHeight="1">
      <c r="A1136" s="485">
        <v>43845</v>
      </c>
      <c r="B1136" t="s" s="134">
        <v>20</v>
      </c>
      <c r="C1136" t="s" s="134">
        <v>4122</v>
      </c>
      <c r="D1136" t="s" s="134">
        <v>308</v>
      </c>
      <c r="E1136" s="135"/>
      <c r="F1136" s="136">
        <v>1002</v>
      </c>
      <c r="G1136" t="s" s="134">
        <v>4123</v>
      </c>
      <c r="H1136" t="s" s="134">
        <v>4124</v>
      </c>
      <c r="I1136" t="s" s="137">
        <v>25</v>
      </c>
      <c r="J1136" s="136">
        <v>95130</v>
      </c>
      <c r="K1136" t="s" s="134">
        <v>4125</v>
      </c>
      <c r="L1136" t="s" s="134">
        <v>621</v>
      </c>
      <c r="M1136" t="s" s="134">
        <v>421</v>
      </c>
      <c r="N1136" s="373">
        <v>0.1</v>
      </c>
      <c r="O1136" s="121">
        <v>10200</v>
      </c>
      <c r="P1136" s="164">
        <v>10200</v>
      </c>
      <c r="Q1136" s="121">
        <f>IF(ISBLANK(N1136),"",P1136/(1+N1136))</f>
        <v>9272.727272727270</v>
      </c>
      <c r="R1136" s="293"/>
      <c r="S1136" s="393"/>
      <c r="T1136" s="28"/>
    </row>
    <row r="1137" ht="22.5" customHeight="1">
      <c r="A1137" s="141">
        <v>43845</v>
      </c>
      <c r="B1137" t="s" s="142">
        <v>20</v>
      </c>
      <c r="C1137" t="s" s="142">
        <v>4126</v>
      </c>
      <c r="D1137" t="s" s="142">
        <v>4127</v>
      </c>
      <c r="E1137" s="143"/>
      <c r="F1137" s="144">
        <v>1006</v>
      </c>
      <c r="G1137" t="s" s="142">
        <v>4128</v>
      </c>
      <c r="H1137" t="s" s="142">
        <v>4129</v>
      </c>
      <c r="I1137" t="s" s="145">
        <v>4130</v>
      </c>
      <c r="J1137" s="144">
        <v>95120</v>
      </c>
      <c r="K1137" t="s" s="142">
        <v>4131</v>
      </c>
      <c r="L1137" t="s" s="142">
        <v>621</v>
      </c>
      <c r="M1137" t="s" s="142">
        <v>2418</v>
      </c>
      <c r="N1137" s="244">
        <v>0.055</v>
      </c>
      <c r="O1137" s="177">
        <v>9000</v>
      </c>
      <c r="P1137" s="178">
        <v>9000</v>
      </c>
      <c r="Q1137" s="66">
        <f>IF(ISBLANK(N1137),"",P1137/(1+N1137))</f>
        <v>8530.805687203791</v>
      </c>
      <c r="R1137" s="67">
        <v>9000</v>
      </c>
      <c r="S1137" s="392"/>
      <c r="T1137" t="s" s="16">
        <v>46</v>
      </c>
    </row>
    <row r="1138" ht="22.5" customHeight="1">
      <c r="A1138" s="141">
        <v>43845</v>
      </c>
      <c r="B1138" t="s" s="296">
        <v>67</v>
      </c>
      <c r="C1138" t="s" s="296">
        <v>4132</v>
      </c>
      <c r="D1138" t="s" s="296">
        <v>289</v>
      </c>
      <c r="E1138" s="297"/>
      <c r="F1138" s="298">
        <v>1008</v>
      </c>
      <c r="G1138" t="s" s="296">
        <v>4133</v>
      </c>
      <c r="H1138" t="s" s="296">
        <v>4134</v>
      </c>
      <c r="I1138" t="s" s="299">
        <v>25</v>
      </c>
      <c r="J1138" s="298">
        <v>75015</v>
      </c>
      <c r="K1138" t="s" s="296">
        <v>4135</v>
      </c>
      <c r="L1138" t="s" s="296">
        <v>4136</v>
      </c>
      <c r="M1138" t="s" s="296">
        <v>1221</v>
      </c>
      <c r="N1138" s="484">
        <v>0.055</v>
      </c>
      <c r="O1138" s="180">
        <f>P1138/2</f>
        <v>4491</v>
      </c>
      <c r="P1138" s="301">
        <v>8982</v>
      </c>
      <c r="Q1138" s="37">
        <f>IF(ISBLANK(N1138),"",P1138/(1+N1138))</f>
        <v>8513.744075829380</v>
      </c>
      <c r="R1138" s="38">
        <v>8982</v>
      </c>
      <c r="S1138" s="466"/>
      <c r="T1138" t="s" s="16">
        <v>46</v>
      </c>
    </row>
    <row r="1139" ht="22.5" customHeight="1">
      <c r="A1139" s="485">
        <v>43846</v>
      </c>
      <c r="B1139" t="s" s="134">
        <v>67</v>
      </c>
      <c r="C1139" t="s" s="134">
        <v>4137</v>
      </c>
      <c r="D1139" t="s" s="134">
        <v>270</v>
      </c>
      <c r="E1139" s="135"/>
      <c r="F1139" s="136">
        <v>1013</v>
      </c>
      <c r="G1139" t="s" s="134">
        <v>4138</v>
      </c>
      <c r="H1139" t="s" s="134">
        <v>4139</v>
      </c>
      <c r="I1139" t="s" s="137">
        <v>1667</v>
      </c>
      <c r="J1139" s="136">
        <v>77500</v>
      </c>
      <c r="K1139" t="s" s="134">
        <v>4140</v>
      </c>
      <c r="L1139" t="s" s="134">
        <v>39</v>
      </c>
      <c r="M1139" t="s" s="134">
        <v>94</v>
      </c>
      <c r="N1139" s="373">
        <v>0.1</v>
      </c>
      <c r="O1139" s="121">
        <v>2482</v>
      </c>
      <c r="P1139" s="164">
        <v>2482</v>
      </c>
      <c r="Q1139" s="121">
        <f>IF(ISBLANK(N1139),"",P1139/(1+N1139))</f>
        <v>2256.363636363640</v>
      </c>
      <c r="R1139" s="293"/>
      <c r="S1139" s="393"/>
      <c r="T1139" s="28"/>
    </row>
    <row r="1140" ht="22.5" customHeight="1">
      <c r="A1140" s="485">
        <v>43846</v>
      </c>
      <c r="B1140" t="s" s="134">
        <v>20</v>
      </c>
      <c r="C1140" t="s" s="134">
        <v>4141</v>
      </c>
      <c r="D1140" t="s" s="134">
        <v>623</v>
      </c>
      <c r="E1140" s="135"/>
      <c r="F1140" s="136">
        <v>1159</v>
      </c>
      <c r="G1140" t="s" s="134">
        <v>4142</v>
      </c>
      <c r="H1140" t="s" s="134">
        <v>4143</v>
      </c>
      <c r="I1140" t="s" s="137">
        <v>3545</v>
      </c>
      <c r="J1140" s="136">
        <v>94400</v>
      </c>
      <c r="K1140" t="s" s="134">
        <v>4144</v>
      </c>
      <c r="L1140" t="s" s="134">
        <v>39</v>
      </c>
      <c r="M1140" t="s" s="134">
        <v>758</v>
      </c>
      <c r="N1140" s="373">
        <v>0.055</v>
      </c>
      <c r="O1140" s="177">
        <v>6000</v>
      </c>
      <c r="P1140" s="164">
        <v>6000</v>
      </c>
      <c r="Q1140" s="121">
        <f>IF(ISBLANK(N1140),"",P1140/(1+N1140))</f>
        <v>5687.203791469190</v>
      </c>
      <c r="R1140" s="293"/>
      <c r="S1140" s="393"/>
      <c r="T1140" s="28"/>
    </row>
    <row r="1141" ht="22.5" customHeight="1">
      <c r="A1141" s="485">
        <v>43846</v>
      </c>
      <c r="B1141" t="s" s="134">
        <v>67</v>
      </c>
      <c r="C1141" t="s" s="134">
        <v>4145</v>
      </c>
      <c r="D1141" t="s" s="134">
        <v>265</v>
      </c>
      <c r="E1141" s="135"/>
      <c r="F1141" s="136">
        <v>1203</v>
      </c>
      <c r="G1141" t="s" s="134">
        <v>4146</v>
      </c>
      <c r="H1141" t="s" s="134">
        <v>4147</v>
      </c>
      <c r="I1141" t="s" s="137">
        <v>2533</v>
      </c>
      <c r="J1141" s="136">
        <v>93000</v>
      </c>
      <c r="K1141" t="s" s="134">
        <v>4148</v>
      </c>
      <c r="L1141" t="s" s="134">
        <v>2244</v>
      </c>
      <c r="M1141" t="s" s="134">
        <v>4149</v>
      </c>
      <c r="N1141" s="371">
        <v>0.055</v>
      </c>
      <c r="O1141" s="180">
        <f>P1141/2</f>
        <v>2240</v>
      </c>
      <c r="P1141" s="164">
        <v>4480</v>
      </c>
      <c r="Q1141" s="121">
        <f>IF(ISBLANK(N1141),"",P1141/(1+N1141))</f>
        <v>4246.445497630330</v>
      </c>
      <c r="R1141" s="293"/>
      <c r="S1141" s="393"/>
      <c r="T1141" s="28"/>
    </row>
    <row r="1142" ht="22.5" customHeight="1">
      <c r="A1142" s="141">
        <v>43846</v>
      </c>
      <c r="B1142" t="s" s="142">
        <v>67</v>
      </c>
      <c r="C1142" t="s" s="142">
        <v>4150</v>
      </c>
      <c r="D1142" t="s" s="142">
        <v>69</v>
      </c>
      <c r="E1142" s="143"/>
      <c r="F1142" s="144">
        <v>1015</v>
      </c>
      <c r="G1142" t="s" s="142">
        <v>4151</v>
      </c>
      <c r="H1142" t="s" s="142">
        <v>4152</v>
      </c>
      <c r="I1142" t="s" s="145">
        <v>642</v>
      </c>
      <c r="J1142" s="144">
        <v>92100</v>
      </c>
      <c r="K1142" t="s" s="142">
        <v>4153</v>
      </c>
      <c r="L1142" t="s" s="142">
        <v>402</v>
      </c>
      <c r="M1142" t="s" s="142">
        <v>2632</v>
      </c>
      <c r="N1142" s="244">
        <v>0.1</v>
      </c>
      <c r="O1142" s="121">
        <v>9682</v>
      </c>
      <c r="P1142" s="178">
        <v>9682</v>
      </c>
      <c r="Q1142" s="363">
        <f>IF(ISBLANK(N1142),"",P1142/(1+N1142))</f>
        <v>8801.818181818180</v>
      </c>
      <c r="R1142" s="364">
        <v>9682</v>
      </c>
      <c r="S1142" s="387"/>
      <c r="T1142" t="s" s="16">
        <v>46</v>
      </c>
    </row>
    <row r="1143" ht="22.5" customHeight="1">
      <c r="A1143" s="485">
        <v>43847</v>
      </c>
      <c r="B1143" t="s" s="134">
        <v>67</v>
      </c>
      <c r="C1143" t="s" s="134">
        <v>3789</v>
      </c>
      <c r="D1143" t="s" s="134">
        <v>995</v>
      </c>
      <c r="E1143" s="135"/>
      <c r="F1143" s="136">
        <v>1071</v>
      </c>
      <c r="G1143" t="s" s="134">
        <v>2801</v>
      </c>
      <c r="H1143" t="s" s="134">
        <v>3790</v>
      </c>
      <c r="I1143" t="s" s="137">
        <v>2802</v>
      </c>
      <c r="J1143" s="136">
        <v>93300</v>
      </c>
      <c r="K1143" t="s" s="134">
        <v>3791</v>
      </c>
      <c r="L1143" t="s" s="134">
        <v>1996</v>
      </c>
      <c r="M1143" t="s" s="134">
        <v>4154</v>
      </c>
      <c r="N1143" s="373">
        <v>0.055</v>
      </c>
      <c r="O1143" s="177">
        <v>3280</v>
      </c>
      <c r="P1143" s="164">
        <v>3280</v>
      </c>
      <c r="Q1143" s="121">
        <f>IF(ISBLANK(N1143),"",P1143/(1+N1143))</f>
        <v>3109.004739336490</v>
      </c>
      <c r="R1143" s="293"/>
      <c r="S1143" s="393"/>
      <c r="T1143" s="28"/>
    </row>
    <row r="1144" ht="22.5" customHeight="1">
      <c r="A1144" s="485">
        <v>43851</v>
      </c>
      <c r="B1144" t="s" s="134">
        <v>67</v>
      </c>
      <c r="C1144" t="s" s="134">
        <v>4155</v>
      </c>
      <c r="D1144" t="s" s="134">
        <v>4156</v>
      </c>
      <c r="E1144" s="135"/>
      <c r="F1144" s="136">
        <v>10332</v>
      </c>
      <c r="G1144" t="s" s="134">
        <v>4157</v>
      </c>
      <c r="H1144" t="s" s="134">
        <v>4158</v>
      </c>
      <c r="I1144" t="s" s="137">
        <v>25</v>
      </c>
      <c r="J1144" s="136">
        <v>75016</v>
      </c>
      <c r="K1144" t="s" s="134">
        <v>4159</v>
      </c>
      <c r="L1144" t="s" s="134">
        <v>4160</v>
      </c>
      <c r="M1144" t="s" s="134">
        <v>88</v>
      </c>
      <c r="N1144" s="371">
        <v>0.1</v>
      </c>
      <c r="O1144" s="180">
        <f>P1144/2</f>
        <v>891</v>
      </c>
      <c r="P1144" s="164">
        <v>1782</v>
      </c>
      <c r="Q1144" s="121">
        <f>IF(ISBLANK(N1144),"",P1144/(1+N1144))</f>
        <v>1620</v>
      </c>
      <c r="R1144" s="127"/>
      <c r="S1144" s="391"/>
      <c r="T1144" s="123"/>
    </row>
    <row r="1145" ht="22.5" customHeight="1">
      <c r="A1145" s="141">
        <v>43851</v>
      </c>
      <c r="B1145" t="s" s="142">
        <v>67</v>
      </c>
      <c r="C1145" t="s" s="142">
        <v>4161</v>
      </c>
      <c r="D1145" t="s" s="142">
        <v>750</v>
      </c>
      <c r="E1145" s="143"/>
      <c r="F1145" s="144">
        <v>1009</v>
      </c>
      <c r="G1145" t="s" s="142">
        <v>4162</v>
      </c>
      <c r="H1145" t="s" s="142">
        <v>1302</v>
      </c>
      <c r="I1145" t="s" s="145">
        <v>25</v>
      </c>
      <c r="J1145" s="144">
        <v>75016</v>
      </c>
      <c r="K1145" t="s" s="142">
        <v>4163</v>
      </c>
      <c r="L1145" t="s" s="142">
        <v>402</v>
      </c>
      <c r="M1145" t="s" s="142">
        <v>882</v>
      </c>
      <c r="N1145" s="244">
        <v>0.055</v>
      </c>
      <c r="O1145" s="121">
        <v>6882</v>
      </c>
      <c r="P1145" s="178">
        <v>6882</v>
      </c>
      <c r="Q1145" s="363">
        <f>IF(ISBLANK(N1145),"",P1145/(1+N1145))</f>
        <v>6523.222748815170</v>
      </c>
      <c r="R1145" s="364">
        <v>6882</v>
      </c>
      <c r="S1145" s="387"/>
      <c r="T1145" t="s" s="16">
        <v>46</v>
      </c>
    </row>
    <row r="1146" ht="22.5" customHeight="1">
      <c r="A1146" s="485">
        <v>43852</v>
      </c>
      <c r="B1146" t="s" s="134">
        <v>20</v>
      </c>
      <c r="C1146" t="s" s="134">
        <v>3871</v>
      </c>
      <c r="D1146" t="s" s="134">
        <v>149</v>
      </c>
      <c r="E1146" s="135"/>
      <c r="F1146" s="136">
        <v>1081</v>
      </c>
      <c r="G1146" t="s" s="134">
        <v>3872</v>
      </c>
      <c r="H1146" t="s" s="134">
        <v>3873</v>
      </c>
      <c r="I1146" t="s" s="137">
        <v>25</v>
      </c>
      <c r="J1146" s="136">
        <v>75012</v>
      </c>
      <c r="K1146" t="s" s="134">
        <v>3874</v>
      </c>
      <c r="L1146" t="s" s="134">
        <v>45</v>
      </c>
      <c r="M1146" t="s" s="134">
        <v>4164</v>
      </c>
      <c r="N1146" s="373">
        <v>0.1</v>
      </c>
      <c r="O1146" s="121">
        <v>1000</v>
      </c>
      <c r="P1146" s="164">
        <v>1000</v>
      </c>
      <c r="Q1146" s="121">
        <f>IF(ISBLANK(N1146),"",P1146/(1+N1146))</f>
        <v>909.090909090909</v>
      </c>
      <c r="R1146" s="122"/>
      <c r="S1146" s="396"/>
      <c r="T1146" s="123"/>
    </row>
    <row r="1147" ht="22.5" customHeight="1">
      <c r="A1147" s="485">
        <v>43852</v>
      </c>
      <c r="B1147" t="s" s="134">
        <v>67</v>
      </c>
      <c r="C1147" t="s" s="134">
        <v>4165</v>
      </c>
      <c r="D1147" t="s" s="134">
        <v>4127</v>
      </c>
      <c r="E1147" s="135"/>
      <c r="F1147" s="136">
        <v>1004</v>
      </c>
      <c r="G1147" t="s" s="134">
        <v>4166</v>
      </c>
      <c r="H1147" t="s" s="134">
        <v>4167</v>
      </c>
      <c r="I1147" t="s" s="137">
        <v>3901</v>
      </c>
      <c r="J1147" s="136">
        <v>95600</v>
      </c>
      <c r="K1147" t="s" s="134">
        <v>4168</v>
      </c>
      <c r="L1147" t="s" s="134">
        <v>621</v>
      </c>
      <c r="M1147" t="s" s="134">
        <v>2005</v>
      </c>
      <c r="N1147" s="373">
        <v>0.055</v>
      </c>
      <c r="O1147" s="121">
        <v>4482</v>
      </c>
      <c r="P1147" s="164">
        <v>4482</v>
      </c>
      <c r="Q1147" s="121">
        <f>IF(ISBLANK(N1147),"",P1147/(1+N1147))</f>
        <v>4248.341232227490</v>
      </c>
      <c r="R1147" s="125"/>
      <c r="S1147" s="397"/>
      <c r="T1147" s="123"/>
    </row>
    <row r="1148" ht="22.5" customHeight="1">
      <c r="A1148" s="485">
        <v>43852</v>
      </c>
      <c r="B1148" t="s" s="134">
        <v>67</v>
      </c>
      <c r="C1148" t="s" s="134">
        <v>4165</v>
      </c>
      <c r="D1148" t="s" s="134">
        <v>4127</v>
      </c>
      <c r="E1148" s="135"/>
      <c r="F1148" s="136">
        <v>1004</v>
      </c>
      <c r="G1148" t="s" s="134">
        <v>4166</v>
      </c>
      <c r="H1148" t="s" s="134">
        <v>4169</v>
      </c>
      <c r="I1148" t="s" s="137">
        <v>3901</v>
      </c>
      <c r="J1148" s="136">
        <v>95600</v>
      </c>
      <c r="K1148" t="s" s="134">
        <v>4168</v>
      </c>
      <c r="L1148" t="s" s="134">
        <v>621</v>
      </c>
      <c r="M1148" t="s" s="134">
        <v>1741</v>
      </c>
      <c r="N1148" s="373">
        <v>0.055</v>
      </c>
      <c r="O1148" s="121">
        <v>7400</v>
      </c>
      <c r="P1148" s="164">
        <v>7400</v>
      </c>
      <c r="Q1148" s="121">
        <f>IF(ISBLANK(N1148),"",P1148/(1+N1148))</f>
        <v>7014.218009478670</v>
      </c>
      <c r="R1148" s="125"/>
      <c r="S1148" s="397"/>
      <c r="T1148" s="123"/>
    </row>
    <row r="1149" ht="22.5" customHeight="1">
      <c r="A1149" s="485">
        <v>43853</v>
      </c>
      <c r="B1149" t="s" s="134">
        <v>67</v>
      </c>
      <c r="C1149" t="s" s="134">
        <v>4170</v>
      </c>
      <c r="D1149" t="s" s="134">
        <v>115</v>
      </c>
      <c r="E1149" s="135"/>
      <c r="F1149" s="136">
        <v>10390</v>
      </c>
      <c r="G1149" t="s" s="134">
        <v>4171</v>
      </c>
      <c r="H1149" t="s" s="134">
        <v>4172</v>
      </c>
      <c r="I1149" t="s" s="137">
        <v>25</v>
      </c>
      <c r="J1149" s="136">
        <v>75016</v>
      </c>
      <c r="K1149" t="s" s="134">
        <v>4173</v>
      </c>
      <c r="L1149" t="s" s="134">
        <v>3501</v>
      </c>
      <c r="M1149" t="s" s="134">
        <v>333</v>
      </c>
      <c r="N1149" s="373">
        <v>0.055</v>
      </c>
      <c r="O1149" s="177">
        <v>3482</v>
      </c>
      <c r="P1149" s="164">
        <v>3482</v>
      </c>
      <c r="Q1149" s="121">
        <f>IF(ISBLANK(N1149),"",P1149/(1+N1149))</f>
        <v>3300.473933649290</v>
      </c>
      <c r="R1149" s="125"/>
      <c r="S1149" s="397"/>
      <c r="T1149" s="123"/>
    </row>
    <row r="1150" ht="22.5" customHeight="1">
      <c r="A1150" s="485">
        <v>43853</v>
      </c>
      <c r="B1150" t="s" s="134">
        <v>67</v>
      </c>
      <c r="C1150" t="s" s="134">
        <v>3944</v>
      </c>
      <c r="D1150" t="s" s="134">
        <v>1313</v>
      </c>
      <c r="E1150" s="135"/>
      <c r="F1150" s="136">
        <v>1189</v>
      </c>
      <c r="G1150" t="s" s="134">
        <v>3945</v>
      </c>
      <c r="H1150" t="s" s="134">
        <v>3946</v>
      </c>
      <c r="I1150" t="s" s="137">
        <v>25</v>
      </c>
      <c r="J1150" s="136">
        <v>75013</v>
      </c>
      <c r="K1150" t="s" s="134">
        <v>3947</v>
      </c>
      <c r="L1150" t="s" s="134">
        <v>2821</v>
      </c>
      <c r="M1150" t="s" s="134">
        <v>88</v>
      </c>
      <c r="N1150" s="371">
        <v>0.1</v>
      </c>
      <c r="O1150" s="180">
        <f>P1150/2</f>
        <v>1980</v>
      </c>
      <c r="P1150" s="164">
        <v>3960</v>
      </c>
      <c r="Q1150" s="121">
        <f>IF(ISBLANK(N1150),"",P1150/(1+N1150))</f>
        <v>3600</v>
      </c>
      <c r="R1150" s="125"/>
      <c r="S1150" s="397"/>
      <c r="T1150" s="123"/>
    </row>
    <row r="1151" ht="22.5" customHeight="1">
      <c r="A1151" s="485">
        <v>43853</v>
      </c>
      <c r="B1151" t="s" s="134">
        <v>67</v>
      </c>
      <c r="C1151" t="s" s="134">
        <v>4174</v>
      </c>
      <c r="D1151" t="s" s="134">
        <v>2065</v>
      </c>
      <c r="E1151" s="135"/>
      <c r="F1151" s="136">
        <v>1204</v>
      </c>
      <c r="G1151" t="s" s="134">
        <v>4175</v>
      </c>
      <c r="H1151" t="s" s="134">
        <v>4176</v>
      </c>
      <c r="I1151" t="s" s="137">
        <v>328</v>
      </c>
      <c r="J1151" s="136">
        <v>92200</v>
      </c>
      <c r="K1151" t="s" s="134">
        <v>4177</v>
      </c>
      <c r="L1151" t="s" s="134">
        <v>1996</v>
      </c>
      <c r="M1151" t="s" s="134">
        <v>88</v>
      </c>
      <c r="N1151" s="373">
        <v>0.1</v>
      </c>
      <c r="O1151" s="121">
        <v>2680</v>
      </c>
      <c r="P1151" s="164">
        <v>2680</v>
      </c>
      <c r="Q1151" s="121">
        <f>IF(ISBLANK(N1151),"",P1151/(1+N1151))</f>
        <v>2436.363636363640</v>
      </c>
      <c r="R1151" s="126"/>
      <c r="S1151" s="398"/>
      <c r="T1151" s="123"/>
    </row>
    <row r="1152" ht="22.5" customHeight="1">
      <c r="A1152" s="141">
        <v>43853</v>
      </c>
      <c r="B1152" t="s" s="142">
        <v>20</v>
      </c>
      <c r="C1152" t="s" s="142">
        <v>617</v>
      </c>
      <c r="D1152" t="s" s="142">
        <v>387</v>
      </c>
      <c r="E1152" s="143"/>
      <c r="F1152" s="144">
        <v>1016</v>
      </c>
      <c r="G1152" t="s" s="142">
        <v>4178</v>
      </c>
      <c r="H1152" t="s" s="142">
        <v>4179</v>
      </c>
      <c r="I1152" t="s" s="145">
        <v>389</v>
      </c>
      <c r="J1152" s="144">
        <v>94000</v>
      </c>
      <c r="K1152" t="s" s="142">
        <v>4180</v>
      </c>
      <c r="L1152" t="s" s="142">
        <v>402</v>
      </c>
      <c r="M1152" t="s" s="142">
        <v>4181</v>
      </c>
      <c r="N1152" s="244">
        <v>0.055</v>
      </c>
      <c r="O1152" s="121">
        <v>7000</v>
      </c>
      <c r="P1152" s="178">
        <v>7000</v>
      </c>
      <c r="Q1152" s="363">
        <f>IF(ISBLANK(N1152),"",P1152/(1+N1152))</f>
        <v>6635.071090047390</v>
      </c>
      <c r="R1152" s="364">
        <v>7000</v>
      </c>
      <c r="S1152" s="387"/>
      <c r="T1152" t="s" s="16">
        <v>46</v>
      </c>
    </row>
    <row r="1153" ht="22.5" customHeight="1">
      <c r="A1153" s="141">
        <v>43853</v>
      </c>
      <c r="B1153" t="s" s="142">
        <v>20</v>
      </c>
      <c r="C1153" t="s" s="142">
        <v>4182</v>
      </c>
      <c r="D1153" t="s" s="142">
        <v>234</v>
      </c>
      <c r="E1153" s="143"/>
      <c r="F1153" s="144">
        <v>1960</v>
      </c>
      <c r="G1153" t="s" s="142">
        <v>4183</v>
      </c>
      <c r="H1153" t="s" s="142">
        <v>4184</v>
      </c>
      <c r="I1153" t="s" s="145">
        <v>25</v>
      </c>
      <c r="J1153" s="144">
        <v>75013</v>
      </c>
      <c r="K1153" t="s" s="142">
        <v>4185</v>
      </c>
      <c r="L1153" t="s" s="142">
        <v>39</v>
      </c>
      <c r="M1153" t="s" s="142">
        <v>882</v>
      </c>
      <c r="N1153" s="244">
        <v>0.055</v>
      </c>
      <c r="O1153" s="121">
        <v>6982</v>
      </c>
      <c r="P1153" s="178">
        <v>6982</v>
      </c>
      <c r="Q1153" s="66">
        <f>IF(ISBLANK(N1153),"",P1153/(1+N1153))</f>
        <v>6618.009478672990</v>
      </c>
      <c r="R1153" s="67">
        <v>6982</v>
      </c>
      <c r="S1153" s="392"/>
      <c r="T1153" t="s" s="16">
        <v>46</v>
      </c>
    </row>
    <row r="1154" ht="22.5" customHeight="1">
      <c r="A1154" s="485">
        <v>43858</v>
      </c>
      <c r="B1154" t="s" s="134">
        <v>67</v>
      </c>
      <c r="C1154" t="s" s="134">
        <v>4186</v>
      </c>
      <c r="D1154" t="s" s="134">
        <v>142</v>
      </c>
      <c r="E1154" s="135"/>
      <c r="F1154" s="136">
        <v>1965</v>
      </c>
      <c r="G1154" t="s" s="134">
        <v>4187</v>
      </c>
      <c r="H1154" t="s" s="134">
        <v>4188</v>
      </c>
      <c r="I1154" t="s" s="137">
        <v>4189</v>
      </c>
      <c r="J1154" s="136">
        <v>93100</v>
      </c>
      <c r="K1154" t="s" s="134">
        <v>4190</v>
      </c>
      <c r="L1154" t="s" s="134">
        <v>3501</v>
      </c>
      <c r="M1154" t="s" s="134">
        <v>2088</v>
      </c>
      <c r="N1154" s="373">
        <v>0.055</v>
      </c>
      <c r="O1154" s="121">
        <v>4382</v>
      </c>
      <c r="P1154" s="164">
        <v>4382</v>
      </c>
      <c r="Q1154" s="121">
        <f>IF(ISBLANK(N1154),"",P1154/(1+N1154))</f>
        <v>4153.554502369670</v>
      </c>
      <c r="R1154" s="122"/>
      <c r="S1154" s="396"/>
      <c r="T1154" s="123"/>
    </row>
    <row r="1155" ht="22.5" customHeight="1">
      <c r="A1155" s="485">
        <v>43859</v>
      </c>
      <c r="B1155" t="s" s="134">
        <v>67</v>
      </c>
      <c r="C1155" t="s" s="134">
        <v>4191</v>
      </c>
      <c r="D1155" t="s" s="134">
        <v>4192</v>
      </c>
      <c r="E1155" s="135"/>
      <c r="F1155" s="507">
        <v>1120</v>
      </c>
      <c r="G1155" t="s" s="134">
        <v>4193</v>
      </c>
      <c r="H1155" t="s" s="134">
        <v>4194</v>
      </c>
      <c r="I1155" t="s" s="137">
        <v>3660</v>
      </c>
      <c r="J1155" s="136">
        <v>93330</v>
      </c>
      <c r="K1155" t="s" s="134">
        <v>4195</v>
      </c>
      <c r="L1155" t="s" s="134">
        <v>39</v>
      </c>
      <c r="M1155" t="s" s="134">
        <v>4196</v>
      </c>
      <c r="N1155" s="373">
        <v>0.1</v>
      </c>
      <c r="O1155" s="121">
        <v>6180</v>
      </c>
      <c r="P1155" s="164">
        <v>6180</v>
      </c>
      <c r="Q1155" s="121">
        <f>IF(ISBLANK(N1155),"",P1155/(1+N1155))</f>
        <v>5618.181818181820</v>
      </c>
      <c r="R1155" s="125"/>
      <c r="S1155" s="397"/>
      <c r="T1155" s="123"/>
    </row>
    <row r="1156" ht="22.5" customHeight="1">
      <c r="A1156" s="485">
        <v>43859</v>
      </c>
      <c r="B1156" t="s" s="134">
        <v>67</v>
      </c>
      <c r="C1156" t="s" s="134">
        <v>4197</v>
      </c>
      <c r="D1156" t="s" s="134">
        <v>115</v>
      </c>
      <c r="E1156" s="135"/>
      <c r="F1156" s="507">
        <v>1118</v>
      </c>
      <c r="G1156" t="s" s="134">
        <v>4198</v>
      </c>
      <c r="H1156" t="s" s="134">
        <v>4199</v>
      </c>
      <c r="I1156" t="s" s="137">
        <v>71</v>
      </c>
      <c r="J1156" s="136">
        <v>91700</v>
      </c>
      <c r="K1156" t="s" s="134">
        <v>4200</v>
      </c>
      <c r="L1156" t="s" s="134">
        <v>402</v>
      </c>
      <c r="M1156" t="s" s="134">
        <v>4201</v>
      </c>
      <c r="N1156" s="373">
        <v>0.055</v>
      </c>
      <c r="O1156" s="121">
        <v>1882</v>
      </c>
      <c r="P1156" s="164">
        <v>1882</v>
      </c>
      <c r="Q1156" s="275">
        <f>IF(ISBLANK(N1156),"",P1156/(1+N1156))</f>
        <v>1783.886255924170</v>
      </c>
      <c r="R1156" s="276"/>
      <c r="S1156" s="446"/>
      <c r="T1156" s="123"/>
    </row>
    <row r="1157" ht="22.5" customHeight="1">
      <c r="A1157" s="485">
        <v>43859</v>
      </c>
      <c r="B1157" t="s" s="134">
        <v>67</v>
      </c>
      <c r="C1157" t="s" s="134">
        <v>4202</v>
      </c>
      <c r="D1157" t="s" s="134">
        <v>326</v>
      </c>
      <c r="E1157" s="135"/>
      <c r="F1157" s="136">
        <v>1237</v>
      </c>
      <c r="G1157" t="s" s="134">
        <v>4203</v>
      </c>
      <c r="H1157" t="s" s="134">
        <v>4204</v>
      </c>
      <c r="I1157" t="s" s="137">
        <v>3584</v>
      </c>
      <c r="J1157" s="136">
        <v>91200</v>
      </c>
      <c r="K1157" t="s" s="134">
        <v>4205</v>
      </c>
      <c r="L1157" t="s" s="134">
        <v>621</v>
      </c>
      <c r="M1157" t="s" s="134">
        <v>4206</v>
      </c>
      <c r="N1157" s="373">
        <v>0.055</v>
      </c>
      <c r="O1157" s="121">
        <v>3221</v>
      </c>
      <c r="P1157" s="164">
        <v>3221</v>
      </c>
      <c r="Q1157" s="121">
        <f>IF(ISBLANK(N1157),"",P1157/(1+N1157))</f>
        <v>3053.080568720380</v>
      </c>
      <c r="R1157" s="126"/>
      <c r="S1157" s="398"/>
      <c r="T1157" s="123"/>
    </row>
    <row r="1158" ht="22.5" customHeight="1">
      <c r="A1158" s="141">
        <v>43859</v>
      </c>
      <c r="B1158" t="s" s="142">
        <v>67</v>
      </c>
      <c r="C1158" t="s" s="142">
        <v>4207</v>
      </c>
      <c r="D1158" t="s" s="142">
        <v>4208</v>
      </c>
      <c r="E1158" s="143"/>
      <c r="F1158" s="508">
        <v>1119</v>
      </c>
      <c r="G1158" t="s" s="142">
        <v>4209</v>
      </c>
      <c r="H1158" t="s" s="142">
        <v>4210</v>
      </c>
      <c r="I1158" t="s" s="145">
        <v>25</v>
      </c>
      <c r="J1158" s="144">
        <v>75013</v>
      </c>
      <c r="K1158" t="s" s="142">
        <v>4211</v>
      </c>
      <c r="L1158" t="s" s="142">
        <v>39</v>
      </c>
      <c r="M1158" t="s" s="142">
        <v>4212</v>
      </c>
      <c r="N1158" s="244">
        <v>0.1</v>
      </c>
      <c r="O1158" s="177">
        <v>8282</v>
      </c>
      <c r="P1158" s="178">
        <v>8282</v>
      </c>
      <c r="Q1158" s="66">
        <f>IF(ISBLANK(N1158),"",P1158/(1+N1158))</f>
        <v>7529.090909090910</v>
      </c>
      <c r="R1158" s="67">
        <v>8282</v>
      </c>
      <c r="S1158" s="392"/>
      <c r="T1158" t="s" s="16">
        <v>46</v>
      </c>
    </row>
    <row r="1159" ht="22.5" customHeight="1">
      <c r="A1159" s="485">
        <v>43860</v>
      </c>
      <c r="B1159" t="s" s="134">
        <v>20</v>
      </c>
      <c r="C1159" t="s" s="134">
        <v>3064</v>
      </c>
      <c r="D1159" t="s" s="134">
        <v>2817</v>
      </c>
      <c r="E1159" s="135"/>
      <c r="F1159" s="507">
        <v>10002</v>
      </c>
      <c r="G1159" t="s" s="134">
        <v>4213</v>
      </c>
      <c r="H1159" t="s" s="134">
        <v>4214</v>
      </c>
      <c r="I1159" t="s" s="137">
        <v>25</v>
      </c>
      <c r="J1159" s="136">
        <v>75013</v>
      </c>
      <c r="K1159" t="s" s="134">
        <v>4215</v>
      </c>
      <c r="L1159" t="s" s="134">
        <v>3937</v>
      </c>
      <c r="M1159" t="s" s="134">
        <v>1605</v>
      </c>
      <c r="N1159" s="371">
        <v>0.1</v>
      </c>
      <c r="O1159" s="180">
        <f>P1159/2</f>
        <v>1491</v>
      </c>
      <c r="P1159" s="164">
        <v>2982</v>
      </c>
      <c r="Q1159" s="121">
        <f>IF(ISBLANK(N1159),"",P1159/(1+N1159))</f>
        <v>2710.909090909090</v>
      </c>
      <c r="R1159" s="127"/>
      <c r="S1159" s="391"/>
      <c r="T1159" s="123"/>
    </row>
    <row r="1160" ht="22.5" customHeight="1">
      <c r="A1160" s="485">
        <v>43861</v>
      </c>
      <c r="B1160" t="s" s="134">
        <v>20</v>
      </c>
      <c r="C1160" t="s" s="134">
        <v>4216</v>
      </c>
      <c r="D1160" t="s" s="134">
        <v>525</v>
      </c>
      <c r="E1160" s="509"/>
      <c r="F1160" s="507">
        <v>10144</v>
      </c>
      <c r="G1160" t="s" s="134">
        <v>4217</v>
      </c>
      <c r="H1160" t="s" s="134">
        <v>4218</v>
      </c>
      <c r="I1160" t="s" s="137">
        <v>92</v>
      </c>
      <c r="J1160" s="136">
        <v>92600</v>
      </c>
      <c r="K1160" t="s" s="134">
        <v>4219</v>
      </c>
      <c r="L1160" t="s" s="134">
        <v>1996</v>
      </c>
      <c r="M1160" t="s" s="134">
        <v>333</v>
      </c>
      <c r="N1160" s="373">
        <v>0.055</v>
      </c>
      <c r="O1160" s="177">
        <v>5480</v>
      </c>
      <c r="P1160" s="164">
        <v>5480</v>
      </c>
      <c r="Q1160" s="121">
        <f>IF(ISBLANK(N1160),"",P1160/(1+N1160))</f>
        <v>5194.312796208530</v>
      </c>
      <c r="R1160" s="293"/>
      <c r="S1160" s="393"/>
      <c r="T1160" s="28"/>
    </row>
    <row r="1161" ht="22.5" customHeight="1">
      <c r="A1161" s="485">
        <v>43861</v>
      </c>
      <c r="B1161" t="s" s="134">
        <v>20</v>
      </c>
      <c r="C1161" t="s" s="134">
        <v>4220</v>
      </c>
      <c r="D1161" t="s" s="134">
        <v>56</v>
      </c>
      <c r="E1161" s="509"/>
      <c r="F1161" s="507">
        <v>10143</v>
      </c>
      <c r="G1161" t="s" s="134">
        <v>4221</v>
      </c>
      <c r="H1161" t="s" s="134">
        <v>4222</v>
      </c>
      <c r="I1161" t="s" s="137">
        <v>92</v>
      </c>
      <c r="J1161" s="136">
        <v>92600</v>
      </c>
      <c r="K1161" t="s" s="134">
        <v>4223</v>
      </c>
      <c r="L1161" t="s" s="134">
        <v>4224</v>
      </c>
      <c r="M1161" t="s" s="134">
        <v>333</v>
      </c>
      <c r="N1161" s="371">
        <v>0.055</v>
      </c>
      <c r="O1161" s="180">
        <f>P1161/2</f>
        <v>1225</v>
      </c>
      <c r="P1161" s="164">
        <v>2450</v>
      </c>
      <c r="Q1161" s="121">
        <f>IF(ISBLANK(N1161),"",P1161/(1+N1161))</f>
        <v>2322.274881516590</v>
      </c>
      <c r="R1161" s="293"/>
      <c r="S1161" s="393"/>
      <c r="T1161" s="28"/>
    </row>
    <row r="1162" ht="22.5" customHeight="1">
      <c r="A1162" s="485">
        <v>43861</v>
      </c>
      <c r="B1162" t="s" s="134">
        <v>67</v>
      </c>
      <c r="C1162" t="s" s="134">
        <v>999</v>
      </c>
      <c r="D1162" t="s" s="134">
        <v>1000</v>
      </c>
      <c r="E1162" s="509"/>
      <c r="F1162" s="507">
        <v>110002</v>
      </c>
      <c r="G1162" t="s" s="134">
        <v>1001</v>
      </c>
      <c r="H1162" t="s" s="134">
        <v>4225</v>
      </c>
      <c r="I1162" t="s" s="137">
        <v>25</v>
      </c>
      <c r="J1162" s="136">
        <v>75019</v>
      </c>
      <c r="K1162" t="s" s="134">
        <v>4226</v>
      </c>
      <c r="L1162" t="s" s="134">
        <v>39</v>
      </c>
      <c r="M1162" t="s" s="134">
        <v>4227</v>
      </c>
      <c r="N1162" s="373">
        <v>0.1</v>
      </c>
      <c r="O1162" s="121">
        <v>3982</v>
      </c>
      <c r="P1162" s="164">
        <v>3982</v>
      </c>
      <c r="Q1162" s="121">
        <f>IF(ISBLANK(N1162),"",P1162/(1+N1162))</f>
        <v>3620</v>
      </c>
      <c r="R1162" s="293"/>
      <c r="S1162" s="393"/>
      <c r="T1162" s="28"/>
    </row>
    <row r="1163" ht="43" customHeight="1" hidden="1">
      <c r="A1163" t="s" s="498">
        <v>4228</v>
      </c>
      <c r="B1163" s="499"/>
      <c r="C1163" s="510"/>
      <c r="D1163" s="510"/>
      <c r="E1163" s="510"/>
      <c r="F1163" s="511"/>
      <c r="G1163" s="499"/>
      <c r="H1163" s="499"/>
      <c r="I1163" s="500"/>
      <c r="J1163" s="500"/>
      <c r="K1163" s="499"/>
      <c r="L1163" s="499"/>
      <c r="M1163" s="510"/>
      <c r="N1163" s="501"/>
      <c r="O1163" s="502"/>
      <c r="P1163" s="503">
        <f>SUM(P1120:P1162)</f>
        <v>227424</v>
      </c>
      <c r="Q1163" s="502"/>
      <c r="R1163" s="512">
        <f>SUM(R1120:R1162)</f>
        <v>85156</v>
      </c>
      <c r="S1163" s="513">
        <f>P1163-R1163</f>
        <v>142268</v>
      </c>
      <c r="T1163" s="514"/>
    </row>
    <row r="1164" ht="22.5" customHeight="1">
      <c r="A1164" s="133">
        <v>43863</v>
      </c>
      <c r="B1164" t="s" s="134">
        <v>1146</v>
      </c>
      <c r="C1164" t="s" s="134">
        <v>4229</v>
      </c>
      <c r="D1164" t="s" s="134">
        <v>4208</v>
      </c>
      <c r="E1164" s="509"/>
      <c r="F1164" s="507">
        <v>10005</v>
      </c>
      <c r="G1164" t="s" s="134">
        <v>4230</v>
      </c>
      <c r="H1164" t="s" s="134">
        <v>4231</v>
      </c>
      <c r="I1164" t="s" s="137">
        <v>25</v>
      </c>
      <c r="J1164" s="136">
        <v>75014</v>
      </c>
      <c r="K1164" t="s" s="134">
        <v>4232</v>
      </c>
      <c r="L1164" t="s" s="134">
        <v>2958</v>
      </c>
      <c r="M1164" t="s" s="134">
        <v>2454</v>
      </c>
      <c r="N1164" s="373">
        <v>0.055</v>
      </c>
      <c r="O1164" s="121">
        <v>5044</v>
      </c>
      <c r="P1164" s="164">
        <v>5044</v>
      </c>
      <c r="Q1164" s="121">
        <f>IF(ISBLANK(N1164),"",P1164/(1+N1164))</f>
        <v>4781.042654028440</v>
      </c>
      <c r="R1164" s="293"/>
      <c r="S1164" s="393"/>
      <c r="T1164" s="28"/>
    </row>
    <row r="1165" ht="22.5" customHeight="1">
      <c r="A1165" s="133">
        <v>43864</v>
      </c>
      <c r="B1165" t="s" s="134">
        <v>67</v>
      </c>
      <c r="C1165" t="s" s="134">
        <v>4233</v>
      </c>
      <c r="D1165" t="s" s="134">
        <v>4234</v>
      </c>
      <c r="E1165" s="509"/>
      <c r="F1165" s="507">
        <v>10002</v>
      </c>
      <c r="G1165" t="s" s="134">
        <v>4235</v>
      </c>
      <c r="H1165" t="s" s="134">
        <v>4236</v>
      </c>
      <c r="I1165" t="s" s="137">
        <v>25</v>
      </c>
      <c r="J1165" s="136">
        <v>75020</v>
      </c>
      <c r="K1165" t="s" s="134">
        <v>4237</v>
      </c>
      <c r="L1165" t="s" s="134">
        <v>39</v>
      </c>
      <c r="M1165" t="s" s="134">
        <v>4238</v>
      </c>
      <c r="N1165" s="373">
        <v>0.1</v>
      </c>
      <c r="O1165" s="121">
        <v>58315</v>
      </c>
      <c r="P1165" s="164">
        <v>58315</v>
      </c>
      <c r="Q1165" s="121">
        <f>IF(ISBLANK(N1165),"",P1165/(1+N1165))</f>
        <v>53013.6363636364</v>
      </c>
      <c r="R1165" s="293"/>
      <c r="S1165" s="393"/>
      <c r="T1165" s="28"/>
    </row>
    <row r="1166" ht="22.5" customHeight="1">
      <c r="A1166" s="141">
        <v>43864</v>
      </c>
      <c r="B1166" t="s" s="142">
        <v>67</v>
      </c>
      <c r="C1166" t="s" s="142">
        <v>4239</v>
      </c>
      <c r="D1166" t="s" s="142">
        <v>427</v>
      </c>
      <c r="E1166" s="515"/>
      <c r="F1166" s="508">
        <v>10030</v>
      </c>
      <c r="G1166" t="s" s="142">
        <v>4240</v>
      </c>
      <c r="H1166" t="s" s="142">
        <v>4241</v>
      </c>
      <c r="I1166" t="s" s="145">
        <v>25</v>
      </c>
      <c r="J1166" s="144">
        <v>75015</v>
      </c>
      <c r="K1166" t="s" s="142">
        <v>4242</v>
      </c>
      <c r="L1166" t="s" s="142">
        <v>2958</v>
      </c>
      <c r="M1166" t="s" s="142">
        <v>446</v>
      </c>
      <c r="N1166" s="244">
        <v>0.1</v>
      </c>
      <c r="O1166" s="121">
        <v>6000</v>
      </c>
      <c r="P1166" s="178">
        <v>6000</v>
      </c>
      <c r="Q1166" s="66">
        <f>IF(ISBLANK(N1166),"",P1166/(1+N1166))</f>
        <v>5454.545454545450</v>
      </c>
      <c r="R1166" s="67">
        <v>6000</v>
      </c>
      <c r="S1166" s="392"/>
      <c r="T1166" t="s" s="16">
        <v>46</v>
      </c>
    </row>
    <row r="1167" ht="22.5" customHeight="1">
      <c r="A1167" s="141">
        <v>43865</v>
      </c>
      <c r="B1167" t="s" s="142">
        <v>67</v>
      </c>
      <c r="C1167" t="s" s="142">
        <v>4243</v>
      </c>
      <c r="D1167" t="s" s="142">
        <v>1098</v>
      </c>
      <c r="E1167" s="515"/>
      <c r="F1167" s="508">
        <v>10033</v>
      </c>
      <c r="G1167" t="s" s="142">
        <v>4244</v>
      </c>
      <c r="H1167" t="s" s="142">
        <v>4245</v>
      </c>
      <c r="I1167" t="s" s="145">
        <v>25</v>
      </c>
      <c r="J1167" s="144">
        <v>75005</v>
      </c>
      <c r="K1167" t="s" s="142">
        <v>4246</v>
      </c>
      <c r="L1167" t="s" s="142">
        <v>402</v>
      </c>
      <c r="M1167" t="s" s="142">
        <v>4247</v>
      </c>
      <c r="N1167" s="244">
        <v>0.055</v>
      </c>
      <c r="O1167" s="121">
        <v>0</v>
      </c>
      <c r="P1167" s="178">
        <v>0</v>
      </c>
      <c r="Q1167" s="363">
        <f>IF(ISBLANK(N1167),"",P1167/(1+N1167))</f>
        <v>0</v>
      </c>
      <c r="R1167" s="364"/>
      <c r="S1167" s="387"/>
      <c r="T1167" t="s" s="16">
        <v>46</v>
      </c>
    </row>
    <row r="1168" ht="22.5" customHeight="1">
      <c r="A1168" s="141">
        <v>43865</v>
      </c>
      <c r="B1168" t="s" s="142">
        <v>67</v>
      </c>
      <c r="C1168" t="s" s="142">
        <v>1664</v>
      </c>
      <c r="D1168" t="s" s="142">
        <v>768</v>
      </c>
      <c r="E1168" s="515"/>
      <c r="F1168" s="508">
        <v>10005</v>
      </c>
      <c r="G1168" t="s" s="142">
        <v>1665</v>
      </c>
      <c r="H1168" t="s" s="142">
        <v>4248</v>
      </c>
      <c r="I1168" t="s" s="145">
        <v>1667</v>
      </c>
      <c r="J1168" s="144">
        <v>77500</v>
      </c>
      <c r="K1168" t="s" s="142">
        <v>4249</v>
      </c>
      <c r="L1168" t="s" s="142">
        <v>39</v>
      </c>
      <c r="M1168" t="s" s="142">
        <v>905</v>
      </c>
      <c r="N1168" s="244">
        <v>0.055</v>
      </c>
      <c r="O1168" s="121">
        <v>1980</v>
      </c>
      <c r="P1168" s="178">
        <v>1980</v>
      </c>
      <c r="Q1168" s="66">
        <f>IF(ISBLANK(N1168),"",P1168/(1+N1168))</f>
        <v>1876.777251184830</v>
      </c>
      <c r="R1168" s="67">
        <v>1980</v>
      </c>
      <c r="S1168" s="392"/>
      <c r="T1168" t="s" s="16">
        <v>46</v>
      </c>
    </row>
    <row r="1169" ht="22.5" customHeight="1">
      <c r="A1169" s="133">
        <v>43866</v>
      </c>
      <c r="B1169" t="s" s="134">
        <v>20</v>
      </c>
      <c r="C1169" t="s" s="134">
        <v>4250</v>
      </c>
      <c r="D1169" t="s" s="134">
        <v>807</v>
      </c>
      <c r="E1169" s="509"/>
      <c r="F1169" s="507">
        <v>10002</v>
      </c>
      <c r="G1169" t="s" s="134">
        <v>4251</v>
      </c>
      <c r="H1169" t="s" s="134">
        <v>4252</v>
      </c>
      <c r="I1169" t="s" s="137">
        <v>25</v>
      </c>
      <c r="J1169" s="136">
        <v>75012</v>
      </c>
      <c r="K1169" t="s" s="134">
        <v>4253</v>
      </c>
      <c r="L1169" t="s" s="134">
        <v>4254</v>
      </c>
      <c r="M1169" t="s" s="134">
        <v>4255</v>
      </c>
      <c r="N1169" s="373">
        <v>0.055</v>
      </c>
      <c r="O1169" s="121">
        <v>1982</v>
      </c>
      <c r="P1169" s="164">
        <v>1982</v>
      </c>
      <c r="Q1169" s="121">
        <f>IF(ISBLANK(N1169),"",P1169/(1+N1169))</f>
        <v>1878.672985781990</v>
      </c>
      <c r="R1169" s="293"/>
      <c r="S1169" s="393"/>
      <c r="T1169" s="28"/>
    </row>
    <row r="1170" ht="22.5" customHeight="1">
      <c r="A1170" s="133">
        <v>43867</v>
      </c>
      <c r="B1170" t="s" s="134">
        <v>67</v>
      </c>
      <c r="C1170" t="s" s="134">
        <v>4256</v>
      </c>
      <c r="D1170" t="s" s="134">
        <v>4208</v>
      </c>
      <c r="E1170" s="509"/>
      <c r="F1170" s="507">
        <v>10031</v>
      </c>
      <c r="G1170" t="s" s="134">
        <v>4257</v>
      </c>
      <c r="H1170" t="s" s="134">
        <v>4258</v>
      </c>
      <c r="I1170" t="s" s="137">
        <v>25</v>
      </c>
      <c r="J1170" s="136">
        <v>75005</v>
      </c>
      <c r="K1170" t="s" s="134">
        <v>4259</v>
      </c>
      <c r="L1170" t="s" s="134">
        <v>402</v>
      </c>
      <c r="M1170" t="s" s="134">
        <v>2037</v>
      </c>
      <c r="N1170" s="373">
        <v>0.055</v>
      </c>
      <c r="O1170" s="121">
        <v>5982</v>
      </c>
      <c r="P1170" s="164">
        <v>5982</v>
      </c>
      <c r="Q1170" s="275">
        <f>IF(ISBLANK(N1170),"",P1170/(1+N1170))</f>
        <v>5670.142180094790</v>
      </c>
      <c r="R1170" s="369"/>
      <c r="S1170" s="394"/>
      <c r="T1170" s="28"/>
    </row>
    <row r="1171" ht="22.5" customHeight="1">
      <c r="A1171" s="133">
        <v>43867</v>
      </c>
      <c r="B1171" t="s" s="134">
        <v>67</v>
      </c>
      <c r="C1171" t="s" s="134">
        <v>4256</v>
      </c>
      <c r="D1171" t="s" s="134">
        <v>4208</v>
      </c>
      <c r="E1171" s="509"/>
      <c r="F1171" s="507">
        <v>10031</v>
      </c>
      <c r="G1171" t="s" s="134">
        <v>4257</v>
      </c>
      <c r="H1171" t="s" s="134">
        <v>4258</v>
      </c>
      <c r="I1171" t="s" s="137">
        <v>25</v>
      </c>
      <c r="J1171" s="136">
        <v>75005</v>
      </c>
      <c r="K1171" t="s" s="134">
        <v>4259</v>
      </c>
      <c r="L1171" t="s" s="134">
        <v>402</v>
      </c>
      <c r="M1171" t="s" s="134">
        <v>4260</v>
      </c>
      <c r="N1171" s="373">
        <v>0.055</v>
      </c>
      <c r="O1171" s="121">
        <v>3478</v>
      </c>
      <c r="P1171" s="164">
        <v>3478</v>
      </c>
      <c r="Q1171" s="275">
        <f>IF(ISBLANK(N1171),"",P1171/(1+N1171))</f>
        <v>3296.682464454980</v>
      </c>
      <c r="R1171" s="369"/>
      <c r="S1171" s="394"/>
      <c r="T1171" s="28"/>
    </row>
    <row r="1172" ht="22.5" customHeight="1">
      <c r="A1172" s="133">
        <v>43867</v>
      </c>
      <c r="B1172" t="s" s="134">
        <v>67</v>
      </c>
      <c r="C1172" t="s" s="134">
        <v>4261</v>
      </c>
      <c r="D1172" t="s" s="134">
        <v>995</v>
      </c>
      <c r="E1172" s="509"/>
      <c r="F1172" s="507">
        <v>10004</v>
      </c>
      <c r="G1172" t="s" s="134">
        <v>3997</v>
      </c>
      <c r="H1172" t="s" s="134">
        <v>4262</v>
      </c>
      <c r="I1172" t="s" s="137">
        <v>25</v>
      </c>
      <c r="J1172" s="136">
        <v>75005</v>
      </c>
      <c r="K1172" t="s" s="134">
        <v>4263</v>
      </c>
      <c r="L1172" t="s" s="134">
        <v>2958</v>
      </c>
      <c r="M1172" t="s" s="134">
        <v>2363</v>
      </c>
      <c r="N1172" s="373">
        <v>0.055</v>
      </c>
      <c r="O1172" s="121">
        <v>2482</v>
      </c>
      <c r="P1172" s="164">
        <v>2482</v>
      </c>
      <c r="Q1172" s="121">
        <f>IF(ISBLANK(N1172),"",P1172/(1+N1172))</f>
        <v>2352.606635071090</v>
      </c>
      <c r="R1172" s="293"/>
      <c r="S1172" s="393"/>
      <c r="T1172" s="28"/>
    </row>
    <row r="1173" ht="22.5" customHeight="1">
      <c r="A1173" s="133">
        <v>43867</v>
      </c>
      <c r="B1173" t="s" s="134">
        <v>20</v>
      </c>
      <c r="C1173" t="s" s="134">
        <v>4264</v>
      </c>
      <c r="D1173" t="s" s="134">
        <v>96</v>
      </c>
      <c r="E1173" s="509"/>
      <c r="F1173" s="507">
        <v>10032</v>
      </c>
      <c r="G1173" t="s" s="134">
        <v>4265</v>
      </c>
      <c r="H1173" s="135"/>
      <c r="I1173" t="s" s="137">
        <v>25</v>
      </c>
      <c r="J1173" s="136">
        <v>75015</v>
      </c>
      <c r="K1173" t="s" s="134">
        <v>4266</v>
      </c>
      <c r="L1173" t="s" s="134">
        <v>402</v>
      </c>
      <c r="M1173" t="s" s="134">
        <v>2454</v>
      </c>
      <c r="N1173" s="373">
        <v>0.055</v>
      </c>
      <c r="O1173" s="121">
        <v>5980</v>
      </c>
      <c r="P1173" s="164">
        <v>5980</v>
      </c>
      <c r="Q1173" s="275">
        <f>IF(ISBLANK(N1173),"",P1173/(1+N1173))</f>
        <v>5668.246445497630</v>
      </c>
      <c r="R1173" s="369"/>
      <c r="S1173" s="394"/>
      <c r="T1173" s="28"/>
    </row>
    <row r="1174" ht="22.5" customHeight="1">
      <c r="A1174" s="133">
        <v>43867</v>
      </c>
      <c r="B1174" t="s" s="134">
        <v>20</v>
      </c>
      <c r="C1174" t="s" s="134">
        <v>4267</v>
      </c>
      <c r="D1174" t="s" s="134">
        <v>22</v>
      </c>
      <c r="E1174" s="509"/>
      <c r="F1174" s="507">
        <v>10003</v>
      </c>
      <c r="G1174" t="s" s="134">
        <v>4268</v>
      </c>
      <c r="H1174" t="s" s="134">
        <v>4269</v>
      </c>
      <c r="I1174" t="s" s="137">
        <v>25</v>
      </c>
      <c r="J1174" s="136">
        <v>75015</v>
      </c>
      <c r="K1174" t="s" s="134">
        <v>4270</v>
      </c>
      <c r="L1174" t="s" s="134">
        <v>39</v>
      </c>
      <c r="M1174" t="s" s="134">
        <v>2454</v>
      </c>
      <c r="N1174" s="373">
        <v>0.055</v>
      </c>
      <c r="O1174" s="121">
        <v>5100</v>
      </c>
      <c r="P1174" s="164">
        <v>5100</v>
      </c>
      <c r="Q1174" s="121">
        <f>IF(ISBLANK(N1174),"",P1174/(1+N1174))</f>
        <v>4834.123222748820</v>
      </c>
      <c r="R1174" s="293"/>
      <c r="S1174" s="393"/>
      <c r="T1174" s="28"/>
    </row>
    <row r="1175" ht="22.5" customHeight="1">
      <c r="A1175" s="133">
        <v>43868</v>
      </c>
      <c r="B1175" t="s" s="134">
        <v>67</v>
      </c>
      <c r="C1175" t="s" s="134">
        <v>4271</v>
      </c>
      <c r="D1175" t="s" s="134">
        <v>4272</v>
      </c>
      <c r="E1175" s="509"/>
      <c r="F1175" s="507">
        <v>10029</v>
      </c>
      <c r="G1175" t="s" s="134">
        <v>4273</v>
      </c>
      <c r="H1175" t="s" s="134">
        <v>4274</v>
      </c>
      <c r="I1175" t="s" s="137">
        <v>4275</v>
      </c>
      <c r="J1175" s="136">
        <v>91290</v>
      </c>
      <c r="K1175" t="s" s="134">
        <v>4276</v>
      </c>
      <c r="L1175" t="s" s="134">
        <v>1996</v>
      </c>
      <c r="M1175" t="s" s="134">
        <v>88</v>
      </c>
      <c r="N1175" s="373">
        <v>0.1</v>
      </c>
      <c r="O1175" s="177">
        <v>9860</v>
      </c>
      <c r="P1175" s="164">
        <v>9860</v>
      </c>
      <c r="Q1175" s="121">
        <f>IF(ISBLANK(N1175),"",P1175/(1+N1175))</f>
        <v>8963.636363636360</v>
      </c>
      <c r="R1175" s="293"/>
      <c r="S1175" s="393"/>
      <c r="T1175" s="28"/>
    </row>
    <row r="1176" ht="22.5" customHeight="1">
      <c r="A1176" s="133">
        <v>43868</v>
      </c>
      <c r="B1176" t="s" s="134">
        <v>67</v>
      </c>
      <c r="C1176" t="s" s="134">
        <v>3987</v>
      </c>
      <c r="D1176" t="s" s="134">
        <v>427</v>
      </c>
      <c r="E1176" s="135"/>
      <c r="F1176" s="136">
        <v>10003</v>
      </c>
      <c r="G1176" t="s" s="134">
        <v>3988</v>
      </c>
      <c r="H1176" t="s" s="134">
        <v>3989</v>
      </c>
      <c r="I1176" t="s" s="137">
        <v>3990</v>
      </c>
      <c r="J1176" s="136">
        <v>92220</v>
      </c>
      <c r="K1176" t="s" s="134">
        <v>3991</v>
      </c>
      <c r="L1176" t="s" s="134">
        <v>3875</v>
      </c>
      <c r="M1176" t="s" s="134">
        <v>754</v>
      </c>
      <c r="N1176" s="371">
        <v>0.055</v>
      </c>
      <c r="O1176" s="180">
        <f>P1176/2</f>
        <v>500</v>
      </c>
      <c r="P1176" s="164">
        <v>1000</v>
      </c>
      <c r="Q1176" s="121">
        <f>IF(ISBLANK(N1176),"",P1176/(1+N1176))</f>
        <v>947.867298578199</v>
      </c>
      <c r="R1176" s="127"/>
      <c r="S1176" s="391"/>
      <c r="T1176" s="123"/>
    </row>
    <row r="1177" ht="22.5" customHeight="1">
      <c r="A1177" s="141">
        <v>43868</v>
      </c>
      <c r="B1177" t="s" s="142">
        <v>67</v>
      </c>
      <c r="C1177" t="s" s="142">
        <v>4277</v>
      </c>
      <c r="D1177" t="s" s="142">
        <v>4278</v>
      </c>
      <c r="E1177" s="515"/>
      <c r="F1177" s="508">
        <v>10025</v>
      </c>
      <c r="G1177" t="s" s="142">
        <v>4279</v>
      </c>
      <c r="H1177" t="s" s="142">
        <v>4280</v>
      </c>
      <c r="I1177" t="s" s="145">
        <v>25</v>
      </c>
      <c r="J1177" s="144">
        <v>75015</v>
      </c>
      <c r="K1177" t="s" s="142">
        <v>4281</v>
      </c>
      <c r="L1177" t="s" s="142">
        <v>3501</v>
      </c>
      <c r="M1177" t="s" s="142">
        <v>4022</v>
      </c>
      <c r="N1177" s="244">
        <v>0.055</v>
      </c>
      <c r="O1177" s="121">
        <v>4000</v>
      </c>
      <c r="P1177" s="178">
        <v>4000</v>
      </c>
      <c r="Q1177" s="66">
        <f>IF(ISBLANK(N1177),"",P1177/(1+N1177))</f>
        <v>3791.4691943128</v>
      </c>
      <c r="R1177" s="67">
        <v>4000</v>
      </c>
      <c r="S1177" s="392"/>
      <c r="T1177" t="s" s="16">
        <v>46</v>
      </c>
    </row>
    <row r="1178" ht="22.5" customHeight="1">
      <c r="A1178" s="133">
        <v>43871</v>
      </c>
      <c r="B1178" t="s" s="134">
        <v>67</v>
      </c>
      <c r="C1178" t="s" s="134">
        <v>4051</v>
      </c>
      <c r="D1178" t="s" s="134">
        <v>3114</v>
      </c>
      <c r="E1178" s="509"/>
      <c r="F1178" s="507">
        <v>10028</v>
      </c>
      <c r="G1178" t="s" s="134">
        <v>4282</v>
      </c>
      <c r="H1178" t="s" s="134">
        <v>4283</v>
      </c>
      <c r="I1178" t="s" s="137">
        <v>25</v>
      </c>
      <c r="J1178" s="136">
        <v>75015</v>
      </c>
      <c r="K1178" t="s" s="134">
        <v>4284</v>
      </c>
      <c r="L1178" t="s" s="134">
        <v>1996</v>
      </c>
      <c r="M1178" t="s" s="134">
        <v>4285</v>
      </c>
      <c r="N1178" s="373">
        <v>0.055</v>
      </c>
      <c r="O1178" s="121">
        <v>5060</v>
      </c>
      <c r="P1178" s="164">
        <v>5060</v>
      </c>
      <c r="Q1178" s="121">
        <f>IF(ISBLANK(N1178),"",P1178/(1+N1178))</f>
        <v>4796.208530805690</v>
      </c>
      <c r="R1178" s="293"/>
      <c r="S1178" s="393"/>
      <c r="T1178" s="28"/>
    </row>
    <row r="1179" ht="22.5" customHeight="1">
      <c r="A1179" s="133">
        <v>43871</v>
      </c>
      <c r="B1179" t="s" s="134">
        <v>67</v>
      </c>
      <c r="C1179" t="s" s="134">
        <v>4286</v>
      </c>
      <c r="D1179" t="s" s="134">
        <v>1356</v>
      </c>
      <c r="E1179" s="509"/>
      <c r="F1179" s="507">
        <v>10025</v>
      </c>
      <c r="G1179" t="s" s="134">
        <v>4287</v>
      </c>
      <c r="H1179" t="s" s="134">
        <v>4288</v>
      </c>
      <c r="I1179" t="s" s="137">
        <v>4289</v>
      </c>
      <c r="J1179" s="136">
        <v>93310</v>
      </c>
      <c r="K1179" t="s" s="134">
        <v>4290</v>
      </c>
      <c r="L1179" t="s" s="134">
        <v>1996</v>
      </c>
      <c r="M1179" t="s" s="134">
        <v>1605</v>
      </c>
      <c r="N1179" s="373">
        <v>0.1</v>
      </c>
      <c r="O1179" s="121">
        <v>1100</v>
      </c>
      <c r="P1179" s="164">
        <v>1100</v>
      </c>
      <c r="Q1179" s="121">
        <f>IF(ISBLANK(N1179),"",P1179/(1+N1179))</f>
        <v>1000</v>
      </c>
      <c r="R1179" s="293"/>
      <c r="S1179" s="393"/>
      <c r="T1179" s="28"/>
    </row>
    <row r="1180" ht="22.5" customHeight="1">
      <c r="A1180" s="141">
        <v>43871</v>
      </c>
      <c r="B1180" t="s" s="142">
        <v>20</v>
      </c>
      <c r="C1180" t="s" s="142">
        <v>4291</v>
      </c>
      <c r="D1180" t="s" s="142">
        <v>133</v>
      </c>
      <c r="E1180" s="515"/>
      <c r="F1180" s="508">
        <v>100004</v>
      </c>
      <c r="G1180" t="s" s="142">
        <v>3781</v>
      </c>
      <c r="H1180" t="s" s="142">
        <v>4292</v>
      </c>
      <c r="I1180" t="s" s="145">
        <v>25</v>
      </c>
      <c r="J1180" s="144">
        <v>75015</v>
      </c>
      <c r="K1180" t="s" s="142">
        <v>4293</v>
      </c>
      <c r="L1180" t="s" s="142">
        <v>621</v>
      </c>
      <c r="M1180" t="s" s="142">
        <v>1580</v>
      </c>
      <c r="N1180" s="244">
        <v>0.055</v>
      </c>
      <c r="O1180" s="121">
        <v>8900</v>
      </c>
      <c r="P1180" s="178">
        <v>8900</v>
      </c>
      <c r="Q1180" s="66">
        <f>IF(ISBLANK(N1180),"",P1180/(1+N1180))</f>
        <v>8436.018957345970</v>
      </c>
      <c r="R1180" s="67">
        <v>8900</v>
      </c>
      <c r="S1180" s="392"/>
      <c r="T1180" t="s" s="16">
        <v>46</v>
      </c>
    </row>
    <row r="1181" ht="22.5" customHeight="1">
      <c r="A1181" s="210">
        <v>43871</v>
      </c>
      <c r="B1181" t="s" s="139">
        <v>67</v>
      </c>
      <c r="C1181" t="s" s="139">
        <v>3597</v>
      </c>
      <c r="D1181" t="s" s="139">
        <v>221</v>
      </c>
      <c r="E1181" s="304"/>
      <c r="F1181" s="212">
        <v>10010</v>
      </c>
      <c r="G1181" t="s" s="139">
        <v>3598</v>
      </c>
      <c r="H1181" t="s" s="139">
        <v>3599</v>
      </c>
      <c r="I1181" t="s" s="181">
        <v>135</v>
      </c>
      <c r="J1181" s="212">
        <v>92400</v>
      </c>
      <c r="K1181" t="s" s="139">
        <v>3600</v>
      </c>
      <c r="L1181" t="s" s="139">
        <v>3501</v>
      </c>
      <c r="M1181" t="s" s="139">
        <v>125</v>
      </c>
      <c r="N1181" s="463">
        <v>0.055</v>
      </c>
      <c r="O1181" s="177">
        <v>6550</v>
      </c>
      <c r="P1181" s="214">
        <v>6550</v>
      </c>
      <c r="Q1181" s="177">
        <f>IF(ISBLANK(N1181),"",P1181/(1+N1181))</f>
        <v>6208.5308056872</v>
      </c>
      <c r="R1181" s="127"/>
      <c r="S1181" s="391"/>
      <c r="T1181" s="123"/>
    </row>
    <row r="1182" ht="22.5" customHeight="1">
      <c r="A1182" s="58">
        <v>43872</v>
      </c>
      <c r="B1182" t="s" s="59">
        <v>67</v>
      </c>
      <c r="C1182" t="s" s="59">
        <v>4294</v>
      </c>
      <c r="D1182" t="s" s="59">
        <v>69</v>
      </c>
      <c r="E1182" s="60"/>
      <c r="F1182" s="516">
        <v>10030</v>
      </c>
      <c r="G1182" t="s" s="59">
        <v>4295</v>
      </c>
      <c r="H1182" t="s" s="59">
        <v>4296</v>
      </c>
      <c r="I1182" t="s" s="62">
        <v>25</v>
      </c>
      <c r="J1182" s="61">
        <v>75005</v>
      </c>
      <c r="K1182" t="s" s="59">
        <v>4297</v>
      </c>
      <c r="L1182" t="s" s="59">
        <v>402</v>
      </c>
      <c r="M1182" t="s" s="59">
        <v>2363</v>
      </c>
      <c r="N1182" s="517">
        <v>0.055</v>
      </c>
      <c r="O1182" s="23">
        <v>2000</v>
      </c>
      <c r="P1182" s="64">
        <v>2000</v>
      </c>
      <c r="Q1182" s="518">
        <f>IF(ISBLANK(N1182),"",P1182/(1+N1182))</f>
        <v>1895.7345971564</v>
      </c>
      <c r="R1182" s="519">
        <v>2000</v>
      </c>
      <c r="S1182" s="387"/>
      <c r="T1182" t="s" s="16">
        <v>46</v>
      </c>
    </row>
    <row r="1183" ht="22.5" customHeight="1">
      <c r="A1183" s="113">
        <v>43872</v>
      </c>
      <c r="B1183" s="115"/>
      <c r="C1183" t="s" s="114">
        <v>4298</v>
      </c>
      <c r="D1183" t="s" s="114">
        <v>4299</v>
      </c>
      <c r="E1183" s="520"/>
      <c r="F1183" s="521">
        <v>4585</v>
      </c>
      <c r="G1183" t="s" s="114">
        <v>3781</v>
      </c>
      <c r="H1183" t="s" s="114">
        <v>909</v>
      </c>
      <c r="I1183" t="s" s="117">
        <v>25</v>
      </c>
      <c r="J1183" s="116">
        <v>75015</v>
      </c>
      <c r="K1183" t="s" s="114">
        <v>4300</v>
      </c>
      <c r="L1183" t="s" s="114">
        <v>4301</v>
      </c>
      <c r="M1183" t="s" s="114">
        <v>4302</v>
      </c>
      <c r="N1183" s="469">
        <v>0.055</v>
      </c>
      <c r="O1183" s="23">
        <v>6000</v>
      </c>
      <c r="P1183" s="119">
        <v>6000</v>
      </c>
      <c r="Q1183" s="23">
        <f>IF(ISBLANK(N1183),"",P1183/(1+N1183))</f>
        <v>5687.203791469190</v>
      </c>
      <c r="R1183" s="410"/>
      <c r="S1183" s="393"/>
      <c r="T1183" s="28"/>
    </row>
    <row r="1184" ht="22.5" customHeight="1">
      <c r="A1184" s="113">
        <v>43873</v>
      </c>
      <c r="B1184" t="s" s="114">
        <v>67</v>
      </c>
      <c r="C1184" t="s" s="114">
        <v>4303</v>
      </c>
      <c r="D1184" t="s" s="114">
        <v>4208</v>
      </c>
      <c r="E1184" s="520"/>
      <c r="F1184" s="521">
        <v>10017</v>
      </c>
      <c r="G1184" t="s" s="114">
        <v>4304</v>
      </c>
      <c r="H1184" t="s" s="114">
        <v>4305</v>
      </c>
      <c r="I1184" t="s" s="117">
        <v>1684</v>
      </c>
      <c r="J1184" s="116">
        <v>94260</v>
      </c>
      <c r="K1184" t="s" s="114">
        <v>4306</v>
      </c>
      <c r="L1184" t="s" s="114">
        <v>3501</v>
      </c>
      <c r="M1184" t="s" s="114">
        <v>1393</v>
      </c>
      <c r="N1184" s="469">
        <v>0.055</v>
      </c>
      <c r="O1184" s="23">
        <v>4982</v>
      </c>
      <c r="P1184" s="119">
        <v>4982</v>
      </c>
      <c r="Q1184" s="23">
        <f>IF(ISBLANK(N1184),"",P1184/(1+N1184))</f>
        <v>4722.274881516590</v>
      </c>
      <c r="R1184" s="410"/>
      <c r="S1184" s="393"/>
      <c r="T1184" s="28"/>
    </row>
    <row r="1185" ht="22.5" customHeight="1">
      <c r="A1185" s="313">
        <v>43874</v>
      </c>
      <c r="B1185" t="s" s="272">
        <v>20</v>
      </c>
      <c r="C1185" t="s" s="272">
        <v>4307</v>
      </c>
      <c r="D1185" t="s" s="272">
        <v>768</v>
      </c>
      <c r="E1185" s="522"/>
      <c r="F1185" s="523">
        <v>10009</v>
      </c>
      <c r="G1185" t="s" s="272">
        <v>4308</v>
      </c>
      <c r="H1185" t="s" s="272">
        <v>4309</v>
      </c>
      <c r="I1185" t="s" s="316">
        <v>25</v>
      </c>
      <c r="J1185" s="315">
        <v>75013</v>
      </c>
      <c r="K1185" t="s" s="272">
        <v>4310</v>
      </c>
      <c r="L1185" t="s" s="272">
        <v>39</v>
      </c>
      <c r="M1185" t="s" s="272">
        <v>446</v>
      </c>
      <c r="N1185" s="411">
        <v>0.1</v>
      </c>
      <c r="O1185" s="207">
        <v>8000</v>
      </c>
      <c r="P1185" s="161">
        <v>8000</v>
      </c>
      <c r="Q1185" s="23">
        <f>IF(ISBLANK(N1185),"",P1185/(1+N1185))</f>
        <v>7272.727272727270</v>
      </c>
      <c r="R1185" s="410"/>
      <c r="S1185" s="393"/>
      <c r="T1185" s="28"/>
    </row>
    <row r="1186" ht="22.5" customHeight="1">
      <c r="A1186" s="141">
        <v>43875</v>
      </c>
      <c r="B1186" t="s" s="142">
        <v>67</v>
      </c>
      <c r="C1186" t="s" s="142">
        <v>4311</v>
      </c>
      <c r="D1186" t="s" s="142">
        <v>398</v>
      </c>
      <c r="E1186" s="515"/>
      <c r="F1186" s="508">
        <v>10012</v>
      </c>
      <c r="G1186" t="s" s="142">
        <v>4312</v>
      </c>
      <c r="H1186" t="s" s="142">
        <v>4313</v>
      </c>
      <c r="I1186" t="s" s="145">
        <v>25</v>
      </c>
      <c r="J1186" s="144">
        <v>75015</v>
      </c>
      <c r="K1186" t="s" s="142">
        <v>4314</v>
      </c>
      <c r="L1186" t="s" s="142">
        <v>39</v>
      </c>
      <c r="M1186" t="s" s="142">
        <v>4315</v>
      </c>
      <c r="N1186" s="244">
        <v>0.055</v>
      </c>
      <c r="O1186" t="s" s="137">
        <v>4315</v>
      </c>
      <c r="P1186" s="524">
        <v>15482</v>
      </c>
      <c r="Q1186" s="525">
        <f>IF(ISBLANK(N1186),"",P1186/(1+N1186))</f>
        <v>14674.8815165877</v>
      </c>
      <c r="R1186" s="526">
        <v>15482</v>
      </c>
      <c r="S1186" s="392"/>
      <c r="T1186" t="s" s="16">
        <v>46</v>
      </c>
    </row>
    <row r="1187" ht="22.5" customHeight="1">
      <c r="A1187" s="133">
        <v>43878</v>
      </c>
      <c r="B1187" t="s" s="134">
        <v>20</v>
      </c>
      <c r="C1187" t="s" s="134">
        <v>4316</v>
      </c>
      <c r="D1187" t="s" s="134">
        <v>234</v>
      </c>
      <c r="E1187" s="509"/>
      <c r="F1187" s="507">
        <v>10016</v>
      </c>
      <c r="G1187" t="s" s="134">
        <v>4317</v>
      </c>
      <c r="H1187" t="s" s="134">
        <v>4318</v>
      </c>
      <c r="I1187" t="s" s="137">
        <v>176</v>
      </c>
      <c r="J1187" s="136">
        <v>93500</v>
      </c>
      <c r="K1187" t="s" s="134">
        <v>4319</v>
      </c>
      <c r="L1187" t="s" s="134">
        <v>402</v>
      </c>
      <c r="M1187" t="s" s="134">
        <v>4320</v>
      </c>
      <c r="N1187" s="373">
        <v>0.055</v>
      </c>
      <c r="O1187" s="121">
        <v>5720</v>
      </c>
      <c r="P1187" s="527">
        <v>5720</v>
      </c>
      <c r="Q1187" s="528">
        <f>IF(ISBLANK(N1187),"",P1187/(1+N1187))</f>
        <v>5421.8009478673</v>
      </c>
      <c r="R1187" s="413"/>
      <c r="S1187" s="394"/>
      <c r="T1187" s="28"/>
    </row>
    <row r="1188" ht="22.5" customHeight="1">
      <c r="A1188" s="133">
        <v>43878</v>
      </c>
      <c r="B1188" t="s" s="134">
        <v>20</v>
      </c>
      <c r="C1188" t="s" s="134">
        <v>4316</v>
      </c>
      <c r="D1188" t="s" s="134">
        <v>234</v>
      </c>
      <c r="E1188" s="509"/>
      <c r="F1188" s="507">
        <v>10029</v>
      </c>
      <c r="G1188" t="s" s="134">
        <v>4317</v>
      </c>
      <c r="H1188" t="s" s="134">
        <v>4318</v>
      </c>
      <c r="I1188" t="s" s="137">
        <v>176</v>
      </c>
      <c r="J1188" s="136">
        <v>93500</v>
      </c>
      <c r="K1188" t="s" s="134">
        <v>4319</v>
      </c>
      <c r="L1188" t="s" s="134">
        <v>402</v>
      </c>
      <c r="M1188" t="s" s="134">
        <v>2363</v>
      </c>
      <c r="N1188" s="373">
        <v>0.055</v>
      </c>
      <c r="O1188" s="121">
        <v>2080</v>
      </c>
      <c r="P1188" s="527">
        <v>2080</v>
      </c>
      <c r="Q1188" s="528">
        <f>IF(ISBLANK(N1188),"",P1188/(1+N1188))</f>
        <v>1971.563981042650</v>
      </c>
      <c r="R1188" s="413"/>
      <c r="S1188" s="394"/>
      <c r="T1188" s="28"/>
    </row>
    <row r="1189" ht="22.5" customHeight="1">
      <c r="A1189" s="133">
        <v>43879</v>
      </c>
      <c r="B1189" t="s" s="134">
        <v>20</v>
      </c>
      <c r="C1189" t="s" s="134">
        <v>4321</v>
      </c>
      <c r="D1189" t="s" s="134">
        <v>857</v>
      </c>
      <c r="E1189" s="509"/>
      <c r="F1189" s="507">
        <v>110001</v>
      </c>
      <c r="G1189" t="s" s="134">
        <v>4322</v>
      </c>
      <c r="H1189" t="s" s="134">
        <v>4323</v>
      </c>
      <c r="I1189" t="s" s="137">
        <v>227</v>
      </c>
      <c r="J1189" s="136">
        <v>92270</v>
      </c>
      <c r="K1189" t="s" s="134">
        <v>4324</v>
      </c>
      <c r="L1189" t="s" s="134">
        <v>621</v>
      </c>
      <c r="M1189" t="s" s="134">
        <v>4325</v>
      </c>
      <c r="N1189" s="373">
        <v>0.055</v>
      </c>
      <c r="O1189" s="121">
        <v>18000</v>
      </c>
      <c r="P1189" s="527">
        <v>18000</v>
      </c>
      <c r="Q1189" s="23">
        <f>IF(ISBLANK(N1189),"",P1189/(1+N1189))</f>
        <v>17061.6113744076</v>
      </c>
      <c r="R1189" s="410"/>
      <c r="S1189" s="393"/>
      <c r="T1189" s="28"/>
    </row>
    <row r="1190" ht="22.5" customHeight="1">
      <c r="A1190" s="295">
        <v>43879</v>
      </c>
      <c r="B1190" t="s" s="142">
        <v>67</v>
      </c>
      <c r="C1190" t="s" s="142">
        <v>4326</v>
      </c>
      <c r="D1190" t="s" s="142">
        <v>164</v>
      </c>
      <c r="E1190" s="515"/>
      <c r="F1190" s="508">
        <v>10029</v>
      </c>
      <c r="G1190" t="s" s="142">
        <v>4327</v>
      </c>
      <c r="H1190" t="s" s="142">
        <v>4328</v>
      </c>
      <c r="I1190" t="s" s="145">
        <v>642</v>
      </c>
      <c r="J1190" s="144">
        <v>92100</v>
      </c>
      <c r="K1190" t="s" s="142">
        <v>4329</v>
      </c>
      <c r="L1190" t="s" s="142">
        <v>3501</v>
      </c>
      <c r="M1190" t="s" s="142">
        <v>1393</v>
      </c>
      <c r="N1190" s="244">
        <v>0.055</v>
      </c>
      <c r="O1190" s="121">
        <v>6982</v>
      </c>
      <c r="P1190" s="524">
        <v>6982</v>
      </c>
      <c r="Q1190" s="525">
        <f>IF(ISBLANK(N1190),"",P1190/(1+N1190))</f>
        <v>6618.009478672990</v>
      </c>
      <c r="R1190" s="526">
        <v>6982</v>
      </c>
      <c r="S1190" s="392"/>
      <c r="T1190" t="s" s="16">
        <v>46</v>
      </c>
    </row>
    <row r="1191" ht="22.5" customHeight="1">
      <c r="A1191" s="133">
        <v>43880</v>
      </c>
      <c r="B1191" t="s" s="134">
        <v>67</v>
      </c>
      <c r="C1191" t="s" s="134">
        <v>4330</v>
      </c>
      <c r="D1191" t="s" s="134">
        <v>174</v>
      </c>
      <c r="E1191" s="509"/>
      <c r="F1191" s="507">
        <v>1102</v>
      </c>
      <c r="G1191" t="s" s="134">
        <v>4331</v>
      </c>
      <c r="H1191" t="s" s="134">
        <v>4332</v>
      </c>
      <c r="I1191" t="s" s="137">
        <v>4003</v>
      </c>
      <c r="J1191" s="136">
        <v>93220</v>
      </c>
      <c r="K1191" t="s" s="134">
        <v>4333</v>
      </c>
      <c r="L1191" t="s" s="134">
        <v>3501</v>
      </c>
      <c r="M1191" t="s" s="134">
        <v>446</v>
      </c>
      <c r="N1191" s="373">
        <v>0.1</v>
      </c>
      <c r="O1191" s="177">
        <v>3000</v>
      </c>
      <c r="P1191" s="527">
        <v>3000</v>
      </c>
      <c r="Q1191" s="23">
        <f>IF(ISBLANK(N1191),"",P1191/(1+N1191))</f>
        <v>2727.272727272730</v>
      </c>
      <c r="R1191" s="410"/>
      <c r="S1191" s="393"/>
      <c r="T1191" s="28"/>
    </row>
    <row r="1192" ht="22.5" customHeight="1">
      <c r="A1192" s="133">
        <v>43880</v>
      </c>
      <c r="B1192" t="s" s="134">
        <v>67</v>
      </c>
      <c r="C1192" t="s" s="134">
        <v>3792</v>
      </c>
      <c r="D1192" t="s" s="134">
        <v>1313</v>
      </c>
      <c r="E1192" s="509"/>
      <c r="F1192" s="507">
        <v>10032</v>
      </c>
      <c r="G1192" t="s" s="134">
        <v>2026</v>
      </c>
      <c r="H1192" t="s" s="134">
        <v>4334</v>
      </c>
      <c r="I1192" t="s" s="137">
        <v>25</v>
      </c>
      <c r="J1192" s="136">
        <v>75013</v>
      </c>
      <c r="K1192" t="s" s="134">
        <v>4335</v>
      </c>
      <c r="L1192" t="s" s="134">
        <v>3937</v>
      </c>
      <c r="M1192" t="s" s="134">
        <v>2347</v>
      </c>
      <c r="N1192" s="371">
        <v>0.1</v>
      </c>
      <c r="O1192" s="180">
        <f>P1192/2</f>
        <v>2900</v>
      </c>
      <c r="P1192" s="527">
        <v>5800</v>
      </c>
      <c r="Q1192" s="23">
        <f>IF(ISBLANK(N1192),"",P1192/(1+N1192))</f>
        <v>5272.727272727270</v>
      </c>
      <c r="R1192" s="410"/>
      <c r="S1192" s="393"/>
      <c r="T1192" s="28"/>
    </row>
    <row r="1193" ht="22.5" customHeight="1">
      <c r="A1193" s="133">
        <v>43880</v>
      </c>
      <c r="B1193" t="s" s="134">
        <v>67</v>
      </c>
      <c r="C1193" t="s" s="134">
        <v>4336</v>
      </c>
      <c r="D1193" t="s" s="134">
        <v>4337</v>
      </c>
      <c r="E1193" s="509"/>
      <c r="F1193" s="507">
        <v>10013</v>
      </c>
      <c r="G1193" t="s" s="134">
        <v>4338</v>
      </c>
      <c r="H1193" t="s" s="134">
        <v>4339</v>
      </c>
      <c r="I1193" t="s" s="137">
        <v>3545</v>
      </c>
      <c r="J1193" s="136">
        <v>94400</v>
      </c>
      <c r="K1193" t="s" s="134">
        <v>4340</v>
      </c>
      <c r="L1193" t="s" s="134">
        <v>39</v>
      </c>
      <c r="M1193" t="s" s="134">
        <v>2363</v>
      </c>
      <c r="N1193" s="373">
        <v>0.055</v>
      </c>
      <c r="O1193" s="177">
        <v>2482</v>
      </c>
      <c r="P1193" s="527">
        <v>2482</v>
      </c>
      <c r="Q1193" s="23">
        <f>IF(ISBLANK(N1193),"",P1193/(1+N1193))</f>
        <v>2352.606635071090</v>
      </c>
      <c r="R1193" s="410"/>
      <c r="S1193" s="393"/>
      <c r="T1193" s="28"/>
    </row>
    <row r="1194" ht="22.5" customHeight="1">
      <c r="A1194" s="133">
        <v>43881</v>
      </c>
      <c r="B1194" t="s" s="134">
        <v>20</v>
      </c>
      <c r="C1194" t="s" s="134">
        <v>4341</v>
      </c>
      <c r="D1194" t="s" s="134">
        <v>62</v>
      </c>
      <c r="E1194" s="509"/>
      <c r="F1194" s="507">
        <v>10034</v>
      </c>
      <c r="G1194" t="s" s="134">
        <v>4342</v>
      </c>
      <c r="H1194" t="s" s="134">
        <v>4343</v>
      </c>
      <c r="I1194" t="s" s="137">
        <v>3556</v>
      </c>
      <c r="J1194" s="136">
        <v>94270</v>
      </c>
      <c r="K1194" t="s" s="134">
        <v>4344</v>
      </c>
      <c r="L1194" t="s" s="134">
        <v>4345</v>
      </c>
      <c r="M1194" t="s" s="134">
        <v>1148</v>
      </c>
      <c r="N1194" s="371">
        <v>0.1</v>
      </c>
      <c r="O1194" s="180">
        <f>P1194/2</f>
        <v>1391</v>
      </c>
      <c r="P1194" s="527">
        <v>2782</v>
      </c>
      <c r="Q1194" s="23">
        <f>IF(ISBLANK(N1194),"",P1194/(1+N1194))</f>
        <v>2529.090909090910</v>
      </c>
      <c r="R1194" s="410"/>
      <c r="S1194" s="393"/>
      <c r="T1194" s="28"/>
    </row>
    <row r="1195" ht="22.5" customHeight="1">
      <c r="A1195" s="133">
        <v>43881</v>
      </c>
      <c r="B1195" t="s" s="134">
        <v>67</v>
      </c>
      <c r="C1195" t="s" s="134">
        <v>4346</v>
      </c>
      <c r="D1195" t="s" s="134">
        <v>593</v>
      </c>
      <c r="E1195" s="509"/>
      <c r="F1195" s="507">
        <v>1665</v>
      </c>
      <c r="G1195" t="s" s="134">
        <v>4347</v>
      </c>
      <c r="H1195" t="s" s="134">
        <v>4348</v>
      </c>
      <c r="I1195" t="s" s="137">
        <v>25</v>
      </c>
      <c r="J1195" s="136">
        <v>75015</v>
      </c>
      <c r="K1195" t="s" s="134">
        <v>4349</v>
      </c>
      <c r="L1195" t="s" s="134">
        <v>1996</v>
      </c>
      <c r="M1195" t="s" s="134">
        <v>4350</v>
      </c>
      <c r="N1195" s="373">
        <v>0.1</v>
      </c>
      <c r="O1195" s="177">
        <v>7750</v>
      </c>
      <c r="P1195" s="527">
        <v>7750</v>
      </c>
      <c r="Q1195" s="23">
        <f>IF(ISBLANK(N1195),"",P1195/(1+N1195))</f>
        <v>7045.454545454550</v>
      </c>
      <c r="R1195" s="410"/>
      <c r="S1195" s="393"/>
      <c r="T1195" s="28"/>
    </row>
    <row r="1196" ht="22.5" customHeight="1">
      <c r="A1196" s="133">
        <v>43881</v>
      </c>
      <c r="B1196" t="s" s="134">
        <v>20</v>
      </c>
      <c r="C1196" t="s" s="134">
        <v>4351</v>
      </c>
      <c r="D1196" t="s" s="134">
        <v>623</v>
      </c>
      <c r="E1196" s="509"/>
      <c r="F1196" t="s" s="137">
        <v>4352</v>
      </c>
      <c r="G1196" t="s" s="134">
        <v>2026</v>
      </c>
      <c r="H1196" t="s" s="134">
        <v>4353</v>
      </c>
      <c r="I1196" t="s" s="137">
        <v>25</v>
      </c>
      <c r="J1196" s="136">
        <v>75013</v>
      </c>
      <c r="K1196" t="s" s="134">
        <v>4354</v>
      </c>
      <c r="L1196" t="s" s="134">
        <v>3937</v>
      </c>
      <c r="M1196" t="s" s="134">
        <v>3795</v>
      </c>
      <c r="N1196" s="371">
        <v>0.1</v>
      </c>
      <c r="O1196" s="180">
        <f>P1196/2</f>
        <v>8491</v>
      </c>
      <c r="P1196" s="527">
        <v>16982</v>
      </c>
      <c r="Q1196" s="23">
        <f>IF(ISBLANK(N1196),"",P1196/(1+N1196))</f>
        <v>15438.1818181818</v>
      </c>
      <c r="R1196" s="410"/>
      <c r="S1196" s="393"/>
      <c r="T1196" s="28"/>
    </row>
    <row r="1197" ht="22.5" customHeight="1">
      <c r="A1197" s="141">
        <v>43881</v>
      </c>
      <c r="B1197" t="s" s="142">
        <v>67</v>
      </c>
      <c r="C1197" t="s" s="142">
        <v>4355</v>
      </c>
      <c r="D1197" t="s" s="142">
        <v>365</v>
      </c>
      <c r="E1197" s="515"/>
      <c r="F1197" s="508">
        <v>10008</v>
      </c>
      <c r="G1197" t="s" s="142">
        <v>4356</v>
      </c>
      <c r="H1197" t="s" s="142">
        <v>4357</v>
      </c>
      <c r="I1197" t="s" s="145">
        <v>4358</v>
      </c>
      <c r="J1197" s="144">
        <v>94270</v>
      </c>
      <c r="K1197" t="s" s="142">
        <v>4359</v>
      </c>
      <c r="L1197" t="s" s="142">
        <v>3501</v>
      </c>
      <c r="M1197" t="s" s="142">
        <v>605</v>
      </c>
      <c r="N1197" s="244">
        <v>0.055</v>
      </c>
      <c r="O1197" s="121">
        <v>4982</v>
      </c>
      <c r="P1197" s="524">
        <v>4982</v>
      </c>
      <c r="Q1197" s="525">
        <f>IF(ISBLANK(N1197),"",P1197/(1+N1197))</f>
        <v>4722.274881516590</v>
      </c>
      <c r="R1197" s="526">
        <v>4982</v>
      </c>
      <c r="S1197" s="392"/>
      <c r="T1197" t="s" s="16">
        <v>46</v>
      </c>
    </row>
    <row r="1198" ht="22.5" customHeight="1">
      <c r="A1198" s="295">
        <v>43881</v>
      </c>
      <c r="B1198" t="s" s="142">
        <v>67</v>
      </c>
      <c r="C1198" t="s" s="142">
        <v>3527</v>
      </c>
      <c r="D1198" t="s" s="142">
        <v>398</v>
      </c>
      <c r="E1198" s="515"/>
      <c r="F1198" s="508">
        <v>10028</v>
      </c>
      <c r="G1198" t="s" s="142">
        <v>4360</v>
      </c>
      <c r="H1198" t="s" s="142">
        <v>4361</v>
      </c>
      <c r="I1198" t="s" s="145">
        <v>3152</v>
      </c>
      <c r="J1198" s="144">
        <v>75014</v>
      </c>
      <c r="K1198" t="s" s="142">
        <v>4362</v>
      </c>
      <c r="L1198" t="s" s="142">
        <v>402</v>
      </c>
      <c r="M1198" t="s" s="142">
        <v>4363</v>
      </c>
      <c r="N1198" s="244">
        <v>0.1</v>
      </c>
      <c r="O1198" s="121">
        <v>9882</v>
      </c>
      <c r="P1198" s="524">
        <v>9882</v>
      </c>
      <c r="Q1198" s="518">
        <f>IF(ISBLANK(N1198),"",P1198/(1+N1198))</f>
        <v>8983.636363636360</v>
      </c>
      <c r="R1198" s="519">
        <v>9882</v>
      </c>
      <c r="S1198" s="387"/>
      <c r="T1198" t="s" s="16">
        <v>46</v>
      </c>
    </row>
    <row r="1199" ht="22.5" customHeight="1">
      <c r="A1199" s="133">
        <v>43881</v>
      </c>
      <c r="B1199" t="s" s="134">
        <v>20</v>
      </c>
      <c r="C1199" t="s" s="134">
        <v>4364</v>
      </c>
      <c r="D1199" t="s" s="134">
        <v>4365</v>
      </c>
      <c r="E1199" s="509"/>
      <c r="F1199" s="507">
        <v>10007</v>
      </c>
      <c r="G1199" t="s" s="134">
        <v>4366</v>
      </c>
      <c r="H1199" t="s" s="134">
        <v>4367</v>
      </c>
      <c r="I1199" t="s" s="137">
        <v>4368</v>
      </c>
      <c r="J1199" s="136">
        <v>92340</v>
      </c>
      <c r="K1199" t="s" s="134">
        <v>4369</v>
      </c>
      <c r="L1199" t="s" s="134">
        <v>3501</v>
      </c>
      <c r="M1199" t="s" s="134">
        <v>4370</v>
      </c>
      <c r="N1199" s="373">
        <v>0.055</v>
      </c>
      <c r="O1199" s="121">
        <v>3250</v>
      </c>
      <c r="P1199" s="527">
        <v>3250</v>
      </c>
      <c r="Q1199" s="23">
        <f>IF(ISBLANK(N1199),"",P1199/(1+N1199))</f>
        <v>3080.568720379150</v>
      </c>
      <c r="R1199" s="410"/>
      <c r="S1199" s="393"/>
      <c r="T1199" s="28"/>
    </row>
    <row r="1200" ht="22.5" customHeight="1">
      <c r="A1200" s="295">
        <v>43882</v>
      </c>
      <c r="B1200" t="s" s="296">
        <v>20</v>
      </c>
      <c r="C1200" t="s" s="296">
        <v>4371</v>
      </c>
      <c r="D1200" t="s" s="296">
        <v>4170</v>
      </c>
      <c r="E1200" s="529"/>
      <c r="F1200" s="530">
        <v>10016</v>
      </c>
      <c r="G1200" t="s" s="296">
        <v>4372</v>
      </c>
      <c r="H1200" t="s" s="296">
        <v>4373</v>
      </c>
      <c r="I1200" t="s" s="299">
        <v>25</v>
      </c>
      <c r="J1200" s="298">
        <v>75020</v>
      </c>
      <c r="K1200" t="s" s="296">
        <v>4374</v>
      </c>
      <c r="L1200" t="s" s="296">
        <v>45</v>
      </c>
      <c r="M1200" t="s" s="296">
        <v>446</v>
      </c>
      <c r="N1200" s="465">
        <v>0.1</v>
      </c>
      <c r="O1200" s="121">
        <v>8582</v>
      </c>
      <c r="P1200" s="531">
        <v>8582</v>
      </c>
      <c r="Q1200" s="54">
        <f>IF(ISBLANK(N1200),"",P1200/(1+N1200))</f>
        <v>7801.818181818180</v>
      </c>
      <c r="R1200" s="532">
        <v>8582</v>
      </c>
      <c r="S1200" s="466"/>
      <c r="T1200" t="s" s="16">
        <v>46</v>
      </c>
    </row>
    <row r="1201" ht="22.5" customHeight="1">
      <c r="A1201" s="133">
        <v>43882</v>
      </c>
      <c r="B1201" t="s" s="134">
        <v>67</v>
      </c>
      <c r="C1201" t="s" s="134">
        <v>4375</v>
      </c>
      <c r="D1201" t="s" s="134">
        <v>4337</v>
      </c>
      <c r="E1201" s="509"/>
      <c r="F1201" s="507">
        <v>10014</v>
      </c>
      <c r="G1201" t="s" s="134">
        <v>4376</v>
      </c>
      <c r="H1201" t="s" s="134">
        <v>4377</v>
      </c>
      <c r="I1201" t="s" s="137">
        <v>4368</v>
      </c>
      <c r="J1201" s="136">
        <v>92340</v>
      </c>
      <c r="K1201" t="s" s="134">
        <v>4378</v>
      </c>
      <c r="L1201" t="s" s="134">
        <v>3501</v>
      </c>
      <c r="M1201" t="s" s="134">
        <v>2418</v>
      </c>
      <c r="N1201" s="373">
        <v>0.055</v>
      </c>
      <c r="O1201" s="121">
        <v>1282</v>
      </c>
      <c r="P1201" s="527">
        <v>1282</v>
      </c>
      <c r="Q1201" s="23">
        <f>IF(ISBLANK(N1201),"",P1201/(1+N1201))</f>
        <v>1215.165876777250</v>
      </c>
      <c r="R1201" s="410"/>
      <c r="S1201" s="393"/>
      <c r="T1201" s="28"/>
    </row>
    <row r="1202" ht="22.5" customHeight="1">
      <c r="A1202" s="133">
        <v>43883</v>
      </c>
      <c r="B1202" t="s" s="134">
        <v>20</v>
      </c>
      <c r="C1202" t="s" s="134">
        <v>4379</v>
      </c>
      <c r="D1202" t="s" s="134">
        <v>2526</v>
      </c>
      <c r="E1202" s="509"/>
      <c r="F1202" s="507">
        <v>10027</v>
      </c>
      <c r="G1202" t="s" s="134">
        <v>4380</v>
      </c>
      <c r="H1202" t="s" s="134">
        <v>4381</v>
      </c>
      <c r="I1202" t="s" s="137">
        <v>25</v>
      </c>
      <c r="J1202" s="136">
        <v>75006</v>
      </c>
      <c r="K1202" t="s" s="134">
        <v>4382</v>
      </c>
      <c r="L1202" t="s" s="134">
        <v>402</v>
      </c>
      <c r="M1202" t="s" s="134">
        <v>4022</v>
      </c>
      <c r="N1202" s="373">
        <v>0.055</v>
      </c>
      <c r="O1202" s="121">
        <v>10446</v>
      </c>
      <c r="P1202" s="527">
        <v>10446</v>
      </c>
      <c r="Q1202" s="528">
        <f>IF(ISBLANK(N1202),"",P1202/(1+N1202))</f>
        <v>9901.421800947870</v>
      </c>
      <c r="R1202" s="413"/>
      <c r="S1202" s="394"/>
      <c r="T1202" s="28"/>
    </row>
    <row r="1203" ht="22.5" customHeight="1">
      <c r="A1203" s="133">
        <v>43883</v>
      </c>
      <c r="B1203" t="s" s="134">
        <v>20</v>
      </c>
      <c r="C1203" t="s" s="134">
        <v>4379</v>
      </c>
      <c r="D1203" t="s" s="134">
        <v>2526</v>
      </c>
      <c r="E1203" s="509"/>
      <c r="F1203" s="507">
        <v>10159</v>
      </c>
      <c r="G1203" t="s" s="134">
        <v>4380</v>
      </c>
      <c r="H1203" t="s" s="134">
        <v>4381</v>
      </c>
      <c r="I1203" t="s" s="137">
        <v>25</v>
      </c>
      <c r="J1203" s="136">
        <v>75006</v>
      </c>
      <c r="K1203" t="s" s="134">
        <v>4382</v>
      </c>
      <c r="L1203" t="s" s="134">
        <v>402</v>
      </c>
      <c r="M1203" t="s" s="134">
        <v>4022</v>
      </c>
      <c r="N1203" s="373">
        <v>0.055</v>
      </c>
      <c r="O1203" s="121">
        <v>10446</v>
      </c>
      <c r="P1203" s="527">
        <v>10446</v>
      </c>
      <c r="Q1203" s="528">
        <f>IF(ISBLANK(N1203),"",P1203/(1+N1203))</f>
        <v>9901.421800947870</v>
      </c>
      <c r="R1203" s="413"/>
      <c r="S1203" s="394"/>
      <c r="T1203" s="28"/>
    </row>
    <row r="1204" ht="22.5" customHeight="1">
      <c r="A1204" s="295">
        <v>43885</v>
      </c>
      <c r="B1204" t="s" s="142">
        <v>20</v>
      </c>
      <c r="C1204" t="s" s="142">
        <v>4383</v>
      </c>
      <c r="D1204" t="s" s="142">
        <v>200</v>
      </c>
      <c r="E1204" s="515"/>
      <c r="F1204" s="508">
        <v>10044</v>
      </c>
      <c r="G1204" t="s" s="142">
        <v>4384</v>
      </c>
      <c r="H1204" t="s" s="142">
        <v>4385</v>
      </c>
      <c r="I1204" t="s" s="145">
        <v>25</v>
      </c>
      <c r="J1204" s="144">
        <v>75012</v>
      </c>
      <c r="K1204" t="s" s="142">
        <v>4386</v>
      </c>
      <c r="L1204" t="s" s="142">
        <v>2958</v>
      </c>
      <c r="M1204" t="s" s="142">
        <v>446</v>
      </c>
      <c r="N1204" s="244">
        <v>0.1</v>
      </c>
      <c r="O1204" s="121">
        <v>6442</v>
      </c>
      <c r="P1204" s="524">
        <v>6442</v>
      </c>
      <c r="Q1204" s="525">
        <f>IF(ISBLANK(N1204),"",P1204/(1+N1204))</f>
        <v>5856.363636363640</v>
      </c>
      <c r="R1204" s="526">
        <v>6442</v>
      </c>
      <c r="S1204" s="392"/>
      <c r="T1204" t="s" s="16">
        <v>46</v>
      </c>
    </row>
    <row r="1205" ht="22.5" customHeight="1">
      <c r="A1205" s="133">
        <v>43886</v>
      </c>
      <c r="B1205" t="s" s="134">
        <v>20</v>
      </c>
      <c r="C1205" t="s" s="134">
        <v>4387</v>
      </c>
      <c r="D1205" t="s" s="134">
        <v>4388</v>
      </c>
      <c r="E1205" s="509"/>
      <c r="F1205" s="507">
        <v>10003</v>
      </c>
      <c r="G1205" t="s" s="134">
        <v>4389</v>
      </c>
      <c r="H1205" t="s" s="134">
        <v>4390</v>
      </c>
      <c r="I1205" t="s" s="137">
        <v>3545</v>
      </c>
      <c r="J1205" s="136">
        <v>94400</v>
      </c>
      <c r="K1205" t="s" s="134">
        <v>4391</v>
      </c>
      <c r="L1205" t="s" s="134">
        <v>39</v>
      </c>
      <c r="M1205" t="s" s="134">
        <v>4392</v>
      </c>
      <c r="N1205" s="373">
        <v>0.1</v>
      </c>
      <c r="O1205" s="177">
        <v>4982</v>
      </c>
      <c r="P1205" s="527">
        <v>4982</v>
      </c>
      <c r="Q1205" s="23">
        <f>IF(ISBLANK(N1205),"",P1205/(1+N1205))</f>
        <v>4529.090909090910</v>
      </c>
      <c r="R1205" s="410"/>
      <c r="S1205" s="393"/>
      <c r="T1205" s="28"/>
    </row>
    <row r="1206" ht="22.5" customHeight="1">
      <c r="A1206" s="133">
        <v>43886</v>
      </c>
      <c r="B1206" t="s" s="134">
        <v>20</v>
      </c>
      <c r="C1206" t="s" s="134">
        <v>4387</v>
      </c>
      <c r="D1206" t="s" s="134">
        <v>4388</v>
      </c>
      <c r="E1206" s="509"/>
      <c r="F1206" t="s" s="137">
        <v>4393</v>
      </c>
      <c r="G1206" t="s" s="134">
        <v>4389</v>
      </c>
      <c r="H1206" t="s" s="134">
        <v>4390</v>
      </c>
      <c r="I1206" t="s" s="137">
        <v>3545</v>
      </c>
      <c r="J1206" s="136">
        <v>94400</v>
      </c>
      <c r="K1206" t="s" s="134">
        <v>4391</v>
      </c>
      <c r="L1206" t="s" s="134">
        <v>3875</v>
      </c>
      <c r="M1206" t="s" s="134">
        <v>4394</v>
      </c>
      <c r="N1206" s="371">
        <v>0.1</v>
      </c>
      <c r="O1206" s="163">
        <f>P1206/2</f>
        <v>0</v>
      </c>
      <c r="P1206" s="527"/>
      <c r="Q1206" s="23">
        <f>IF(ISBLANK(N1206),"",P1206/(1+N1206))</f>
        <v>0</v>
      </c>
      <c r="R1206" s="410"/>
      <c r="S1206" s="393"/>
      <c r="T1206" s="28"/>
    </row>
    <row r="1207" ht="22.5" customHeight="1">
      <c r="A1207" s="295">
        <v>43886</v>
      </c>
      <c r="B1207" t="s" s="142">
        <v>20</v>
      </c>
      <c r="C1207" t="s" s="142">
        <v>4395</v>
      </c>
      <c r="D1207" t="s" s="142">
        <v>4396</v>
      </c>
      <c r="E1207" s="515"/>
      <c r="F1207" s="508">
        <v>10038</v>
      </c>
      <c r="G1207" t="s" s="142">
        <v>4397</v>
      </c>
      <c r="H1207" t="s" s="142">
        <v>4398</v>
      </c>
      <c r="I1207" t="s" s="145">
        <v>25</v>
      </c>
      <c r="J1207" s="144">
        <v>75006</v>
      </c>
      <c r="K1207" t="s" s="142">
        <v>4399</v>
      </c>
      <c r="L1207" t="s" s="142">
        <v>4400</v>
      </c>
      <c r="M1207" t="s" s="142">
        <v>1580</v>
      </c>
      <c r="N1207" s="456">
        <v>0.1</v>
      </c>
      <c r="O1207" s="180">
        <f>P1207/2</f>
        <v>3941</v>
      </c>
      <c r="P1207" s="524">
        <v>7882</v>
      </c>
      <c r="Q1207" s="525">
        <f>IF(ISBLANK(N1207),"",P1207/(1+N1207))</f>
        <v>7165.454545454550</v>
      </c>
      <c r="R1207" s="526">
        <v>7882</v>
      </c>
      <c r="S1207" s="392"/>
      <c r="T1207" t="s" s="16">
        <v>46</v>
      </c>
    </row>
    <row r="1208" ht="22.5" customHeight="1">
      <c r="A1208" s="133">
        <v>43886</v>
      </c>
      <c r="B1208" t="s" s="134">
        <v>67</v>
      </c>
      <c r="C1208" t="s" s="134">
        <v>3792</v>
      </c>
      <c r="D1208" t="s" s="134">
        <v>1313</v>
      </c>
      <c r="E1208" s="509"/>
      <c r="F1208" s="507">
        <v>10032</v>
      </c>
      <c r="G1208" t="s" s="134">
        <v>2026</v>
      </c>
      <c r="H1208" t="s" s="134">
        <v>4334</v>
      </c>
      <c r="I1208" t="s" s="137">
        <v>25</v>
      </c>
      <c r="J1208" s="136">
        <v>75013</v>
      </c>
      <c r="K1208" t="s" s="134">
        <v>4335</v>
      </c>
      <c r="L1208" t="s" s="134">
        <v>1996</v>
      </c>
      <c r="M1208" t="s" s="134">
        <v>40</v>
      </c>
      <c r="N1208" s="373">
        <v>0.055</v>
      </c>
      <c r="O1208" s="177">
        <v>1840</v>
      </c>
      <c r="P1208" s="527">
        <v>1840</v>
      </c>
      <c r="Q1208" s="23">
        <f>IF(ISBLANK(N1208),"",P1208/(1+N1208))</f>
        <v>1744.075829383890</v>
      </c>
      <c r="R1208" s="410"/>
      <c r="S1208" s="393"/>
      <c r="T1208" s="28"/>
    </row>
    <row r="1209" ht="22.5" customHeight="1">
      <c r="A1209" s="133">
        <v>43887</v>
      </c>
      <c r="B1209" t="s" s="134">
        <v>20</v>
      </c>
      <c r="C1209" t="s" s="134">
        <v>4401</v>
      </c>
      <c r="D1209" t="s" s="134">
        <v>1330</v>
      </c>
      <c r="E1209" s="509"/>
      <c r="F1209" s="136">
        <v>1.00049820645676</v>
      </c>
      <c r="G1209" t="s" s="134">
        <v>4402</v>
      </c>
      <c r="H1209" t="s" s="134">
        <v>4403</v>
      </c>
      <c r="I1209" t="s" s="137">
        <v>25</v>
      </c>
      <c r="J1209" s="136">
        <v>75013</v>
      </c>
      <c r="K1209" t="s" s="134">
        <v>4404</v>
      </c>
      <c r="L1209" t="s" s="134">
        <v>2821</v>
      </c>
      <c r="M1209" t="s" s="134">
        <v>4405</v>
      </c>
      <c r="N1209" s="371">
        <v>0.1</v>
      </c>
      <c r="O1209" s="163">
        <f>P1209/2</f>
        <v>2075</v>
      </c>
      <c r="P1209" s="527">
        <v>4150</v>
      </c>
      <c r="Q1209" s="23">
        <f>IF(ISBLANK(N1209),"",P1209/(1+N1209))</f>
        <v>3772.727272727270</v>
      </c>
      <c r="R1209" s="410"/>
      <c r="S1209" s="393"/>
      <c r="T1209" s="28"/>
    </row>
    <row r="1210" ht="22.5" customHeight="1">
      <c r="A1210" s="133">
        <v>43887</v>
      </c>
      <c r="B1210" t="s" s="134">
        <v>20</v>
      </c>
      <c r="C1210" t="s" s="134">
        <v>4406</v>
      </c>
      <c r="D1210" t="s" s="134">
        <v>4407</v>
      </c>
      <c r="E1210" s="509"/>
      <c r="F1210" s="507">
        <v>10048</v>
      </c>
      <c r="G1210" t="s" s="134">
        <v>4408</v>
      </c>
      <c r="H1210" t="s" s="134">
        <v>4409</v>
      </c>
      <c r="I1210" t="s" s="137">
        <v>1138</v>
      </c>
      <c r="J1210" s="136">
        <v>94410</v>
      </c>
      <c r="K1210" t="s" s="134">
        <v>4410</v>
      </c>
      <c r="L1210" t="s" s="134">
        <v>4411</v>
      </c>
      <c r="M1210" t="s" s="134">
        <v>4412</v>
      </c>
      <c r="N1210" s="371">
        <v>0.055</v>
      </c>
      <c r="O1210" s="180">
        <f>P1210/2</f>
        <v>991</v>
      </c>
      <c r="P1210" s="527">
        <v>1982</v>
      </c>
      <c r="Q1210" s="23">
        <f>IF(ISBLANK(N1210),"",P1210/(1+N1210))</f>
        <v>1878.672985781990</v>
      </c>
      <c r="R1210" s="410"/>
      <c r="S1210" s="393"/>
      <c r="T1210" s="28"/>
    </row>
    <row r="1211" ht="22.5" customHeight="1">
      <c r="A1211" s="133">
        <v>43887</v>
      </c>
      <c r="B1211" t="s" s="134">
        <v>67</v>
      </c>
      <c r="C1211" t="s" s="134">
        <v>4413</v>
      </c>
      <c r="D1211" t="s" s="134">
        <v>4414</v>
      </c>
      <c r="E1211" s="509"/>
      <c r="F1211" s="507">
        <v>10033</v>
      </c>
      <c r="G1211" t="s" s="134">
        <v>4415</v>
      </c>
      <c r="H1211" t="s" s="134">
        <v>4416</v>
      </c>
      <c r="I1211" t="s" s="137">
        <v>25</v>
      </c>
      <c r="J1211" s="136">
        <v>75013</v>
      </c>
      <c r="K1211" t="s" s="134">
        <v>4417</v>
      </c>
      <c r="L1211" t="s" s="134">
        <v>621</v>
      </c>
      <c r="M1211" t="s" s="134">
        <v>88</v>
      </c>
      <c r="N1211" s="373">
        <v>0.1</v>
      </c>
      <c r="O1211" s="121">
        <v>5782</v>
      </c>
      <c r="P1211" s="527">
        <v>5782</v>
      </c>
      <c r="Q1211" s="23">
        <f>IF(ISBLANK(N1211),"",P1211/(1+N1211))</f>
        <v>5256.363636363640</v>
      </c>
      <c r="R1211" s="410"/>
      <c r="S1211" s="393"/>
      <c r="T1211" s="28"/>
    </row>
    <row r="1212" ht="22.5" customHeight="1">
      <c r="A1212" s="133">
        <v>43887</v>
      </c>
      <c r="B1212" t="s" s="134">
        <v>67</v>
      </c>
      <c r="C1212" t="s" s="134">
        <v>4418</v>
      </c>
      <c r="D1212" t="s" s="134">
        <v>265</v>
      </c>
      <c r="E1212" s="509"/>
      <c r="F1212" s="507">
        <v>10026</v>
      </c>
      <c r="G1212" t="s" s="134">
        <v>4419</v>
      </c>
      <c r="H1212" t="s" s="134">
        <v>4420</v>
      </c>
      <c r="I1212" t="s" s="137">
        <v>25</v>
      </c>
      <c r="J1212" s="136">
        <v>75012</v>
      </c>
      <c r="K1212" t="s" s="134">
        <v>4421</v>
      </c>
      <c r="L1212" t="s" s="134">
        <v>4422</v>
      </c>
      <c r="M1212" t="s" s="134">
        <v>1563</v>
      </c>
      <c r="N1212" s="373">
        <v>0.1</v>
      </c>
      <c r="O1212" s="121">
        <v>822</v>
      </c>
      <c r="P1212" s="527">
        <v>822</v>
      </c>
      <c r="Q1212" s="23">
        <f>IF(ISBLANK(N1212),"",P1212/(1+N1212))</f>
        <v>747.272727272727</v>
      </c>
      <c r="R1212" s="410"/>
      <c r="S1212" s="393"/>
      <c r="T1212" s="28"/>
    </row>
    <row r="1213" ht="22.5" customHeight="1">
      <c r="A1213" s="133">
        <v>43887</v>
      </c>
      <c r="B1213" t="s" s="134">
        <v>67</v>
      </c>
      <c r="C1213" t="s" s="134">
        <v>4423</v>
      </c>
      <c r="D1213" t="s" s="134">
        <v>270</v>
      </c>
      <c r="E1213" s="509"/>
      <c r="F1213" s="507">
        <v>10043</v>
      </c>
      <c r="G1213" t="s" s="134">
        <v>4424</v>
      </c>
      <c r="H1213" t="s" s="134">
        <v>4425</v>
      </c>
      <c r="I1213" t="s" s="137">
        <v>25</v>
      </c>
      <c r="J1213" s="136">
        <v>75018</v>
      </c>
      <c r="K1213" t="s" s="134">
        <v>4426</v>
      </c>
      <c r="L1213" t="s" s="134">
        <v>3501</v>
      </c>
      <c r="M1213" t="s" s="134">
        <v>4427</v>
      </c>
      <c r="N1213" s="373">
        <v>0.055</v>
      </c>
      <c r="O1213" s="121">
        <v>2982</v>
      </c>
      <c r="P1213" s="527">
        <v>2982</v>
      </c>
      <c r="Q1213" s="207">
        <f>IF(ISBLANK(N1213),"",P1213/(1+N1213))</f>
        <v>2826.540284360190</v>
      </c>
      <c r="R1213" s="410"/>
      <c r="S1213" s="393"/>
      <c r="T1213" s="28"/>
    </row>
    <row r="1214" ht="22.5" customHeight="1">
      <c r="A1214" s="295">
        <v>43888</v>
      </c>
      <c r="B1214" t="s" s="142">
        <v>67</v>
      </c>
      <c r="C1214" t="s" s="142">
        <v>3708</v>
      </c>
      <c r="D1214" t="s" s="142">
        <v>3709</v>
      </c>
      <c r="E1214" s="515"/>
      <c r="F1214" s="508">
        <v>10035</v>
      </c>
      <c r="G1214" t="s" s="142">
        <v>3710</v>
      </c>
      <c r="H1214" t="s" s="142">
        <v>4428</v>
      </c>
      <c r="I1214" t="s" s="145">
        <v>25</v>
      </c>
      <c r="J1214" s="144">
        <v>75016</v>
      </c>
      <c r="K1214" t="s" s="142">
        <v>3712</v>
      </c>
      <c r="L1214" t="s" s="142">
        <v>3501</v>
      </c>
      <c r="M1214" t="s" s="142">
        <v>88</v>
      </c>
      <c r="N1214" s="244">
        <v>0.1</v>
      </c>
      <c r="O1214" s="121">
        <v>3982</v>
      </c>
      <c r="P1214" s="178">
        <v>3982</v>
      </c>
      <c r="Q1214" s="400">
        <f>IF(ISBLANK(N1214),"",P1214/(1+N1214))</f>
        <v>3620</v>
      </c>
      <c r="R1214" s="67">
        <v>3982</v>
      </c>
      <c r="S1214" s="392"/>
      <c r="T1214" t="s" s="16">
        <v>46</v>
      </c>
    </row>
    <row r="1215" ht="22.5" customHeight="1">
      <c r="A1215" s="133">
        <v>43888</v>
      </c>
      <c r="B1215" t="s" s="134">
        <v>67</v>
      </c>
      <c r="C1215" t="s" s="134">
        <v>4429</v>
      </c>
      <c r="D1215" t="s" s="134">
        <v>995</v>
      </c>
      <c r="E1215" s="509"/>
      <c r="F1215" s="507">
        <v>10037</v>
      </c>
      <c r="G1215" t="s" s="134">
        <v>4430</v>
      </c>
      <c r="H1215" t="s" s="134">
        <v>4431</v>
      </c>
      <c r="I1215" t="s" s="137">
        <v>25</v>
      </c>
      <c r="J1215" s="136">
        <v>75019</v>
      </c>
      <c r="K1215" t="s" s="134">
        <v>4432</v>
      </c>
      <c r="L1215" t="s" s="134">
        <v>45</v>
      </c>
      <c r="M1215" t="s" s="134">
        <v>1605</v>
      </c>
      <c r="N1215" s="373">
        <v>0.1</v>
      </c>
      <c r="O1215" s="121">
        <v>6782</v>
      </c>
      <c r="P1215" s="527">
        <v>6782</v>
      </c>
      <c r="Q1215" s="23">
        <f>IF(ISBLANK(N1215),"",P1215/(1+N1215))</f>
        <v>6165.454545454550</v>
      </c>
      <c r="R1215" s="410"/>
      <c r="S1215" s="393"/>
      <c r="T1215" s="28"/>
    </row>
    <row r="1216" ht="22.5" customHeight="1">
      <c r="A1216" s="133">
        <v>43889</v>
      </c>
      <c r="B1216" t="s" s="134">
        <v>20</v>
      </c>
      <c r="C1216" t="s" s="134">
        <v>4433</v>
      </c>
      <c r="D1216" t="s" s="134">
        <v>260</v>
      </c>
      <c r="E1216" s="509"/>
      <c r="F1216" s="507">
        <v>10052</v>
      </c>
      <c r="G1216" t="s" s="134">
        <v>4434</v>
      </c>
      <c r="H1216" t="s" s="134">
        <v>4435</v>
      </c>
      <c r="I1216" t="s" s="137">
        <v>4130</v>
      </c>
      <c r="J1216" s="136">
        <v>95120</v>
      </c>
      <c r="K1216" t="s" s="134">
        <v>4436</v>
      </c>
      <c r="L1216" t="s" s="134">
        <v>621</v>
      </c>
      <c r="M1216" t="s" s="134">
        <v>1580</v>
      </c>
      <c r="N1216" s="373">
        <v>0.1</v>
      </c>
      <c r="O1216" s="121">
        <v>7982</v>
      </c>
      <c r="P1216" s="527">
        <v>7982</v>
      </c>
      <c r="Q1216" s="23">
        <f>IF(ISBLANK(N1216),"",P1216/(1+N1216))</f>
        <v>7256.363636363640</v>
      </c>
      <c r="R1216" s="410"/>
      <c r="S1216" s="393"/>
      <c r="T1216" s="28"/>
    </row>
    <row r="1217" ht="22.5" customHeight="1">
      <c r="A1217" s="295">
        <v>43889</v>
      </c>
      <c r="B1217" t="s" s="296">
        <v>67</v>
      </c>
      <c r="C1217" t="s" s="296">
        <v>4437</v>
      </c>
      <c r="D1217" t="s" s="296">
        <v>265</v>
      </c>
      <c r="E1217" s="529"/>
      <c r="F1217" s="530">
        <v>10053</v>
      </c>
      <c r="G1217" t="s" s="296">
        <v>4438</v>
      </c>
      <c r="H1217" t="s" s="296">
        <v>4439</v>
      </c>
      <c r="I1217" t="s" s="299">
        <v>25</v>
      </c>
      <c r="J1217" s="298">
        <v>75015</v>
      </c>
      <c r="K1217" t="s" s="296">
        <v>4440</v>
      </c>
      <c r="L1217" t="s" s="296">
        <v>621</v>
      </c>
      <c r="M1217" t="s" s="296">
        <v>1580</v>
      </c>
      <c r="N1217" s="465">
        <v>0.1</v>
      </c>
      <c r="O1217" s="177">
        <v>7000</v>
      </c>
      <c r="P1217" s="531">
        <v>7000</v>
      </c>
      <c r="Q1217" s="533">
        <f>IF(ISBLANK(N1217),"",P1217/(1+N1217))</f>
        <v>6363.636363636360</v>
      </c>
      <c r="R1217" s="532">
        <v>7000</v>
      </c>
      <c r="S1217" s="466"/>
      <c r="T1217" t="s" s="16">
        <v>46</v>
      </c>
    </row>
    <row r="1218" ht="22.5" customHeight="1">
      <c r="A1218" s="133">
        <v>43889</v>
      </c>
      <c r="B1218" t="s" s="134">
        <v>67</v>
      </c>
      <c r="C1218" t="s" s="134">
        <v>4441</v>
      </c>
      <c r="D1218" t="s" s="134">
        <v>4442</v>
      </c>
      <c r="E1218" s="509"/>
      <c r="F1218" s="507">
        <v>10004</v>
      </c>
      <c r="G1218" t="s" s="134">
        <v>4443</v>
      </c>
      <c r="H1218" t="s" s="134">
        <v>4444</v>
      </c>
      <c r="I1218" t="s" s="137">
        <v>25</v>
      </c>
      <c r="J1218" s="136">
        <v>75014</v>
      </c>
      <c r="K1218" t="s" s="134">
        <v>4445</v>
      </c>
      <c r="L1218" t="s" s="134">
        <v>4446</v>
      </c>
      <c r="M1218" t="s" s="134">
        <v>88</v>
      </c>
      <c r="N1218" s="371">
        <v>0.1</v>
      </c>
      <c r="O1218" s="180">
        <f>P1218/2</f>
        <v>6641</v>
      </c>
      <c r="P1218" s="164">
        <v>13282</v>
      </c>
      <c r="Q1218" s="121">
        <f>IF(ISBLANK(N1218),"",P1218/(1+N1218))</f>
        <v>12074.5454545455</v>
      </c>
      <c r="R1218" s="293"/>
      <c r="S1218" s="393"/>
      <c r="T1218" s="28"/>
    </row>
    <row r="1219" ht="22.5" customHeight="1">
      <c r="A1219" s="295">
        <v>43889</v>
      </c>
      <c r="B1219" t="s" s="142">
        <v>67</v>
      </c>
      <c r="C1219" t="s" s="142">
        <v>4447</v>
      </c>
      <c r="D1219" t="s" s="142">
        <v>22</v>
      </c>
      <c r="E1219" s="515"/>
      <c r="F1219" s="508">
        <v>10033</v>
      </c>
      <c r="G1219" t="s" s="142">
        <v>4448</v>
      </c>
      <c r="H1219" t="s" s="142">
        <v>4449</v>
      </c>
      <c r="I1219" t="s" s="145">
        <v>25</v>
      </c>
      <c r="J1219" s="144">
        <v>75009</v>
      </c>
      <c r="K1219" t="s" s="142">
        <v>4450</v>
      </c>
      <c r="L1219" t="s" s="142">
        <v>3501</v>
      </c>
      <c r="M1219" t="s" s="142">
        <v>94</v>
      </c>
      <c r="N1219" s="244">
        <v>0.1</v>
      </c>
      <c r="O1219" s="177">
        <v>1782</v>
      </c>
      <c r="P1219" s="178">
        <v>1782</v>
      </c>
      <c r="Q1219" s="66">
        <f>IF(ISBLANK(N1219),"",P1219/(1+N1219))</f>
        <v>1620</v>
      </c>
      <c r="R1219" s="67">
        <v>1782</v>
      </c>
      <c r="S1219" s="392"/>
      <c r="T1219" t="s" s="16">
        <v>46</v>
      </c>
    </row>
    <row r="1220" ht="22.5" customHeight="1">
      <c r="A1220" s="133">
        <v>43890</v>
      </c>
      <c r="B1220" t="s" s="134">
        <v>67</v>
      </c>
      <c r="C1220" t="s" s="134">
        <v>4451</v>
      </c>
      <c r="D1220" t="s" s="134">
        <v>4452</v>
      </c>
      <c r="E1220" s="509"/>
      <c r="F1220" s="507">
        <v>10033</v>
      </c>
      <c r="G1220" t="s" s="134">
        <v>4453</v>
      </c>
      <c r="H1220" t="s" s="134">
        <v>4454</v>
      </c>
      <c r="I1220" t="s" s="137">
        <v>1167</v>
      </c>
      <c r="J1220" s="136">
        <v>94120</v>
      </c>
      <c r="K1220" t="s" s="134">
        <v>4455</v>
      </c>
      <c r="L1220" t="s" s="134">
        <v>4456</v>
      </c>
      <c r="M1220" t="s" s="134">
        <v>172</v>
      </c>
      <c r="N1220" s="371">
        <v>0.1</v>
      </c>
      <c r="O1220" s="180">
        <f>P1220/2</f>
        <v>2941</v>
      </c>
      <c r="P1220" s="164">
        <v>5882</v>
      </c>
      <c r="Q1220" s="121">
        <f>IF(ISBLANK(N1220),"",P1220/(1+N1220))</f>
        <v>5347.272727272730</v>
      </c>
      <c r="R1220" s="293"/>
      <c r="S1220" s="393"/>
      <c r="T1220" s="28"/>
    </row>
    <row r="1221" ht="29" customHeight="1" hidden="1">
      <c r="A1221" t="s" s="134">
        <v>4457</v>
      </c>
      <c r="B1221" s="135"/>
      <c r="C1221" s="509"/>
      <c r="D1221" s="509"/>
      <c r="E1221" s="509"/>
      <c r="F1221" s="534"/>
      <c r="G1221" s="135"/>
      <c r="H1221" s="135"/>
      <c r="I1221" s="135"/>
      <c r="J1221" s="135"/>
      <c r="K1221" s="135"/>
      <c r="L1221" s="135"/>
      <c r="M1221" s="509"/>
      <c r="N1221" s="373"/>
      <c r="O1221" s="165"/>
      <c r="P1221" s="164">
        <f>SUM(P1164:P1220)</f>
        <v>373281</v>
      </c>
      <c r="Q1221" s="121"/>
      <c r="R1221" s="535">
        <f>SUM(R1164:R1220)</f>
        <v>95878</v>
      </c>
      <c r="S1221" s="536">
        <f>P1221-R1221</f>
        <v>277403</v>
      </c>
      <c r="T1221" s="28"/>
    </row>
    <row r="1222" ht="22.5" customHeight="1">
      <c r="A1222" s="295">
        <v>43892</v>
      </c>
      <c r="B1222" t="s" s="142">
        <v>67</v>
      </c>
      <c r="C1222" t="s" s="142">
        <v>4458</v>
      </c>
      <c r="D1222" t="s" s="142">
        <v>750</v>
      </c>
      <c r="E1222" s="515"/>
      <c r="F1222" s="508">
        <v>10016</v>
      </c>
      <c r="G1222" t="s" s="142">
        <v>1608</v>
      </c>
      <c r="H1222" t="s" s="142">
        <v>4459</v>
      </c>
      <c r="I1222" t="s" s="145">
        <v>1380</v>
      </c>
      <c r="J1222" s="144">
        <v>95100</v>
      </c>
      <c r="K1222" t="s" s="142">
        <v>4460</v>
      </c>
      <c r="L1222" t="s" s="142">
        <v>3501</v>
      </c>
      <c r="M1222" t="s" s="142">
        <v>4461</v>
      </c>
      <c r="N1222" s="244">
        <v>0.1</v>
      </c>
      <c r="O1222" s="177">
        <v>1782</v>
      </c>
      <c r="P1222" s="178">
        <v>1782</v>
      </c>
      <c r="Q1222" s="66">
        <f>IF(ISBLANK(N1222),"",P1222/(1+N1222))</f>
        <v>1620</v>
      </c>
      <c r="R1222" s="67">
        <v>1782</v>
      </c>
      <c r="S1222" s="392"/>
      <c r="T1222" t="s" s="16">
        <v>46</v>
      </c>
    </row>
    <row r="1223" ht="22.5" customHeight="1">
      <c r="A1223" s="133">
        <v>43892</v>
      </c>
      <c r="B1223" t="s" s="134">
        <v>67</v>
      </c>
      <c r="C1223" t="s" s="134">
        <v>3853</v>
      </c>
      <c r="D1223" t="s" s="134">
        <v>69</v>
      </c>
      <c r="E1223" s="135"/>
      <c r="F1223" s="136">
        <v>10355</v>
      </c>
      <c r="G1223" t="s" s="134">
        <v>3854</v>
      </c>
      <c r="H1223" t="s" s="134">
        <v>3855</v>
      </c>
      <c r="I1223" t="s" s="137">
        <v>25</v>
      </c>
      <c r="J1223" s="136">
        <v>75016</v>
      </c>
      <c r="K1223" t="s" s="134">
        <v>3856</v>
      </c>
      <c r="L1223" t="s" s="134">
        <v>4462</v>
      </c>
      <c r="M1223" t="s" s="134">
        <v>3858</v>
      </c>
      <c r="N1223" s="371">
        <v>0.055</v>
      </c>
      <c r="O1223" s="163">
        <f>P1223/2</f>
        <v>1991</v>
      </c>
      <c r="P1223" s="164">
        <v>3982</v>
      </c>
      <c r="Q1223" s="121">
        <f>IF(ISBLANK(N1223),"",P1223/(1+N1223))</f>
        <v>3774.407582938390</v>
      </c>
      <c r="R1223" s="122"/>
      <c r="S1223" s="396"/>
      <c r="T1223" s="123"/>
    </row>
    <row r="1224" ht="22.5" customHeight="1">
      <c r="A1224" s="133">
        <v>43893</v>
      </c>
      <c r="B1224" t="s" s="134">
        <v>20</v>
      </c>
      <c r="C1224" t="s" s="134">
        <v>4463</v>
      </c>
      <c r="D1224" t="s" s="134">
        <v>431</v>
      </c>
      <c r="E1224" s="509"/>
      <c r="F1224" s="507">
        <v>10058</v>
      </c>
      <c r="G1224" t="s" s="134">
        <v>4464</v>
      </c>
      <c r="H1224" t="s" s="134">
        <v>4465</v>
      </c>
      <c r="I1224" t="s" s="137">
        <v>25</v>
      </c>
      <c r="J1224" s="136">
        <v>75005</v>
      </c>
      <c r="K1224" t="s" s="134">
        <v>4466</v>
      </c>
      <c r="L1224" t="s" s="134">
        <v>4400</v>
      </c>
      <c r="M1224" t="s" s="134">
        <v>805</v>
      </c>
      <c r="N1224" s="371">
        <v>0.055</v>
      </c>
      <c r="O1224" s="163">
        <f>P1224/2</f>
        <v>1741</v>
      </c>
      <c r="P1224" s="164">
        <v>3482</v>
      </c>
      <c r="Q1224" s="121">
        <f>IF(ISBLANK(N1224),"",P1224/(1+N1224))</f>
        <v>3300.473933649290</v>
      </c>
      <c r="R1224" s="125"/>
      <c r="S1224" s="397"/>
      <c r="T1224" s="123"/>
    </row>
    <row r="1225" ht="22.5" customHeight="1">
      <c r="A1225" s="133">
        <v>43893</v>
      </c>
      <c r="B1225" t="s" s="134">
        <v>67</v>
      </c>
      <c r="C1225" t="s" s="134">
        <v>4467</v>
      </c>
      <c r="D1225" t="s" s="134">
        <v>4468</v>
      </c>
      <c r="E1225" s="509"/>
      <c r="F1225" s="507">
        <v>10041</v>
      </c>
      <c r="G1225" t="s" s="134">
        <v>1608</v>
      </c>
      <c r="H1225" t="s" s="134">
        <v>4469</v>
      </c>
      <c r="I1225" t="s" s="137">
        <v>1380</v>
      </c>
      <c r="J1225" s="136">
        <v>95100</v>
      </c>
      <c r="K1225" t="s" s="134">
        <v>4470</v>
      </c>
      <c r="L1225" t="s" s="134">
        <v>4471</v>
      </c>
      <c r="M1225" t="s" s="134">
        <v>1657</v>
      </c>
      <c r="N1225" s="371">
        <v>0.055</v>
      </c>
      <c r="O1225" s="163">
        <f>P1225/2</f>
        <v>1391</v>
      </c>
      <c r="P1225" s="164">
        <v>2782</v>
      </c>
      <c r="Q1225" s="121">
        <f>IF(ISBLANK(N1225),"",P1225/(1+N1225))</f>
        <v>2636.966824644550</v>
      </c>
      <c r="R1225" s="126"/>
      <c r="S1225" s="398"/>
      <c r="T1225" s="123"/>
    </row>
    <row r="1226" ht="22.5" customHeight="1">
      <c r="A1226" s="133">
        <v>43894</v>
      </c>
      <c r="B1226" t="s" s="134">
        <v>20</v>
      </c>
      <c r="C1226" t="s" s="134">
        <v>4220</v>
      </c>
      <c r="D1226" t="s" s="134">
        <v>56</v>
      </c>
      <c r="E1226" s="509"/>
      <c r="F1226" t="s" s="137">
        <v>4472</v>
      </c>
      <c r="G1226" t="s" s="134">
        <v>4221</v>
      </c>
      <c r="H1226" t="s" s="134">
        <v>4222</v>
      </c>
      <c r="I1226" t="s" s="137">
        <v>92</v>
      </c>
      <c r="J1226" s="136">
        <v>92600</v>
      </c>
      <c r="K1226" t="s" s="134">
        <v>4473</v>
      </c>
      <c r="L1226" t="s" s="134">
        <v>4224</v>
      </c>
      <c r="M1226" t="s" s="134">
        <v>1794</v>
      </c>
      <c r="N1226" s="371">
        <v>0.055</v>
      </c>
      <c r="O1226" s="163">
        <f>P1226/2</f>
        <v>2475</v>
      </c>
      <c r="P1226" s="164">
        <v>4950</v>
      </c>
      <c r="Q1226" s="121">
        <f>IF(ISBLANK(N1226),"",P1226/(1+N1226))</f>
        <v>4691.943127962090</v>
      </c>
      <c r="R1226" s="293"/>
      <c r="S1226" s="393"/>
      <c r="T1226" s="28"/>
    </row>
    <row r="1227" ht="22.5" customHeight="1">
      <c r="A1227" s="295">
        <v>43894</v>
      </c>
      <c r="B1227" t="s" s="145">
        <v>67</v>
      </c>
      <c r="C1227" t="s" s="145">
        <v>1607</v>
      </c>
      <c r="D1227" t="s" s="145">
        <v>398</v>
      </c>
      <c r="E1227" s="174"/>
      <c r="F1227" s="144">
        <v>10134</v>
      </c>
      <c r="G1227" t="s" s="145">
        <v>1608</v>
      </c>
      <c r="H1227" t="s" s="145">
        <v>1609</v>
      </c>
      <c r="I1227" t="s" s="145">
        <v>1380</v>
      </c>
      <c r="J1227" s="144">
        <v>95100</v>
      </c>
      <c r="K1227" t="s" s="145">
        <v>1610</v>
      </c>
      <c r="L1227" t="s" s="145">
        <v>4474</v>
      </c>
      <c r="M1227" t="s" s="145">
        <v>4475</v>
      </c>
      <c r="N1227" s="456">
        <v>0.055</v>
      </c>
      <c r="O1227" s="163">
        <f>P1227/2</f>
        <v>2500</v>
      </c>
      <c r="P1227" s="178">
        <v>5000</v>
      </c>
      <c r="Q1227" s="179">
        <f>IF(ISBLANK(N1227),"",P1227/(1+N1227))</f>
        <v>4739.336492891</v>
      </c>
      <c r="R1227" s="67">
        <v>5000</v>
      </c>
      <c r="S1227" s="392"/>
      <c r="T1227" t="s" s="16">
        <v>46</v>
      </c>
    </row>
    <row r="1228" ht="22.5" customHeight="1">
      <c r="A1228" s="133">
        <v>43894</v>
      </c>
      <c r="B1228" t="s" s="137">
        <v>67</v>
      </c>
      <c r="C1228" t="s" s="137">
        <v>1607</v>
      </c>
      <c r="D1228" t="s" s="137">
        <v>398</v>
      </c>
      <c r="E1228" s="158"/>
      <c r="F1228" s="136">
        <v>10134</v>
      </c>
      <c r="G1228" t="s" s="137">
        <v>1608</v>
      </c>
      <c r="H1228" t="s" s="137">
        <v>1609</v>
      </c>
      <c r="I1228" t="s" s="137">
        <v>1380</v>
      </c>
      <c r="J1228" s="136">
        <v>95100</v>
      </c>
      <c r="K1228" t="s" s="137">
        <v>1610</v>
      </c>
      <c r="L1228" t="s" s="137">
        <v>4474</v>
      </c>
      <c r="M1228" t="s" s="137">
        <v>4475</v>
      </c>
      <c r="N1228" s="371">
        <v>0.055</v>
      </c>
      <c r="O1228" s="180">
        <f>P1228/2</f>
        <v>2500</v>
      </c>
      <c r="P1228" s="164">
        <v>5000</v>
      </c>
      <c r="Q1228" s="165">
        <f>IF(ISBLANK(N1228),"",P1228/(1+N1228))</f>
        <v>4739.336492891</v>
      </c>
      <c r="R1228" s="293"/>
      <c r="S1228" s="393"/>
      <c r="T1228" s="28"/>
    </row>
    <row r="1229" ht="22.5" customHeight="1">
      <c r="A1229" s="133">
        <v>43894</v>
      </c>
      <c r="B1229" t="s" s="134">
        <v>20</v>
      </c>
      <c r="C1229" t="s" s="134">
        <v>4476</v>
      </c>
      <c r="D1229" t="s" s="134">
        <v>889</v>
      </c>
      <c r="E1229" s="509"/>
      <c r="F1229" s="507">
        <v>10014</v>
      </c>
      <c r="G1229" t="s" s="134">
        <v>4477</v>
      </c>
      <c r="H1229" t="s" s="134">
        <v>4478</v>
      </c>
      <c r="I1229" t="s" s="137">
        <v>4479</v>
      </c>
      <c r="J1229" s="136">
        <v>94100</v>
      </c>
      <c r="K1229" t="s" s="134">
        <v>4480</v>
      </c>
      <c r="L1229" t="s" s="134">
        <v>45</v>
      </c>
      <c r="M1229" t="s" s="134">
        <v>2524</v>
      </c>
      <c r="N1229" s="373">
        <v>0.1</v>
      </c>
      <c r="O1229" s="177">
        <v>9982</v>
      </c>
      <c r="P1229" s="164">
        <v>9982</v>
      </c>
      <c r="Q1229" s="121">
        <f>IF(ISBLANK(N1229),"",P1229/(1+N1229))</f>
        <v>9074.545454545450</v>
      </c>
      <c r="R1229" s="122"/>
      <c r="S1229" s="396"/>
      <c r="T1229" s="123"/>
    </row>
    <row r="1230" ht="22.5" customHeight="1">
      <c r="A1230" s="133">
        <v>43895</v>
      </c>
      <c r="B1230" t="s" s="134">
        <v>67</v>
      </c>
      <c r="C1230" t="s" s="134">
        <v>2860</v>
      </c>
      <c r="D1230" t="s" s="134">
        <v>750</v>
      </c>
      <c r="E1230" s="135"/>
      <c r="F1230" s="136">
        <v>10454</v>
      </c>
      <c r="G1230" t="s" s="134">
        <v>2861</v>
      </c>
      <c r="H1230" t="s" s="134">
        <v>1460</v>
      </c>
      <c r="I1230" t="s" s="137">
        <v>561</v>
      </c>
      <c r="J1230" s="136">
        <v>94170</v>
      </c>
      <c r="K1230" t="s" s="134">
        <v>2862</v>
      </c>
      <c r="L1230" t="s" s="134">
        <v>2859</v>
      </c>
      <c r="M1230" t="s" s="134">
        <v>207</v>
      </c>
      <c r="N1230" s="218">
        <v>0.1</v>
      </c>
      <c r="O1230" s="180">
        <f>P1230/2</f>
        <v>8991</v>
      </c>
      <c r="P1230" s="164">
        <v>17982</v>
      </c>
      <c r="Q1230" s="121">
        <f>IF(ISBLANK(N1230),"",P1230/(1+N1230))</f>
        <v>16347.2727272727</v>
      </c>
      <c r="R1230" s="125"/>
      <c r="S1230" s="397"/>
      <c r="T1230" s="123"/>
    </row>
    <row r="1231" ht="22.5" customHeight="1">
      <c r="A1231" s="133">
        <v>43895</v>
      </c>
      <c r="B1231" t="s" s="134">
        <v>67</v>
      </c>
      <c r="C1231" t="s" s="134">
        <v>2773</v>
      </c>
      <c r="D1231" t="s" s="134">
        <v>427</v>
      </c>
      <c r="E1231" s="135"/>
      <c r="F1231" s="136">
        <v>10046</v>
      </c>
      <c r="G1231" t="s" s="134">
        <v>2774</v>
      </c>
      <c r="H1231" t="s" s="134">
        <v>2775</v>
      </c>
      <c r="I1231" t="s" s="137">
        <v>25</v>
      </c>
      <c r="J1231" s="136">
        <v>75018</v>
      </c>
      <c r="K1231" t="s" s="134">
        <v>3939</v>
      </c>
      <c r="L1231" t="s" s="134">
        <v>45</v>
      </c>
      <c r="M1231" t="s" s="134">
        <v>1605</v>
      </c>
      <c r="N1231" s="246">
        <v>0.1</v>
      </c>
      <c r="O1231" s="121">
        <v>3382</v>
      </c>
      <c r="P1231" s="164">
        <v>3382</v>
      </c>
      <c r="Q1231" s="121">
        <f>IF(ISBLANK(N1231),"",P1231/(1+N1231))</f>
        <v>3074.545454545450</v>
      </c>
      <c r="R1231" s="126"/>
      <c r="S1231" s="398"/>
      <c r="T1231" s="123"/>
    </row>
    <row r="1232" ht="22.5" customHeight="1">
      <c r="A1232" s="295">
        <v>43895</v>
      </c>
      <c r="B1232" t="s" s="142">
        <v>20</v>
      </c>
      <c r="C1232" t="s" s="142">
        <v>4481</v>
      </c>
      <c r="D1232" t="s" s="142">
        <v>4482</v>
      </c>
      <c r="E1232" s="515"/>
      <c r="F1232" s="508">
        <v>10037</v>
      </c>
      <c r="G1232" t="s" s="142">
        <v>4483</v>
      </c>
      <c r="H1232" t="s" s="142">
        <v>4484</v>
      </c>
      <c r="I1232" t="s" s="145">
        <v>777</v>
      </c>
      <c r="J1232" s="144">
        <v>93100</v>
      </c>
      <c r="K1232" t="s" s="142">
        <v>4485</v>
      </c>
      <c r="L1232" t="s" s="142">
        <v>3501</v>
      </c>
      <c r="M1232" t="s" s="142">
        <v>88</v>
      </c>
      <c r="N1232" s="244">
        <v>0.1</v>
      </c>
      <c r="O1232" s="462"/>
      <c r="P1232" s="178">
        <v>2982</v>
      </c>
      <c r="Q1232" s="66">
        <f>IF(ISBLANK(N1232),"",P1232/(1+N1232))</f>
        <v>2710.909090909090</v>
      </c>
      <c r="R1232" s="67">
        <v>2982</v>
      </c>
      <c r="S1232" s="392"/>
      <c r="T1232" t="s" s="16">
        <v>46</v>
      </c>
    </row>
    <row r="1233" ht="22.5" customHeight="1">
      <c r="A1233" s="133">
        <v>43896</v>
      </c>
      <c r="B1233" t="s" s="134">
        <v>67</v>
      </c>
      <c r="C1233" t="s" s="134">
        <v>3639</v>
      </c>
      <c r="D1233" t="s" s="134">
        <v>69</v>
      </c>
      <c r="E1233" s="509"/>
      <c r="F1233" s="507">
        <v>10014</v>
      </c>
      <c r="G1233" t="s" s="134">
        <v>4486</v>
      </c>
      <c r="H1233" t="s" s="134">
        <v>4487</v>
      </c>
      <c r="I1233" t="s" s="137">
        <v>3642</v>
      </c>
      <c r="J1233" s="136">
        <v>78200</v>
      </c>
      <c r="K1233" t="s" s="134">
        <v>4488</v>
      </c>
      <c r="L1233" t="s" s="134">
        <v>3761</v>
      </c>
      <c r="M1233" t="s" s="134">
        <v>2165</v>
      </c>
      <c r="N1233" s="371">
        <v>0.1</v>
      </c>
      <c r="O1233" s="180">
        <f>P1233/2</f>
        <v>3175</v>
      </c>
      <c r="P1233" s="164">
        <v>6350</v>
      </c>
      <c r="Q1233" s="121">
        <f>IF(ISBLANK(N1233),"",P1233/(1+N1233))</f>
        <v>5772.727272727270</v>
      </c>
      <c r="R1233" s="122"/>
      <c r="S1233" s="396"/>
      <c r="T1233" s="123"/>
    </row>
    <row r="1234" ht="22.5" customHeight="1">
      <c r="A1234" s="210">
        <v>43896</v>
      </c>
      <c r="B1234" t="s" s="139">
        <v>20</v>
      </c>
      <c r="C1234" t="s" s="139">
        <v>958</v>
      </c>
      <c r="D1234" t="s" s="139">
        <v>308</v>
      </c>
      <c r="E1234" s="537"/>
      <c r="F1234" s="538">
        <v>10007</v>
      </c>
      <c r="G1234" t="s" s="139">
        <v>959</v>
      </c>
      <c r="H1234" t="s" s="139">
        <v>4489</v>
      </c>
      <c r="I1234" t="s" s="181">
        <v>25</v>
      </c>
      <c r="J1234" s="212">
        <v>75014</v>
      </c>
      <c r="K1234" t="s" s="139">
        <v>4490</v>
      </c>
      <c r="L1234" t="s" s="139">
        <v>39</v>
      </c>
      <c r="M1234" t="s" s="139">
        <v>172</v>
      </c>
      <c r="N1234" s="373">
        <v>0.1</v>
      </c>
      <c r="O1234" s="177">
        <v>5582</v>
      </c>
      <c r="P1234" s="214">
        <v>5582</v>
      </c>
      <c r="Q1234" s="177">
        <f>IF(ISBLANK(N1234),"",P1234/(1+N1234))</f>
        <v>5074.545454545450</v>
      </c>
      <c r="R1234" s="125"/>
      <c r="S1234" s="397"/>
      <c r="T1234" s="123"/>
    </row>
    <row r="1235" ht="22.5" customHeight="1">
      <c r="A1235" s="313">
        <v>43896</v>
      </c>
      <c r="B1235" t="s" s="272">
        <v>20</v>
      </c>
      <c r="C1235" t="s" s="272">
        <v>4491</v>
      </c>
      <c r="D1235" t="s" s="272">
        <v>623</v>
      </c>
      <c r="E1235" s="522"/>
      <c r="F1235" s="523">
        <v>10014</v>
      </c>
      <c r="G1235" t="s" s="272">
        <v>4492</v>
      </c>
      <c r="H1235" t="s" s="272">
        <v>4493</v>
      </c>
      <c r="I1235" t="s" s="316">
        <v>25</v>
      </c>
      <c r="J1235" s="315">
        <v>75015</v>
      </c>
      <c r="K1235" t="s" s="272">
        <v>4494</v>
      </c>
      <c r="L1235" t="s" s="272">
        <v>39</v>
      </c>
      <c r="M1235" t="s" s="140">
        <v>754</v>
      </c>
      <c r="N1235" s="371">
        <v>0.055</v>
      </c>
      <c r="O1235" s="207">
        <v>6982</v>
      </c>
      <c r="P1235" s="161">
        <v>6982</v>
      </c>
      <c r="Q1235" s="207">
        <f>IF(ISBLANK(N1235),"",P1235/(1+N1235))</f>
        <v>6618.009478672990</v>
      </c>
      <c r="R1235" s="492"/>
      <c r="S1235" s="398"/>
      <c r="T1235" s="123"/>
    </row>
    <row r="1236" ht="22.5" customHeight="1">
      <c r="A1236" s="133">
        <v>43899</v>
      </c>
      <c r="B1236" t="s" s="134">
        <v>20</v>
      </c>
      <c r="C1236" t="s" s="134">
        <v>3673</v>
      </c>
      <c r="D1236" t="s" s="134">
        <v>96</v>
      </c>
      <c r="E1236" s="135"/>
      <c r="F1236" s="136">
        <v>1066</v>
      </c>
      <c r="G1236" t="s" s="134">
        <v>3674</v>
      </c>
      <c r="H1236" t="s" s="134">
        <v>1203</v>
      </c>
      <c r="I1236" t="s" s="137">
        <v>2676</v>
      </c>
      <c r="J1236" s="136">
        <v>78350</v>
      </c>
      <c r="K1236" t="s" s="134">
        <v>3675</v>
      </c>
      <c r="L1236" t="s" s="134">
        <v>1996</v>
      </c>
      <c r="M1236" t="s" s="134">
        <v>192</v>
      </c>
      <c r="N1236" s="373">
        <v>0.1</v>
      </c>
      <c r="O1236" s="121">
        <v>2280</v>
      </c>
      <c r="P1236" s="164">
        <v>2280</v>
      </c>
      <c r="Q1236" s="121">
        <f>IF(ISBLANK(N1236),"",P1236/(1+N1236))</f>
        <v>2072.727272727270</v>
      </c>
      <c r="R1236" s="293"/>
      <c r="S1236" s="393"/>
      <c r="T1236" s="28"/>
    </row>
    <row r="1237" ht="22.5" customHeight="1">
      <c r="A1237" s="295">
        <v>43899</v>
      </c>
      <c r="B1237" t="s" s="296">
        <v>20</v>
      </c>
      <c r="C1237" t="s" s="296">
        <v>4495</v>
      </c>
      <c r="D1237" t="s" s="296">
        <v>1590</v>
      </c>
      <c r="E1237" s="529"/>
      <c r="F1237" s="530">
        <v>10055</v>
      </c>
      <c r="G1237" t="s" s="296">
        <v>4496</v>
      </c>
      <c r="H1237" t="s" s="296">
        <v>4497</v>
      </c>
      <c r="I1237" t="s" s="299">
        <v>25</v>
      </c>
      <c r="J1237" s="298">
        <v>75005</v>
      </c>
      <c r="K1237" t="s" s="296">
        <v>4498</v>
      </c>
      <c r="L1237" t="s" s="296">
        <v>402</v>
      </c>
      <c r="M1237" t="s" s="296">
        <v>1575</v>
      </c>
      <c r="N1237" s="465">
        <v>0.055</v>
      </c>
      <c r="O1237" s="177">
        <v>6482</v>
      </c>
      <c r="P1237" s="301">
        <v>6482</v>
      </c>
      <c r="Q1237" s="539">
        <f>IF(ISBLANK(N1237),"",P1237/(1+N1237))</f>
        <v>6144.075829383890</v>
      </c>
      <c r="R1237" s="540">
        <v>6482</v>
      </c>
      <c r="S1237" s="541"/>
      <c r="T1237" t="s" s="16">
        <v>46</v>
      </c>
    </row>
    <row r="1238" ht="22.5" customHeight="1">
      <c r="A1238" s="141">
        <v>43900</v>
      </c>
      <c r="B1238" t="s" s="142">
        <v>67</v>
      </c>
      <c r="C1238" t="s" s="142">
        <v>4499</v>
      </c>
      <c r="D1238" t="s" s="142">
        <v>711</v>
      </c>
      <c r="E1238" s="515"/>
      <c r="F1238" s="508">
        <v>10042</v>
      </c>
      <c r="G1238" t="s" s="142">
        <v>4500</v>
      </c>
      <c r="H1238" t="s" s="142">
        <v>4501</v>
      </c>
      <c r="I1238" t="s" s="145">
        <v>25</v>
      </c>
      <c r="J1238" s="144">
        <v>75005</v>
      </c>
      <c r="K1238" t="s" s="142">
        <v>4502</v>
      </c>
      <c r="L1238" t="s" s="142">
        <v>2821</v>
      </c>
      <c r="M1238" t="s" s="142">
        <v>4302</v>
      </c>
      <c r="N1238" s="456">
        <v>0.1</v>
      </c>
      <c r="O1238" s="180">
        <f>P1238/2</f>
        <v>995</v>
      </c>
      <c r="P1238" s="178">
        <v>1990</v>
      </c>
      <c r="Q1238" s="66">
        <f>IF(ISBLANK(N1238),"",P1238/(1+N1238))</f>
        <v>1809.090909090910</v>
      </c>
      <c r="R1238" s="67">
        <v>1990</v>
      </c>
      <c r="S1238" s="392"/>
      <c r="T1238" t="s" s="16">
        <v>46</v>
      </c>
    </row>
    <row r="1239" ht="22.5" customHeight="1">
      <c r="A1239" s="133">
        <v>43900</v>
      </c>
      <c r="B1239" t="s" s="134">
        <v>20</v>
      </c>
      <c r="C1239" t="s" s="134">
        <v>4503</v>
      </c>
      <c r="D1239" t="s" s="134">
        <v>1408</v>
      </c>
      <c r="E1239" s="509"/>
      <c r="F1239" s="507">
        <v>10036</v>
      </c>
      <c r="G1239" t="s" s="134">
        <v>4504</v>
      </c>
      <c r="H1239" t="s" s="134">
        <v>4505</v>
      </c>
      <c r="I1239" t="s" s="137">
        <v>444</v>
      </c>
      <c r="J1239" s="136">
        <v>92330</v>
      </c>
      <c r="K1239" t="s" s="134">
        <v>4506</v>
      </c>
      <c r="L1239" t="s" s="134">
        <v>3501</v>
      </c>
      <c r="M1239" t="s" s="134">
        <v>3943</v>
      </c>
      <c r="N1239" s="373">
        <v>0.1</v>
      </c>
      <c r="O1239" s="177">
        <v>1982</v>
      </c>
      <c r="P1239" s="164">
        <v>1982</v>
      </c>
      <c r="Q1239" s="121">
        <f>IF(ISBLANK(N1239),"",P1239/(1+N1239))</f>
        <v>1801.818181818180</v>
      </c>
      <c r="R1239" s="293"/>
      <c r="S1239" s="393"/>
      <c r="T1239" s="28"/>
    </row>
    <row r="1240" ht="22.5" customHeight="1">
      <c r="A1240" s="141">
        <v>43901</v>
      </c>
      <c r="B1240" t="s" s="142">
        <v>20</v>
      </c>
      <c r="C1240" t="s" s="142">
        <v>4507</v>
      </c>
      <c r="D1240" t="s" s="142">
        <v>200</v>
      </c>
      <c r="E1240" s="515"/>
      <c r="F1240" s="508">
        <v>1235</v>
      </c>
      <c r="G1240" t="s" s="142">
        <v>4508</v>
      </c>
      <c r="H1240" t="s" s="142">
        <v>4509</v>
      </c>
      <c r="I1240" t="s" s="145">
        <v>25</v>
      </c>
      <c r="J1240" s="144">
        <v>75005</v>
      </c>
      <c r="K1240" t="s" s="142">
        <v>4510</v>
      </c>
      <c r="L1240" t="s" s="142">
        <v>4511</v>
      </c>
      <c r="M1240" t="s" s="142">
        <v>2165</v>
      </c>
      <c r="N1240" s="456">
        <v>0.1</v>
      </c>
      <c r="O1240" s="180">
        <f>P1240/2</f>
        <v>920</v>
      </c>
      <c r="P1240" s="178">
        <v>1840</v>
      </c>
      <c r="Q1240" s="66">
        <f>IF(ISBLANK(N1240),"",P1240/(1+N1240))</f>
        <v>1672.727272727270</v>
      </c>
      <c r="R1240" s="67">
        <v>1840</v>
      </c>
      <c r="S1240" s="392"/>
      <c r="T1240" t="s" s="16">
        <v>46</v>
      </c>
    </row>
    <row r="1241" ht="22.5" customHeight="1">
      <c r="A1241" s="133">
        <v>43901</v>
      </c>
      <c r="B1241" t="s" s="134">
        <v>67</v>
      </c>
      <c r="C1241" t="s" s="134">
        <v>4303</v>
      </c>
      <c r="D1241" t="s" s="134">
        <v>4208</v>
      </c>
      <c r="E1241" s="509"/>
      <c r="F1241" s="507">
        <v>10047</v>
      </c>
      <c r="G1241" t="s" s="134">
        <v>4304</v>
      </c>
      <c r="H1241" t="s" s="134">
        <v>4305</v>
      </c>
      <c r="I1241" t="s" s="137">
        <v>1684</v>
      </c>
      <c r="J1241" s="136">
        <v>94260</v>
      </c>
      <c r="K1241" t="s" s="134">
        <v>4306</v>
      </c>
      <c r="L1241" t="s" s="134">
        <v>3501</v>
      </c>
      <c r="M1241" t="s" s="134">
        <v>4512</v>
      </c>
      <c r="N1241" s="373">
        <v>0.1</v>
      </c>
      <c r="O1241" s="121">
        <v>2000</v>
      </c>
      <c r="P1241" s="164">
        <v>2000</v>
      </c>
      <c r="Q1241" s="121">
        <f>IF(ISBLANK(N1241),"",P1241/(1+N1241))</f>
        <v>1818.181818181820</v>
      </c>
      <c r="R1241" s="293"/>
      <c r="S1241" s="393"/>
      <c r="T1241" s="28"/>
    </row>
    <row r="1242" ht="22.5" customHeight="1">
      <c r="A1242" s="133">
        <v>43901</v>
      </c>
      <c r="B1242" t="s" s="134">
        <v>67</v>
      </c>
      <c r="C1242" t="s" s="134">
        <v>4513</v>
      </c>
      <c r="D1242" t="s" s="134">
        <v>3803</v>
      </c>
      <c r="E1242" s="509"/>
      <c r="F1242" s="507">
        <v>10158</v>
      </c>
      <c r="G1242" t="s" s="134">
        <v>4514</v>
      </c>
      <c r="H1242" t="s" s="134">
        <v>4515</v>
      </c>
      <c r="I1242" t="s" s="137">
        <v>25</v>
      </c>
      <c r="J1242" s="136">
        <v>75014</v>
      </c>
      <c r="K1242" t="s" s="134">
        <v>4516</v>
      </c>
      <c r="L1242" t="s" s="134">
        <v>402</v>
      </c>
      <c r="M1242" t="s" s="134">
        <v>333</v>
      </c>
      <c r="N1242" s="373">
        <v>0.055</v>
      </c>
      <c r="O1242" s="121">
        <v>2582</v>
      </c>
      <c r="P1242" s="164">
        <v>2582</v>
      </c>
      <c r="Q1242" s="275">
        <f>IF(ISBLANK(N1242),"",P1242/(1+N1242))</f>
        <v>2447.393364928910</v>
      </c>
      <c r="R1242" s="369"/>
      <c r="S1242" s="394"/>
      <c r="T1242" s="28"/>
    </row>
    <row r="1243" ht="22.5" customHeight="1">
      <c r="A1243" s="133">
        <v>43902</v>
      </c>
      <c r="B1243" t="s" s="134">
        <v>20</v>
      </c>
      <c r="C1243" t="s" s="134">
        <v>4517</v>
      </c>
      <c r="D1243" t="s" s="134">
        <v>4407</v>
      </c>
      <c r="E1243" s="509"/>
      <c r="F1243" s="507">
        <v>10142</v>
      </c>
      <c r="G1243" t="s" s="134">
        <v>4518</v>
      </c>
      <c r="H1243" t="s" s="134">
        <v>4519</v>
      </c>
      <c r="I1243" t="s" s="137">
        <v>3525</v>
      </c>
      <c r="J1243" s="136">
        <v>92290</v>
      </c>
      <c r="K1243" t="s" s="134">
        <v>4520</v>
      </c>
      <c r="L1243" t="s" s="134">
        <v>3501</v>
      </c>
      <c r="M1243" t="s" s="134">
        <v>333</v>
      </c>
      <c r="N1243" s="373">
        <v>0.055</v>
      </c>
      <c r="O1243" s="121">
        <v>1682</v>
      </c>
      <c r="P1243" s="164">
        <v>1682</v>
      </c>
      <c r="Q1243" s="121">
        <f>IF(ISBLANK(N1243),"",P1243/(1+N1243))</f>
        <v>1594.312796208530</v>
      </c>
      <c r="R1243" s="293"/>
      <c r="S1243" s="393"/>
      <c r="T1243" s="28"/>
    </row>
    <row r="1244" ht="22.5" customHeight="1">
      <c r="A1244" s="542">
        <v>43902</v>
      </c>
      <c r="B1244" t="s" s="134">
        <v>67</v>
      </c>
      <c r="C1244" t="s" s="134">
        <v>4521</v>
      </c>
      <c r="D1244" t="s" s="134">
        <v>750</v>
      </c>
      <c r="E1244" s="509"/>
      <c r="F1244" s="507">
        <v>10032</v>
      </c>
      <c r="G1244" t="s" s="134">
        <v>4522</v>
      </c>
      <c r="H1244" s="135"/>
      <c r="I1244" t="s" s="137">
        <v>585</v>
      </c>
      <c r="J1244" s="136">
        <v>92700</v>
      </c>
      <c r="K1244" t="s" s="134">
        <v>4523</v>
      </c>
      <c r="L1244" t="s" s="134">
        <v>45</v>
      </c>
      <c r="M1244" t="s" s="134">
        <v>4524</v>
      </c>
      <c r="N1244" s="373">
        <v>0.055</v>
      </c>
      <c r="O1244" s="121">
        <v>8982</v>
      </c>
      <c r="P1244" s="164">
        <v>8982</v>
      </c>
      <c r="Q1244" s="121">
        <f>IF(ISBLANK(N1244),"",P1244/(1+N1244))</f>
        <v>8513.744075829380</v>
      </c>
      <c r="R1244" s="293"/>
      <c r="S1244" s="393"/>
      <c r="T1244" s="28"/>
    </row>
    <row r="1245" ht="22.5" customHeight="1">
      <c r="A1245" s="133">
        <v>43902</v>
      </c>
      <c r="B1245" t="s" s="134">
        <v>20</v>
      </c>
      <c r="C1245" t="s" s="134">
        <v>4122</v>
      </c>
      <c r="D1245" t="s" s="134">
        <v>308</v>
      </c>
      <c r="E1245" s="135"/>
      <c r="F1245" s="136">
        <v>1002</v>
      </c>
      <c r="G1245" t="s" s="134">
        <v>4123</v>
      </c>
      <c r="H1245" t="s" s="134">
        <v>4124</v>
      </c>
      <c r="I1245" t="s" s="137">
        <v>25</v>
      </c>
      <c r="J1245" s="136">
        <v>95130</v>
      </c>
      <c r="K1245" t="s" s="134">
        <v>4125</v>
      </c>
      <c r="L1245" t="s" s="134">
        <v>621</v>
      </c>
      <c r="M1245" t="s" s="134">
        <v>4525</v>
      </c>
      <c r="N1245" s="373">
        <v>0.1</v>
      </c>
      <c r="O1245" s="121">
        <v>2000</v>
      </c>
      <c r="P1245" s="164">
        <v>2000</v>
      </c>
      <c r="Q1245" s="121">
        <f>IF(ISBLANK(N1245),"",P1245/(1+N1245))</f>
        <v>1818.181818181820</v>
      </c>
      <c r="R1245" s="293"/>
      <c r="S1245" s="393"/>
      <c r="T1245" s="28"/>
    </row>
    <row r="1246" ht="22.5" customHeight="1">
      <c r="A1246" s="133">
        <v>43903</v>
      </c>
      <c r="B1246" t="s" s="134">
        <v>67</v>
      </c>
      <c r="C1246" t="s" s="134">
        <v>4526</v>
      </c>
      <c r="D1246" t="s" s="134">
        <v>270</v>
      </c>
      <c r="E1246" s="534"/>
      <c r="F1246" s="507">
        <v>10001</v>
      </c>
      <c r="G1246" t="s" s="134">
        <v>4527</v>
      </c>
      <c r="H1246" t="s" s="134">
        <v>4528</v>
      </c>
      <c r="I1246" t="s" s="137">
        <v>2068</v>
      </c>
      <c r="J1246" s="136">
        <v>94140</v>
      </c>
      <c r="K1246" t="s" s="134">
        <v>4529</v>
      </c>
      <c r="L1246" t="s" s="134">
        <v>39</v>
      </c>
      <c r="M1246" t="s" s="134">
        <v>4302</v>
      </c>
      <c r="N1246" s="373">
        <v>0.1</v>
      </c>
      <c r="O1246" s="177">
        <v>2982</v>
      </c>
      <c r="P1246" s="164">
        <v>2982</v>
      </c>
      <c r="Q1246" s="121">
        <f>IF(ISBLANK(N1246),"",P1246/(1+N1246))</f>
        <v>2710.909090909090</v>
      </c>
      <c r="R1246" s="293"/>
      <c r="S1246" s="393"/>
      <c r="T1246" s="28"/>
    </row>
    <row r="1247" ht="22.5" customHeight="1">
      <c r="A1247" s="133">
        <v>43906</v>
      </c>
      <c r="B1247" t="s" s="134">
        <v>67</v>
      </c>
      <c r="C1247" t="s" s="134">
        <v>2860</v>
      </c>
      <c r="D1247" t="s" s="134">
        <v>750</v>
      </c>
      <c r="E1247" s="135"/>
      <c r="F1247" s="136">
        <v>10454</v>
      </c>
      <c r="G1247" t="s" s="134">
        <v>2861</v>
      </c>
      <c r="H1247" t="s" s="134">
        <v>1460</v>
      </c>
      <c r="I1247" t="s" s="137">
        <v>561</v>
      </c>
      <c r="J1247" s="136">
        <v>94170</v>
      </c>
      <c r="K1247" t="s" s="134">
        <v>2862</v>
      </c>
      <c r="L1247" t="s" s="134">
        <v>2859</v>
      </c>
      <c r="M1247" t="s" s="134">
        <v>4530</v>
      </c>
      <c r="N1247" s="218">
        <v>0.1</v>
      </c>
      <c r="O1247" s="180">
        <f>P1247/2</f>
        <v>3500</v>
      </c>
      <c r="P1247" s="164">
        <v>7000</v>
      </c>
      <c r="Q1247" s="121">
        <f>IF(ISBLANK(N1247),"",P1247/(1+N1247))</f>
        <v>6363.636363636360</v>
      </c>
      <c r="R1247" s="127"/>
      <c r="S1247" s="391"/>
      <c r="T1247" s="123"/>
    </row>
    <row r="1248" ht="22.5" customHeight="1">
      <c r="A1248" s="133">
        <v>43913</v>
      </c>
      <c r="B1248" t="s" s="134">
        <v>20</v>
      </c>
      <c r="C1248" t="s" s="134">
        <v>4531</v>
      </c>
      <c r="D1248" t="s" s="134">
        <v>4532</v>
      </c>
      <c r="E1248" s="509"/>
      <c r="F1248" t="s" s="137">
        <v>4533</v>
      </c>
      <c r="G1248" t="s" s="134">
        <v>4534</v>
      </c>
      <c r="H1248" s="135"/>
      <c r="I1248" t="s" s="137">
        <v>315</v>
      </c>
      <c r="J1248" s="136">
        <v>94500</v>
      </c>
      <c r="K1248" s="135"/>
      <c r="L1248" t="s" s="134">
        <v>4535</v>
      </c>
      <c r="M1248" t="s" s="134">
        <v>40</v>
      </c>
      <c r="N1248" s="373">
        <v>0.055</v>
      </c>
      <c r="O1248" s="121">
        <v>22000</v>
      </c>
      <c r="P1248" s="164">
        <v>22000</v>
      </c>
      <c r="Q1248" s="121">
        <f>IF(ISBLANK(N1248),"",P1248/(1+N1248))</f>
        <v>20853.0805687204</v>
      </c>
      <c r="R1248" s="293"/>
      <c r="S1248" s="393"/>
      <c r="T1248" s="28"/>
    </row>
    <row r="1249" ht="27" customHeight="1" hidden="1">
      <c r="A1249" t="s" s="498">
        <v>4536</v>
      </c>
      <c r="B1249" s="499"/>
      <c r="C1249" s="510"/>
      <c r="D1249" s="510"/>
      <c r="E1249" s="510"/>
      <c r="F1249" s="511"/>
      <c r="G1249" s="499"/>
      <c r="H1249" s="499"/>
      <c r="I1249" s="500"/>
      <c r="J1249" s="500"/>
      <c r="K1249" s="499"/>
      <c r="L1249" s="499"/>
      <c r="M1249" s="510"/>
      <c r="N1249" s="501"/>
      <c r="O1249" s="502"/>
      <c r="P1249" s="503">
        <f>SUM(P1222:P1248)</f>
        <v>144022</v>
      </c>
      <c r="Q1249" s="502"/>
      <c r="R1249" s="512">
        <f>SUM(R1222:R1248)</f>
        <v>20076</v>
      </c>
      <c r="S1249" s="513">
        <f>P1249-R1249</f>
        <v>123946</v>
      </c>
      <c r="T1249" s="28"/>
    </row>
    <row r="1250" ht="22.5" customHeight="1">
      <c r="A1250" s="210">
        <v>43952</v>
      </c>
      <c r="B1250" t="s" s="139">
        <v>344</v>
      </c>
      <c r="C1250" t="s" s="139">
        <v>4537</v>
      </c>
      <c r="D1250" t="s" s="139">
        <v>4538</v>
      </c>
      <c r="E1250" s="537"/>
      <c r="F1250" t="s" s="181">
        <v>3913</v>
      </c>
      <c r="G1250" t="s" s="139">
        <v>4539</v>
      </c>
      <c r="H1250" s="304"/>
      <c r="I1250" t="s" s="181">
        <v>3911</v>
      </c>
      <c r="J1250" s="211"/>
      <c r="K1250" s="304"/>
      <c r="L1250" t="s" s="139">
        <v>4535</v>
      </c>
      <c r="M1250" s="537"/>
      <c r="N1250" s="463">
        <v>0.055</v>
      </c>
      <c r="O1250" s="177">
        <v>53037</v>
      </c>
      <c r="P1250" s="214">
        <v>53037</v>
      </c>
      <c r="Q1250" s="177">
        <f>IF(ISBLANK(N1250),"",P1250/(1+N1250))</f>
        <v>50272.0379146919</v>
      </c>
      <c r="R1250" s="293"/>
      <c r="S1250" s="393"/>
      <c r="T1250" s="28"/>
    </row>
    <row r="1251" ht="22.5" customHeight="1">
      <c r="A1251" s="313">
        <v>43963</v>
      </c>
      <c r="B1251" t="s" s="316">
        <v>20</v>
      </c>
      <c r="C1251" t="s" s="316">
        <v>2895</v>
      </c>
      <c r="D1251" t="s" s="316">
        <v>133</v>
      </c>
      <c r="E1251" s="336"/>
      <c r="F1251" s="315">
        <v>10382</v>
      </c>
      <c r="G1251" t="s" s="316">
        <v>2896</v>
      </c>
      <c r="H1251" t="s" s="316">
        <v>2897</v>
      </c>
      <c r="I1251" t="s" s="316">
        <v>25</v>
      </c>
      <c r="J1251" s="315">
        <v>75013</v>
      </c>
      <c r="K1251" t="s" s="316">
        <v>2898</v>
      </c>
      <c r="L1251" t="s" s="272">
        <v>3315</v>
      </c>
      <c r="M1251" t="s" s="316">
        <v>4540</v>
      </c>
      <c r="N1251" s="277">
        <v>0.055</v>
      </c>
      <c r="O1251" s="207">
        <f>P1251/2</f>
        <v>2350</v>
      </c>
      <c r="P1251" s="161">
        <v>4700</v>
      </c>
      <c r="Q1251" s="207">
        <f>IF(ISBLANK(N1251),"",P1251/(1+N1251))</f>
        <v>4454.976303317540</v>
      </c>
      <c r="R1251" s="410"/>
      <c r="S1251" s="393"/>
      <c r="T1251" s="28"/>
    </row>
    <row r="1252" ht="22.5" customHeight="1">
      <c r="A1252" s="133">
        <v>43963</v>
      </c>
      <c r="B1252" t="s" s="134">
        <v>20</v>
      </c>
      <c r="C1252" t="s" s="134">
        <v>4541</v>
      </c>
      <c r="D1252" t="s" s="134">
        <v>877</v>
      </c>
      <c r="E1252" s="534"/>
      <c r="F1252" s="507">
        <v>10025</v>
      </c>
      <c r="G1252" t="s" s="134">
        <v>4542</v>
      </c>
      <c r="H1252" t="s" s="134">
        <v>4543</v>
      </c>
      <c r="I1252" t="s" s="137">
        <v>25</v>
      </c>
      <c r="J1252" s="136">
        <v>75004</v>
      </c>
      <c r="K1252" t="s" s="134">
        <v>4544</v>
      </c>
      <c r="L1252" t="s" s="134">
        <v>402</v>
      </c>
      <c r="M1252" t="s" s="134">
        <v>1936</v>
      </c>
      <c r="N1252" s="373">
        <v>0.1</v>
      </c>
      <c r="O1252" s="177">
        <v>3982</v>
      </c>
      <c r="P1252" s="164">
        <v>3982</v>
      </c>
      <c r="Q1252" s="275">
        <f>IF(ISBLANK(N1252),"",P1252/(1+N1252))</f>
        <v>3620</v>
      </c>
      <c r="R1252" s="369"/>
      <c r="S1252" s="394"/>
      <c r="T1252" s="28"/>
    </row>
    <row r="1253" ht="22.5" customHeight="1">
      <c r="A1253" s="133">
        <v>43963</v>
      </c>
      <c r="B1253" t="s" s="134">
        <v>20</v>
      </c>
      <c r="C1253" t="s" s="134">
        <v>4545</v>
      </c>
      <c r="D1253" t="s" s="134">
        <v>42</v>
      </c>
      <c r="E1253" s="135"/>
      <c r="F1253" s="136">
        <v>10376</v>
      </c>
      <c r="G1253" t="s" s="134">
        <v>2443</v>
      </c>
      <c r="H1253" t="s" s="134">
        <v>2918</v>
      </c>
      <c r="I1253" t="s" s="137">
        <v>25</v>
      </c>
      <c r="J1253" s="136">
        <v>75005</v>
      </c>
      <c r="K1253" t="s" s="134">
        <v>2444</v>
      </c>
      <c r="L1253" t="s" s="134">
        <v>4546</v>
      </c>
      <c r="M1253" t="s" s="134">
        <v>905</v>
      </c>
      <c r="N1253" s="371">
        <v>0.1</v>
      </c>
      <c r="O1253" s="163">
        <f>P1253/2</f>
        <v>1500</v>
      </c>
      <c r="P1253" s="164">
        <v>3000</v>
      </c>
      <c r="Q1253" s="121">
        <f>IF(ISBLANK(N1253),"",P1253/(1+N1253))</f>
        <v>2727.272727272730</v>
      </c>
      <c r="R1253" s="293"/>
      <c r="S1253" s="393"/>
      <c r="T1253" s="28"/>
    </row>
    <row r="1254" ht="22.5" customHeight="1">
      <c r="A1254" s="133">
        <v>43963</v>
      </c>
      <c r="B1254" t="s" s="134">
        <v>20</v>
      </c>
      <c r="C1254" t="s" s="134">
        <v>154</v>
      </c>
      <c r="D1254" t="s" s="134">
        <v>133</v>
      </c>
      <c r="E1254" s="135"/>
      <c r="F1254" s="136">
        <v>10322</v>
      </c>
      <c r="G1254" t="s" s="134">
        <v>841</v>
      </c>
      <c r="H1254" t="s" s="134">
        <v>156</v>
      </c>
      <c r="I1254" t="s" s="137">
        <v>157</v>
      </c>
      <c r="J1254" s="136">
        <v>91940</v>
      </c>
      <c r="K1254" t="s" s="134">
        <v>842</v>
      </c>
      <c r="L1254" t="s" s="134">
        <v>4546</v>
      </c>
      <c r="M1254" t="s" s="134">
        <v>2888</v>
      </c>
      <c r="N1254" s="218">
        <v>0.1</v>
      </c>
      <c r="O1254" s="180">
        <f>P1254/2</f>
        <v>3569</v>
      </c>
      <c r="P1254" s="164">
        <v>7138</v>
      </c>
      <c r="Q1254" s="165">
        <f>IF(ISBLANK(N1254),"",P1254/(1+N1254))</f>
        <v>6489.090909090910</v>
      </c>
      <c r="R1254" s="293"/>
      <c r="S1254" s="393"/>
      <c r="T1254" s="28"/>
    </row>
    <row r="1255" ht="22.5" customHeight="1">
      <c r="A1255" s="133">
        <v>43963</v>
      </c>
      <c r="B1255" t="s" s="134">
        <v>20</v>
      </c>
      <c r="C1255" t="s" s="134">
        <v>4547</v>
      </c>
      <c r="D1255" t="s" s="134">
        <v>4548</v>
      </c>
      <c r="E1255" s="509"/>
      <c r="F1255" s="507">
        <v>18431</v>
      </c>
      <c r="G1255" t="s" s="134">
        <v>4549</v>
      </c>
      <c r="H1255" t="s" s="134">
        <v>4550</v>
      </c>
      <c r="I1255" t="s" s="137">
        <v>670</v>
      </c>
      <c r="J1255" s="136">
        <v>94300</v>
      </c>
      <c r="K1255" t="s" s="134">
        <v>4551</v>
      </c>
      <c r="L1255" t="s" s="134">
        <v>1996</v>
      </c>
      <c r="M1255" t="s" s="134">
        <v>4552</v>
      </c>
      <c r="N1255" s="373">
        <v>0.1</v>
      </c>
      <c r="O1255" s="177">
        <v>8480</v>
      </c>
      <c r="P1255" s="164">
        <v>8480</v>
      </c>
      <c r="Q1255" s="121">
        <f>IF(ISBLANK(N1255),"",P1255/(1+N1255))</f>
        <v>7709.090909090910</v>
      </c>
      <c r="R1255" s="293"/>
      <c r="S1255" s="393"/>
      <c r="T1255" s="28"/>
    </row>
    <row r="1256" ht="22.5" customHeight="1">
      <c r="A1256" s="133">
        <v>43963</v>
      </c>
      <c r="B1256" t="s" s="134">
        <v>20</v>
      </c>
      <c r="C1256" t="s" s="134">
        <v>3148</v>
      </c>
      <c r="D1256" t="s" s="134">
        <v>4553</v>
      </c>
      <c r="E1256" s="509"/>
      <c r="F1256" s="507">
        <v>51422</v>
      </c>
      <c r="G1256" t="s" s="134">
        <v>4554</v>
      </c>
      <c r="H1256" t="s" s="134">
        <v>4555</v>
      </c>
      <c r="I1256" t="s" s="137">
        <v>25</v>
      </c>
      <c r="J1256" s="136">
        <v>75015</v>
      </c>
      <c r="K1256" t="s" s="134">
        <v>4556</v>
      </c>
      <c r="L1256" t="s" s="134">
        <v>2821</v>
      </c>
      <c r="M1256" t="s" s="134">
        <v>4557</v>
      </c>
      <c r="N1256" s="371">
        <v>0.1</v>
      </c>
      <c r="O1256" s="180">
        <f>P1256/2</f>
        <v>3750</v>
      </c>
      <c r="P1256" s="164">
        <v>7500</v>
      </c>
      <c r="Q1256" s="121">
        <f>IF(ISBLANK(N1256),"",P1256/(1+N1256))</f>
        <v>6818.181818181820</v>
      </c>
      <c r="R1256" s="293"/>
      <c r="S1256" s="393"/>
      <c r="T1256" s="28"/>
    </row>
    <row r="1257" ht="22.5" customHeight="1">
      <c r="A1257" s="133">
        <v>43964</v>
      </c>
      <c r="B1257" t="s" s="134">
        <v>67</v>
      </c>
      <c r="C1257" t="s" s="134">
        <v>4558</v>
      </c>
      <c r="D1257" t="s" s="134">
        <v>4559</v>
      </c>
      <c r="E1257" s="509"/>
      <c r="F1257" s="507">
        <v>10241</v>
      </c>
      <c r="G1257" t="s" s="134">
        <v>4560</v>
      </c>
      <c r="H1257" t="s" s="134">
        <v>4561</v>
      </c>
      <c r="I1257" t="s" s="137">
        <v>25</v>
      </c>
      <c r="J1257" s="136">
        <v>75011</v>
      </c>
      <c r="K1257" t="s" s="134">
        <v>4562</v>
      </c>
      <c r="L1257" t="s" s="134">
        <v>4254</v>
      </c>
      <c r="M1257" t="s" s="134">
        <v>4563</v>
      </c>
      <c r="N1257" s="373">
        <v>0.055</v>
      </c>
      <c r="O1257" s="177">
        <v>1582</v>
      </c>
      <c r="P1257" s="164">
        <v>1582</v>
      </c>
      <c r="Q1257" s="121">
        <f>IF(ISBLANK(N1257),"",P1257/(1+N1257))</f>
        <v>1499.526066350710</v>
      </c>
      <c r="R1257" s="293"/>
      <c r="S1257" s="393"/>
      <c r="T1257" s="28"/>
    </row>
    <row r="1258" ht="22.5" customHeight="1">
      <c r="A1258" s="133">
        <v>43964</v>
      </c>
      <c r="B1258" t="s" s="134">
        <v>67</v>
      </c>
      <c r="C1258" t="s" s="134">
        <v>3275</v>
      </c>
      <c r="D1258" t="s" s="134">
        <v>2977</v>
      </c>
      <c r="E1258" s="135"/>
      <c r="F1258" s="136">
        <v>10344</v>
      </c>
      <c r="G1258" t="s" s="134">
        <v>3276</v>
      </c>
      <c r="H1258" t="s" s="134">
        <v>3277</v>
      </c>
      <c r="I1258" t="s" s="137">
        <v>25</v>
      </c>
      <c r="J1258" s="136">
        <v>75012</v>
      </c>
      <c r="K1258" t="s" s="134">
        <v>3278</v>
      </c>
      <c r="L1258" t="s" s="134">
        <v>2859</v>
      </c>
      <c r="M1258" t="s" s="134">
        <v>2524</v>
      </c>
      <c r="N1258" s="218">
        <v>0.1</v>
      </c>
      <c r="O1258" s="180">
        <f>P1258/2</f>
        <v>9250</v>
      </c>
      <c r="P1258" s="164">
        <v>18500</v>
      </c>
      <c r="Q1258" s="177">
        <f>IF(ISBLANK(N1258),"",P1258/(1+N1258))</f>
        <v>16818.1818181818</v>
      </c>
      <c r="R1258" s="293"/>
      <c r="S1258" s="393"/>
      <c r="T1258" s="28"/>
    </row>
    <row r="1259" ht="22.5" customHeight="1">
      <c r="A1259" s="133">
        <v>43964</v>
      </c>
      <c r="B1259" t="s" s="134">
        <v>20</v>
      </c>
      <c r="C1259" t="s" s="134">
        <v>4264</v>
      </c>
      <c r="D1259" t="s" s="134">
        <v>96</v>
      </c>
      <c r="E1259" s="509"/>
      <c r="F1259" s="507">
        <v>10020</v>
      </c>
      <c r="G1259" t="s" s="134">
        <v>4564</v>
      </c>
      <c r="H1259" s="135"/>
      <c r="I1259" t="s" s="137">
        <v>25</v>
      </c>
      <c r="J1259" s="136">
        <v>75015</v>
      </c>
      <c r="K1259" t="s" s="134">
        <v>4266</v>
      </c>
      <c r="L1259" t="s" s="134">
        <v>402</v>
      </c>
      <c r="M1259" t="s" s="134">
        <v>4302</v>
      </c>
      <c r="N1259" s="373">
        <v>0.1</v>
      </c>
      <c r="O1259" s="177">
        <v>3782</v>
      </c>
      <c r="P1259" s="527">
        <v>3782</v>
      </c>
      <c r="Q1259" s="412">
        <f>IF(ISBLANK(N1259),"",P1259/(1+N1259))</f>
        <v>3438.181818181820</v>
      </c>
      <c r="R1259" s="413"/>
      <c r="S1259" s="394"/>
      <c r="T1259" s="28"/>
    </row>
    <row r="1260" ht="22.5" customHeight="1">
      <c r="A1260" s="133">
        <v>43965</v>
      </c>
      <c r="B1260" t="s" s="134">
        <v>67</v>
      </c>
      <c r="C1260" t="s" s="134">
        <v>3944</v>
      </c>
      <c r="D1260" t="s" s="134">
        <v>1313</v>
      </c>
      <c r="E1260" s="135"/>
      <c r="F1260" s="136">
        <v>1189</v>
      </c>
      <c r="G1260" t="s" s="134">
        <v>3945</v>
      </c>
      <c r="H1260" t="s" s="134">
        <v>3946</v>
      </c>
      <c r="I1260" t="s" s="137">
        <v>25</v>
      </c>
      <c r="J1260" s="136">
        <v>75013</v>
      </c>
      <c r="K1260" t="s" s="134">
        <v>3947</v>
      </c>
      <c r="L1260" t="s" s="134">
        <v>2821</v>
      </c>
      <c r="M1260" t="s" s="134">
        <v>4565</v>
      </c>
      <c r="N1260" s="371">
        <v>0.1</v>
      </c>
      <c r="O1260" s="163">
        <f>P1260/2</f>
        <v>1350</v>
      </c>
      <c r="P1260" s="164">
        <v>2700</v>
      </c>
      <c r="Q1260" s="121">
        <f>IF(ISBLANK(N1260),"",P1260/(1+N1260))</f>
        <v>2454.545454545450</v>
      </c>
      <c r="R1260" s="127"/>
      <c r="S1260" s="391"/>
      <c r="T1260" s="123"/>
    </row>
    <row r="1261" ht="22.5" customHeight="1">
      <c r="A1261" s="133">
        <v>43965</v>
      </c>
      <c r="B1261" t="s" s="134">
        <v>20</v>
      </c>
      <c r="C1261" t="s" s="134">
        <v>4503</v>
      </c>
      <c r="D1261" t="s" s="134">
        <v>1408</v>
      </c>
      <c r="E1261" s="509"/>
      <c r="F1261" s="507">
        <v>10147</v>
      </c>
      <c r="G1261" t="s" s="134">
        <v>4504</v>
      </c>
      <c r="H1261" t="s" s="134">
        <v>4505</v>
      </c>
      <c r="I1261" t="s" s="137">
        <v>444</v>
      </c>
      <c r="J1261" s="136">
        <v>92330</v>
      </c>
      <c r="K1261" t="s" s="134">
        <v>4506</v>
      </c>
      <c r="L1261" t="s" s="134">
        <v>3761</v>
      </c>
      <c r="M1261" t="s" s="134">
        <v>333</v>
      </c>
      <c r="N1261" s="371">
        <v>0.055</v>
      </c>
      <c r="O1261" s="180">
        <f>P1261/2</f>
        <v>2000</v>
      </c>
      <c r="P1261" s="164">
        <v>4000</v>
      </c>
      <c r="Q1261" s="121">
        <f>IF(ISBLANK(N1261),"",P1261/(1+N1261))</f>
        <v>3791.4691943128</v>
      </c>
      <c r="R1261" s="293"/>
      <c r="S1261" s="393"/>
      <c r="T1261" s="543"/>
    </row>
    <row r="1262" ht="22.5" customHeight="1">
      <c r="A1262" s="509">
        <v>43965</v>
      </c>
      <c r="B1262" t="s" s="134">
        <v>67</v>
      </c>
      <c r="C1262" t="s" s="134">
        <v>4566</v>
      </c>
      <c r="D1262" t="s" s="134">
        <v>4567</v>
      </c>
      <c r="E1262" s="509"/>
      <c r="F1262" s="534">
        <v>10152</v>
      </c>
      <c r="G1262" t="s" s="134">
        <v>4568</v>
      </c>
      <c r="H1262" t="s" s="134">
        <v>4569</v>
      </c>
      <c r="I1262" t="s" s="134">
        <v>25</v>
      </c>
      <c r="J1262" s="294">
        <v>75014</v>
      </c>
      <c r="K1262" t="s" s="134">
        <v>4570</v>
      </c>
      <c r="L1262" t="s" s="134">
        <v>2958</v>
      </c>
      <c r="M1262" t="s" s="134">
        <v>4571</v>
      </c>
      <c r="N1262" s="373">
        <v>0.055</v>
      </c>
      <c r="O1262" s="165">
        <v>2842</v>
      </c>
      <c r="P1262" s="164">
        <v>2842</v>
      </c>
      <c r="Q1262" s="121">
        <f>IF(ISBLANK(N1262),"",P1262/(1+N1262))</f>
        <v>2693.838862559240</v>
      </c>
      <c r="R1262" s="535"/>
      <c r="S1262" s="536"/>
      <c r="T1262" s="544"/>
    </row>
    <row r="1263" ht="22.5" customHeight="1">
      <c r="A1263" s="133">
        <v>43965</v>
      </c>
      <c r="B1263" t="s" s="134">
        <v>67</v>
      </c>
      <c r="C1263" t="s" s="134">
        <v>4572</v>
      </c>
      <c r="D1263" t="s" s="134">
        <v>1644</v>
      </c>
      <c r="E1263" s="509"/>
      <c r="F1263" s="507">
        <v>10062</v>
      </c>
      <c r="G1263" t="s" s="134">
        <v>4573</v>
      </c>
      <c r="H1263" t="s" s="134">
        <v>4574</v>
      </c>
      <c r="I1263" t="s" s="137">
        <v>25</v>
      </c>
      <c r="J1263" s="136">
        <v>75116</v>
      </c>
      <c r="K1263" t="s" s="134">
        <v>4575</v>
      </c>
      <c r="L1263" t="s" s="134">
        <v>3501</v>
      </c>
      <c r="M1263" t="s" s="134">
        <v>2454</v>
      </c>
      <c r="N1263" s="373">
        <v>0.055</v>
      </c>
      <c r="O1263" s="177">
        <v>6982</v>
      </c>
      <c r="P1263" s="164">
        <v>6982</v>
      </c>
      <c r="Q1263" s="121">
        <f>IF(ISBLANK(N1263),"",P1263/(1+N1263))</f>
        <v>6618.009478672990</v>
      </c>
      <c r="R1263" s="293"/>
      <c r="S1263" s="393"/>
      <c r="T1263" s="545"/>
    </row>
    <row r="1264" ht="22.5" customHeight="1">
      <c r="A1264" s="133">
        <v>43965</v>
      </c>
      <c r="B1264" t="s" s="134">
        <v>20</v>
      </c>
      <c r="C1264" t="s" s="134">
        <v>3413</v>
      </c>
      <c r="D1264" t="s" s="134">
        <v>2380</v>
      </c>
      <c r="E1264" s="135"/>
      <c r="F1264" s="136">
        <v>10050</v>
      </c>
      <c r="G1264" t="s" s="134">
        <v>3414</v>
      </c>
      <c r="H1264" t="s" s="134">
        <v>3415</v>
      </c>
      <c r="I1264" t="s" s="137">
        <v>25</v>
      </c>
      <c r="J1264" s="136">
        <v>75015</v>
      </c>
      <c r="K1264" t="s" s="134">
        <v>3416</v>
      </c>
      <c r="L1264" t="s" s="134">
        <v>2234</v>
      </c>
      <c r="M1264" t="s" s="134">
        <v>88</v>
      </c>
      <c r="N1264" s="371">
        <v>0.1</v>
      </c>
      <c r="O1264" s="163">
        <f>P1264/2</f>
        <v>2150</v>
      </c>
      <c r="P1264" s="164">
        <v>4300</v>
      </c>
      <c r="Q1264" s="121">
        <f>IF(ISBLANK(N1264),"",P1264/(1+N1264))</f>
        <v>3909.090909090910</v>
      </c>
      <c r="R1264" s="293"/>
      <c r="S1264" s="393"/>
      <c r="T1264" s="28"/>
    </row>
    <row r="1265" ht="22.5" customHeight="1">
      <c r="A1265" s="295">
        <v>43966</v>
      </c>
      <c r="B1265" t="s" s="296">
        <v>20</v>
      </c>
      <c r="C1265" t="s" s="296">
        <v>3695</v>
      </c>
      <c r="D1265" t="s" s="296">
        <v>351</v>
      </c>
      <c r="E1265" s="297"/>
      <c r="F1265" s="298">
        <v>10261</v>
      </c>
      <c r="G1265" t="s" s="296">
        <v>3696</v>
      </c>
      <c r="H1265" t="s" s="296">
        <v>3697</v>
      </c>
      <c r="I1265" t="s" s="299">
        <v>25</v>
      </c>
      <c r="J1265" s="298">
        <v>75016</v>
      </c>
      <c r="K1265" t="s" s="296">
        <v>3698</v>
      </c>
      <c r="L1265" t="s" s="296">
        <v>4546</v>
      </c>
      <c r="M1265" t="s" s="296">
        <v>4576</v>
      </c>
      <c r="N1265" s="484">
        <v>0.1</v>
      </c>
      <c r="O1265" s="163">
        <f>P1265/2</f>
        <v>1991</v>
      </c>
      <c r="P1265" s="301">
        <v>3982</v>
      </c>
      <c r="Q1265" s="37">
        <f>IF(ISBLANK(N1265),"",P1265/(1+N1265))</f>
        <v>3620</v>
      </c>
      <c r="R1265" s="38">
        <v>3982</v>
      </c>
      <c r="S1265" s="466"/>
      <c r="T1265" t="s" s="16">
        <v>46</v>
      </c>
    </row>
    <row r="1266" ht="22.5" customHeight="1">
      <c r="A1266" s="133">
        <v>43969</v>
      </c>
      <c r="B1266" t="s" s="134">
        <v>20</v>
      </c>
      <c r="C1266" t="s" s="134">
        <v>3730</v>
      </c>
      <c r="D1266" t="s" s="134">
        <v>250</v>
      </c>
      <c r="E1266" s="135"/>
      <c r="F1266" s="136">
        <v>1142</v>
      </c>
      <c r="G1266" t="s" s="134">
        <v>3731</v>
      </c>
      <c r="H1266" t="s" s="134">
        <v>3732</v>
      </c>
      <c r="I1266" t="s" s="137">
        <v>315</v>
      </c>
      <c r="J1266" s="136">
        <v>94500</v>
      </c>
      <c r="K1266" t="s" s="134">
        <v>3733</v>
      </c>
      <c r="L1266" t="s" s="134">
        <v>3734</v>
      </c>
      <c r="M1266" t="s" s="134">
        <v>4577</v>
      </c>
      <c r="N1266" s="371">
        <v>0.055</v>
      </c>
      <c r="O1266" s="180">
        <f>P1266/2</f>
        <v>850</v>
      </c>
      <c r="P1266" s="164">
        <v>1700</v>
      </c>
      <c r="Q1266" s="121">
        <f>IF(ISBLANK(N1266),"",P1266/(1+N1266))</f>
        <v>1611.374407582940</v>
      </c>
      <c r="R1266" s="293"/>
      <c r="S1266" s="393"/>
      <c r="T1266" s="28"/>
    </row>
    <row r="1267" ht="22.5" customHeight="1">
      <c r="A1267" s="133">
        <v>43969</v>
      </c>
      <c r="B1267" t="s" s="134">
        <v>67</v>
      </c>
      <c r="C1267" t="s" s="134">
        <v>4336</v>
      </c>
      <c r="D1267" t="s" s="134">
        <v>4337</v>
      </c>
      <c r="E1267" s="509"/>
      <c r="F1267" s="507">
        <v>10235</v>
      </c>
      <c r="G1267" t="s" s="134">
        <v>4338</v>
      </c>
      <c r="H1267" t="s" s="134">
        <v>4339</v>
      </c>
      <c r="I1267" t="s" s="137">
        <v>3545</v>
      </c>
      <c r="J1267" s="136">
        <v>94400</v>
      </c>
      <c r="K1267" t="s" s="134">
        <v>4340</v>
      </c>
      <c r="L1267" t="s" s="134">
        <v>39</v>
      </c>
      <c r="M1267" t="s" s="134">
        <v>4578</v>
      </c>
      <c r="N1267" s="373">
        <v>0.1</v>
      </c>
      <c r="O1267" s="177">
        <v>1350</v>
      </c>
      <c r="P1267" s="164">
        <v>1350</v>
      </c>
      <c r="Q1267" s="121">
        <f>IF(ISBLANK(N1267),"",P1267/(1+N1267))</f>
        <v>1227.272727272730</v>
      </c>
      <c r="R1267" s="293"/>
      <c r="S1267" s="393"/>
      <c r="T1267" s="28"/>
    </row>
    <row r="1268" ht="22.5" customHeight="1">
      <c r="A1268" s="133">
        <v>43970</v>
      </c>
      <c r="B1268" t="s" s="134">
        <v>67</v>
      </c>
      <c r="C1268" t="s" s="134">
        <v>4579</v>
      </c>
      <c r="D1268" t="s" s="134">
        <v>4468</v>
      </c>
      <c r="E1268" s="509"/>
      <c r="F1268" s="507">
        <v>10054</v>
      </c>
      <c r="G1268" t="s" s="134">
        <v>4580</v>
      </c>
      <c r="H1268" t="s" s="134">
        <v>4581</v>
      </c>
      <c r="I1268" t="s" s="137">
        <v>4582</v>
      </c>
      <c r="J1268" s="136">
        <v>91270</v>
      </c>
      <c r="K1268" t="s" s="134">
        <v>4583</v>
      </c>
      <c r="L1268" t="s" s="134">
        <v>4474</v>
      </c>
      <c r="M1268" t="s" s="134">
        <v>4584</v>
      </c>
      <c r="N1268" s="371">
        <v>0.055</v>
      </c>
      <c r="O1268" s="180">
        <f>P1268/2</f>
        <v>2991</v>
      </c>
      <c r="P1268" s="164">
        <v>5982</v>
      </c>
      <c r="Q1268" s="121">
        <f>IF(ISBLANK(N1268),"",P1268/(1+N1268))</f>
        <v>5670.142180094790</v>
      </c>
      <c r="R1268" s="293"/>
      <c r="S1268" s="393"/>
      <c r="T1268" s="28"/>
    </row>
    <row r="1269" ht="22.5" customHeight="1">
      <c r="A1269" s="546">
        <v>43970</v>
      </c>
      <c r="B1269" t="s" s="134">
        <v>67</v>
      </c>
      <c r="C1269" t="s" s="134">
        <v>4585</v>
      </c>
      <c r="D1269" t="s" s="134">
        <v>995</v>
      </c>
      <c r="E1269" s="534"/>
      <c r="F1269" s="507">
        <v>10556</v>
      </c>
      <c r="G1269" t="s" s="134">
        <v>4586</v>
      </c>
      <c r="H1269" t="s" s="134">
        <v>4587</v>
      </c>
      <c r="I1269" t="s" s="137">
        <v>25</v>
      </c>
      <c r="J1269" s="136">
        <v>75016</v>
      </c>
      <c r="K1269" t="s" s="134">
        <v>4588</v>
      </c>
      <c r="L1269" t="s" s="134">
        <v>402</v>
      </c>
      <c r="M1269" t="s" s="134">
        <v>4589</v>
      </c>
      <c r="N1269" s="373">
        <v>0.1</v>
      </c>
      <c r="O1269" s="121">
        <v>980</v>
      </c>
      <c r="P1269" s="164">
        <v>980</v>
      </c>
      <c r="Q1269" s="275">
        <f>IF(ISBLANK(N1269),"",P1269/(1+N1269))</f>
        <v>890.909090909091</v>
      </c>
      <c r="R1269" s="369"/>
      <c r="S1269" s="394"/>
      <c r="T1269" s="28"/>
    </row>
    <row r="1270" ht="22.5" customHeight="1">
      <c r="A1270" s="133">
        <v>43970</v>
      </c>
      <c r="B1270" t="s" s="134">
        <v>67</v>
      </c>
      <c r="C1270" t="s" s="134">
        <v>1111</v>
      </c>
      <c r="D1270" t="s" s="134">
        <v>1112</v>
      </c>
      <c r="E1270" s="135"/>
      <c r="F1270" s="136">
        <v>1569</v>
      </c>
      <c r="G1270" t="s" s="134">
        <v>1113</v>
      </c>
      <c r="H1270" t="s" s="547">
        <v>1114</v>
      </c>
      <c r="I1270" t="s" s="137">
        <v>25</v>
      </c>
      <c r="J1270" s="136">
        <v>75012</v>
      </c>
      <c r="K1270" t="s" s="134">
        <v>1115</v>
      </c>
      <c r="L1270" t="s" s="134">
        <v>2958</v>
      </c>
      <c r="M1270" t="s" s="134">
        <v>4590</v>
      </c>
      <c r="N1270" s="246">
        <v>0.1</v>
      </c>
      <c r="O1270" s="177">
        <v>1300</v>
      </c>
      <c r="P1270" s="164">
        <v>1300</v>
      </c>
      <c r="Q1270" s="165">
        <f>IF(ISBLANK(N1270),"",P1270/(1+N1270))</f>
        <v>1181.818181818180</v>
      </c>
      <c r="R1270" s="127"/>
      <c r="S1270" s="391"/>
      <c r="T1270" s="123"/>
    </row>
    <row r="1271" ht="22.5" customHeight="1">
      <c r="A1271" s="283">
        <v>43970</v>
      </c>
      <c r="B1271" t="s" s="284">
        <v>67</v>
      </c>
      <c r="C1271" t="s" s="284">
        <v>325</v>
      </c>
      <c r="D1271" t="s" s="284">
        <v>326</v>
      </c>
      <c r="E1271" s="285"/>
      <c r="F1271" s="286">
        <v>10001</v>
      </c>
      <c r="G1271" t="s" s="284">
        <v>327</v>
      </c>
      <c r="H1271" s="285"/>
      <c r="I1271" t="s" s="287">
        <v>328</v>
      </c>
      <c r="J1271" s="286">
        <v>92200</v>
      </c>
      <c r="K1271" t="s" s="284">
        <v>329</v>
      </c>
      <c r="L1271" t="s" s="284">
        <v>337</v>
      </c>
      <c r="M1271" t="s" s="284">
        <v>4591</v>
      </c>
      <c r="N1271" s="548">
        <v>0.055</v>
      </c>
      <c r="O1271" s="180">
        <f>P1271/2</f>
        <v>1741</v>
      </c>
      <c r="P1271" s="290">
        <v>3482</v>
      </c>
      <c r="Q1271" s="291">
        <f>IF(ISBLANK(N1271),"",P1271/(1+N1271))</f>
        <v>3300.473933649290</v>
      </c>
      <c r="R1271" s="292"/>
      <c r="S1271" s="549"/>
      <c r="T1271" s="28"/>
    </row>
    <row r="1272" ht="22.5" customHeight="1">
      <c r="A1272" s="210">
        <v>43971</v>
      </c>
      <c r="B1272" t="s" s="139">
        <v>238</v>
      </c>
      <c r="C1272" t="s" s="139">
        <v>4592</v>
      </c>
      <c r="D1272" t="s" s="139">
        <v>2159</v>
      </c>
      <c r="E1272" s="537"/>
      <c r="F1272" s="538">
        <v>1188</v>
      </c>
      <c r="G1272" t="s" s="139">
        <v>4074</v>
      </c>
      <c r="H1272" t="s" s="139">
        <v>4593</v>
      </c>
      <c r="I1272" t="s" s="181">
        <v>2676</v>
      </c>
      <c r="J1272" s="212">
        <v>78430</v>
      </c>
      <c r="K1272" t="s" s="139">
        <v>4594</v>
      </c>
      <c r="L1272" t="s" s="139">
        <v>1996</v>
      </c>
      <c r="M1272" t="s" s="139">
        <v>4595</v>
      </c>
      <c r="N1272" s="463">
        <v>0.1</v>
      </c>
      <c r="O1272" s="177">
        <v>2640</v>
      </c>
      <c r="P1272" s="214">
        <v>2640</v>
      </c>
      <c r="Q1272" s="177">
        <f>IF(ISBLANK(N1272),"",P1272/(1+N1272))</f>
        <v>2400</v>
      </c>
      <c r="R1272" s="293"/>
      <c r="S1272" s="393"/>
      <c r="T1272" s="543"/>
    </row>
    <row r="1273" ht="22.5" customHeight="1">
      <c r="A1273" s="520">
        <v>43971</v>
      </c>
      <c r="B1273" t="s" s="114">
        <v>67</v>
      </c>
      <c r="C1273" t="s" s="114">
        <v>4596</v>
      </c>
      <c r="D1273" t="s" s="114">
        <v>398</v>
      </c>
      <c r="E1273" s="550"/>
      <c r="F1273" s="550">
        <v>10522</v>
      </c>
      <c r="G1273" t="s" s="114">
        <v>4597</v>
      </c>
      <c r="H1273" t="s" s="114">
        <v>4598</v>
      </c>
      <c r="I1273" t="s" s="114">
        <v>25</v>
      </c>
      <c r="J1273" s="551">
        <v>75013</v>
      </c>
      <c r="K1273" t="s" s="114">
        <v>4599</v>
      </c>
      <c r="L1273" t="s" s="272">
        <v>402</v>
      </c>
      <c r="M1273" t="s" s="114">
        <v>2264</v>
      </c>
      <c r="N1273" s="469">
        <v>0.1</v>
      </c>
      <c r="O1273" s="403">
        <v>9000</v>
      </c>
      <c r="P1273" s="119">
        <v>9000</v>
      </c>
      <c r="Q1273" s="528">
        <f>IF(ISBLANK(N1273),"",P1273/(1+N1273))</f>
        <v>8181.818181818180</v>
      </c>
      <c r="R1273" s="552"/>
      <c r="S1273" s="553"/>
      <c r="T1273" s="544"/>
    </row>
    <row r="1274" ht="22.5" customHeight="1">
      <c r="A1274" s="313">
        <v>43971</v>
      </c>
      <c r="B1274" t="s" s="272">
        <v>67</v>
      </c>
      <c r="C1274" t="s" s="272">
        <v>4596</v>
      </c>
      <c r="D1274" t="s" s="272">
        <v>398</v>
      </c>
      <c r="E1274" s="522"/>
      <c r="F1274" s="523">
        <v>10522</v>
      </c>
      <c r="G1274" t="s" s="272">
        <v>4597</v>
      </c>
      <c r="H1274" t="s" s="272">
        <v>4600</v>
      </c>
      <c r="I1274" t="s" s="316">
        <v>3152</v>
      </c>
      <c r="J1274" s="315">
        <v>75013</v>
      </c>
      <c r="K1274" t="s" s="140">
        <v>4601</v>
      </c>
      <c r="L1274" t="s" s="138">
        <v>402</v>
      </c>
      <c r="M1274" t="s" s="272">
        <v>2264</v>
      </c>
      <c r="N1274" s="411">
        <v>0.1</v>
      </c>
      <c r="O1274" s="207">
        <v>7882</v>
      </c>
      <c r="P1274" s="161">
        <v>7882</v>
      </c>
      <c r="Q1274" s="412">
        <f>IF(ISBLANK(N1274),"",P1274/(1+N1274))</f>
        <v>7165.454545454550</v>
      </c>
      <c r="R1274" s="413"/>
      <c r="S1274" s="394"/>
      <c r="T1274" s="545"/>
    </row>
    <row r="1275" ht="22.5" customHeight="1">
      <c r="A1275" s="133">
        <v>43971</v>
      </c>
      <c r="B1275" t="s" s="134">
        <v>67</v>
      </c>
      <c r="C1275" t="s" s="134">
        <v>4602</v>
      </c>
      <c r="D1275" t="s" s="134">
        <v>265</v>
      </c>
      <c r="E1275" s="509"/>
      <c r="F1275" s="507">
        <v>10141</v>
      </c>
      <c r="G1275" t="s" s="134">
        <v>4603</v>
      </c>
      <c r="H1275" t="s" s="134">
        <v>4604</v>
      </c>
      <c r="I1275" t="s" s="137">
        <v>92</v>
      </c>
      <c r="J1275" s="136">
        <v>92600</v>
      </c>
      <c r="K1275" t="s" s="134">
        <v>4605</v>
      </c>
      <c r="L1275" t="s" s="134">
        <v>3501</v>
      </c>
      <c r="M1275" t="s" s="134">
        <v>4606</v>
      </c>
      <c r="N1275" s="373">
        <v>0.055</v>
      </c>
      <c r="O1275" s="121">
        <v>1482</v>
      </c>
      <c r="P1275" s="164">
        <v>1482</v>
      </c>
      <c r="Q1275" s="121">
        <f>IF(ISBLANK(N1275),"",P1275/(1+N1275))</f>
        <v>1404.739336492890</v>
      </c>
      <c r="R1275" s="293"/>
      <c r="S1275" s="393"/>
      <c r="T1275" s="28"/>
    </row>
    <row r="1276" ht="22.5" customHeight="1">
      <c r="A1276" s="133">
        <v>43972</v>
      </c>
      <c r="B1276" t="s" s="134">
        <v>20</v>
      </c>
      <c r="C1276" t="s" s="134">
        <v>4607</v>
      </c>
      <c r="D1276" t="s" s="134">
        <v>96</v>
      </c>
      <c r="E1276" s="509"/>
      <c r="F1276" s="507">
        <v>10008</v>
      </c>
      <c r="G1276" t="s" s="134">
        <v>4608</v>
      </c>
      <c r="H1276" t="s" s="134">
        <v>4609</v>
      </c>
      <c r="I1276" t="s" s="137">
        <v>1667</v>
      </c>
      <c r="J1276" s="136">
        <v>77500</v>
      </c>
      <c r="K1276" t="s" s="134">
        <v>4610</v>
      </c>
      <c r="L1276" t="s" s="134">
        <v>39</v>
      </c>
      <c r="M1276" t="s" s="134">
        <v>4227</v>
      </c>
      <c r="N1276" s="373">
        <v>0.1</v>
      </c>
      <c r="O1276" s="121">
        <v>12582</v>
      </c>
      <c r="P1276" s="164">
        <v>12582</v>
      </c>
      <c r="Q1276" s="121">
        <f>IF(ISBLANK(N1276),"",P1276/(1+N1276))</f>
        <v>11438.1818181818</v>
      </c>
      <c r="R1276" s="293"/>
      <c r="S1276" s="393"/>
      <c r="T1276" s="28"/>
    </row>
    <row r="1277" ht="22.5" customHeight="1">
      <c r="A1277" s="295">
        <v>43972</v>
      </c>
      <c r="B1277" t="s" s="296">
        <v>20</v>
      </c>
      <c r="C1277" t="s" s="296">
        <v>2033</v>
      </c>
      <c r="D1277" t="s" s="296">
        <v>623</v>
      </c>
      <c r="E1277" s="554"/>
      <c r="F1277" s="530">
        <v>10014</v>
      </c>
      <c r="G1277" t="s" s="296">
        <v>4611</v>
      </c>
      <c r="H1277" t="s" s="296">
        <v>981</v>
      </c>
      <c r="I1277" t="s" s="299">
        <v>670</v>
      </c>
      <c r="J1277" s="298">
        <v>94300</v>
      </c>
      <c r="K1277" t="s" s="296">
        <v>4612</v>
      </c>
      <c r="L1277" t="s" s="296">
        <v>402</v>
      </c>
      <c r="M1277" t="s" s="296">
        <v>125</v>
      </c>
      <c r="N1277" s="465">
        <v>0.055</v>
      </c>
      <c r="O1277" s="121">
        <v>7982</v>
      </c>
      <c r="P1277" s="301">
        <v>7982</v>
      </c>
      <c r="Q1277" s="539">
        <f>IF(ISBLANK(N1277),"",P1277/(1+N1277))</f>
        <v>7565.876777251180</v>
      </c>
      <c r="R1277" s="540">
        <v>7982</v>
      </c>
      <c r="S1277" s="541"/>
      <c r="T1277" t="s" s="16">
        <v>46</v>
      </c>
    </row>
    <row r="1278" ht="22.5" customHeight="1">
      <c r="A1278" s="133">
        <v>43972</v>
      </c>
      <c r="B1278" t="s" s="134">
        <v>67</v>
      </c>
      <c r="C1278" t="s" s="134">
        <v>3453</v>
      </c>
      <c r="D1278" t="s" s="134">
        <v>115</v>
      </c>
      <c r="E1278" s="135"/>
      <c r="F1278" s="136">
        <v>10189</v>
      </c>
      <c r="G1278" t="s" s="134">
        <v>3454</v>
      </c>
      <c r="H1278" t="s" s="134">
        <v>3455</v>
      </c>
      <c r="I1278" t="s" s="137">
        <v>25</v>
      </c>
      <c r="J1278" s="136">
        <v>75012</v>
      </c>
      <c r="K1278" t="s" s="134">
        <v>3456</v>
      </c>
      <c r="L1278" t="s" s="134">
        <v>2958</v>
      </c>
      <c r="M1278" t="s" s="134">
        <v>4613</v>
      </c>
      <c r="N1278" s="373">
        <v>0.055</v>
      </c>
      <c r="O1278" s="177">
        <v>1982</v>
      </c>
      <c r="P1278" s="164">
        <v>1982</v>
      </c>
      <c r="Q1278" s="121">
        <f>IF(ISBLANK(N1278),"",P1278/(1+N1278))</f>
        <v>1878.672985781990</v>
      </c>
      <c r="R1278" s="293"/>
      <c r="S1278" s="393"/>
      <c r="T1278" s="28"/>
    </row>
    <row r="1279" ht="22.5" customHeight="1">
      <c r="A1279" s="295">
        <v>43972</v>
      </c>
      <c r="B1279" t="s" s="296">
        <v>67</v>
      </c>
      <c r="C1279" t="s" s="296">
        <v>4614</v>
      </c>
      <c r="D1279" t="s" s="296">
        <v>2071</v>
      </c>
      <c r="E1279" s="529"/>
      <c r="F1279" s="530">
        <v>10069</v>
      </c>
      <c r="G1279" t="s" s="296">
        <v>4615</v>
      </c>
      <c r="H1279" t="s" s="296">
        <v>4616</v>
      </c>
      <c r="I1279" t="s" s="299">
        <v>25</v>
      </c>
      <c r="J1279" s="298">
        <v>75013</v>
      </c>
      <c r="K1279" t="s" s="296">
        <v>4617</v>
      </c>
      <c r="L1279" t="s" s="296">
        <v>4618</v>
      </c>
      <c r="M1279" t="s" s="296">
        <v>88</v>
      </c>
      <c r="N1279" s="484">
        <v>0.1</v>
      </c>
      <c r="O1279" s="163">
        <f>P1279/2</f>
        <v>3491</v>
      </c>
      <c r="P1279" s="301">
        <v>6982</v>
      </c>
      <c r="Q1279" s="37">
        <f>IF(ISBLANK(N1279),"",P1279/(1+N1279))</f>
        <v>6347.272727272730</v>
      </c>
      <c r="R1279" s="38">
        <v>6982</v>
      </c>
      <c r="S1279" s="466"/>
      <c r="T1279" t="s" s="16">
        <v>46</v>
      </c>
    </row>
    <row r="1280" ht="22.5" customHeight="1">
      <c r="A1280" s="133">
        <v>43973</v>
      </c>
      <c r="B1280" t="s" s="134">
        <v>67</v>
      </c>
      <c r="C1280" t="s" s="134">
        <v>4197</v>
      </c>
      <c r="D1280" t="s" s="134">
        <v>115</v>
      </c>
      <c r="E1280" s="135"/>
      <c r="F1280" s="507">
        <v>10023</v>
      </c>
      <c r="G1280" t="s" s="134">
        <v>4198</v>
      </c>
      <c r="H1280" t="s" s="134">
        <v>4199</v>
      </c>
      <c r="I1280" t="s" s="137">
        <v>71</v>
      </c>
      <c r="J1280" s="136">
        <v>91700</v>
      </c>
      <c r="K1280" t="s" s="134">
        <v>4200</v>
      </c>
      <c r="L1280" t="s" s="134">
        <v>3089</v>
      </c>
      <c r="M1280" t="s" s="134">
        <v>4619</v>
      </c>
      <c r="N1280" s="371">
        <v>0.1</v>
      </c>
      <c r="O1280" s="180">
        <f>P1280/2</f>
        <v>800</v>
      </c>
      <c r="P1280" s="164">
        <v>1600</v>
      </c>
      <c r="Q1280" s="121">
        <f>IF(ISBLANK(N1280),"",P1280/(1+N1280))</f>
        <v>1454.545454545450</v>
      </c>
      <c r="R1280" s="127"/>
      <c r="S1280" s="391"/>
      <c r="T1280" s="123"/>
    </row>
    <row r="1281" ht="22.5" customHeight="1">
      <c r="A1281" s="141">
        <v>43976</v>
      </c>
      <c r="B1281" t="s" s="142">
        <v>20</v>
      </c>
      <c r="C1281" t="s" s="142">
        <v>4620</v>
      </c>
      <c r="D1281" t="s" s="142">
        <v>4621</v>
      </c>
      <c r="E1281" s="555"/>
      <c r="F1281" s="508">
        <v>10044</v>
      </c>
      <c r="G1281" t="s" s="142">
        <v>4622</v>
      </c>
      <c r="H1281" t="s" s="142">
        <v>4623</v>
      </c>
      <c r="I1281" t="s" s="145">
        <v>25</v>
      </c>
      <c r="J1281" s="144">
        <v>75019</v>
      </c>
      <c r="K1281" t="s" s="142">
        <v>4624</v>
      </c>
      <c r="L1281" t="s" s="142">
        <v>4254</v>
      </c>
      <c r="M1281" t="s" s="142">
        <v>88</v>
      </c>
      <c r="N1281" s="244">
        <v>0.1</v>
      </c>
      <c r="O1281" s="121">
        <v>10980</v>
      </c>
      <c r="P1281" s="178">
        <v>10980</v>
      </c>
      <c r="Q1281" s="66">
        <f>IF(ISBLANK(N1281),"",P1281/(1+N1281))</f>
        <v>9981.818181818180</v>
      </c>
      <c r="R1281" s="67">
        <v>10980</v>
      </c>
      <c r="S1281" s="392"/>
      <c r="T1281" t="s" s="16">
        <v>46</v>
      </c>
    </row>
    <row r="1282" ht="22.5" customHeight="1">
      <c r="A1282" s="546">
        <v>43976</v>
      </c>
      <c r="B1282" t="s" s="134">
        <v>20</v>
      </c>
      <c r="C1282" t="s" s="134">
        <v>4625</v>
      </c>
      <c r="D1282" t="s" s="134">
        <v>22</v>
      </c>
      <c r="E1282" s="534"/>
      <c r="F1282" s="507">
        <v>10031</v>
      </c>
      <c r="G1282" t="s" s="134">
        <v>4626</v>
      </c>
      <c r="H1282" t="s" s="134">
        <v>4627</v>
      </c>
      <c r="I1282" t="s" s="137">
        <v>25</v>
      </c>
      <c r="J1282" s="136">
        <v>75014</v>
      </c>
      <c r="K1282" t="s" s="134">
        <v>4628</v>
      </c>
      <c r="L1282" t="s" s="134">
        <v>2958</v>
      </c>
      <c r="M1282" t="s" s="134">
        <v>1580</v>
      </c>
      <c r="N1282" s="373">
        <v>0.1</v>
      </c>
      <c r="O1282" s="121">
        <v>10000</v>
      </c>
      <c r="P1282" s="164">
        <v>10000</v>
      </c>
      <c r="Q1282" s="121">
        <f>IF(ISBLANK(N1282),"",P1282/(1+N1282))</f>
        <v>9090.909090909090</v>
      </c>
      <c r="R1282" s="293"/>
      <c r="S1282" s="393"/>
      <c r="T1282" s="28"/>
    </row>
    <row r="1283" ht="22.5" customHeight="1">
      <c r="A1283" s="546">
        <v>43976</v>
      </c>
      <c r="B1283" t="s" s="134">
        <v>67</v>
      </c>
      <c r="C1283" t="s" s="134">
        <v>4629</v>
      </c>
      <c r="D1283" t="s" s="134">
        <v>2509</v>
      </c>
      <c r="E1283" s="534"/>
      <c r="F1283" s="507">
        <v>10061</v>
      </c>
      <c r="G1283" t="s" s="134">
        <v>4630</v>
      </c>
      <c r="H1283" s="294">
        <v>2</v>
      </c>
      <c r="I1283" t="s" s="137">
        <v>3017</v>
      </c>
      <c r="J1283" s="136">
        <v>93170</v>
      </c>
      <c r="K1283" t="s" s="134">
        <v>4631</v>
      </c>
      <c r="L1283" t="s" s="134">
        <v>621</v>
      </c>
      <c r="M1283" t="s" s="134">
        <v>2703</v>
      </c>
      <c r="N1283" s="373">
        <v>0.1</v>
      </c>
      <c r="O1283" s="177">
        <v>14800</v>
      </c>
      <c r="P1283" s="164">
        <v>14800</v>
      </c>
      <c r="Q1283" s="121">
        <f>IF(ISBLANK(N1283),"",P1283/(1+N1283))</f>
        <v>13454.5454545455</v>
      </c>
      <c r="R1283" s="293"/>
      <c r="S1283" s="393"/>
      <c r="T1283" s="28"/>
    </row>
    <row r="1284" ht="22.5" customHeight="1">
      <c r="A1284" s="546">
        <v>43976</v>
      </c>
      <c r="B1284" t="s" s="134">
        <v>20</v>
      </c>
      <c r="C1284" t="s" s="134">
        <v>4632</v>
      </c>
      <c r="D1284" t="s" s="134">
        <v>62</v>
      </c>
      <c r="E1284" s="534"/>
      <c r="F1284" s="507">
        <v>10083</v>
      </c>
      <c r="G1284" t="s" s="134">
        <v>4633</v>
      </c>
      <c r="H1284" t="s" s="134">
        <v>4634</v>
      </c>
      <c r="I1284" t="s" s="137">
        <v>444</v>
      </c>
      <c r="J1284" s="136">
        <v>92330</v>
      </c>
      <c r="K1284" t="s" s="134">
        <v>4635</v>
      </c>
      <c r="L1284" t="s" s="134">
        <v>4636</v>
      </c>
      <c r="M1284" t="s" s="134">
        <v>4637</v>
      </c>
      <c r="N1284" s="371">
        <v>0.1</v>
      </c>
      <c r="O1284" s="180">
        <f>P1284/2</f>
        <v>4975</v>
      </c>
      <c r="P1284" s="164">
        <v>9950</v>
      </c>
      <c r="Q1284" s="121">
        <f>IF(ISBLANK(N1284),"",P1284/(1+N1284))</f>
        <v>9045.454545454550</v>
      </c>
      <c r="R1284" s="293"/>
      <c r="S1284" s="393"/>
      <c r="T1284" s="28"/>
    </row>
    <row r="1285" ht="22.5" customHeight="1">
      <c r="A1285" s="141">
        <v>43977</v>
      </c>
      <c r="B1285" t="s" s="142">
        <v>67</v>
      </c>
      <c r="C1285" t="s" s="142">
        <v>4638</v>
      </c>
      <c r="D1285" t="s" s="142">
        <v>427</v>
      </c>
      <c r="E1285" s="555"/>
      <c r="F1285" s="508">
        <v>10242</v>
      </c>
      <c r="G1285" t="s" s="142">
        <v>4639</v>
      </c>
      <c r="H1285" t="s" s="142">
        <v>4640</v>
      </c>
      <c r="I1285" t="s" s="145">
        <v>25</v>
      </c>
      <c r="J1285" s="144">
        <v>75015</v>
      </c>
      <c r="K1285" t="s" s="142">
        <v>4641</v>
      </c>
      <c r="L1285" t="s" s="142">
        <v>3501</v>
      </c>
      <c r="M1285" t="s" s="142">
        <v>4642</v>
      </c>
      <c r="N1285" s="244">
        <v>0.055</v>
      </c>
      <c r="O1285" s="121">
        <v>2500</v>
      </c>
      <c r="P1285" s="178">
        <v>2500</v>
      </c>
      <c r="Q1285" s="66">
        <f>IF(ISBLANK(N1285),"",P1285/(1+N1285))</f>
        <v>2369.6682464455</v>
      </c>
      <c r="R1285" s="67">
        <v>2500</v>
      </c>
      <c r="S1285" s="392"/>
      <c r="T1285" t="s" s="16">
        <v>46</v>
      </c>
    </row>
    <row r="1286" ht="22.5" customHeight="1">
      <c r="A1286" s="556">
        <v>43977</v>
      </c>
      <c r="B1286" t="s" s="139">
        <v>67</v>
      </c>
      <c r="C1286" t="s" s="139">
        <v>4643</v>
      </c>
      <c r="D1286" t="s" s="139">
        <v>750</v>
      </c>
      <c r="E1286" s="557"/>
      <c r="F1286" s="538">
        <v>10057</v>
      </c>
      <c r="G1286" t="s" s="139">
        <v>4644</v>
      </c>
      <c r="H1286" t="s" s="139">
        <v>4645</v>
      </c>
      <c r="I1286" t="s" s="181">
        <v>170</v>
      </c>
      <c r="J1286" s="212">
        <v>93200</v>
      </c>
      <c r="K1286" t="s" s="139">
        <v>4646</v>
      </c>
      <c r="L1286" t="s" s="134">
        <v>4647</v>
      </c>
      <c r="M1286" t="s" s="139">
        <v>446</v>
      </c>
      <c r="N1286" s="463">
        <v>0.1</v>
      </c>
      <c r="O1286" s="462"/>
      <c r="P1286" s="214">
        <v>6170</v>
      </c>
      <c r="Q1286" s="177">
        <f>IF(ISBLANK(N1286),"",P1286/(1+N1286))</f>
        <v>5609.090909090910</v>
      </c>
      <c r="R1286" s="293"/>
      <c r="S1286" s="393"/>
      <c r="T1286" s="28"/>
    </row>
    <row r="1287" ht="22.5" customHeight="1">
      <c r="A1287" s="313">
        <v>43978</v>
      </c>
      <c r="B1287" t="s" s="316">
        <v>20</v>
      </c>
      <c r="C1287" t="s" s="316">
        <v>4648</v>
      </c>
      <c r="D1287" t="s" s="316">
        <v>381</v>
      </c>
      <c r="E1287" s="336"/>
      <c r="F1287" s="315">
        <v>10056</v>
      </c>
      <c r="G1287" t="s" s="316">
        <v>4649</v>
      </c>
      <c r="H1287" t="s" s="316">
        <v>503</v>
      </c>
      <c r="I1287" t="s" s="316">
        <v>25</v>
      </c>
      <c r="J1287" s="315">
        <v>75008</v>
      </c>
      <c r="K1287" t="s" s="160">
        <v>4650</v>
      </c>
      <c r="L1287" t="s" s="138">
        <v>4400</v>
      </c>
      <c r="M1287" t="s" s="316">
        <v>4651</v>
      </c>
      <c r="N1287" s="277">
        <v>0.055</v>
      </c>
      <c r="O1287" s="23">
        <f>P1287/2</f>
        <v>1441</v>
      </c>
      <c r="P1287" s="161">
        <v>2882</v>
      </c>
      <c r="Q1287" s="207">
        <f>IF(ISBLANK(N1287),"",P1287/(1+N1287))</f>
        <v>2731.753554502370</v>
      </c>
      <c r="R1287" s="464"/>
      <c r="S1287" s="396"/>
      <c r="T1287" s="123"/>
    </row>
    <row r="1288" ht="22.5" customHeight="1">
      <c r="A1288" s="546">
        <v>43978</v>
      </c>
      <c r="B1288" t="s" s="134">
        <v>67</v>
      </c>
      <c r="C1288" t="s" s="134">
        <v>168</v>
      </c>
      <c r="D1288" t="s" s="134">
        <v>85</v>
      </c>
      <c r="E1288" s="135"/>
      <c r="F1288" s="136">
        <v>10040</v>
      </c>
      <c r="G1288" t="s" s="134">
        <v>169</v>
      </c>
      <c r="H1288" t="s" s="134">
        <v>1252</v>
      </c>
      <c r="I1288" t="s" s="137">
        <v>170</v>
      </c>
      <c r="J1288" s="136">
        <v>93200</v>
      </c>
      <c r="K1288" t="s" s="134">
        <v>1253</v>
      </c>
      <c r="L1288" t="s" s="134">
        <v>4050</v>
      </c>
      <c r="M1288" t="s" s="134">
        <v>843</v>
      </c>
      <c r="N1288" s="218">
        <v>0.055</v>
      </c>
      <c r="O1288" s="180">
        <f>P1288/2</f>
        <v>1500</v>
      </c>
      <c r="P1288" s="164">
        <v>3000</v>
      </c>
      <c r="Q1288" s="165">
        <f>IF(ISBLANK(N1288),"",P1288/(1+N1288))</f>
        <v>2843.6018957346</v>
      </c>
      <c r="R1288" s="125"/>
      <c r="S1288" s="397"/>
      <c r="T1288" s="123"/>
    </row>
    <row r="1289" ht="22.5" customHeight="1">
      <c r="A1289" s="133">
        <v>43979</v>
      </c>
      <c r="B1289" t="s" s="134">
        <v>67</v>
      </c>
      <c r="C1289" t="s" s="134">
        <v>1111</v>
      </c>
      <c r="D1289" t="s" s="134">
        <v>1112</v>
      </c>
      <c r="E1289" s="135"/>
      <c r="F1289" s="136">
        <v>10078</v>
      </c>
      <c r="G1289" t="s" s="134">
        <v>1113</v>
      </c>
      <c r="H1289" t="s" s="547">
        <v>1114</v>
      </c>
      <c r="I1289" t="s" s="137">
        <v>25</v>
      </c>
      <c r="J1289" s="136">
        <v>75012</v>
      </c>
      <c r="K1289" t="s" s="134">
        <v>1115</v>
      </c>
      <c r="L1289" t="s" s="134">
        <v>2958</v>
      </c>
      <c r="M1289" t="s" s="134">
        <v>4652</v>
      </c>
      <c r="N1289" s="246">
        <v>0.1</v>
      </c>
      <c r="O1289" s="121">
        <v>5600</v>
      </c>
      <c r="P1289" s="164">
        <v>5600</v>
      </c>
      <c r="Q1289" s="215">
        <f>IF(ISBLANK(N1289),"",P1289/(1+N1289))</f>
        <v>5090.909090909090</v>
      </c>
      <c r="R1289" s="126"/>
      <c r="S1289" s="398"/>
      <c r="T1289" s="123"/>
    </row>
    <row r="1290" ht="22.5" customHeight="1">
      <c r="A1290" s="546">
        <v>43979</v>
      </c>
      <c r="B1290" s="135"/>
      <c r="C1290" t="s" s="134">
        <v>4653</v>
      </c>
      <c r="D1290" s="534"/>
      <c r="E1290" s="534"/>
      <c r="F1290" s="507">
        <v>4586</v>
      </c>
      <c r="G1290" t="s" s="134">
        <v>4654</v>
      </c>
      <c r="H1290" s="135"/>
      <c r="I1290" t="s" s="137">
        <v>4655</v>
      </c>
      <c r="J1290" s="136">
        <v>94700</v>
      </c>
      <c r="K1290" t="s" s="134">
        <v>4656</v>
      </c>
      <c r="L1290" t="s" s="134">
        <v>621</v>
      </c>
      <c r="M1290" t="s" s="134">
        <v>4201</v>
      </c>
      <c r="N1290" s="373">
        <v>0.055</v>
      </c>
      <c r="O1290" s="177">
        <v>13046</v>
      </c>
      <c r="P1290" s="527">
        <v>13046</v>
      </c>
      <c r="Q1290" s="207">
        <f>IF(ISBLANK(N1290),"",P1290/(1+N1290))</f>
        <v>12365.8767772512</v>
      </c>
      <c r="R1290" s="410"/>
      <c r="S1290" s="393"/>
      <c r="T1290" s="28"/>
    </row>
    <row r="1291" ht="22.5" customHeight="1">
      <c r="A1291" s="133">
        <v>43980</v>
      </c>
      <c r="B1291" t="s" s="137">
        <v>67</v>
      </c>
      <c r="C1291" t="s" s="137">
        <v>4657</v>
      </c>
      <c r="D1291" t="s" s="137">
        <v>265</v>
      </c>
      <c r="E1291" s="158"/>
      <c r="F1291" s="136">
        <v>10083</v>
      </c>
      <c r="G1291" t="s" s="137">
        <v>4658</v>
      </c>
      <c r="H1291" t="s" s="137">
        <v>2675</v>
      </c>
      <c r="I1291" t="s" s="137">
        <v>25</v>
      </c>
      <c r="J1291" s="136">
        <v>75014</v>
      </c>
      <c r="K1291" t="s" s="137">
        <v>4659</v>
      </c>
      <c r="L1291" t="s" s="134">
        <v>4400</v>
      </c>
      <c r="M1291" t="s" s="137">
        <v>1657</v>
      </c>
      <c r="N1291" s="218">
        <v>0.055</v>
      </c>
      <c r="O1291" s="180">
        <f>P1291/2</f>
        <v>750</v>
      </c>
      <c r="P1291" s="164">
        <v>1500</v>
      </c>
      <c r="Q1291" s="121">
        <f>IF(ISBLANK(N1291),"",P1291/(1+N1291))</f>
        <v>1421.8009478673</v>
      </c>
      <c r="R1291" s="122"/>
      <c r="S1291" s="396"/>
      <c r="T1291" s="123"/>
    </row>
    <row r="1292" ht="44" customHeight="1" hidden="1">
      <c r="A1292" t="s" s="498">
        <v>4660</v>
      </c>
      <c r="B1292" s="500"/>
      <c r="C1292" s="500"/>
      <c r="D1292" s="500"/>
      <c r="E1292" s="500"/>
      <c r="F1292" s="500"/>
      <c r="G1292" s="500"/>
      <c r="H1292" s="500"/>
      <c r="I1292" s="500"/>
      <c r="J1292" s="500"/>
      <c r="K1292" s="500"/>
      <c r="L1292" s="499"/>
      <c r="M1292" s="500"/>
      <c r="N1292" s="558"/>
      <c r="O1292" s="502"/>
      <c r="P1292" s="503">
        <f>SUM(P1250:P1291)</f>
        <v>283861</v>
      </c>
      <c r="Q1292" s="502"/>
      <c r="R1292" s="559">
        <f>SUM(R1250:R1291)</f>
        <v>32426</v>
      </c>
      <c r="S1292" s="560">
        <f>P1292-R1292</f>
        <v>251435</v>
      </c>
      <c r="T1292" s="28"/>
    </row>
    <row r="1293" ht="22.5" customHeight="1">
      <c r="A1293" s="133">
        <v>43984</v>
      </c>
      <c r="B1293" t="s" s="137">
        <v>67</v>
      </c>
      <c r="C1293" t="s" s="137">
        <v>4661</v>
      </c>
      <c r="D1293" t="s" s="137">
        <v>69</v>
      </c>
      <c r="E1293" s="158"/>
      <c r="F1293" s="136">
        <v>10021</v>
      </c>
      <c r="G1293" t="s" s="137">
        <v>4662</v>
      </c>
      <c r="H1293" s="136">
        <v>5</v>
      </c>
      <c r="I1293" t="s" s="137">
        <v>25</v>
      </c>
      <c r="J1293" s="136">
        <v>75013</v>
      </c>
      <c r="K1293" t="s" s="137">
        <v>4663</v>
      </c>
      <c r="L1293" t="s" s="134">
        <v>402</v>
      </c>
      <c r="M1293" t="s" s="137">
        <v>4664</v>
      </c>
      <c r="N1293" s="246">
        <v>0.1</v>
      </c>
      <c r="O1293" s="121">
        <v>6982</v>
      </c>
      <c r="P1293" s="164">
        <v>6982</v>
      </c>
      <c r="Q1293" s="275">
        <f>IF(ISBLANK(N1293),"",P1293/(1+N1293))</f>
        <v>6347.272727272730</v>
      </c>
      <c r="R1293" s="497"/>
      <c r="S1293" s="473"/>
      <c r="T1293" s="123"/>
    </row>
    <row r="1294" ht="22.5" customHeight="1">
      <c r="A1294" s="546">
        <v>43985</v>
      </c>
      <c r="B1294" t="s" s="134">
        <v>67</v>
      </c>
      <c r="C1294" t="s" s="134">
        <v>4665</v>
      </c>
      <c r="D1294" t="s" s="134">
        <v>593</v>
      </c>
      <c r="E1294" s="509"/>
      <c r="F1294" s="507">
        <v>10161</v>
      </c>
      <c r="G1294" t="s" s="134">
        <v>4666</v>
      </c>
      <c r="H1294" t="s" s="134">
        <v>4667</v>
      </c>
      <c r="I1294" t="s" s="137">
        <v>25</v>
      </c>
      <c r="J1294" s="136">
        <v>75015</v>
      </c>
      <c r="K1294" t="s" s="134">
        <v>4668</v>
      </c>
      <c r="L1294" t="s" s="134">
        <v>402</v>
      </c>
      <c r="M1294" t="s" s="134">
        <v>1741</v>
      </c>
      <c r="N1294" s="373">
        <v>0.055</v>
      </c>
      <c r="O1294" s="121">
        <v>9682</v>
      </c>
      <c r="P1294" s="164">
        <v>9682</v>
      </c>
      <c r="Q1294" s="275">
        <f>IF(ISBLANK(N1294),"",P1294/(1+N1294))</f>
        <v>9177.251184834120</v>
      </c>
      <c r="R1294" s="369"/>
      <c r="S1294" s="394"/>
      <c r="T1294" s="28"/>
    </row>
    <row r="1295" ht="22.5" customHeight="1">
      <c r="A1295" s="133">
        <v>43985</v>
      </c>
      <c r="B1295" t="s" s="137">
        <v>67</v>
      </c>
      <c r="C1295" t="s" s="137">
        <v>4669</v>
      </c>
      <c r="D1295" t="s" s="137">
        <v>4670</v>
      </c>
      <c r="E1295" s="158"/>
      <c r="F1295" s="136">
        <v>10009</v>
      </c>
      <c r="G1295" t="s" s="137">
        <v>4671</v>
      </c>
      <c r="H1295" t="s" s="137">
        <v>4672</v>
      </c>
      <c r="I1295" t="s" s="137">
        <v>926</v>
      </c>
      <c r="J1295" s="136">
        <v>92100</v>
      </c>
      <c r="K1295" t="s" s="137">
        <v>4673</v>
      </c>
      <c r="L1295" t="s" s="134">
        <v>39</v>
      </c>
      <c r="M1295" t="s" s="137">
        <v>4227</v>
      </c>
      <c r="N1295" s="246">
        <v>0.1</v>
      </c>
      <c r="O1295" s="121">
        <v>1193</v>
      </c>
      <c r="P1295" s="164">
        <v>1193</v>
      </c>
      <c r="Q1295" s="121">
        <f>IF(ISBLANK(N1295),"",P1295/(1+N1295))</f>
        <v>1084.545454545450</v>
      </c>
      <c r="R1295" s="127"/>
      <c r="S1295" s="391"/>
      <c r="T1295" s="123"/>
    </row>
    <row r="1296" ht="22.5" customHeight="1">
      <c r="A1296" s="133">
        <v>43985</v>
      </c>
      <c r="B1296" t="s" s="134">
        <v>67</v>
      </c>
      <c r="C1296" t="s" s="134">
        <v>4429</v>
      </c>
      <c r="D1296" t="s" s="134">
        <v>995</v>
      </c>
      <c r="E1296" s="509"/>
      <c r="F1296" s="507">
        <v>10007</v>
      </c>
      <c r="G1296" t="s" s="134">
        <v>4430</v>
      </c>
      <c r="H1296" t="s" s="134">
        <v>4431</v>
      </c>
      <c r="I1296" t="s" s="137">
        <v>25</v>
      </c>
      <c r="J1296" s="136">
        <v>75019</v>
      </c>
      <c r="K1296" t="s" s="134">
        <v>4432</v>
      </c>
      <c r="L1296" t="s" s="134">
        <v>45</v>
      </c>
      <c r="M1296" t="s" s="134">
        <v>4674</v>
      </c>
      <c r="N1296" s="373">
        <v>0.1</v>
      </c>
      <c r="O1296" s="121">
        <v>17982</v>
      </c>
      <c r="P1296" s="164">
        <v>17982</v>
      </c>
      <c r="Q1296" s="177">
        <f>IF(ISBLANK(N1296),"",P1296/(1+N1296))</f>
        <v>16347.2727272727</v>
      </c>
      <c r="R1296" s="293"/>
      <c r="S1296" s="393"/>
      <c r="T1296" s="28"/>
    </row>
    <row r="1297" ht="22.5" customHeight="1">
      <c r="A1297" s="133">
        <v>43986</v>
      </c>
      <c r="B1297" t="s" s="134">
        <v>67</v>
      </c>
      <c r="C1297" t="s" s="134">
        <v>3624</v>
      </c>
      <c r="D1297" t="s" s="134">
        <v>750</v>
      </c>
      <c r="E1297" s="135"/>
      <c r="F1297" s="136">
        <v>10046</v>
      </c>
      <c r="G1297" t="s" s="134">
        <v>3625</v>
      </c>
      <c r="H1297" t="s" s="134">
        <v>3626</v>
      </c>
      <c r="I1297" t="s" s="137">
        <v>1104</v>
      </c>
      <c r="J1297" s="136">
        <v>92110</v>
      </c>
      <c r="K1297" t="s" s="134">
        <v>3627</v>
      </c>
      <c r="L1297" t="s" s="134">
        <v>621</v>
      </c>
      <c r="M1297" t="s" s="134">
        <v>172</v>
      </c>
      <c r="N1297" s="373">
        <v>0.1</v>
      </c>
      <c r="O1297" s="121">
        <v>3582</v>
      </c>
      <c r="P1297" s="527">
        <v>3582</v>
      </c>
      <c r="Q1297" s="207">
        <f>IF(ISBLANK(N1297),"",P1297/(1+N1297))</f>
        <v>3256.363636363640</v>
      </c>
      <c r="R1297" s="410"/>
      <c r="S1297" s="393"/>
      <c r="T1297" s="28"/>
    </row>
    <row r="1298" ht="22.5" customHeight="1">
      <c r="A1298" s="133">
        <v>43986</v>
      </c>
      <c r="B1298" t="s" s="137">
        <v>20</v>
      </c>
      <c r="C1298" t="s" s="137">
        <v>447</v>
      </c>
      <c r="D1298" t="s" s="137">
        <v>4675</v>
      </c>
      <c r="E1298" s="158"/>
      <c r="F1298" s="136">
        <v>9432</v>
      </c>
      <c r="G1298" t="s" s="137">
        <v>4676</v>
      </c>
      <c r="H1298" s="158"/>
      <c r="I1298" t="s" s="137">
        <v>25</v>
      </c>
      <c r="J1298" s="136">
        <v>75015</v>
      </c>
      <c r="K1298" t="s" s="137">
        <v>4677</v>
      </c>
      <c r="L1298" t="s" s="134">
        <v>39</v>
      </c>
      <c r="M1298" t="s" s="137">
        <v>4678</v>
      </c>
      <c r="N1298" s="246">
        <v>0.055</v>
      </c>
      <c r="O1298" s="177">
        <v>3000</v>
      </c>
      <c r="P1298" s="164">
        <v>3000</v>
      </c>
      <c r="Q1298" s="121">
        <f>IF(ISBLANK(N1298),"",P1298/(1+N1298))</f>
        <v>2843.6018957346</v>
      </c>
      <c r="R1298" s="122"/>
      <c r="S1298" s="396"/>
      <c r="T1298" s="123"/>
    </row>
    <row r="1299" ht="22.5" customHeight="1">
      <c r="A1299" s="133">
        <v>43986</v>
      </c>
      <c r="B1299" t="s" s="137">
        <v>20</v>
      </c>
      <c r="C1299" t="s" s="137">
        <v>4679</v>
      </c>
      <c r="D1299" t="s" s="137">
        <v>4680</v>
      </c>
      <c r="E1299" s="158"/>
      <c r="F1299" s="136">
        <v>10321</v>
      </c>
      <c r="G1299" t="s" s="137">
        <v>4681</v>
      </c>
      <c r="H1299" t="s" s="137">
        <v>4667</v>
      </c>
      <c r="I1299" t="s" s="137">
        <v>777</v>
      </c>
      <c r="J1299" s="136">
        <v>93100</v>
      </c>
      <c r="K1299" t="s" s="137">
        <v>4682</v>
      </c>
      <c r="L1299" t="s" s="134">
        <v>1840</v>
      </c>
      <c r="M1299" t="s" s="137">
        <v>4683</v>
      </c>
      <c r="N1299" s="218">
        <v>0.055</v>
      </c>
      <c r="O1299" s="180">
        <f>P1299/2</f>
        <v>2450</v>
      </c>
      <c r="P1299" s="164">
        <v>4900</v>
      </c>
      <c r="Q1299" s="121">
        <f>IF(ISBLANK(N1299),"",P1299/(1+N1299))</f>
        <v>4644.549763033180</v>
      </c>
      <c r="R1299" s="125"/>
      <c r="S1299" s="397"/>
      <c r="T1299" s="123"/>
    </row>
    <row r="1300" ht="22.5" customHeight="1">
      <c r="A1300" s="133">
        <v>43986</v>
      </c>
      <c r="B1300" t="s" s="137">
        <v>67</v>
      </c>
      <c r="C1300" t="s" s="137">
        <v>4684</v>
      </c>
      <c r="D1300" t="s" s="137">
        <v>115</v>
      </c>
      <c r="E1300" s="158"/>
      <c r="F1300" s="136">
        <v>10082</v>
      </c>
      <c r="G1300" t="s" s="137">
        <v>4685</v>
      </c>
      <c r="H1300" t="s" s="137">
        <v>4686</v>
      </c>
      <c r="I1300" t="s" s="137">
        <v>3551</v>
      </c>
      <c r="J1300" s="136">
        <v>94800</v>
      </c>
      <c r="K1300" t="s" s="137">
        <v>4687</v>
      </c>
      <c r="L1300" t="s" s="134">
        <v>3501</v>
      </c>
      <c r="M1300" t="s" s="137">
        <v>1580</v>
      </c>
      <c r="N1300" s="246">
        <v>0.1</v>
      </c>
      <c r="O1300" s="121">
        <v>6982</v>
      </c>
      <c r="P1300" s="164">
        <v>6982</v>
      </c>
      <c r="Q1300" s="121">
        <f>IF(ISBLANK(N1300),"",P1300/(1+N1300))</f>
        <v>6347.272727272730</v>
      </c>
      <c r="R1300" s="126"/>
      <c r="S1300" s="398"/>
      <c r="T1300" s="123"/>
    </row>
    <row r="1301" ht="22.5" customHeight="1">
      <c r="A1301" s="141">
        <v>43987</v>
      </c>
      <c r="B1301" t="s" s="142">
        <v>67</v>
      </c>
      <c r="C1301" t="s" s="142">
        <v>4688</v>
      </c>
      <c r="D1301" t="s" s="142">
        <v>4689</v>
      </c>
      <c r="E1301" s="515"/>
      <c r="F1301" s="508">
        <v>10188</v>
      </c>
      <c r="G1301" t="s" s="142">
        <v>4690</v>
      </c>
      <c r="H1301" t="s" s="142">
        <v>4691</v>
      </c>
      <c r="I1301" t="s" s="145">
        <v>3499</v>
      </c>
      <c r="J1301" s="144">
        <v>78590</v>
      </c>
      <c r="K1301" t="s" s="142">
        <v>4692</v>
      </c>
      <c r="L1301" t="s" s="142">
        <v>3501</v>
      </c>
      <c r="M1301" t="s" s="142">
        <v>333</v>
      </c>
      <c r="N1301" s="244">
        <v>0.055</v>
      </c>
      <c r="O1301" s="177">
        <v>1850</v>
      </c>
      <c r="P1301" s="178">
        <v>1850</v>
      </c>
      <c r="Q1301" s="66">
        <f>IF(ISBLANK(N1301),"",P1301/(1+N1301))</f>
        <v>1753.554502369670</v>
      </c>
      <c r="R1301" s="67">
        <v>1850</v>
      </c>
      <c r="S1301" s="392"/>
      <c r="T1301" t="s" s="16">
        <v>46</v>
      </c>
    </row>
    <row r="1302" ht="22.5" customHeight="1">
      <c r="A1302" s="133">
        <v>43990</v>
      </c>
      <c r="B1302" t="s" s="134">
        <v>1146</v>
      </c>
      <c r="C1302" t="s" s="134">
        <v>4387</v>
      </c>
      <c r="D1302" t="s" s="134">
        <v>4388</v>
      </c>
      <c r="E1302" s="509"/>
      <c r="F1302" s="136">
        <v>10005</v>
      </c>
      <c r="G1302" t="s" s="134">
        <v>4389</v>
      </c>
      <c r="H1302" t="s" s="134">
        <v>4390</v>
      </c>
      <c r="I1302" t="s" s="137">
        <v>3545</v>
      </c>
      <c r="J1302" s="136">
        <v>94400</v>
      </c>
      <c r="K1302" t="s" s="134">
        <v>4391</v>
      </c>
      <c r="L1302" t="s" s="134">
        <v>3875</v>
      </c>
      <c r="M1302" t="s" s="134">
        <v>4693</v>
      </c>
      <c r="N1302" s="371">
        <v>0.1</v>
      </c>
      <c r="O1302" s="163">
        <f>P1302/2</f>
        <v>1000</v>
      </c>
      <c r="P1302" s="164">
        <v>2000</v>
      </c>
      <c r="Q1302" s="121">
        <f>IF(ISBLANK(N1302),"",P1302/(1+N1302))</f>
        <v>1818.181818181820</v>
      </c>
      <c r="R1302" s="293"/>
      <c r="S1302" s="393"/>
      <c r="T1302" s="28"/>
    </row>
    <row r="1303" ht="22.5" customHeight="1">
      <c r="A1303" s="546">
        <v>43990</v>
      </c>
      <c r="B1303" t="s" s="134">
        <v>67</v>
      </c>
      <c r="C1303" t="s" s="134">
        <v>4694</v>
      </c>
      <c r="D1303" t="s" s="134">
        <v>4695</v>
      </c>
      <c r="E1303" s="509"/>
      <c r="F1303" s="507">
        <v>10038</v>
      </c>
      <c r="G1303" t="s" s="134">
        <v>4696</v>
      </c>
      <c r="H1303" t="s" s="134">
        <v>4697</v>
      </c>
      <c r="I1303" t="s" s="137">
        <v>25</v>
      </c>
      <c r="J1303" s="136">
        <v>75014</v>
      </c>
      <c r="K1303" t="s" s="134">
        <v>4698</v>
      </c>
      <c r="L1303" t="s" s="134">
        <v>4511</v>
      </c>
      <c r="M1303" t="s" s="134">
        <v>88</v>
      </c>
      <c r="N1303" s="371">
        <v>0.1</v>
      </c>
      <c r="O1303" s="163">
        <f>P1303/2</f>
        <v>1440</v>
      </c>
      <c r="P1303" s="164">
        <v>2880</v>
      </c>
      <c r="Q1303" s="121">
        <f>IF(ISBLANK(N1303),"",P1303/(1+N1303))</f>
        <v>2618.181818181820</v>
      </c>
      <c r="R1303" s="293"/>
      <c r="S1303" s="393"/>
      <c r="T1303" s="28"/>
    </row>
    <row r="1304" ht="22.5" customHeight="1">
      <c r="A1304" s="546">
        <v>43990</v>
      </c>
      <c r="B1304" t="s" s="134">
        <v>67</v>
      </c>
      <c r="C1304" t="s" s="134">
        <v>4699</v>
      </c>
      <c r="D1304" t="s" s="134">
        <v>1313</v>
      </c>
      <c r="E1304" s="509"/>
      <c r="F1304" s="507">
        <v>10007</v>
      </c>
      <c r="G1304" t="s" s="134">
        <v>4082</v>
      </c>
      <c r="H1304" t="s" s="134">
        <v>4700</v>
      </c>
      <c r="I1304" t="s" s="137">
        <v>771</v>
      </c>
      <c r="J1304" s="136">
        <v>94220</v>
      </c>
      <c r="K1304" t="s" s="134">
        <v>4701</v>
      </c>
      <c r="L1304" t="s" s="134">
        <v>2994</v>
      </c>
      <c r="M1304" t="s" s="134">
        <v>3611</v>
      </c>
      <c r="N1304" s="371">
        <v>0.055</v>
      </c>
      <c r="O1304" s="180">
        <f>P1304/2</f>
        <v>2141</v>
      </c>
      <c r="P1304" s="164">
        <v>4282</v>
      </c>
      <c r="Q1304" s="177">
        <f>IF(ISBLANK(N1304),"",P1304/(1+N1304))</f>
        <v>4058.767772511850</v>
      </c>
      <c r="R1304" s="293"/>
      <c r="S1304" s="393"/>
      <c r="T1304" s="28"/>
    </row>
    <row r="1305" ht="22.5" customHeight="1">
      <c r="A1305" s="546">
        <v>43991</v>
      </c>
      <c r="B1305" t="s" s="134">
        <v>20</v>
      </c>
      <c r="C1305" t="s" s="134">
        <v>4702</v>
      </c>
      <c r="D1305" t="s" s="134">
        <v>4703</v>
      </c>
      <c r="E1305" s="509"/>
      <c r="F1305" s="507">
        <v>10053</v>
      </c>
      <c r="G1305" t="s" s="134">
        <v>4704</v>
      </c>
      <c r="H1305" t="s" s="134">
        <v>4705</v>
      </c>
      <c r="I1305" t="s" s="137">
        <v>4706</v>
      </c>
      <c r="J1305" s="136">
        <v>91440</v>
      </c>
      <c r="K1305" t="s" s="134">
        <v>4707</v>
      </c>
      <c r="L1305" t="s" s="134">
        <v>402</v>
      </c>
      <c r="M1305" t="s" s="134">
        <v>1605</v>
      </c>
      <c r="N1305" s="373">
        <v>0.1</v>
      </c>
      <c r="O1305" s="121">
        <v>4982</v>
      </c>
      <c r="P1305" s="527">
        <v>4982</v>
      </c>
      <c r="Q1305" s="412">
        <f>IF(ISBLANK(N1305),"",P1305/(1+N1305))</f>
        <v>4529.090909090910</v>
      </c>
      <c r="R1305" s="413"/>
      <c r="S1305" s="394"/>
      <c r="T1305" s="28"/>
    </row>
    <row r="1306" ht="22.5" customHeight="1">
      <c r="A1306" s="133">
        <v>43991</v>
      </c>
      <c r="B1306" t="s" s="134">
        <v>20</v>
      </c>
      <c r="C1306" t="s" s="134">
        <v>4708</v>
      </c>
      <c r="D1306" t="s" s="134">
        <v>351</v>
      </c>
      <c r="E1306" s="509"/>
      <c r="F1306" s="507">
        <v>27</v>
      </c>
      <c r="G1306" t="s" s="134">
        <v>4709</v>
      </c>
      <c r="H1306" s="135"/>
      <c r="I1306" t="s" s="137">
        <v>4710</v>
      </c>
      <c r="J1306" s="136">
        <v>91390</v>
      </c>
      <c r="K1306" t="s" s="134">
        <v>4707</v>
      </c>
      <c r="L1306" t="s" s="134">
        <v>1996</v>
      </c>
      <c r="M1306" t="s" s="134">
        <v>162</v>
      </c>
      <c r="N1306" s="373">
        <v>0.1</v>
      </c>
      <c r="O1306" s="121">
        <v>7500</v>
      </c>
      <c r="P1306" s="164">
        <v>7500</v>
      </c>
      <c r="Q1306" s="121">
        <f>IF(ISBLANK(N1306),"",P1306/(1+N1306))</f>
        <v>6818.181818181820</v>
      </c>
      <c r="R1306" s="293"/>
      <c r="S1306" s="393"/>
      <c r="T1306" s="28"/>
    </row>
    <row r="1307" ht="22.5" customHeight="1">
      <c r="A1307" s="546">
        <v>43991</v>
      </c>
      <c r="B1307" t="s" s="134">
        <v>67</v>
      </c>
      <c r="C1307" t="s" s="134">
        <v>4711</v>
      </c>
      <c r="D1307" t="s" s="134">
        <v>4712</v>
      </c>
      <c r="E1307" s="509"/>
      <c r="F1307" s="507">
        <v>10046</v>
      </c>
      <c r="G1307" t="s" s="134">
        <v>4713</v>
      </c>
      <c r="H1307" t="s" s="134">
        <v>4714</v>
      </c>
      <c r="I1307" t="s" s="137">
        <v>4715</v>
      </c>
      <c r="J1307" s="136">
        <v>91230</v>
      </c>
      <c r="K1307" t="s" s="134">
        <v>4716</v>
      </c>
      <c r="L1307" t="s" s="134">
        <v>1996</v>
      </c>
      <c r="M1307" t="s" s="134">
        <v>4717</v>
      </c>
      <c r="N1307" s="373">
        <v>0.1</v>
      </c>
      <c r="O1307" s="177">
        <v>9882</v>
      </c>
      <c r="P1307" s="164">
        <v>9882</v>
      </c>
      <c r="Q1307" s="121">
        <f>IF(ISBLANK(N1307),"",P1307/(1+N1307))</f>
        <v>8983.636363636360</v>
      </c>
      <c r="R1307" s="293"/>
      <c r="S1307" s="393"/>
      <c r="T1307" s="28"/>
    </row>
    <row r="1308" ht="22.5" customHeight="1">
      <c r="A1308" s="546">
        <v>43991</v>
      </c>
      <c r="B1308" t="s" s="134">
        <v>20</v>
      </c>
      <c r="C1308" t="s" s="134">
        <v>4718</v>
      </c>
      <c r="D1308" t="s" s="134">
        <v>935</v>
      </c>
      <c r="E1308" s="509"/>
      <c r="F1308" t="s" s="137">
        <v>4719</v>
      </c>
      <c r="G1308" t="s" s="134">
        <v>4720</v>
      </c>
      <c r="H1308" t="s" s="134">
        <v>4721</v>
      </c>
      <c r="I1308" t="s" s="137">
        <v>670</v>
      </c>
      <c r="J1308" s="136">
        <v>94300</v>
      </c>
      <c r="K1308" t="s" s="134">
        <v>4722</v>
      </c>
      <c r="L1308" t="s" s="134">
        <v>4636</v>
      </c>
      <c r="M1308" t="s" s="134">
        <v>4723</v>
      </c>
      <c r="N1308" s="371">
        <v>0.1</v>
      </c>
      <c r="O1308" s="180">
        <f>P1308/2</f>
        <v>6040</v>
      </c>
      <c r="P1308" s="164">
        <v>12080</v>
      </c>
      <c r="Q1308" s="121">
        <f>IF(ISBLANK(N1308),"",P1308/(1+N1308))</f>
        <v>10981.8181818182</v>
      </c>
      <c r="R1308" s="293"/>
      <c r="S1308" s="393"/>
      <c r="T1308" s="28"/>
    </row>
    <row r="1309" ht="22.5" customHeight="1">
      <c r="A1309" s="210">
        <v>43992</v>
      </c>
      <c r="B1309" t="s" s="139">
        <v>20</v>
      </c>
      <c r="C1309" t="s" s="139">
        <v>4724</v>
      </c>
      <c r="D1309" t="s" s="139">
        <v>4725</v>
      </c>
      <c r="E1309" s="537"/>
      <c r="F1309" s="538">
        <v>10019</v>
      </c>
      <c r="G1309" t="s" s="139">
        <v>4726</v>
      </c>
      <c r="H1309" t="s" s="139">
        <v>981</v>
      </c>
      <c r="I1309" t="s" s="181">
        <v>25</v>
      </c>
      <c r="J1309" s="212">
        <v>75018</v>
      </c>
      <c r="K1309" t="s" s="139">
        <v>4727</v>
      </c>
      <c r="L1309" t="s" s="139">
        <v>402</v>
      </c>
      <c r="M1309" t="s" s="139">
        <v>2767</v>
      </c>
      <c r="N1309" s="463">
        <v>0.1</v>
      </c>
      <c r="O1309" s="177">
        <v>4165.46</v>
      </c>
      <c r="P1309" s="214">
        <v>4165.46</v>
      </c>
      <c r="Q1309" s="470">
        <f>IF(ISBLANK(N1309),"",P1309/(1+N1309))</f>
        <v>3786.781818181820</v>
      </c>
      <c r="R1309" s="369"/>
      <c r="S1309" s="394"/>
      <c r="T1309" s="28"/>
    </row>
    <row r="1310" ht="22.5" customHeight="1">
      <c r="A1310" s="313">
        <v>43993</v>
      </c>
      <c r="B1310" t="s" s="272">
        <v>67</v>
      </c>
      <c r="C1310" t="s" s="272">
        <v>4728</v>
      </c>
      <c r="D1310" t="s" s="272">
        <v>365</v>
      </c>
      <c r="E1310" s="522"/>
      <c r="F1310" s="523">
        <v>10037</v>
      </c>
      <c r="G1310" t="s" s="272">
        <v>4729</v>
      </c>
      <c r="H1310" t="s" s="272">
        <v>4730</v>
      </c>
      <c r="I1310" t="s" s="316">
        <v>25</v>
      </c>
      <c r="J1310" s="315">
        <v>75013</v>
      </c>
      <c r="K1310" t="s" s="272">
        <v>4731</v>
      </c>
      <c r="L1310" t="s" s="272">
        <v>2821</v>
      </c>
      <c r="M1310" t="s" s="272">
        <v>4412</v>
      </c>
      <c r="N1310" s="411">
        <v>0.055</v>
      </c>
      <c r="O1310" s="23">
        <f>P1310/2</f>
        <v>1850</v>
      </c>
      <c r="P1310" s="161">
        <v>3700</v>
      </c>
      <c r="Q1310" s="23">
        <f>IF(ISBLANK(N1310),"",P1310/(1+N1310))</f>
        <v>3507.109004739340</v>
      </c>
      <c r="R1310" s="410"/>
      <c r="S1310" s="393"/>
      <c r="T1310" s="28"/>
    </row>
    <row r="1311" ht="22.5" customHeight="1">
      <c r="A1311" s="141">
        <v>43993</v>
      </c>
      <c r="B1311" t="s" s="142">
        <v>20</v>
      </c>
      <c r="C1311" t="s" s="142">
        <v>4732</v>
      </c>
      <c r="D1311" t="s" s="142">
        <v>200</v>
      </c>
      <c r="E1311" s="515"/>
      <c r="F1311" s="508">
        <v>10051</v>
      </c>
      <c r="G1311" t="s" s="142">
        <v>4733</v>
      </c>
      <c r="H1311" t="s" s="142">
        <v>4734</v>
      </c>
      <c r="I1311" t="s" s="145">
        <v>670</v>
      </c>
      <c r="J1311" s="144">
        <v>94300</v>
      </c>
      <c r="K1311" t="s" s="142">
        <v>4735</v>
      </c>
      <c r="L1311" t="s" s="142">
        <v>4736</v>
      </c>
      <c r="M1311" t="s" s="142">
        <v>2524</v>
      </c>
      <c r="N1311" s="456">
        <v>0.1</v>
      </c>
      <c r="O1311" s="180">
        <f>P1311/2</f>
        <v>1791</v>
      </c>
      <c r="P1311" s="524">
        <v>3582</v>
      </c>
      <c r="Q1311" s="561">
        <f>IF(ISBLANK(N1311),"",P1311/(1+N1311))</f>
        <v>3256.363636363640</v>
      </c>
      <c r="R1311" s="526">
        <v>3582</v>
      </c>
      <c r="S1311" s="392"/>
      <c r="T1311" t="s" s="16">
        <v>46</v>
      </c>
    </row>
    <row r="1312" ht="22.5" customHeight="1">
      <c r="A1312" s="133">
        <v>43993</v>
      </c>
      <c r="B1312" t="s" s="134">
        <v>20</v>
      </c>
      <c r="C1312" t="s" s="134">
        <v>4737</v>
      </c>
      <c r="D1312" t="s" s="134">
        <v>269</v>
      </c>
      <c r="E1312" s="509"/>
      <c r="F1312" s="507">
        <v>10072</v>
      </c>
      <c r="G1312" t="s" s="134">
        <v>4419</v>
      </c>
      <c r="H1312" t="s" s="134">
        <v>4738</v>
      </c>
      <c r="I1312" t="s" s="137">
        <v>3152</v>
      </c>
      <c r="J1312" s="136">
        <v>75012</v>
      </c>
      <c r="K1312" t="s" s="134">
        <v>4739</v>
      </c>
      <c r="L1312" t="s" s="134">
        <v>4254</v>
      </c>
      <c r="M1312" t="s" s="134">
        <v>3227</v>
      </c>
      <c r="N1312" s="373">
        <v>0.1</v>
      </c>
      <c r="O1312" s="177">
        <v>1882</v>
      </c>
      <c r="P1312" s="164">
        <v>1882</v>
      </c>
      <c r="Q1312" s="121">
        <f>IF(ISBLANK(N1312),"",P1312/(1+N1312))</f>
        <v>1710.909090909090</v>
      </c>
      <c r="R1312" s="293"/>
      <c r="S1312" s="393"/>
      <c r="T1312" s="28"/>
    </row>
    <row r="1313" ht="22.5" customHeight="1">
      <c r="A1313" s="133">
        <v>43993</v>
      </c>
      <c r="B1313" t="s" s="134">
        <v>20</v>
      </c>
      <c r="C1313" t="s" s="134">
        <v>4545</v>
      </c>
      <c r="D1313" t="s" s="134">
        <v>42</v>
      </c>
      <c r="E1313" s="135"/>
      <c r="F1313" s="136">
        <v>10038</v>
      </c>
      <c r="G1313" t="s" s="134">
        <v>2443</v>
      </c>
      <c r="H1313" t="s" s="134">
        <v>2918</v>
      </c>
      <c r="I1313" t="s" s="137">
        <v>25</v>
      </c>
      <c r="J1313" s="136">
        <v>75005</v>
      </c>
      <c r="K1313" t="s" s="134">
        <v>2444</v>
      </c>
      <c r="L1313" t="s" s="134">
        <v>4546</v>
      </c>
      <c r="M1313" t="s" s="134">
        <v>4740</v>
      </c>
      <c r="N1313" s="371">
        <v>0.1</v>
      </c>
      <c r="O1313" s="180">
        <f>P1313/2</f>
        <v>3491</v>
      </c>
      <c r="P1313" s="164">
        <v>6982</v>
      </c>
      <c r="Q1313" s="121">
        <f>IF(ISBLANK(N1313),"",P1313/(1+N1313))</f>
        <v>6347.272727272730</v>
      </c>
      <c r="R1313" s="293"/>
      <c r="S1313" s="393"/>
      <c r="T1313" s="28"/>
    </row>
    <row r="1314" ht="22.5" customHeight="1">
      <c r="A1314" s="133">
        <v>43993</v>
      </c>
      <c r="B1314" t="s" s="134">
        <v>67</v>
      </c>
      <c r="C1314" t="s" s="134">
        <v>4418</v>
      </c>
      <c r="D1314" t="s" s="134">
        <v>265</v>
      </c>
      <c r="E1314" s="509"/>
      <c r="F1314" s="507">
        <v>10071</v>
      </c>
      <c r="G1314" t="s" s="134">
        <v>4419</v>
      </c>
      <c r="H1314" t="s" s="134">
        <v>4420</v>
      </c>
      <c r="I1314" t="s" s="137">
        <v>25</v>
      </c>
      <c r="J1314" s="136">
        <v>75012</v>
      </c>
      <c r="K1314" t="s" s="134">
        <v>4421</v>
      </c>
      <c r="L1314" t="s" s="134">
        <v>4422</v>
      </c>
      <c r="M1314" t="s" s="134">
        <v>4741</v>
      </c>
      <c r="N1314" s="373">
        <v>0.1</v>
      </c>
      <c r="O1314" s="121">
        <v>1982</v>
      </c>
      <c r="P1314" s="164">
        <v>1982</v>
      </c>
      <c r="Q1314" s="121">
        <f>IF(ISBLANK(N1314),"",P1314/(1+N1314))</f>
        <v>1801.818181818180</v>
      </c>
      <c r="R1314" s="293"/>
      <c r="S1314" s="393"/>
      <c r="T1314" s="28"/>
    </row>
    <row r="1315" ht="22.5" customHeight="1">
      <c r="A1315" s="133">
        <v>43994</v>
      </c>
      <c r="B1315" t="s" s="134">
        <v>67</v>
      </c>
      <c r="C1315" t="s" s="134">
        <v>4742</v>
      </c>
      <c r="D1315" t="s" s="134">
        <v>427</v>
      </c>
      <c r="E1315" s="509"/>
      <c r="F1315" s="507">
        <v>10006</v>
      </c>
      <c r="G1315" t="s" s="134">
        <v>4743</v>
      </c>
      <c r="H1315" t="s" s="134">
        <v>4744</v>
      </c>
      <c r="I1315" t="s" s="137">
        <v>4745</v>
      </c>
      <c r="J1315" s="136">
        <v>92190</v>
      </c>
      <c r="K1315" t="s" s="134">
        <v>4746</v>
      </c>
      <c r="L1315" t="s" s="134">
        <v>3501</v>
      </c>
      <c r="M1315" t="s" s="134">
        <v>4747</v>
      </c>
      <c r="N1315" s="373">
        <v>0.1</v>
      </c>
      <c r="O1315" s="177">
        <v>2782</v>
      </c>
      <c r="P1315" s="164">
        <v>2782</v>
      </c>
      <c r="Q1315" s="121">
        <f>IF(ISBLANK(N1315),"",P1315/(1+N1315))</f>
        <v>2529.090909090910</v>
      </c>
      <c r="R1315" s="293"/>
      <c r="S1315" s="393"/>
      <c r="T1315" s="28"/>
    </row>
    <row r="1316" ht="22.5" customHeight="1">
      <c r="A1316" s="133">
        <v>43997</v>
      </c>
      <c r="B1316" t="s" s="134">
        <v>67</v>
      </c>
      <c r="C1316" t="s" s="134">
        <v>4748</v>
      </c>
      <c r="D1316" s="509"/>
      <c r="E1316" s="509"/>
      <c r="F1316" t="s" s="137">
        <v>4749</v>
      </c>
      <c r="G1316" t="s" s="134">
        <v>4750</v>
      </c>
      <c r="H1316" t="s" s="134">
        <v>4751</v>
      </c>
      <c r="I1316" t="s" s="137">
        <v>25</v>
      </c>
      <c r="J1316" s="136">
        <v>75015</v>
      </c>
      <c r="K1316" t="s" s="134">
        <v>4752</v>
      </c>
      <c r="L1316" t="s" s="134">
        <v>4511</v>
      </c>
      <c r="M1316" t="s" s="134">
        <v>2445</v>
      </c>
      <c r="N1316" s="371">
        <v>0.055</v>
      </c>
      <c r="O1316" s="180">
        <f>P1316/2</f>
        <v>1741</v>
      </c>
      <c r="P1316" s="164">
        <v>3482</v>
      </c>
      <c r="Q1316" s="121">
        <f>IF(ISBLANK(N1316),"",P1316/(1+N1316))</f>
        <v>3300.473933649290</v>
      </c>
      <c r="R1316" s="293"/>
      <c r="S1316" s="393"/>
      <c r="T1316" s="28"/>
    </row>
    <row r="1317" ht="22.5" customHeight="1">
      <c r="A1317" s="133">
        <v>43998</v>
      </c>
      <c r="B1317" t="s" s="134">
        <v>20</v>
      </c>
      <c r="C1317" t="s" s="134">
        <v>2839</v>
      </c>
      <c r="D1317" t="s" s="134">
        <v>627</v>
      </c>
      <c r="E1317" s="135"/>
      <c r="F1317" s="136">
        <v>10046</v>
      </c>
      <c r="G1317" t="s" s="134">
        <v>4753</v>
      </c>
      <c r="H1317" s="294">
        <v>5</v>
      </c>
      <c r="I1317" t="s" s="137">
        <v>25</v>
      </c>
      <c r="J1317" s="136">
        <v>75011</v>
      </c>
      <c r="K1317" t="s" s="134">
        <v>2841</v>
      </c>
      <c r="L1317" t="s" s="134">
        <v>621</v>
      </c>
      <c r="M1317" t="s" s="134">
        <v>4754</v>
      </c>
      <c r="N1317" s="246">
        <v>0.1</v>
      </c>
      <c r="O1317" s="121">
        <v>12460</v>
      </c>
      <c r="P1317" s="164">
        <v>12460</v>
      </c>
      <c r="Q1317" s="121">
        <f>IF(ISBLANK(N1317),"",P1317/(1+N1317))</f>
        <v>11327.2727272727</v>
      </c>
      <c r="R1317" s="127"/>
      <c r="S1317" s="391"/>
      <c r="T1317" s="123"/>
    </row>
    <row r="1318" ht="22.5" customHeight="1">
      <c r="A1318" s="133">
        <v>43998</v>
      </c>
      <c r="B1318" t="s" s="134">
        <v>67</v>
      </c>
      <c r="C1318" t="s" s="134">
        <v>4755</v>
      </c>
      <c r="D1318" t="s" s="134">
        <v>968</v>
      </c>
      <c r="E1318" s="509"/>
      <c r="F1318" s="507">
        <v>10245</v>
      </c>
      <c r="G1318" t="s" s="134">
        <v>4756</v>
      </c>
      <c r="H1318" t="s" s="134">
        <v>4431</v>
      </c>
      <c r="I1318" t="s" s="137">
        <v>670</v>
      </c>
      <c r="J1318" s="136">
        <v>94300</v>
      </c>
      <c r="K1318" t="s" s="134">
        <v>4757</v>
      </c>
      <c r="L1318" t="s" s="134">
        <v>4254</v>
      </c>
      <c r="M1318" t="s" s="134">
        <v>1794</v>
      </c>
      <c r="N1318" s="373">
        <v>0.055</v>
      </c>
      <c r="O1318" s="121">
        <v>1882</v>
      </c>
      <c r="P1318" s="164">
        <v>1882</v>
      </c>
      <c r="Q1318" s="121">
        <f>IF(ISBLANK(N1318),"",P1318/(1+N1318))</f>
        <v>1783.886255924170</v>
      </c>
      <c r="R1318" s="293"/>
      <c r="S1318" s="393"/>
      <c r="T1318" s="28"/>
    </row>
    <row r="1319" ht="22.5" customHeight="1">
      <c r="A1319" s="133">
        <v>43998</v>
      </c>
      <c r="B1319" t="s" s="134">
        <v>67</v>
      </c>
      <c r="C1319" t="s" s="134">
        <v>1504</v>
      </c>
      <c r="D1319" t="s" s="134">
        <v>3607</v>
      </c>
      <c r="E1319" s="509"/>
      <c r="F1319" s="507">
        <v>10153</v>
      </c>
      <c r="G1319" t="s" s="134">
        <v>4758</v>
      </c>
      <c r="H1319" t="s" s="134">
        <v>1566</v>
      </c>
      <c r="I1319" t="s" s="137">
        <v>25</v>
      </c>
      <c r="J1319" s="136">
        <v>75019</v>
      </c>
      <c r="K1319" t="s" s="134">
        <v>4759</v>
      </c>
      <c r="L1319" t="s" s="134">
        <v>2958</v>
      </c>
      <c r="M1319" t="s" s="134">
        <v>4760</v>
      </c>
      <c r="N1319" s="373">
        <v>0.055</v>
      </c>
      <c r="O1319" s="121">
        <v>6982</v>
      </c>
      <c r="P1319" s="164">
        <v>6982</v>
      </c>
      <c r="Q1319" s="121">
        <f>IF(ISBLANK(N1319),"",P1319/(1+N1319))</f>
        <v>6618.009478672990</v>
      </c>
      <c r="R1319" s="293"/>
      <c r="S1319" s="393"/>
      <c r="T1319" s="28"/>
    </row>
    <row r="1320" ht="22.5" customHeight="1">
      <c r="A1320" s="133">
        <v>43998</v>
      </c>
      <c r="B1320" t="s" s="134">
        <v>67</v>
      </c>
      <c r="C1320" t="s" s="134">
        <v>4761</v>
      </c>
      <c r="D1320" t="s" s="134">
        <v>2509</v>
      </c>
      <c r="E1320" s="509"/>
      <c r="F1320" s="507">
        <v>8431</v>
      </c>
      <c r="G1320" t="s" s="134">
        <v>4762</v>
      </c>
      <c r="H1320" t="s" s="134">
        <v>4763</v>
      </c>
      <c r="I1320" t="s" s="137">
        <v>25</v>
      </c>
      <c r="J1320" s="136">
        <v>75010</v>
      </c>
      <c r="K1320" t="s" s="134">
        <v>4764</v>
      </c>
      <c r="L1320" t="s" s="134">
        <v>1996</v>
      </c>
      <c r="M1320" t="s" s="134">
        <v>4022</v>
      </c>
      <c r="N1320" s="373">
        <v>0.055</v>
      </c>
      <c r="O1320" s="177">
        <v>2482</v>
      </c>
      <c r="P1320" s="164">
        <v>2482</v>
      </c>
      <c r="Q1320" s="121">
        <f>IF(ISBLANK(N1320),"",P1320/(1+N1320))</f>
        <v>2352.606635071090</v>
      </c>
      <c r="R1320" s="293"/>
      <c r="S1320" s="393"/>
      <c r="T1320" s="28"/>
    </row>
    <row r="1321" ht="22.5" customHeight="1">
      <c r="A1321" s="141">
        <v>43999</v>
      </c>
      <c r="B1321" t="s" s="142">
        <v>67</v>
      </c>
      <c r="C1321" t="s" s="142">
        <v>4765</v>
      </c>
      <c r="D1321" t="s" s="142">
        <v>133</v>
      </c>
      <c r="E1321" s="515"/>
      <c r="F1321" s="508">
        <v>10047</v>
      </c>
      <c r="G1321" t="s" s="142">
        <v>4766</v>
      </c>
      <c r="H1321" t="s" s="142">
        <v>4403</v>
      </c>
      <c r="I1321" t="s" s="145">
        <v>642</v>
      </c>
      <c r="J1321" s="144">
        <v>92100</v>
      </c>
      <c r="K1321" t="s" s="142">
        <v>4767</v>
      </c>
      <c r="L1321" t="s" s="142">
        <v>4768</v>
      </c>
      <c r="M1321" t="s" s="142">
        <v>4769</v>
      </c>
      <c r="N1321" s="456">
        <v>0.1</v>
      </c>
      <c r="O1321" s="180">
        <f>P1321/2</f>
        <v>4941</v>
      </c>
      <c r="P1321" s="178">
        <v>9882</v>
      </c>
      <c r="Q1321" s="66">
        <f>IF(ISBLANK(N1321),"",P1321/(1+N1321))</f>
        <v>8983.636363636360</v>
      </c>
      <c r="R1321" s="67">
        <v>9882</v>
      </c>
      <c r="S1321" s="392"/>
      <c r="T1321" t="s" s="16">
        <v>46</v>
      </c>
    </row>
    <row r="1322" ht="22.5" customHeight="1">
      <c r="A1322" s="509">
        <v>43999</v>
      </c>
      <c r="B1322" t="s" s="134">
        <v>20</v>
      </c>
      <c r="C1322" t="s" s="134">
        <v>4770</v>
      </c>
      <c r="D1322" t="s" s="134">
        <v>4680</v>
      </c>
      <c r="E1322" s="509"/>
      <c r="F1322" s="534">
        <v>10088</v>
      </c>
      <c r="G1322" t="s" s="134">
        <v>4771</v>
      </c>
      <c r="H1322" t="s" s="134">
        <v>4772</v>
      </c>
      <c r="I1322" t="s" s="134">
        <v>99</v>
      </c>
      <c r="J1322" s="294">
        <v>92600</v>
      </c>
      <c r="K1322" t="s" s="134">
        <v>4773</v>
      </c>
      <c r="L1322" t="s" s="134">
        <v>3501</v>
      </c>
      <c r="M1322" t="s" s="134">
        <v>2363</v>
      </c>
      <c r="N1322" s="373">
        <v>0.055</v>
      </c>
      <c r="O1322" s="165">
        <v>1000</v>
      </c>
      <c r="P1322" s="164">
        <v>1000</v>
      </c>
      <c r="Q1322" s="121">
        <f>IF(ISBLANK(N1322),"",P1322/(1+N1322))</f>
        <v>947.867298578199</v>
      </c>
      <c r="R1322" s="535">
        <v>2982</v>
      </c>
      <c r="S1322" s="536"/>
      <c r="T1322" s="28"/>
    </row>
    <row r="1323" ht="22.5" customHeight="1">
      <c r="A1323" s="141">
        <v>44000</v>
      </c>
      <c r="B1323" t="s" s="142">
        <v>238</v>
      </c>
      <c r="C1323" t="s" s="142">
        <v>3612</v>
      </c>
      <c r="D1323" t="s" s="142">
        <v>2977</v>
      </c>
      <c r="E1323" s="515"/>
      <c r="F1323" s="508">
        <v>10040</v>
      </c>
      <c r="G1323" t="s" s="142">
        <v>3613</v>
      </c>
      <c r="H1323" t="s" s="142">
        <v>4774</v>
      </c>
      <c r="I1323" t="s" s="145">
        <v>25</v>
      </c>
      <c r="J1323" s="144">
        <v>75014</v>
      </c>
      <c r="K1323" t="s" s="142">
        <v>4775</v>
      </c>
      <c r="L1323" t="s" s="142">
        <v>39</v>
      </c>
      <c r="M1323" t="s" s="142">
        <v>3943</v>
      </c>
      <c r="N1323" s="244">
        <v>0.1</v>
      </c>
      <c r="O1323" s="121">
        <v>2982</v>
      </c>
      <c r="P1323" s="178">
        <v>2982</v>
      </c>
      <c r="Q1323" s="66">
        <f>IF(ISBLANK(N1323),"",P1323/(1+N1323))</f>
        <v>2710.909090909090</v>
      </c>
      <c r="R1323" s="67">
        <v>2982</v>
      </c>
      <c r="S1323" s="392"/>
      <c r="T1323" t="s" s="16">
        <v>46</v>
      </c>
    </row>
    <row r="1324" ht="22.5" customHeight="1">
      <c r="A1324" s="133">
        <v>44000</v>
      </c>
      <c r="B1324" t="s" s="134">
        <v>67</v>
      </c>
      <c r="C1324" t="s" s="134">
        <v>4776</v>
      </c>
      <c r="D1324" t="s" s="134">
        <v>1953</v>
      </c>
      <c r="E1324" s="509"/>
      <c r="F1324" s="507">
        <v>10186</v>
      </c>
      <c r="G1324" t="s" s="134">
        <v>4777</v>
      </c>
      <c r="H1324" t="s" s="134">
        <v>4778</v>
      </c>
      <c r="I1324" t="s" s="137">
        <v>25</v>
      </c>
      <c r="J1324" s="136">
        <v>75013</v>
      </c>
      <c r="K1324" t="s" s="134">
        <v>4779</v>
      </c>
      <c r="L1324" t="s" s="134">
        <v>2958</v>
      </c>
      <c r="M1324" t="s" s="134">
        <v>4780</v>
      </c>
      <c r="N1324" s="373">
        <v>0.055</v>
      </c>
      <c r="O1324" s="177">
        <v>2499</v>
      </c>
      <c r="P1324" s="164">
        <v>2499</v>
      </c>
      <c r="Q1324" s="121">
        <f>IF(ISBLANK(N1324),"",P1324/(1+N1324))</f>
        <v>2368.720379146920</v>
      </c>
      <c r="R1324" s="293"/>
      <c r="S1324" s="393"/>
      <c r="T1324" s="28"/>
    </row>
    <row r="1325" ht="22.5" customHeight="1">
      <c r="A1325" s="485">
        <v>44000</v>
      </c>
      <c r="B1325" t="s" s="134">
        <v>20</v>
      </c>
      <c r="C1325" t="s" s="134">
        <v>3904</v>
      </c>
      <c r="D1325" t="s" s="134">
        <v>253</v>
      </c>
      <c r="E1325" s="135"/>
      <c r="F1325" s="136">
        <v>10020</v>
      </c>
      <c r="G1325" t="s" s="134">
        <v>3430</v>
      </c>
      <c r="H1325" t="s" s="134">
        <v>3905</v>
      </c>
      <c r="I1325" t="s" s="137">
        <v>1525</v>
      </c>
      <c r="J1325" s="136">
        <v>92130</v>
      </c>
      <c r="K1325" t="s" s="134">
        <v>3906</v>
      </c>
      <c r="L1325" t="s" s="134">
        <v>3089</v>
      </c>
      <c r="M1325" t="s" s="134">
        <v>4781</v>
      </c>
      <c r="N1325" s="371">
        <v>0.1</v>
      </c>
      <c r="O1325" s="180">
        <f>P1325/2</f>
        <v>4991</v>
      </c>
      <c r="P1325" s="164">
        <v>9982</v>
      </c>
      <c r="Q1325" s="165">
        <f>IF(ISBLANK(N1325),"",P1325/(1+N1325))</f>
        <v>9074.545454545450</v>
      </c>
      <c r="R1325" s="127"/>
      <c r="S1325" s="391"/>
      <c r="T1325" s="123"/>
    </row>
    <row r="1326" ht="22.5" customHeight="1">
      <c r="A1326" s="485">
        <v>44000</v>
      </c>
      <c r="B1326" t="s" s="134">
        <v>67</v>
      </c>
      <c r="C1326" t="s" s="134">
        <v>3789</v>
      </c>
      <c r="D1326" t="s" s="134">
        <v>995</v>
      </c>
      <c r="E1326" s="135"/>
      <c r="F1326" s="136">
        <v>1071</v>
      </c>
      <c r="G1326" t="s" s="134">
        <v>2801</v>
      </c>
      <c r="H1326" t="s" s="134">
        <v>3790</v>
      </c>
      <c r="I1326" t="s" s="137">
        <v>2802</v>
      </c>
      <c r="J1326" s="136">
        <v>93300</v>
      </c>
      <c r="K1326" t="s" s="134">
        <v>3791</v>
      </c>
      <c r="L1326" t="s" s="134">
        <v>1996</v>
      </c>
      <c r="M1326" t="s" s="134">
        <v>3611</v>
      </c>
      <c r="N1326" s="373">
        <v>0.055</v>
      </c>
      <c r="O1326" s="121">
        <v>4780</v>
      </c>
      <c r="P1326" s="164">
        <v>4780</v>
      </c>
      <c r="Q1326" s="121">
        <f>IF(ISBLANK(N1326),"",P1326/(1+N1326))</f>
        <v>4530.805687203790</v>
      </c>
      <c r="R1326" s="293"/>
      <c r="S1326" s="393"/>
      <c r="T1326" s="28"/>
    </row>
    <row r="1327" ht="22.5" customHeight="1">
      <c r="A1327" s="133">
        <v>44001</v>
      </c>
      <c r="B1327" t="s" s="134">
        <v>67</v>
      </c>
      <c r="C1327" t="s" s="134">
        <v>3891</v>
      </c>
      <c r="D1327" t="s" s="134">
        <v>179</v>
      </c>
      <c r="E1327" s="135"/>
      <c r="F1327" s="136">
        <v>10049</v>
      </c>
      <c r="G1327" t="s" s="134">
        <v>3892</v>
      </c>
      <c r="H1327" t="s" s="134">
        <v>3893</v>
      </c>
      <c r="I1327" t="s" s="137">
        <v>3660</v>
      </c>
      <c r="J1327" s="136">
        <v>93330</v>
      </c>
      <c r="K1327" t="s" s="134">
        <v>3894</v>
      </c>
      <c r="L1327" t="s" s="134">
        <v>3501</v>
      </c>
      <c r="M1327" t="s" s="134">
        <v>125</v>
      </c>
      <c r="N1327" s="373">
        <v>0.055</v>
      </c>
      <c r="O1327" s="121">
        <v>5982</v>
      </c>
      <c r="P1327" s="164">
        <v>5982</v>
      </c>
      <c r="Q1327" s="165">
        <f>IF(ISBLANK(N1327),"",P1327/(1+N1327))</f>
        <v>5670.142180094790</v>
      </c>
      <c r="R1327" s="127"/>
      <c r="S1327" s="391"/>
      <c r="T1327" s="123"/>
    </row>
    <row r="1328" ht="22.5" customHeight="1">
      <c r="A1328" s="485">
        <v>44004</v>
      </c>
      <c r="B1328" t="s" s="134">
        <v>20</v>
      </c>
      <c r="C1328" t="s" s="134">
        <v>4000</v>
      </c>
      <c r="D1328" t="s" s="134">
        <v>4001</v>
      </c>
      <c r="E1328" s="135"/>
      <c r="F1328" s="136">
        <v>10090</v>
      </c>
      <c r="G1328" t="s" s="134">
        <v>4002</v>
      </c>
      <c r="H1328" t="s" s="134">
        <v>3968</v>
      </c>
      <c r="I1328" t="s" s="137">
        <v>4003</v>
      </c>
      <c r="J1328" s="136">
        <v>92220</v>
      </c>
      <c r="K1328" t="s" s="134">
        <v>4004</v>
      </c>
      <c r="L1328" t="s" s="134">
        <v>3501</v>
      </c>
      <c r="M1328" t="s" s="134">
        <v>754</v>
      </c>
      <c r="N1328" s="373">
        <v>0.055</v>
      </c>
      <c r="O1328" s="177">
        <v>1982</v>
      </c>
      <c r="P1328" s="164">
        <v>1982</v>
      </c>
      <c r="Q1328" s="121">
        <f>IF(ISBLANK(N1328),"",P1328/(1+N1328))</f>
        <v>1878.672985781990</v>
      </c>
      <c r="R1328" s="293"/>
      <c r="S1328" s="393"/>
      <c r="T1328" s="28"/>
    </row>
    <row r="1329" ht="22.5" customHeight="1">
      <c r="A1329" s="133">
        <v>44004</v>
      </c>
      <c r="B1329" t="s" s="134">
        <v>20</v>
      </c>
      <c r="C1329" t="s" s="134">
        <v>4782</v>
      </c>
      <c r="D1329" t="s" s="134">
        <v>4783</v>
      </c>
      <c r="E1329" s="509"/>
      <c r="F1329" s="507">
        <v>10060</v>
      </c>
      <c r="G1329" t="s" s="134">
        <v>4784</v>
      </c>
      <c r="H1329" t="s" s="134">
        <v>4785</v>
      </c>
      <c r="I1329" t="s" s="137">
        <v>25</v>
      </c>
      <c r="J1329" s="136">
        <v>75013</v>
      </c>
      <c r="K1329" t="s" s="134">
        <v>4786</v>
      </c>
      <c r="L1329" t="s" s="134">
        <v>4400</v>
      </c>
      <c r="M1329" t="s" s="134">
        <v>192</v>
      </c>
      <c r="N1329" s="371">
        <v>0.1</v>
      </c>
      <c r="O1329" s="180">
        <f>P1329/2</f>
        <v>1291</v>
      </c>
      <c r="P1329" s="164">
        <v>2582</v>
      </c>
      <c r="Q1329" s="121">
        <f>IF(ISBLANK(N1329),"",P1329/(1+N1329))</f>
        <v>2347.272727272730</v>
      </c>
      <c r="R1329" s="293"/>
      <c r="S1329" s="393"/>
      <c r="T1329" s="28"/>
    </row>
    <row r="1330" ht="22.5" customHeight="1">
      <c r="A1330" s="133">
        <v>44005</v>
      </c>
      <c r="B1330" t="s" s="134">
        <v>20</v>
      </c>
      <c r="C1330" t="s" s="134">
        <v>4787</v>
      </c>
      <c r="D1330" t="s" s="134">
        <v>149</v>
      </c>
      <c r="E1330" s="509"/>
      <c r="F1330" s="507">
        <v>10052</v>
      </c>
      <c r="G1330" t="s" s="134">
        <v>4788</v>
      </c>
      <c r="H1330" s="294">
        <v>5</v>
      </c>
      <c r="I1330" t="s" s="137">
        <v>25</v>
      </c>
      <c r="J1330" s="136">
        <v>75009</v>
      </c>
      <c r="K1330" t="s" s="134">
        <v>4789</v>
      </c>
      <c r="L1330" t="s" s="134">
        <v>402</v>
      </c>
      <c r="M1330" t="s" s="134">
        <v>4790</v>
      </c>
      <c r="N1330" s="373">
        <v>0.055</v>
      </c>
      <c r="O1330" s="177">
        <v>7482</v>
      </c>
      <c r="P1330" s="164">
        <v>7482</v>
      </c>
      <c r="Q1330" s="275">
        <f>IF(ISBLANK(N1330),"",P1330/(1+N1330))</f>
        <v>7091.943127962090</v>
      </c>
      <c r="R1330" s="369"/>
      <c r="S1330" s="394"/>
      <c r="T1330" s="28"/>
    </row>
    <row r="1331" ht="22.5" customHeight="1">
      <c r="A1331" s="491">
        <v>44005</v>
      </c>
      <c r="B1331" t="s" s="139">
        <v>20</v>
      </c>
      <c r="C1331" t="s" s="139">
        <v>3748</v>
      </c>
      <c r="D1331" t="s" s="139">
        <v>889</v>
      </c>
      <c r="E1331" s="304"/>
      <c r="F1331" s="212">
        <v>10085</v>
      </c>
      <c r="G1331" t="s" s="139">
        <v>3749</v>
      </c>
      <c r="H1331" t="s" s="139">
        <v>3750</v>
      </c>
      <c r="I1331" t="s" s="181">
        <v>25</v>
      </c>
      <c r="J1331" s="212">
        <v>75013</v>
      </c>
      <c r="K1331" t="s" s="139">
        <v>3751</v>
      </c>
      <c r="L1331" t="s" s="139">
        <v>4791</v>
      </c>
      <c r="M1331" t="s" s="139">
        <v>758</v>
      </c>
      <c r="N1331" s="371">
        <v>0.1</v>
      </c>
      <c r="O1331" s="163">
        <f>P1331/2</f>
        <v>1441</v>
      </c>
      <c r="P1331" s="214">
        <v>2882</v>
      </c>
      <c r="Q1331" s="177">
        <f>IF(ISBLANK(N1331),"",P1331/(1+N1331))</f>
        <v>2620</v>
      </c>
      <c r="R1331" s="293"/>
      <c r="S1331" s="393"/>
      <c r="T1331" s="28"/>
    </row>
    <row r="1332" ht="22.5" customHeight="1">
      <c r="A1332" s="313">
        <v>44005</v>
      </c>
      <c r="B1332" t="s" s="272">
        <v>67</v>
      </c>
      <c r="C1332" t="s" s="272">
        <v>4792</v>
      </c>
      <c r="D1332" t="s" s="272">
        <v>2581</v>
      </c>
      <c r="E1332" s="522"/>
      <c r="F1332" s="523">
        <v>10030</v>
      </c>
      <c r="G1332" t="s" s="272">
        <v>4793</v>
      </c>
      <c r="H1332" t="s" s="272">
        <v>4794</v>
      </c>
      <c r="I1332" t="s" s="316">
        <v>1053</v>
      </c>
      <c r="J1332" s="315">
        <v>92160</v>
      </c>
      <c r="K1332" t="s" s="272">
        <v>4795</v>
      </c>
      <c r="L1332" t="s" s="272">
        <v>3501</v>
      </c>
      <c r="M1332" t="s" s="140">
        <v>4796</v>
      </c>
      <c r="N1332" s="371">
        <v>0.1</v>
      </c>
      <c r="O1332" s="207">
        <v>5982</v>
      </c>
      <c r="P1332" s="161">
        <v>5982</v>
      </c>
      <c r="Q1332" s="23">
        <f>IF(ISBLANK(N1332),"",P1332/(1+N1332))</f>
        <v>5438.181818181820</v>
      </c>
      <c r="R1332" s="410"/>
      <c r="S1332" s="393"/>
      <c r="T1332" s="28"/>
    </row>
    <row r="1333" ht="22.5" customHeight="1">
      <c r="A1333" s="133">
        <v>44005</v>
      </c>
      <c r="B1333" t="s" s="134">
        <v>67</v>
      </c>
      <c r="C1333" t="s" s="134">
        <v>4429</v>
      </c>
      <c r="D1333" t="s" s="134">
        <v>995</v>
      </c>
      <c r="E1333" s="509"/>
      <c r="F1333" s="507">
        <v>10058</v>
      </c>
      <c r="G1333" t="s" s="134">
        <v>4430</v>
      </c>
      <c r="H1333" t="s" s="134">
        <v>4431</v>
      </c>
      <c r="I1333" t="s" s="137">
        <v>25</v>
      </c>
      <c r="J1333" s="136">
        <v>75019</v>
      </c>
      <c r="K1333" t="s" s="134">
        <v>4432</v>
      </c>
      <c r="L1333" t="s" s="134">
        <v>45</v>
      </c>
      <c r="M1333" t="s" s="134">
        <v>1936</v>
      </c>
      <c r="N1333" s="373">
        <v>0.1</v>
      </c>
      <c r="O1333" s="121">
        <v>5682</v>
      </c>
      <c r="P1333" s="527">
        <v>5682</v>
      </c>
      <c r="Q1333" s="23">
        <f>IF(ISBLANK(N1333),"",P1333/(1+N1333))</f>
        <v>5165.454545454550</v>
      </c>
      <c r="R1333" s="410"/>
      <c r="S1333" s="393"/>
      <c r="T1333" s="28"/>
    </row>
    <row r="1334" ht="22.5" customHeight="1">
      <c r="A1334" s="133">
        <v>44005</v>
      </c>
      <c r="B1334" t="s" s="134">
        <v>67</v>
      </c>
      <c r="C1334" t="s" s="134">
        <v>4423</v>
      </c>
      <c r="D1334" t="s" s="134">
        <v>270</v>
      </c>
      <c r="E1334" s="509"/>
      <c r="F1334" s="507">
        <v>10045</v>
      </c>
      <c r="G1334" t="s" s="134">
        <v>4424</v>
      </c>
      <c r="H1334" t="s" s="134">
        <v>4425</v>
      </c>
      <c r="I1334" t="s" s="137">
        <v>25</v>
      </c>
      <c r="J1334" s="136">
        <v>75018</v>
      </c>
      <c r="K1334" t="s" s="134">
        <v>4426</v>
      </c>
      <c r="L1334" t="s" s="134">
        <v>3501</v>
      </c>
      <c r="M1334" t="s" s="134">
        <v>94</v>
      </c>
      <c r="N1334" s="373">
        <v>0.1</v>
      </c>
      <c r="O1334" s="121">
        <v>2482</v>
      </c>
      <c r="P1334" s="527">
        <v>2482</v>
      </c>
      <c r="Q1334" s="207">
        <f>IF(ISBLANK(N1334),"",P1334/(1+N1334))</f>
        <v>2256.363636363640</v>
      </c>
      <c r="R1334" s="410"/>
      <c r="S1334" s="393"/>
      <c r="T1334" s="28"/>
    </row>
    <row r="1335" ht="22.5" customHeight="1">
      <c r="A1335" s="133">
        <v>44006</v>
      </c>
      <c r="B1335" t="s" s="134">
        <v>67</v>
      </c>
      <c r="C1335" t="s" s="134">
        <v>4797</v>
      </c>
      <c r="D1335" t="s" s="134">
        <v>4798</v>
      </c>
      <c r="E1335" s="509"/>
      <c r="F1335" s="507">
        <v>10051</v>
      </c>
      <c r="G1335" t="s" s="134">
        <v>4799</v>
      </c>
      <c r="H1335" t="s" s="134">
        <v>4800</v>
      </c>
      <c r="I1335" t="s" s="137">
        <v>25</v>
      </c>
      <c r="J1335" s="136">
        <v>75005</v>
      </c>
      <c r="K1335" t="s" s="134">
        <v>4801</v>
      </c>
      <c r="L1335" t="s" s="134">
        <v>402</v>
      </c>
      <c r="M1335" t="s" s="134">
        <v>4802</v>
      </c>
      <c r="N1335" s="373">
        <v>0.055</v>
      </c>
      <c r="O1335" s="177">
        <v>5980</v>
      </c>
      <c r="P1335" s="164">
        <v>5980</v>
      </c>
      <c r="Q1335" s="275">
        <f>IF(ISBLANK(N1335),"",P1335/(1+N1335))</f>
        <v>5668.246445497630</v>
      </c>
      <c r="R1335" s="369"/>
      <c r="S1335" s="394"/>
      <c r="T1335" s="28"/>
    </row>
    <row r="1336" ht="22.5" customHeight="1">
      <c r="A1336" s="133">
        <v>44006</v>
      </c>
      <c r="B1336" t="s" s="134">
        <v>67</v>
      </c>
      <c r="C1336" t="s" s="134">
        <v>4803</v>
      </c>
      <c r="D1336" t="s" s="134">
        <v>4804</v>
      </c>
      <c r="E1336" s="509"/>
      <c r="F1336" s="507">
        <v>10089</v>
      </c>
      <c r="G1336" t="s" s="134">
        <v>4805</v>
      </c>
      <c r="H1336" t="s" s="134">
        <v>4806</v>
      </c>
      <c r="I1336" t="s" s="137">
        <v>25</v>
      </c>
      <c r="J1336" s="136">
        <v>75013</v>
      </c>
      <c r="K1336" t="s" s="134">
        <v>4807</v>
      </c>
      <c r="L1336" t="s" s="134">
        <v>4808</v>
      </c>
      <c r="M1336" t="s" s="134">
        <v>4809</v>
      </c>
      <c r="N1336" s="371">
        <v>0.1</v>
      </c>
      <c r="O1336" s="180">
        <f>P1336/2</f>
        <v>1500</v>
      </c>
      <c r="P1336" s="164">
        <v>3000</v>
      </c>
      <c r="Q1336" s="121">
        <f>IF(ISBLANK(N1336),"",P1336/(1+N1336))</f>
        <v>2727.272727272730</v>
      </c>
      <c r="R1336" s="293"/>
      <c r="S1336" s="393"/>
      <c r="T1336" s="28"/>
    </row>
    <row r="1337" ht="22.5" customHeight="1">
      <c r="A1337" s="485">
        <v>44006</v>
      </c>
      <c r="B1337" t="s" s="562">
        <v>67</v>
      </c>
      <c r="C1337" t="s" s="562">
        <v>4810</v>
      </c>
      <c r="D1337" t="s" s="562">
        <v>4811</v>
      </c>
      <c r="E1337" s="563"/>
      <c r="F1337" t="s" s="564">
        <v>4812</v>
      </c>
      <c r="G1337" t="s" s="562">
        <v>4813</v>
      </c>
      <c r="H1337" t="s" s="562">
        <v>4814</v>
      </c>
      <c r="I1337" t="s" s="564">
        <v>25</v>
      </c>
      <c r="J1337" s="565">
        <v>75015</v>
      </c>
      <c r="K1337" t="s" s="562">
        <v>4815</v>
      </c>
      <c r="L1337" t="s" s="562">
        <v>2958</v>
      </c>
      <c r="M1337" t="s" s="562">
        <v>4816</v>
      </c>
      <c r="N1337" s="566">
        <v>0.055</v>
      </c>
      <c r="O1337" s="177">
        <v>3854</v>
      </c>
      <c r="P1337" s="567">
        <v>3854</v>
      </c>
      <c r="Q1337" s="568">
        <f>IF(ISBLANK(N1337),"",P1337/(1+N1337))</f>
        <v>3653.080568720380</v>
      </c>
      <c r="R1337" s="569"/>
      <c r="S1337" s="570"/>
      <c r="T1337" s="28"/>
    </row>
    <row r="1338" ht="22.5" customHeight="1">
      <c r="A1338" s="133">
        <v>44007</v>
      </c>
      <c r="B1338" t="s" s="134">
        <v>20</v>
      </c>
      <c r="C1338" t="s" s="134">
        <v>4810</v>
      </c>
      <c r="D1338" t="s" s="134">
        <v>3429</v>
      </c>
      <c r="E1338" s="509"/>
      <c r="F1338" s="507">
        <v>10019</v>
      </c>
      <c r="G1338" t="s" s="134">
        <v>4817</v>
      </c>
      <c r="H1338" t="s" s="134">
        <v>4818</v>
      </c>
      <c r="I1338" t="s" s="137">
        <v>25</v>
      </c>
      <c r="J1338" s="136">
        <v>75017</v>
      </c>
      <c r="K1338" t="s" s="134">
        <v>4819</v>
      </c>
      <c r="L1338" t="s" s="134">
        <v>4462</v>
      </c>
      <c r="M1338" t="s" s="134">
        <v>784</v>
      </c>
      <c r="N1338" s="371">
        <v>0.055</v>
      </c>
      <c r="O1338" s="180">
        <f>P1338/2</f>
        <v>6000</v>
      </c>
      <c r="P1338" s="164">
        <v>12000</v>
      </c>
      <c r="Q1338" s="121">
        <f>IF(ISBLANK(N1338),"",P1338/(1+N1338))</f>
        <v>11374.4075829384</v>
      </c>
      <c r="R1338" s="293"/>
      <c r="S1338" s="393"/>
      <c r="T1338" s="28"/>
    </row>
    <row r="1339" ht="22.5" customHeight="1">
      <c r="A1339" s="133">
        <v>44007</v>
      </c>
      <c r="B1339" t="s" s="134">
        <v>20</v>
      </c>
      <c r="C1339" t="s" s="134">
        <v>4298</v>
      </c>
      <c r="D1339" t="s" s="134">
        <v>75</v>
      </c>
      <c r="E1339" s="509"/>
      <c r="F1339" s="507">
        <v>10049</v>
      </c>
      <c r="G1339" t="s" s="134">
        <v>4820</v>
      </c>
      <c r="H1339" t="s" s="134">
        <v>909</v>
      </c>
      <c r="I1339" t="s" s="137">
        <v>4821</v>
      </c>
      <c r="J1339" s="136">
        <v>92140</v>
      </c>
      <c r="K1339" t="s" s="134">
        <v>4822</v>
      </c>
      <c r="L1339" t="s" s="134">
        <v>621</v>
      </c>
      <c r="M1339" t="s" s="134">
        <v>4823</v>
      </c>
      <c r="N1339" s="373">
        <v>0.1</v>
      </c>
      <c r="O1339" s="121">
        <v>9650</v>
      </c>
      <c r="P1339" s="164">
        <v>9650</v>
      </c>
      <c r="Q1339" s="121">
        <f>IF(ISBLANK(N1339),"",P1339/(1+N1339))</f>
        <v>8772.727272727270</v>
      </c>
      <c r="R1339" s="293"/>
      <c r="S1339" s="393"/>
      <c r="T1339" s="28"/>
    </row>
    <row r="1340" ht="22.5" customHeight="1">
      <c r="A1340" s="133">
        <v>44007</v>
      </c>
      <c r="B1340" t="s" s="134">
        <v>67</v>
      </c>
      <c r="C1340" t="s" s="134">
        <v>4596</v>
      </c>
      <c r="D1340" t="s" s="134">
        <v>398</v>
      </c>
      <c r="E1340" s="534"/>
      <c r="F1340" s="507">
        <v>10522</v>
      </c>
      <c r="G1340" t="s" s="134">
        <v>4597</v>
      </c>
      <c r="H1340" t="s" s="134">
        <v>4598</v>
      </c>
      <c r="I1340" t="s" s="137">
        <v>25</v>
      </c>
      <c r="J1340" s="136">
        <v>75013</v>
      </c>
      <c r="K1340" t="s" s="134">
        <v>4599</v>
      </c>
      <c r="L1340" t="s" s="134">
        <v>402</v>
      </c>
      <c r="M1340" t="s" s="134">
        <v>4824</v>
      </c>
      <c r="N1340" s="373">
        <v>0.1</v>
      </c>
      <c r="O1340" s="177">
        <v>782</v>
      </c>
      <c r="P1340" s="164">
        <v>782</v>
      </c>
      <c r="Q1340" s="275">
        <f>IF(ISBLANK(N1340),"",P1340/(1+N1340))</f>
        <v>710.909090909091</v>
      </c>
      <c r="R1340" s="369"/>
      <c r="S1340" s="394"/>
      <c r="T1340" s="28"/>
    </row>
    <row r="1341" ht="22.5" customHeight="1">
      <c r="A1341" s="133">
        <v>44008</v>
      </c>
      <c r="B1341" t="s" s="134">
        <v>67</v>
      </c>
      <c r="C1341" t="s" s="134">
        <v>3639</v>
      </c>
      <c r="D1341" t="s" s="134">
        <v>69</v>
      </c>
      <c r="E1341" s="509"/>
      <c r="F1341" s="507">
        <v>10014</v>
      </c>
      <c r="G1341" t="s" s="134">
        <v>4486</v>
      </c>
      <c r="H1341" t="s" s="134">
        <v>4487</v>
      </c>
      <c r="I1341" t="s" s="137">
        <v>3642</v>
      </c>
      <c r="J1341" s="136">
        <v>78200</v>
      </c>
      <c r="K1341" t="s" s="134">
        <v>4488</v>
      </c>
      <c r="L1341" t="s" s="134">
        <v>3761</v>
      </c>
      <c r="M1341" t="s" s="134">
        <v>1148</v>
      </c>
      <c r="N1341" s="371">
        <v>0.1</v>
      </c>
      <c r="O1341" s="163">
        <f>P1341/2</f>
        <v>2240</v>
      </c>
      <c r="P1341" s="164">
        <v>4480</v>
      </c>
      <c r="Q1341" s="121">
        <f>IF(ISBLANK(N1341),"",P1341/(1+N1341))</f>
        <v>4072.727272727270</v>
      </c>
      <c r="R1341" s="127"/>
      <c r="S1341" s="391"/>
      <c r="T1341" s="123"/>
    </row>
    <row r="1342" ht="22.5" customHeight="1">
      <c r="A1342" s="485">
        <v>44008</v>
      </c>
      <c r="B1342" t="s" s="134">
        <v>67</v>
      </c>
      <c r="C1342" t="s" s="134">
        <v>2788</v>
      </c>
      <c r="D1342" t="s" s="134">
        <v>2789</v>
      </c>
      <c r="E1342" s="135"/>
      <c r="F1342" s="136">
        <v>10061</v>
      </c>
      <c r="G1342" t="s" s="134">
        <v>2790</v>
      </c>
      <c r="H1342" t="s" s="134">
        <v>3976</v>
      </c>
      <c r="I1342" t="s" s="137">
        <v>25</v>
      </c>
      <c r="J1342" s="136">
        <v>75011</v>
      </c>
      <c r="K1342" t="s" s="134">
        <v>3977</v>
      </c>
      <c r="L1342" t="s" s="134">
        <v>3778</v>
      </c>
      <c r="M1342" t="s" s="134">
        <v>2264</v>
      </c>
      <c r="N1342" s="371">
        <v>0.1</v>
      </c>
      <c r="O1342" s="163">
        <f>P1342/2</f>
        <v>7441</v>
      </c>
      <c r="P1342" s="164">
        <v>14882</v>
      </c>
      <c r="Q1342" s="121">
        <f>IF(ISBLANK(N1342),"",P1342/(1+N1342))</f>
        <v>13529.0909090909</v>
      </c>
      <c r="R1342" s="293"/>
      <c r="S1342" s="393"/>
      <c r="T1342" s="28"/>
    </row>
    <row r="1343" ht="22.5" customHeight="1">
      <c r="A1343" s="485">
        <v>44010</v>
      </c>
      <c r="B1343" t="s" s="134">
        <v>20</v>
      </c>
      <c r="C1343" t="s" s="134">
        <v>3816</v>
      </c>
      <c r="D1343" t="s" s="134">
        <v>75</v>
      </c>
      <c r="E1343" s="135"/>
      <c r="F1343" s="136">
        <v>1174</v>
      </c>
      <c r="G1343" t="s" s="134">
        <v>3817</v>
      </c>
      <c r="H1343" t="s" s="134">
        <v>3818</v>
      </c>
      <c r="I1343" t="s" s="137">
        <v>642</v>
      </c>
      <c r="J1343" s="136">
        <v>92100</v>
      </c>
      <c r="K1343" t="s" s="134">
        <v>3819</v>
      </c>
      <c r="L1343" t="s" s="134">
        <v>1102</v>
      </c>
      <c r="M1343" t="s" s="134">
        <v>4825</v>
      </c>
      <c r="N1343" s="218">
        <v>0.1</v>
      </c>
      <c r="O1343" s="163">
        <f>P1343/2</f>
        <v>991</v>
      </c>
      <c r="P1343" s="164">
        <v>1982</v>
      </c>
      <c r="Q1343" s="121">
        <f>IF(ISBLANK(N1343),"",P1343/(1+N1343))</f>
        <v>1801.818181818180</v>
      </c>
      <c r="R1343" s="127"/>
      <c r="S1343" s="391"/>
      <c r="T1343" s="123"/>
    </row>
    <row r="1344" ht="22.5" customHeight="1">
      <c r="A1344" s="133">
        <v>44011</v>
      </c>
      <c r="B1344" t="s" s="137">
        <v>20</v>
      </c>
      <c r="C1344" t="s" s="137">
        <v>2895</v>
      </c>
      <c r="D1344" t="s" s="137">
        <v>133</v>
      </c>
      <c r="E1344" s="158"/>
      <c r="F1344" s="136">
        <v>10382</v>
      </c>
      <c r="G1344" t="s" s="137">
        <v>2896</v>
      </c>
      <c r="H1344" t="s" s="137">
        <v>2897</v>
      </c>
      <c r="I1344" t="s" s="137">
        <v>25</v>
      </c>
      <c r="J1344" s="136">
        <v>75013</v>
      </c>
      <c r="K1344" t="s" s="137">
        <v>2898</v>
      </c>
      <c r="L1344" t="s" s="134">
        <v>3315</v>
      </c>
      <c r="M1344" t="s" s="137">
        <v>4826</v>
      </c>
      <c r="N1344" s="218">
        <v>0.1</v>
      </c>
      <c r="O1344" s="180">
        <f>P1344/2</f>
        <v>12250</v>
      </c>
      <c r="P1344" s="164">
        <v>24500</v>
      </c>
      <c r="Q1344" s="121">
        <f>IF(ISBLANK(N1344),"",P1344/(1+N1344))</f>
        <v>22272.7272727273</v>
      </c>
      <c r="R1344" s="293"/>
      <c r="S1344" s="393"/>
      <c r="T1344" s="28"/>
    </row>
    <row r="1345" ht="22.5" customHeight="1">
      <c r="A1345" s="133">
        <v>44011</v>
      </c>
      <c r="B1345" t="s" s="134">
        <v>238</v>
      </c>
      <c r="C1345" t="s" s="134">
        <v>4592</v>
      </c>
      <c r="D1345" t="s" s="134">
        <v>2159</v>
      </c>
      <c r="E1345" s="509"/>
      <c r="F1345" s="507">
        <v>110049</v>
      </c>
      <c r="G1345" t="s" s="134">
        <v>4074</v>
      </c>
      <c r="H1345" t="s" s="134">
        <v>4593</v>
      </c>
      <c r="I1345" t="s" s="137">
        <v>2676</v>
      </c>
      <c r="J1345" s="136">
        <v>78430</v>
      </c>
      <c r="K1345" t="s" s="134">
        <v>4594</v>
      </c>
      <c r="L1345" t="s" s="134">
        <v>1996</v>
      </c>
      <c r="M1345" t="s" s="134">
        <v>4827</v>
      </c>
      <c r="N1345" s="373">
        <v>0.1</v>
      </c>
      <c r="O1345" s="177">
        <v>2482</v>
      </c>
      <c r="P1345" s="164">
        <v>2482</v>
      </c>
      <c r="Q1345" s="121">
        <f>IF(ISBLANK(N1345),"",P1345/(1+N1345))</f>
        <v>2256.363636363640</v>
      </c>
      <c r="R1345" s="293"/>
      <c r="S1345" s="393"/>
      <c r="T1345" s="28"/>
    </row>
    <row r="1346" ht="22.5" customHeight="1">
      <c r="A1346" s="141">
        <v>44012</v>
      </c>
      <c r="B1346" t="s" s="142">
        <v>20</v>
      </c>
      <c r="C1346" t="s" s="142">
        <v>4828</v>
      </c>
      <c r="D1346" t="s" s="142">
        <v>260</v>
      </c>
      <c r="E1346" s="143"/>
      <c r="F1346" s="144">
        <v>10087</v>
      </c>
      <c r="G1346" t="s" s="142">
        <v>4829</v>
      </c>
      <c r="H1346" t="s" s="142">
        <v>4830</v>
      </c>
      <c r="I1346" t="s" s="145">
        <v>4831</v>
      </c>
      <c r="J1346" s="144">
        <v>92150</v>
      </c>
      <c r="K1346" t="s" s="142">
        <v>4832</v>
      </c>
      <c r="L1346" t="s" s="142">
        <v>4833</v>
      </c>
      <c r="M1346" t="s" s="142">
        <v>162</v>
      </c>
      <c r="N1346" s="456">
        <v>0.1</v>
      </c>
      <c r="O1346" s="180">
        <f>P1346/2</f>
        <v>5491</v>
      </c>
      <c r="P1346" s="178">
        <v>10982</v>
      </c>
      <c r="Q1346" s="66">
        <f>IF(ISBLANK(N1346),"",P1346/(1+N1346))</f>
        <v>9983.636363636360</v>
      </c>
      <c r="R1346" s="67">
        <v>10982</v>
      </c>
      <c r="S1346" s="392"/>
      <c r="T1346" t="s" s="16">
        <v>46</v>
      </c>
    </row>
    <row r="1347" ht="22.5" customHeight="1">
      <c r="A1347" s="485">
        <v>44012</v>
      </c>
      <c r="B1347" t="s" s="134">
        <v>20</v>
      </c>
      <c r="C1347" t="s" s="134">
        <v>4216</v>
      </c>
      <c r="D1347" t="s" s="134">
        <v>525</v>
      </c>
      <c r="E1347" s="509"/>
      <c r="F1347" s="507">
        <v>0</v>
      </c>
      <c r="G1347" t="s" s="134">
        <v>4217</v>
      </c>
      <c r="H1347" t="s" s="134">
        <v>4218</v>
      </c>
      <c r="I1347" t="s" s="137">
        <v>92</v>
      </c>
      <c r="J1347" s="136">
        <v>92600</v>
      </c>
      <c r="K1347" t="s" s="134">
        <v>4219</v>
      </c>
      <c r="L1347" t="s" s="134">
        <v>1996</v>
      </c>
      <c r="M1347" t="s" s="134">
        <v>4834</v>
      </c>
      <c r="N1347" s="373">
        <v>0.055</v>
      </c>
      <c r="O1347" s="121">
        <v>3782</v>
      </c>
      <c r="P1347" s="164">
        <v>3782</v>
      </c>
      <c r="Q1347" s="121">
        <f>IF(ISBLANK(N1347),"",P1347/(1+N1347))</f>
        <v>3584.834123222750</v>
      </c>
      <c r="R1347" s="293"/>
      <c r="S1347" s="393"/>
      <c r="T1347" s="28"/>
    </row>
    <row r="1348" ht="22.5" customHeight="1">
      <c r="A1348" s="485">
        <v>44012</v>
      </c>
      <c r="B1348" t="s" s="134">
        <v>20</v>
      </c>
      <c r="C1348" t="s" s="134">
        <v>4835</v>
      </c>
      <c r="D1348" t="s" s="134">
        <v>42</v>
      </c>
      <c r="E1348" s="135"/>
      <c r="F1348" s="136">
        <v>10010</v>
      </c>
      <c r="G1348" t="s" s="134">
        <v>4836</v>
      </c>
      <c r="H1348" s="294">
        <v>3</v>
      </c>
      <c r="I1348" t="s" s="137">
        <v>4837</v>
      </c>
      <c r="J1348" s="136">
        <v>92500</v>
      </c>
      <c r="K1348" t="s" s="134">
        <v>4838</v>
      </c>
      <c r="L1348" t="s" s="134">
        <v>621</v>
      </c>
      <c r="M1348" t="s" s="134">
        <v>2454</v>
      </c>
      <c r="N1348" s="373">
        <v>0.055</v>
      </c>
      <c r="O1348" s="177">
        <v>4350</v>
      </c>
      <c r="P1348" s="164">
        <v>4350</v>
      </c>
      <c r="Q1348" s="121">
        <f>IF(ISBLANK(N1348),"",P1348/(1+N1348))</f>
        <v>4123.222748815170</v>
      </c>
      <c r="R1348" s="293"/>
      <c r="S1348" s="393"/>
      <c r="T1348" s="28"/>
    </row>
    <row r="1349" ht="22.5" customHeight="1">
      <c r="A1349" s="133">
        <v>44012</v>
      </c>
      <c r="B1349" t="s" s="134">
        <v>67</v>
      </c>
      <c r="C1349" t="s" s="134">
        <v>1664</v>
      </c>
      <c r="D1349" t="s" s="134">
        <v>768</v>
      </c>
      <c r="E1349" s="509"/>
      <c r="F1349" s="507">
        <v>1.0029907287409</v>
      </c>
      <c r="G1349" t="s" s="134">
        <v>1665</v>
      </c>
      <c r="H1349" t="s" s="134">
        <v>4248</v>
      </c>
      <c r="I1349" t="s" s="137">
        <v>1667</v>
      </c>
      <c r="J1349" s="136">
        <v>77500</v>
      </c>
      <c r="K1349" t="s" s="134">
        <v>4249</v>
      </c>
      <c r="L1349" t="s" s="134">
        <v>4456</v>
      </c>
      <c r="M1349" t="s" s="134">
        <v>4839</v>
      </c>
      <c r="N1349" s="371">
        <v>0.1</v>
      </c>
      <c r="O1349" s="163">
        <f>P1349/2</f>
        <v>1990</v>
      </c>
      <c r="P1349" s="164">
        <v>3980</v>
      </c>
      <c r="Q1349" s="121">
        <f>IF(ISBLANK(N1349),"",P1349/(1+N1349))</f>
        <v>3618.181818181820</v>
      </c>
      <c r="R1349" s="293"/>
      <c r="S1349" s="393"/>
      <c r="T1349" s="28"/>
    </row>
    <row r="1350" ht="40" customHeight="1" hidden="1">
      <c r="A1350" t="s" s="498">
        <v>4840</v>
      </c>
      <c r="B1350" s="499"/>
      <c r="C1350" s="510"/>
      <c r="D1350" s="510"/>
      <c r="E1350" s="510"/>
      <c r="F1350" s="511"/>
      <c r="G1350" s="499"/>
      <c r="H1350" s="499"/>
      <c r="I1350" s="500"/>
      <c r="J1350" s="500"/>
      <c r="K1350" s="499"/>
      <c r="L1350" s="499"/>
      <c r="M1350" s="510"/>
      <c r="N1350" s="571"/>
      <c r="O1350" s="572"/>
      <c r="P1350" s="503">
        <f>SUM(P1293:P1349)</f>
        <v>324989.46</v>
      </c>
      <c r="Q1350" s="502"/>
      <c r="R1350" s="512">
        <f>SUM(R1293:R1349)</f>
        <v>32260</v>
      </c>
      <c r="S1350" s="513">
        <f>P1350-R1350</f>
        <v>292729.46</v>
      </c>
      <c r="T1350" s="28"/>
    </row>
    <row r="1351" ht="22.5" customHeight="1">
      <c r="A1351" s="141">
        <v>44014</v>
      </c>
      <c r="B1351" t="s" s="142">
        <v>20</v>
      </c>
      <c r="C1351" t="s" s="142">
        <v>4351</v>
      </c>
      <c r="D1351" t="s" s="142">
        <v>623</v>
      </c>
      <c r="E1351" s="515"/>
      <c r="F1351" t="s" s="145">
        <v>4352</v>
      </c>
      <c r="G1351" t="s" s="142">
        <v>2026</v>
      </c>
      <c r="H1351" t="s" s="142">
        <v>4353</v>
      </c>
      <c r="I1351" t="s" s="145">
        <v>25</v>
      </c>
      <c r="J1351" s="144">
        <v>75013</v>
      </c>
      <c r="K1351" t="s" s="142">
        <v>4354</v>
      </c>
      <c r="L1351" t="s" s="142">
        <v>2234</v>
      </c>
      <c r="M1351" t="s" s="142">
        <v>4841</v>
      </c>
      <c r="N1351" s="456">
        <v>0.1</v>
      </c>
      <c r="O1351" s="163">
        <f>P1351/2</f>
        <v>10730</v>
      </c>
      <c r="P1351" s="178">
        <v>21460</v>
      </c>
      <c r="Q1351" s="66">
        <f>IF(ISBLANK(N1351),"",P1351/(1+N1351))</f>
        <v>19509.0909090909</v>
      </c>
      <c r="R1351" s="67">
        <v>21460</v>
      </c>
      <c r="S1351" s="392"/>
      <c r="T1351" t="s" s="16">
        <v>46</v>
      </c>
    </row>
    <row r="1352" ht="22.5" customHeight="1">
      <c r="A1352" s="141">
        <v>44014</v>
      </c>
      <c r="B1352" t="s" s="142">
        <v>20</v>
      </c>
      <c r="C1352" t="s" s="142">
        <v>4351</v>
      </c>
      <c r="D1352" t="s" s="142">
        <v>623</v>
      </c>
      <c r="E1352" s="515"/>
      <c r="F1352" t="s" s="145">
        <v>4352</v>
      </c>
      <c r="G1352" t="s" s="142">
        <v>2026</v>
      </c>
      <c r="H1352" t="s" s="142">
        <v>4353</v>
      </c>
      <c r="I1352" t="s" s="145">
        <v>25</v>
      </c>
      <c r="J1352" s="144">
        <v>75013</v>
      </c>
      <c r="K1352" t="s" s="142">
        <v>4354</v>
      </c>
      <c r="L1352" t="s" s="142">
        <v>2234</v>
      </c>
      <c r="M1352" t="s" s="142">
        <v>4842</v>
      </c>
      <c r="N1352" s="456">
        <v>0.055</v>
      </c>
      <c r="O1352" s="163">
        <f>P1352/2</f>
        <v>1600</v>
      </c>
      <c r="P1352" s="178">
        <v>3200</v>
      </c>
      <c r="Q1352" s="66">
        <f>IF(ISBLANK(N1352),"",P1352/(1+N1352))</f>
        <v>3033.175355450240</v>
      </c>
      <c r="R1352" s="67">
        <v>3200</v>
      </c>
      <c r="S1352" s="392"/>
      <c r="T1352" t="s" s="16">
        <v>46</v>
      </c>
    </row>
    <row r="1353" ht="22.5" customHeight="1">
      <c r="A1353" s="133">
        <v>44015</v>
      </c>
      <c r="B1353" t="s" s="134">
        <v>20</v>
      </c>
      <c r="C1353" t="s" s="134">
        <v>2744</v>
      </c>
      <c r="D1353" t="s" s="134">
        <v>30</v>
      </c>
      <c r="E1353" s="135"/>
      <c r="F1353" s="136">
        <v>10103</v>
      </c>
      <c r="G1353" t="s" s="134">
        <v>2745</v>
      </c>
      <c r="H1353" t="s" s="134">
        <v>2746</v>
      </c>
      <c r="I1353" t="s" s="137">
        <v>504</v>
      </c>
      <c r="J1353" s="136">
        <v>93260</v>
      </c>
      <c r="K1353" t="s" s="134">
        <v>2747</v>
      </c>
      <c r="L1353" t="s" s="134">
        <v>4843</v>
      </c>
      <c r="M1353" t="s" s="134">
        <v>4844</v>
      </c>
      <c r="N1353" s="218">
        <v>0.1</v>
      </c>
      <c r="O1353" s="180">
        <f>P1353/2</f>
        <v>575</v>
      </c>
      <c r="P1353" s="164">
        <v>1150</v>
      </c>
      <c r="Q1353" s="121">
        <f>IF(ISBLANK(N1353),"",P1353/(1+N1353))</f>
        <v>1045.454545454550</v>
      </c>
      <c r="R1353" s="293"/>
      <c r="S1353" s="393"/>
      <c r="T1353" s="28"/>
    </row>
    <row r="1354" ht="22.5" customHeight="1">
      <c r="A1354" s="485">
        <v>44015</v>
      </c>
      <c r="B1354" t="s" s="134">
        <v>20</v>
      </c>
      <c r="C1354" t="s" s="134">
        <v>3898</v>
      </c>
      <c r="D1354" t="s" s="134">
        <v>30</v>
      </c>
      <c r="E1354" s="135"/>
      <c r="F1354" s="136">
        <v>10016</v>
      </c>
      <c r="G1354" t="s" s="134">
        <v>3899</v>
      </c>
      <c r="H1354" t="s" s="134">
        <v>3900</v>
      </c>
      <c r="I1354" t="s" s="137">
        <v>3901</v>
      </c>
      <c r="J1354" s="136">
        <v>95600</v>
      </c>
      <c r="K1354" t="s" s="134">
        <v>3902</v>
      </c>
      <c r="L1354" t="s" s="134">
        <v>621</v>
      </c>
      <c r="M1354" t="s" s="134">
        <v>4845</v>
      </c>
      <c r="N1354" s="373">
        <v>0.055</v>
      </c>
      <c r="O1354" s="121">
        <v>7000</v>
      </c>
      <c r="P1354" s="164">
        <v>7000</v>
      </c>
      <c r="Q1354" s="165">
        <f>IF(ISBLANK(N1354),"",P1354/(1+N1354))</f>
        <v>6635.071090047390</v>
      </c>
      <c r="R1354" s="122"/>
      <c r="S1354" s="396"/>
      <c r="T1354" s="123"/>
    </row>
    <row r="1355" ht="22.5" customHeight="1">
      <c r="A1355" s="147">
        <v>44015</v>
      </c>
      <c r="B1355" t="s" s="134">
        <v>67</v>
      </c>
      <c r="C1355" t="s" s="134">
        <v>4032</v>
      </c>
      <c r="D1355" t="s" s="134">
        <v>221</v>
      </c>
      <c r="E1355" s="135"/>
      <c r="F1355" s="136">
        <v>10077</v>
      </c>
      <c r="G1355" t="s" s="134">
        <v>4033</v>
      </c>
      <c r="H1355" t="s" s="134">
        <v>4034</v>
      </c>
      <c r="I1355" t="s" s="137">
        <v>25</v>
      </c>
      <c r="J1355" s="136">
        <v>75013</v>
      </c>
      <c r="K1355" t="s" s="134">
        <v>4035</v>
      </c>
      <c r="L1355" t="s" s="134">
        <v>2958</v>
      </c>
      <c r="M1355" t="s" s="134">
        <v>1936</v>
      </c>
      <c r="N1355" s="373">
        <v>0.1</v>
      </c>
      <c r="O1355" s="177">
        <v>4632</v>
      </c>
      <c r="P1355" s="164">
        <v>4632</v>
      </c>
      <c r="Q1355" s="177">
        <f>IF(ISBLANK(N1355),"",P1355/(1+N1355))</f>
        <v>4210.909090909090</v>
      </c>
      <c r="R1355" s="125"/>
      <c r="S1355" s="397"/>
      <c r="T1355" s="123"/>
    </row>
    <row r="1356" ht="22.5" customHeight="1">
      <c r="A1356" s="147">
        <v>44015</v>
      </c>
      <c r="B1356" t="s" s="134">
        <v>20</v>
      </c>
      <c r="C1356" t="s" s="134">
        <v>3925</v>
      </c>
      <c r="D1356" t="s" s="134">
        <v>149</v>
      </c>
      <c r="E1356" s="135"/>
      <c r="F1356" s="136">
        <v>10010</v>
      </c>
      <c r="G1356" t="s" s="134">
        <v>4065</v>
      </c>
      <c r="H1356" t="s" s="134">
        <v>4066</v>
      </c>
      <c r="I1356" t="s" s="137">
        <v>4067</v>
      </c>
      <c r="J1356" s="136">
        <v>93450</v>
      </c>
      <c r="K1356" t="s" s="134">
        <v>4068</v>
      </c>
      <c r="L1356" t="s" s="134">
        <v>4069</v>
      </c>
      <c r="M1356" t="s" s="134">
        <v>843</v>
      </c>
      <c r="N1356" s="371">
        <v>0.055</v>
      </c>
      <c r="O1356" s="180">
        <f>P1356/2</f>
        <v>4490</v>
      </c>
      <c r="P1356" s="527">
        <v>8980</v>
      </c>
      <c r="Q1356" s="23">
        <f>IF(ISBLANK(N1356),"",P1356/(1+N1356))</f>
        <v>8511.848341232229</v>
      </c>
      <c r="R1356" s="492"/>
      <c r="S1356" s="398"/>
      <c r="T1356" s="123"/>
    </row>
    <row r="1357" ht="22.5" customHeight="1">
      <c r="A1357" s="133">
        <v>44018</v>
      </c>
      <c r="B1357" t="s" s="134">
        <v>20</v>
      </c>
      <c r="C1357" t="s" s="134">
        <v>4316</v>
      </c>
      <c r="D1357" t="s" s="134">
        <v>234</v>
      </c>
      <c r="E1357" s="509"/>
      <c r="F1357" s="507">
        <v>10037</v>
      </c>
      <c r="G1357" t="s" s="134">
        <v>4317</v>
      </c>
      <c r="H1357" t="s" s="134">
        <v>4318</v>
      </c>
      <c r="I1357" t="s" s="137">
        <v>176</v>
      </c>
      <c r="J1357" s="136">
        <v>93500</v>
      </c>
      <c r="K1357" t="s" s="134">
        <v>4319</v>
      </c>
      <c r="L1357" t="s" s="134">
        <v>402</v>
      </c>
      <c r="M1357" t="s" s="134">
        <v>4846</v>
      </c>
      <c r="N1357" s="373">
        <v>0.1</v>
      </c>
      <c r="O1357" s="177">
        <v>14880</v>
      </c>
      <c r="P1357" s="527">
        <v>14880</v>
      </c>
      <c r="Q1357" s="412">
        <f>IF(ISBLANK(N1357),"",P1357/(1+N1357))</f>
        <v>13527.2727272727</v>
      </c>
      <c r="R1357" s="413"/>
      <c r="S1357" s="394"/>
      <c r="T1357" s="28"/>
    </row>
    <row r="1358" ht="22.5" customHeight="1">
      <c r="A1358" s="485">
        <v>44019</v>
      </c>
      <c r="B1358" t="s" s="134">
        <v>20</v>
      </c>
      <c r="C1358" t="s" s="134">
        <v>4847</v>
      </c>
      <c r="D1358" s="135"/>
      <c r="E1358" s="135"/>
      <c r="F1358" t="s" s="137">
        <v>4848</v>
      </c>
      <c r="G1358" t="s" s="134">
        <v>4849</v>
      </c>
      <c r="H1358" t="s" s="134">
        <v>4850</v>
      </c>
      <c r="I1358" t="s" s="137">
        <v>25</v>
      </c>
      <c r="J1358" s="136">
        <v>75017</v>
      </c>
      <c r="K1358" t="s" s="134">
        <v>4851</v>
      </c>
      <c r="L1358" t="s" s="134">
        <v>4511</v>
      </c>
      <c r="M1358" t="s" s="134">
        <v>162</v>
      </c>
      <c r="N1358" s="371">
        <v>0.1</v>
      </c>
      <c r="O1358" s="163">
        <f>P1358/2</f>
        <v>1315</v>
      </c>
      <c r="P1358" s="164">
        <v>2630</v>
      </c>
      <c r="Q1358" s="121">
        <f>IF(ISBLANK(N1358),"",P1358/(1+N1358))</f>
        <v>2390.909090909090</v>
      </c>
      <c r="R1358" s="127"/>
      <c r="S1358" s="391"/>
      <c r="T1358" s="123"/>
    </row>
    <row r="1359" ht="22.5" customHeight="1">
      <c r="A1359" s="141">
        <v>44019</v>
      </c>
      <c r="B1359" t="s" s="142">
        <v>67</v>
      </c>
      <c r="C1359" t="s" s="142">
        <v>4170</v>
      </c>
      <c r="D1359" t="s" s="142">
        <v>115</v>
      </c>
      <c r="E1359" s="143"/>
      <c r="F1359" s="144">
        <v>10064</v>
      </c>
      <c r="G1359" t="s" s="142">
        <v>4171</v>
      </c>
      <c r="H1359" t="s" s="142">
        <v>4172</v>
      </c>
      <c r="I1359" t="s" s="145">
        <v>25</v>
      </c>
      <c r="J1359" s="144">
        <v>75016</v>
      </c>
      <c r="K1359" t="s" s="142">
        <v>4173</v>
      </c>
      <c r="L1359" t="s" s="142">
        <v>4411</v>
      </c>
      <c r="M1359" t="s" s="142">
        <v>4852</v>
      </c>
      <c r="N1359" s="456">
        <v>0.1</v>
      </c>
      <c r="O1359" s="163">
        <f>P1359/2</f>
        <v>1100</v>
      </c>
      <c r="P1359" s="178">
        <v>2200</v>
      </c>
      <c r="Q1359" s="66">
        <f>IF(ISBLANK(N1359),"",P1359/(1+N1359))</f>
        <v>2000</v>
      </c>
      <c r="R1359" s="67">
        <v>2200</v>
      </c>
      <c r="S1359" s="392"/>
      <c r="T1359" t="s" s="16">
        <v>46</v>
      </c>
    </row>
    <row r="1360" ht="22.5" customHeight="1">
      <c r="A1360" s="133">
        <v>44019</v>
      </c>
      <c r="B1360" t="s" s="134">
        <v>20</v>
      </c>
      <c r="C1360" t="s" s="134">
        <v>4401</v>
      </c>
      <c r="D1360" t="s" s="134">
        <v>1330</v>
      </c>
      <c r="E1360" s="509"/>
      <c r="F1360" s="136">
        <v>10039</v>
      </c>
      <c r="G1360" t="s" s="134">
        <v>4402</v>
      </c>
      <c r="H1360" t="s" s="134">
        <v>4403</v>
      </c>
      <c r="I1360" t="s" s="137">
        <v>25</v>
      </c>
      <c r="J1360" s="136">
        <v>75013</v>
      </c>
      <c r="K1360" t="s" s="134">
        <v>4404</v>
      </c>
      <c r="L1360" t="s" s="134">
        <v>4511</v>
      </c>
      <c r="M1360" t="s" s="134">
        <v>343</v>
      </c>
      <c r="N1360" s="371">
        <v>0.1</v>
      </c>
      <c r="O1360" s="163">
        <f>P1360/2</f>
        <v>1841</v>
      </c>
      <c r="P1360" s="164">
        <v>3682</v>
      </c>
      <c r="Q1360" s="177">
        <f>IF(ISBLANK(N1360),"",P1360/(1+N1360))</f>
        <v>3347.272727272730</v>
      </c>
      <c r="R1360" s="293"/>
      <c r="S1360" s="393"/>
      <c r="T1360" s="28"/>
    </row>
    <row r="1361" ht="22.5" customHeight="1">
      <c r="A1361" s="147">
        <v>44019</v>
      </c>
      <c r="B1361" t="s" s="134">
        <v>67</v>
      </c>
      <c r="C1361" t="s" s="134">
        <v>269</v>
      </c>
      <c r="D1361" t="s" s="134">
        <v>270</v>
      </c>
      <c r="E1361" s="135"/>
      <c r="F1361" s="136">
        <v>1025</v>
      </c>
      <c r="G1361" t="s" s="134">
        <v>271</v>
      </c>
      <c r="H1361" t="s" s="134">
        <v>4060</v>
      </c>
      <c r="I1361" t="s" s="137">
        <v>25</v>
      </c>
      <c r="J1361" s="136">
        <v>75020</v>
      </c>
      <c r="K1361" t="s" s="134">
        <v>273</v>
      </c>
      <c r="L1361" t="s" s="134">
        <v>4224</v>
      </c>
      <c r="M1361" t="s" s="134">
        <v>4853</v>
      </c>
      <c r="N1361" s="371">
        <v>0.1</v>
      </c>
      <c r="O1361" s="163">
        <f>P1361/2</f>
        <v>1500</v>
      </c>
      <c r="P1361" s="527">
        <v>3000</v>
      </c>
      <c r="Q1361" s="23">
        <f>IF(ISBLANK(N1361),"",P1361/(1+N1361))</f>
        <v>2727.272727272730</v>
      </c>
      <c r="R1361" s="464"/>
      <c r="S1361" s="396"/>
      <c r="T1361" s="123"/>
    </row>
    <row r="1362" ht="22.5" customHeight="1">
      <c r="A1362" s="491">
        <v>44020</v>
      </c>
      <c r="B1362" t="s" s="139">
        <v>67</v>
      </c>
      <c r="C1362" t="s" s="139">
        <v>4854</v>
      </c>
      <c r="D1362" t="s" s="139">
        <v>2071</v>
      </c>
      <c r="E1362" s="304"/>
      <c r="F1362" s="212">
        <v>10059</v>
      </c>
      <c r="G1362" t="s" s="139">
        <v>4157</v>
      </c>
      <c r="H1362" t="s" s="139">
        <v>4855</v>
      </c>
      <c r="I1362" t="s" s="181">
        <v>25</v>
      </c>
      <c r="J1362" s="212">
        <v>75016</v>
      </c>
      <c r="K1362" t="s" s="139">
        <v>4856</v>
      </c>
      <c r="L1362" t="s" s="139">
        <v>4160</v>
      </c>
      <c r="M1362" t="s" s="139">
        <v>2363</v>
      </c>
      <c r="N1362" s="371">
        <v>0.055</v>
      </c>
      <c r="O1362" s="163">
        <f>P1362/2</f>
        <v>740</v>
      </c>
      <c r="P1362" s="573">
        <v>1480</v>
      </c>
      <c r="Q1362" s="23">
        <f>IF(ISBLANK(N1362),"",P1362/(1+N1362))</f>
        <v>1402.843601895730</v>
      </c>
      <c r="R1362" s="574"/>
      <c r="S1362" s="397"/>
      <c r="T1362" s="123"/>
    </row>
    <row r="1363" ht="22.5" customHeight="1">
      <c r="A1363" s="487">
        <v>44020</v>
      </c>
      <c r="B1363" t="s" s="272">
        <v>67</v>
      </c>
      <c r="C1363" t="s" s="272">
        <v>4857</v>
      </c>
      <c r="D1363" t="s" s="272">
        <v>4858</v>
      </c>
      <c r="E1363" s="314"/>
      <c r="F1363" s="315">
        <v>10048</v>
      </c>
      <c r="G1363" t="s" s="272">
        <v>4859</v>
      </c>
      <c r="H1363" t="s" s="272">
        <v>4860</v>
      </c>
      <c r="I1363" t="s" s="316">
        <v>25</v>
      </c>
      <c r="J1363" s="315">
        <v>75011</v>
      </c>
      <c r="K1363" t="s" s="272">
        <v>4861</v>
      </c>
      <c r="L1363" t="s" s="272">
        <v>45</v>
      </c>
      <c r="M1363" t="s" s="140">
        <v>748</v>
      </c>
      <c r="N1363" s="371">
        <v>0.1</v>
      </c>
      <c r="O1363" s="23">
        <v>7582</v>
      </c>
      <c r="P1363" s="161">
        <v>7582</v>
      </c>
      <c r="Q1363" s="207">
        <f>IF(ISBLANK(N1363),"",P1363/(1+N1363))</f>
        <v>6892.727272727270</v>
      </c>
      <c r="R1363" s="492"/>
      <c r="S1363" s="398"/>
      <c r="T1363" s="575"/>
    </row>
    <row r="1364" ht="22.5" customHeight="1">
      <c r="A1364" s="509">
        <v>44021</v>
      </c>
      <c r="B1364" t="s" s="134">
        <v>67</v>
      </c>
      <c r="C1364" t="s" s="134">
        <v>4862</v>
      </c>
      <c r="D1364" t="s" s="134">
        <v>694</v>
      </c>
      <c r="E1364" s="135"/>
      <c r="F1364" s="294">
        <v>10006</v>
      </c>
      <c r="G1364" t="s" s="134">
        <v>695</v>
      </c>
      <c r="H1364" t="s" s="134">
        <v>4863</v>
      </c>
      <c r="I1364" t="s" s="134">
        <v>25</v>
      </c>
      <c r="J1364" s="294">
        <v>75013</v>
      </c>
      <c r="K1364" t="s" s="134">
        <v>4864</v>
      </c>
      <c r="L1364" t="s" s="134">
        <v>4411</v>
      </c>
      <c r="M1364" t="s" s="134">
        <v>4591</v>
      </c>
      <c r="N1364" s="371">
        <v>0.055</v>
      </c>
      <c r="O1364" s="120">
        <f>P1364/2</f>
        <v>1737.5</v>
      </c>
      <c r="P1364" s="164">
        <v>3475</v>
      </c>
      <c r="Q1364" s="121">
        <f>IF(ISBLANK(N1364),"",P1364/(1+N1364))</f>
        <v>3293.838862559240</v>
      </c>
      <c r="R1364" s="535"/>
      <c r="S1364" s="536"/>
      <c r="T1364" s="544"/>
    </row>
    <row r="1365" ht="22.5" customHeight="1">
      <c r="A1365" s="485">
        <v>44021</v>
      </c>
      <c r="B1365" t="s" s="134">
        <v>20</v>
      </c>
      <c r="C1365" t="s" s="134">
        <v>4865</v>
      </c>
      <c r="D1365" t="s" s="134">
        <v>566</v>
      </c>
      <c r="E1365" s="135"/>
      <c r="F1365" s="136">
        <v>10087</v>
      </c>
      <c r="G1365" t="s" s="134">
        <v>3807</v>
      </c>
      <c r="H1365" t="s" s="134">
        <v>4866</v>
      </c>
      <c r="I1365" t="s" s="137">
        <v>2933</v>
      </c>
      <c r="J1365" s="136">
        <v>94200</v>
      </c>
      <c r="K1365" t="s" s="134">
        <v>4867</v>
      </c>
      <c r="L1365" t="s" s="134">
        <v>4411</v>
      </c>
      <c r="M1365" t="s" s="134">
        <v>4642</v>
      </c>
      <c r="N1365" s="371">
        <v>0.055</v>
      </c>
      <c r="O1365" s="163">
        <f>P1365/2</f>
        <v>2241</v>
      </c>
      <c r="P1365" s="164">
        <v>4482</v>
      </c>
      <c r="Q1365" s="121">
        <f>IF(ISBLANK(N1365),"",P1365/(1+N1365))</f>
        <v>4248.341232227490</v>
      </c>
      <c r="R1365" s="122"/>
      <c r="S1365" s="396"/>
      <c r="T1365" s="576"/>
    </row>
    <row r="1366" ht="22.5" customHeight="1">
      <c r="A1366" s="485">
        <v>44021</v>
      </c>
      <c r="B1366" t="s" s="134">
        <v>20</v>
      </c>
      <c r="C1366" t="s" s="134">
        <v>4868</v>
      </c>
      <c r="D1366" t="s" s="134">
        <v>4869</v>
      </c>
      <c r="E1366" s="135"/>
      <c r="F1366" s="136">
        <v>10053</v>
      </c>
      <c r="G1366" t="s" s="134">
        <v>4870</v>
      </c>
      <c r="H1366" t="s" s="134">
        <v>4871</v>
      </c>
      <c r="I1366" t="s" s="137">
        <v>25</v>
      </c>
      <c r="J1366" s="136">
        <v>75013</v>
      </c>
      <c r="K1366" t="s" s="134">
        <v>4872</v>
      </c>
      <c r="L1366" t="s" s="134">
        <v>4400</v>
      </c>
      <c r="M1366" t="s" s="134">
        <v>4873</v>
      </c>
      <c r="N1366" s="371">
        <v>0.055</v>
      </c>
      <c r="O1366" s="163">
        <f>P1366/2</f>
        <v>4491</v>
      </c>
      <c r="P1366" s="164">
        <v>8982</v>
      </c>
      <c r="Q1366" s="121">
        <f>IF(ISBLANK(N1366),"",P1366/(1+N1366))</f>
        <v>8513.744075829380</v>
      </c>
      <c r="R1366" s="126"/>
      <c r="S1366" s="398"/>
      <c r="T1366" s="123"/>
    </row>
    <row r="1367" ht="22.5" customHeight="1">
      <c r="A1367" s="133">
        <v>44025</v>
      </c>
      <c r="B1367" t="s" s="134">
        <v>67</v>
      </c>
      <c r="C1367" t="s" s="134">
        <v>4602</v>
      </c>
      <c r="D1367" t="s" s="134">
        <v>265</v>
      </c>
      <c r="E1367" s="509"/>
      <c r="F1367" s="507">
        <v>10009</v>
      </c>
      <c r="G1367" t="s" s="134">
        <v>4603</v>
      </c>
      <c r="H1367" t="s" s="134">
        <v>4604</v>
      </c>
      <c r="I1367" t="s" s="137">
        <v>92</v>
      </c>
      <c r="J1367" s="136">
        <v>92600</v>
      </c>
      <c r="K1367" t="s" s="134">
        <v>4605</v>
      </c>
      <c r="L1367" t="s" s="134">
        <v>4474</v>
      </c>
      <c r="M1367" t="s" s="134">
        <v>333</v>
      </c>
      <c r="N1367" s="371">
        <v>0.055</v>
      </c>
      <c r="O1367" s="180">
        <f>P1367/2</f>
        <v>741</v>
      </c>
      <c r="P1367" s="164">
        <v>1482</v>
      </c>
      <c r="Q1367" s="177">
        <f>IF(ISBLANK(N1367),"",P1367/(1+N1367))</f>
        <v>1404.739336492890</v>
      </c>
      <c r="R1367" s="293"/>
      <c r="S1367" s="393"/>
      <c r="T1367" s="28"/>
    </row>
    <row r="1368" ht="22.5" customHeight="1">
      <c r="A1368" s="133">
        <v>44027</v>
      </c>
      <c r="B1368" t="s" s="134">
        <v>67</v>
      </c>
      <c r="C1368" t="s" s="134">
        <v>4429</v>
      </c>
      <c r="D1368" t="s" s="134">
        <v>995</v>
      </c>
      <c r="E1368" s="509"/>
      <c r="F1368" s="507">
        <v>10018</v>
      </c>
      <c r="G1368" t="s" s="134">
        <v>4430</v>
      </c>
      <c r="H1368" t="s" s="134">
        <v>4431</v>
      </c>
      <c r="I1368" t="s" s="137">
        <v>25</v>
      </c>
      <c r="J1368" s="136">
        <v>75019</v>
      </c>
      <c r="K1368" t="s" s="134">
        <v>4432</v>
      </c>
      <c r="L1368" t="s" s="134">
        <v>45</v>
      </c>
      <c r="M1368" t="s" s="134">
        <v>2264</v>
      </c>
      <c r="N1368" s="373">
        <v>0.1</v>
      </c>
      <c r="O1368" s="121">
        <v>19982</v>
      </c>
      <c r="P1368" s="527">
        <v>19982</v>
      </c>
      <c r="Q1368" s="207">
        <f>IF(ISBLANK(N1368),"",P1368/(1+N1368))</f>
        <v>18165.4545454545</v>
      </c>
      <c r="R1368" s="410"/>
      <c r="S1368" s="393"/>
      <c r="T1368" s="28"/>
    </row>
    <row r="1369" ht="22.5" customHeight="1">
      <c r="A1369" s="133">
        <v>44028</v>
      </c>
      <c r="B1369" t="s" s="134">
        <v>67</v>
      </c>
      <c r="C1369" t="s" s="134">
        <v>4596</v>
      </c>
      <c r="D1369" t="s" s="134">
        <v>398</v>
      </c>
      <c r="E1369" s="534"/>
      <c r="F1369" s="507">
        <v>10522</v>
      </c>
      <c r="G1369" t="s" s="134">
        <v>4597</v>
      </c>
      <c r="H1369" t="s" s="134">
        <v>4598</v>
      </c>
      <c r="I1369" t="s" s="137">
        <v>25</v>
      </c>
      <c r="J1369" s="136">
        <v>75013</v>
      </c>
      <c r="K1369" t="s" s="134">
        <v>4599</v>
      </c>
      <c r="L1369" t="s" s="134">
        <v>402</v>
      </c>
      <c r="M1369" t="s" s="134">
        <v>3063</v>
      </c>
      <c r="N1369" s="373">
        <v>0.1</v>
      </c>
      <c r="O1369" s="177">
        <v>6000</v>
      </c>
      <c r="P1369" s="164">
        <v>6000</v>
      </c>
      <c r="Q1369" s="275">
        <f>IF(ISBLANK(N1369),"",P1369/(1+N1369))</f>
        <v>5454.545454545450</v>
      </c>
      <c r="R1369" s="369"/>
      <c r="S1369" s="394"/>
      <c r="T1369" s="28"/>
    </row>
    <row r="1370" ht="22.5" customHeight="1">
      <c r="A1370" s="133">
        <v>44029</v>
      </c>
      <c r="B1370" t="s" s="134">
        <v>67</v>
      </c>
      <c r="C1370" t="s" s="134">
        <v>3445</v>
      </c>
      <c r="D1370" t="s" s="134">
        <v>115</v>
      </c>
      <c r="E1370" s="135"/>
      <c r="F1370" s="136">
        <v>10018</v>
      </c>
      <c r="G1370" t="s" s="134">
        <v>3446</v>
      </c>
      <c r="H1370" t="s" s="134">
        <v>3447</v>
      </c>
      <c r="I1370" t="s" s="137">
        <v>25</v>
      </c>
      <c r="J1370" s="136">
        <v>75014</v>
      </c>
      <c r="K1370" t="s" s="134">
        <v>3448</v>
      </c>
      <c r="L1370" t="s" s="134">
        <v>3875</v>
      </c>
      <c r="M1370" t="s" s="134">
        <v>4874</v>
      </c>
      <c r="N1370" s="371">
        <v>0.1</v>
      </c>
      <c r="O1370" s="163">
        <f>P1370/2</f>
        <v>1500</v>
      </c>
      <c r="P1370" s="164">
        <v>3000</v>
      </c>
      <c r="Q1370" s="121">
        <f>IF(ISBLANK(N1370),"",P1370/(1+N1370))</f>
        <v>2727.272727272730</v>
      </c>
      <c r="R1370" s="293"/>
      <c r="S1370" s="393"/>
      <c r="T1370" s="28"/>
    </row>
    <row r="1371" ht="22.5" customHeight="1">
      <c r="A1371" s="141">
        <v>44029</v>
      </c>
      <c r="B1371" t="s" s="145">
        <v>67</v>
      </c>
      <c r="C1371" t="s" s="145">
        <v>2985</v>
      </c>
      <c r="D1371" t="s" s="145">
        <v>750</v>
      </c>
      <c r="E1371" s="174"/>
      <c r="F1371" s="144">
        <v>10103</v>
      </c>
      <c r="G1371" t="s" s="145">
        <v>2986</v>
      </c>
      <c r="H1371" t="s" s="145">
        <v>2987</v>
      </c>
      <c r="I1371" t="s" s="145">
        <v>504</v>
      </c>
      <c r="J1371" s="144">
        <v>93260</v>
      </c>
      <c r="K1371" t="s" s="145">
        <v>2988</v>
      </c>
      <c r="L1371" t="s" s="145">
        <v>1840</v>
      </c>
      <c r="M1371" t="s" s="145">
        <v>4875</v>
      </c>
      <c r="N1371" s="239">
        <v>0.055</v>
      </c>
      <c r="O1371" s="163">
        <f>P1371/2</f>
        <v>4991</v>
      </c>
      <c r="P1371" s="178">
        <v>9982</v>
      </c>
      <c r="Q1371" s="179">
        <f>IF(ISBLANK(N1371),"",P1371/(1+N1371))</f>
        <v>9461.611374407579</v>
      </c>
      <c r="R1371" s="67">
        <v>9982</v>
      </c>
      <c r="S1371" s="392"/>
      <c r="T1371" t="s" s="16">
        <v>46</v>
      </c>
    </row>
    <row r="1372" ht="22.5" customHeight="1">
      <c r="A1372" s="141">
        <v>44029</v>
      </c>
      <c r="B1372" t="s" s="142">
        <v>20</v>
      </c>
      <c r="C1372" t="s" s="142">
        <v>4876</v>
      </c>
      <c r="D1372" t="s" s="142">
        <v>308</v>
      </c>
      <c r="E1372" s="143"/>
      <c r="F1372" s="144">
        <v>10044</v>
      </c>
      <c r="G1372" t="s" s="142">
        <v>4877</v>
      </c>
      <c r="H1372" t="s" s="142">
        <v>4878</v>
      </c>
      <c r="I1372" t="s" s="145">
        <v>25</v>
      </c>
      <c r="J1372" s="144">
        <v>75011</v>
      </c>
      <c r="K1372" t="s" s="142">
        <v>4879</v>
      </c>
      <c r="L1372" t="s" s="142">
        <v>4456</v>
      </c>
      <c r="M1372" t="s" s="142">
        <v>125</v>
      </c>
      <c r="N1372" s="456">
        <v>0.055</v>
      </c>
      <c r="O1372" s="180">
        <f>P1372/2</f>
        <v>4991</v>
      </c>
      <c r="P1372" s="178">
        <v>9982</v>
      </c>
      <c r="Q1372" s="66">
        <f>IF(ISBLANK(N1372),"",P1372/(1+N1372))</f>
        <v>9461.611374407579</v>
      </c>
      <c r="R1372" s="67">
        <v>9982</v>
      </c>
      <c r="S1372" s="392"/>
      <c r="T1372" t="s" s="16">
        <v>46</v>
      </c>
    </row>
    <row r="1373" ht="22.5" customHeight="1">
      <c r="A1373" s="133">
        <v>44034</v>
      </c>
      <c r="B1373" t="s" s="134">
        <v>20</v>
      </c>
      <c r="C1373" t="s" s="134">
        <v>2839</v>
      </c>
      <c r="D1373" t="s" s="134">
        <v>627</v>
      </c>
      <c r="E1373" s="135"/>
      <c r="F1373" s="136">
        <v>4885</v>
      </c>
      <c r="G1373" t="s" s="134">
        <v>4753</v>
      </c>
      <c r="H1373" s="294">
        <v>5</v>
      </c>
      <c r="I1373" t="s" s="137">
        <v>25</v>
      </c>
      <c r="J1373" s="136">
        <v>75011</v>
      </c>
      <c r="K1373" t="s" s="134">
        <v>2841</v>
      </c>
      <c r="L1373" t="s" s="134">
        <v>621</v>
      </c>
      <c r="M1373" t="s" s="134">
        <v>2264</v>
      </c>
      <c r="N1373" s="246">
        <v>0.1</v>
      </c>
      <c r="O1373" s="177">
        <v>20000</v>
      </c>
      <c r="P1373" s="164">
        <v>20000</v>
      </c>
      <c r="Q1373" s="121">
        <f>IF(ISBLANK(N1373),"",P1373/(1+N1373))</f>
        <v>18181.8181818182</v>
      </c>
      <c r="R1373" s="127"/>
      <c r="S1373" s="391"/>
      <c r="T1373" s="123"/>
    </row>
    <row r="1374" ht="22.5" customHeight="1">
      <c r="A1374" s="141">
        <v>44034</v>
      </c>
      <c r="B1374" t="s" s="142">
        <v>20</v>
      </c>
      <c r="C1374" t="s" s="142">
        <v>2059</v>
      </c>
      <c r="D1374" t="s" s="142">
        <v>889</v>
      </c>
      <c r="E1374" s="143"/>
      <c r="F1374" s="144">
        <v>10010</v>
      </c>
      <c r="G1374" t="s" s="142">
        <v>2060</v>
      </c>
      <c r="H1374" t="s" s="142">
        <v>2061</v>
      </c>
      <c r="I1374" t="s" s="145">
        <v>2062</v>
      </c>
      <c r="J1374" s="144">
        <v>94430</v>
      </c>
      <c r="K1374" t="s" s="142">
        <v>2063</v>
      </c>
      <c r="L1374" t="s" s="142">
        <v>4636</v>
      </c>
      <c r="M1374" t="s" s="142">
        <v>4880</v>
      </c>
      <c r="N1374" s="239">
        <v>0.055</v>
      </c>
      <c r="O1374" s="163">
        <f>P1374/2</f>
        <v>1475</v>
      </c>
      <c r="P1374" s="178">
        <v>2950</v>
      </c>
      <c r="Q1374" s="179">
        <f>IF(ISBLANK(N1374),"",P1374/(1+N1374))</f>
        <v>2796.208530805690</v>
      </c>
      <c r="R1374" s="67">
        <v>2950</v>
      </c>
      <c r="S1374" s="392"/>
      <c r="T1374" t="s" s="16">
        <v>46</v>
      </c>
    </row>
    <row r="1375" ht="22.5" customHeight="1">
      <c r="A1375" s="133">
        <v>44034</v>
      </c>
      <c r="B1375" t="s" s="134">
        <v>67</v>
      </c>
      <c r="C1375" t="s" s="134">
        <v>3953</v>
      </c>
      <c r="D1375" t="s" s="134">
        <v>648</v>
      </c>
      <c r="E1375" s="135"/>
      <c r="F1375" s="136">
        <v>1190</v>
      </c>
      <c r="G1375" t="s" s="134">
        <v>3954</v>
      </c>
      <c r="H1375" t="s" s="134">
        <v>3955</v>
      </c>
      <c r="I1375" t="s" s="137">
        <v>25</v>
      </c>
      <c r="J1375" s="136">
        <v>75019</v>
      </c>
      <c r="K1375" t="s" s="134">
        <v>3956</v>
      </c>
      <c r="L1375" t="s" s="134">
        <v>4636</v>
      </c>
      <c r="M1375" t="s" s="134">
        <v>4022</v>
      </c>
      <c r="N1375" s="371">
        <v>0.055</v>
      </c>
      <c r="O1375" s="163">
        <f>P1375/2</f>
        <v>1775</v>
      </c>
      <c r="P1375" s="164">
        <v>3550</v>
      </c>
      <c r="Q1375" s="121">
        <f>IF(ISBLANK(N1375),"",P1375/(1+N1375))</f>
        <v>3364.928909952610</v>
      </c>
      <c r="R1375" s="122"/>
      <c r="S1375" s="396"/>
      <c r="T1375" s="123"/>
    </row>
    <row r="1376" ht="22.5" customHeight="1">
      <c r="A1376" s="133">
        <v>44034</v>
      </c>
      <c r="B1376" t="s" s="134">
        <v>67</v>
      </c>
      <c r="C1376" t="s" s="134">
        <v>2889</v>
      </c>
      <c r="D1376" t="s" s="134">
        <v>398</v>
      </c>
      <c r="E1376" s="135"/>
      <c r="F1376" s="136">
        <v>1173</v>
      </c>
      <c r="G1376" t="s" s="134">
        <v>2890</v>
      </c>
      <c r="H1376" s="294">
        <v>10042</v>
      </c>
      <c r="I1376" t="s" s="137">
        <v>25</v>
      </c>
      <c r="J1376" s="136">
        <v>75005</v>
      </c>
      <c r="K1376" t="s" s="134">
        <v>2892</v>
      </c>
      <c r="L1376" t="s" s="134">
        <v>4546</v>
      </c>
      <c r="M1376" t="s" s="134">
        <v>4881</v>
      </c>
      <c r="N1376" s="218">
        <v>0.1</v>
      </c>
      <c r="O1376" s="163">
        <f>P1376/2</f>
        <v>3441</v>
      </c>
      <c r="P1376" s="164">
        <v>6882</v>
      </c>
      <c r="Q1376" s="121">
        <f>IF(ISBLANK(N1376),"",P1376/(1+N1376))</f>
        <v>6256.363636363640</v>
      </c>
      <c r="R1376" s="125"/>
      <c r="S1376" s="397"/>
      <c r="T1376" s="123"/>
    </row>
    <row r="1377" ht="22.5" customHeight="1">
      <c r="A1377" s="133">
        <v>44035</v>
      </c>
      <c r="B1377" t="s" s="134">
        <v>20</v>
      </c>
      <c r="C1377" t="s" s="134">
        <v>475</v>
      </c>
      <c r="D1377" t="s" s="134">
        <v>250</v>
      </c>
      <c r="E1377" s="135"/>
      <c r="F1377" s="136">
        <v>10020</v>
      </c>
      <c r="G1377" t="s" s="134">
        <v>476</v>
      </c>
      <c r="H1377" t="s" s="134">
        <v>1103</v>
      </c>
      <c r="I1377" t="s" s="137">
        <v>1104</v>
      </c>
      <c r="J1377" s="136">
        <v>92110</v>
      </c>
      <c r="K1377" t="s" s="134">
        <v>1105</v>
      </c>
      <c r="L1377" t="s" s="134">
        <v>3831</v>
      </c>
      <c r="M1377" t="s" s="134">
        <v>1936</v>
      </c>
      <c r="N1377" s="218">
        <v>0.055</v>
      </c>
      <c r="O1377" s="180">
        <f>P1377/2</f>
        <v>5950</v>
      </c>
      <c r="P1377" s="164">
        <v>11900</v>
      </c>
      <c r="Q1377" s="165">
        <f>IF(ISBLANK(N1377),"",P1377/(1+N1377))</f>
        <v>11279.6208530806</v>
      </c>
      <c r="R1377" s="125"/>
      <c r="S1377" s="397"/>
      <c r="T1377" s="123"/>
    </row>
    <row r="1378" ht="22.5" customHeight="1">
      <c r="A1378" s="133">
        <v>44035</v>
      </c>
      <c r="B1378" t="s" s="134">
        <v>67</v>
      </c>
      <c r="C1378" t="s" s="134">
        <v>730</v>
      </c>
      <c r="D1378" t="s" s="134">
        <v>270</v>
      </c>
      <c r="E1378" s="135"/>
      <c r="F1378" s="136">
        <v>10040</v>
      </c>
      <c r="G1378" t="s" s="134">
        <v>3930</v>
      </c>
      <c r="H1378" t="s" s="134">
        <v>4882</v>
      </c>
      <c r="I1378" t="s" s="137">
        <v>3163</v>
      </c>
      <c r="J1378" s="136">
        <v>95200</v>
      </c>
      <c r="K1378" t="s" s="134">
        <v>3932</v>
      </c>
      <c r="L1378" t="s" s="134">
        <v>1996</v>
      </c>
      <c r="M1378" t="s" s="134">
        <v>4883</v>
      </c>
      <c r="N1378" s="373">
        <v>0.1</v>
      </c>
      <c r="O1378" s="177">
        <v>3780</v>
      </c>
      <c r="P1378" s="164">
        <v>3780</v>
      </c>
      <c r="Q1378" s="165">
        <f>IF(ISBLANK(N1378),"",P1378/(1+N1378))</f>
        <v>3436.363636363640</v>
      </c>
      <c r="R1378" s="126"/>
      <c r="S1378" s="398"/>
      <c r="T1378" s="123"/>
    </row>
    <row r="1379" ht="22.5" customHeight="1">
      <c r="A1379" s="141">
        <v>44036</v>
      </c>
      <c r="B1379" t="s" s="142">
        <v>67</v>
      </c>
      <c r="C1379" t="s" s="142">
        <v>4884</v>
      </c>
      <c r="D1379" t="s" s="142">
        <v>85</v>
      </c>
      <c r="E1379" s="143"/>
      <c r="F1379" s="144">
        <v>10131</v>
      </c>
      <c r="G1379" t="s" s="142">
        <v>4885</v>
      </c>
      <c r="H1379" s="375">
        <v>4218</v>
      </c>
      <c r="I1379" t="s" s="145">
        <v>25</v>
      </c>
      <c r="J1379" s="144">
        <v>75011</v>
      </c>
      <c r="K1379" t="s" s="142">
        <v>4886</v>
      </c>
      <c r="L1379" t="s" s="142">
        <v>4400</v>
      </c>
      <c r="M1379" t="s" s="142">
        <v>333</v>
      </c>
      <c r="N1379" s="486">
        <v>0.055</v>
      </c>
      <c r="O1379" s="180">
        <f>P1379/2</f>
        <v>3491</v>
      </c>
      <c r="P1379" s="178">
        <v>6982</v>
      </c>
      <c r="Q1379" s="66">
        <f>IF(ISBLANK(N1379),"",P1379/(1+N1379))</f>
        <v>6618.009478672990</v>
      </c>
      <c r="R1379" s="67">
        <v>6982</v>
      </c>
      <c r="S1379" s="392"/>
      <c r="T1379" t="s" s="16">
        <v>46</v>
      </c>
    </row>
    <row r="1380" ht="22.5" customHeight="1">
      <c r="A1380" s="485">
        <v>44036</v>
      </c>
      <c r="B1380" t="s" s="134">
        <v>67</v>
      </c>
      <c r="C1380" t="s" s="134">
        <v>3978</v>
      </c>
      <c r="D1380" t="s" s="134">
        <v>2972</v>
      </c>
      <c r="E1380" s="135"/>
      <c r="F1380" s="136">
        <v>10015</v>
      </c>
      <c r="G1380" t="s" s="134">
        <v>3979</v>
      </c>
      <c r="H1380" t="s" s="134">
        <v>3980</v>
      </c>
      <c r="I1380" t="s" s="137">
        <v>25</v>
      </c>
      <c r="J1380" s="136">
        <v>75013</v>
      </c>
      <c r="K1380" t="s" s="134">
        <v>3981</v>
      </c>
      <c r="L1380" t="s" s="134">
        <v>2958</v>
      </c>
      <c r="M1380" t="s" s="138">
        <v>4887</v>
      </c>
      <c r="N1380" s="459">
        <v>0.1</v>
      </c>
      <c r="O1380" s="121">
        <v>25000</v>
      </c>
      <c r="P1380" s="164">
        <v>25000</v>
      </c>
      <c r="Q1380" s="121">
        <f>IF(ISBLANK(N1380),"",P1380/(1+N1380))</f>
        <v>22727.2727272727</v>
      </c>
      <c r="R1380" s="127"/>
      <c r="S1380" s="391"/>
      <c r="T1380" s="123"/>
    </row>
    <row r="1381" ht="22.5" customHeight="1">
      <c r="A1381" s="141">
        <v>44039</v>
      </c>
      <c r="B1381" t="s" s="142">
        <v>67</v>
      </c>
      <c r="C1381" t="s" s="142">
        <v>4888</v>
      </c>
      <c r="D1381" t="s" s="142">
        <v>4889</v>
      </c>
      <c r="E1381" s="143"/>
      <c r="F1381" s="144">
        <v>10076</v>
      </c>
      <c r="G1381" t="s" s="142">
        <v>4890</v>
      </c>
      <c r="H1381" t="s" s="142">
        <v>4891</v>
      </c>
      <c r="I1381" t="s" s="145">
        <v>25</v>
      </c>
      <c r="J1381" s="144">
        <v>75015</v>
      </c>
      <c r="K1381" t="s" s="142">
        <v>4892</v>
      </c>
      <c r="L1381" t="s" s="142">
        <v>4254</v>
      </c>
      <c r="M1381" t="s" s="142">
        <v>306</v>
      </c>
      <c r="N1381" s="244">
        <v>0.055</v>
      </c>
      <c r="O1381" s="177">
        <v>6500</v>
      </c>
      <c r="P1381" s="178">
        <v>6500</v>
      </c>
      <c r="Q1381" s="66">
        <f>IF(ISBLANK(N1381),"",P1381/(1+N1381))</f>
        <v>6161.137440758290</v>
      </c>
      <c r="R1381" s="67">
        <v>6500</v>
      </c>
      <c r="S1381" s="392"/>
      <c r="T1381" t="s" s="16">
        <v>46</v>
      </c>
    </row>
    <row r="1382" ht="31" customHeight="1" hidden="1">
      <c r="A1382" t="s" s="498">
        <v>4893</v>
      </c>
      <c r="B1382" s="499"/>
      <c r="C1382" s="499"/>
      <c r="D1382" s="499"/>
      <c r="E1382" s="499"/>
      <c r="F1382" s="500"/>
      <c r="G1382" s="499"/>
      <c r="H1382" s="499"/>
      <c r="I1382" s="500"/>
      <c r="J1382" s="500"/>
      <c r="K1382" s="499"/>
      <c r="L1382" s="499"/>
      <c r="M1382" s="499"/>
      <c r="N1382" s="501"/>
      <c r="O1382" s="577"/>
      <c r="P1382" s="503">
        <f>SUM(P1351:P1381)</f>
        <v>236787</v>
      </c>
      <c r="Q1382" s="502"/>
      <c r="R1382" s="512">
        <f>SUM(R1360:R1381)</f>
        <v>36396</v>
      </c>
      <c r="S1382" s="513">
        <f>P1382-R1382</f>
        <v>200391</v>
      </c>
      <c r="T1382" s="28"/>
    </row>
    <row r="1383" ht="22.5" customHeight="1">
      <c r="A1383" s="485">
        <v>44060</v>
      </c>
      <c r="B1383" t="s" s="134">
        <v>20</v>
      </c>
      <c r="C1383" t="s" s="134">
        <v>4865</v>
      </c>
      <c r="D1383" t="s" s="134">
        <v>566</v>
      </c>
      <c r="E1383" s="135"/>
      <c r="F1383" s="136">
        <v>10087</v>
      </c>
      <c r="G1383" t="s" s="134">
        <v>3807</v>
      </c>
      <c r="H1383" t="s" s="134">
        <v>4866</v>
      </c>
      <c r="I1383" t="s" s="137">
        <v>2933</v>
      </c>
      <c r="J1383" s="136">
        <v>94200</v>
      </c>
      <c r="K1383" t="s" s="134">
        <v>4867</v>
      </c>
      <c r="L1383" t="s" s="134">
        <v>4411</v>
      </c>
      <c r="M1383" t="s" s="134">
        <v>4894</v>
      </c>
      <c r="N1383" s="371">
        <v>0.055</v>
      </c>
      <c r="O1383" s="180">
        <f>P1383/2</f>
        <v>2085</v>
      </c>
      <c r="P1383" s="164">
        <v>4170</v>
      </c>
      <c r="Q1383" s="121">
        <f>IF(ISBLANK(N1383),"",P1383/(1+N1383))</f>
        <v>3952.606635071090</v>
      </c>
      <c r="R1383" s="127"/>
      <c r="S1383" s="391"/>
      <c r="T1383" s="123"/>
    </row>
    <row r="1384" ht="22.5" customHeight="1">
      <c r="A1384" s="295">
        <v>44062</v>
      </c>
      <c r="B1384" t="s" s="296">
        <v>67</v>
      </c>
      <c r="C1384" t="s" s="296">
        <v>4572</v>
      </c>
      <c r="D1384" t="s" s="296">
        <v>1644</v>
      </c>
      <c r="E1384" s="529"/>
      <c r="F1384" s="530">
        <v>10086</v>
      </c>
      <c r="G1384" t="s" s="296">
        <v>4573</v>
      </c>
      <c r="H1384" t="s" s="296">
        <v>4574</v>
      </c>
      <c r="I1384" t="s" s="299">
        <v>25</v>
      </c>
      <c r="J1384" s="298">
        <v>75116</v>
      </c>
      <c r="K1384" t="s" s="296">
        <v>4575</v>
      </c>
      <c r="L1384" t="s" s="296">
        <v>3501</v>
      </c>
      <c r="M1384" t="s" s="296">
        <v>1580</v>
      </c>
      <c r="N1384" s="465">
        <v>0.1</v>
      </c>
      <c r="O1384" s="121">
        <v>13000</v>
      </c>
      <c r="P1384" s="301">
        <v>13000</v>
      </c>
      <c r="Q1384" s="37">
        <f>IF(ISBLANK(N1384),"",P1384/(1+N1384))</f>
        <v>11818.1818181818</v>
      </c>
      <c r="R1384" s="38">
        <v>13000</v>
      </c>
      <c r="S1384" s="466"/>
      <c r="T1384" t="s" s="16">
        <v>46</v>
      </c>
    </row>
    <row r="1385" ht="22.5" customHeight="1">
      <c r="A1385" s="141">
        <v>44069</v>
      </c>
      <c r="B1385" t="s" s="142">
        <v>67</v>
      </c>
      <c r="C1385" t="s" s="142">
        <v>3868</v>
      </c>
      <c r="D1385" t="s" s="142">
        <v>768</v>
      </c>
      <c r="E1385" s="143"/>
      <c r="F1385" s="144">
        <v>1629</v>
      </c>
      <c r="G1385" t="s" s="142">
        <v>3510</v>
      </c>
      <c r="H1385" t="s" s="142">
        <v>3869</v>
      </c>
      <c r="I1385" t="s" s="145">
        <v>3512</v>
      </c>
      <c r="J1385" s="144">
        <v>78300</v>
      </c>
      <c r="K1385" t="s" s="142">
        <v>3870</v>
      </c>
      <c r="L1385" t="s" s="142">
        <v>1996</v>
      </c>
      <c r="M1385" t="s" s="142">
        <v>754</v>
      </c>
      <c r="N1385" s="244">
        <v>0.1</v>
      </c>
      <c r="O1385" s="121">
        <v>3982</v>
      </c>
      <c r="P1385" s="178">
        <v>3982</v>
      </c>
      <c r="Q1385" s="66">
        <f>IF(ISBLANK(N1385),"",P1385/(1+N1385))</f>
        <v>3620</v>
      </c>
      <c r="R1385" s="67">
        <v>3982</v>
      </c>
      <c r="S1385" s="392"/>
      <c r="T1385" t="s" s="16">
        <v>46</v>
      </c>
    </row>
    <row r="1386" ht="22.5" customHeight="1">
      <c r="A1386" s="133">
        <v>44069</v>
      </c>
      <c r="B1386" t="s" s="134">
        <v>67</v>
      </c>
      <c r="C1386" t="s" s="134">
        <v>4895</v>
      </c>
      <c r="D1386" t="s" s="134">
        <v>4896</v>
      </c>
      <c r="E1386" s="135"/>
      <c r="F1386" s="136">
        <v>10020</v>
      </c>
      <c r="G1386" t="s" s="134">
        <v>4897</v>
      </c>
      <c r="H1386" t="s" s="134">
        <v>2304</v>
      </c>
      <c r="I1386" t="s" s="137">
        <v>3901</v>
      </c>
      <c r="J1386" s="136">
        <v>95600</v>
      </c>
      <c r="K1386" t="s" s="134">
        <v>4898</v>
      </c>
      <c r="L1386" t="s" s="134">
        <v>621</v>
      </c>
      <c r="M1386" t="s" s="134">
        <v>411</v>
      </c>
      <c r="N1386" s="373">
        <v>0.055</v>
      </c>
      <c r="O1386" s="177">
        <v>3982</v>
      </c>
      <c r="P1386" s="164">
        <v>3982</v>
      </c>
      <c r="Q1386" s="121">
        <f>IF(ISBLANK(N1386),"",P1386/(1+N1386))</f>
        <v>3774.407582938390</v>
      </c>
      <c r="R1386" s="293"/>
      <c r="S1386" s="393"/>
      <c r="T1386" s="28"/>
    </row>
    <row r="1387" ht="22.5" customHeight="1">
      <c r="A1387" s="133">
        <v>44070</v>
      </c>
      <c r="B1387" t="s" s="134">
        <v>67</v>
      </c>
      <c r="C1387" t="s" s="134">
        <v>3445</v>
      </c>
      <c r="D1387" t="s" s="134">
        <v>115</v>
      </c>
      <c r="E1387" s="135"/>
      <c r="F1387" s="136">
        <v>10066</v>
      </c>
      <c r="G1387" t="s" s="134">
        <v>3446</v>
      </c>
      <c r="H1387" t="s" s="134">
        <v>3447</v>
      </c>
      <c r="I1387" t="s" s="137">
        <v>25</v>
      </c>
      <c r="J1387" s="136">
        <v>75014</v>
      </c>
      <c r="K1387" t="s" s="134">
        <v>3448</v>
      </c>
      <c r="L1387" t="s" s="134">
        <v>3778</v>
      </c>
      <c r="M1387" t="s" s="134">
        <v>4899</v>
      </c>
      <c r="N1387" s="371">
        <v>0.1</v>
      </c>
      <c r="O1387" s="163">
        <f>P1387/2</f>
        <v>1500</v>
      </c>
      <c r="P1387" s="164">
        <v>3000</v>
      </c>
      <c r="Q1387" s="121">
        <f>IF(ISBLANK(N1387),"",P1387/(1+N1387))</f>
        <v>2727.272727272730</v>
      </c>
      <c r="R1387" s="293"/>
      <c r="S1387" s="393"/>
      <c r="T1387" s="28"/>
    </row>
    <row r="1388" ht="22.5" customHeight="1">
      <c r="A1388" s="133">
        <v>44070</v>
      </c>
      <c r="B1388" t="s" s="134">
        <v>1146</v>
      </c>
      <c r="C1388" t="s" s="134">
        <v>4900</v>
      </c>
      <c r="D1388" t="s" s="134">
        <v>217</v>
      </c>
      <c r="E1388" s="135"/>
      <c r="F1388" s="136">
        <v>10174</v>
      </c>
      <c r="G1388" t="s" s="134">
        <v>4901</v>
      </c>
      <c r="H1388" t="s" s="134">
        <v>4902</v>
      </c>
      <c r="I1388" t="s" s="137">
        <v>2577</v>
      </c>
      <c r="J1388" s="136">
        <v>91560</v>
      </c>
      <c r="K1388" t="s" s="134">
        <v>4903</v>
      </c>
      <c r="L1388" t="s" s="134">
        <v>4904</v>
      </c>
      <c r="M1388" t="s" s="134">
        <v>4905</v>
      </c>
      <c r="N1388" s="371">
        <v>0.055</v>
      </c>
      <c r="O1388" s="180">
        <f>P1388/2</f>
        <v>1991</v>
      </c>
      <c r="P1388" s="164">
        <v>3982</v>
      </c>
      <c r="Q1388" s="121">
        <f>IF(ISBLANK(N1388),"",P1388/(1+N1388))</f>
        <v>3774.407582938390</v>
      </c>
      <c r="R1388" s="293"/>
      <c r="S1388" s="393"/>
      <c r="T1388" s="28"/>
    </row>
    <row r="1389" ht="22.5" customHeight="1">
      <c r="A1389" s="133">
        <v>44071</v>
      </c>
      <c r="B1389" t="s" s="134">
        <v>20</v>
      </c>
      <c r="C1389" t="s" s="134">
        <v>4906</v>
      </c>
      <c r="D1389" t="s" s="134">
        <v>4907</v>
      </c>
      <c r="E1389" s="509"/>
      <c r="F1389" t="s" s="137">
        <v>4908</v>
      </c>
      <c r="G1389" t="s" s="134">
        <v>4909</v>
      </c>
      <c r="H1389" s="294">
        <v>2</v>
      </c>
      <c r="I1389" t="s" s="137">
        <v>4910</v>
      </c>
      <c r="J1389" s="136">
        <v>68200</v>
      </c>
      <c r="K1389" t="s" s="134">
        <v>4911</v>
      </c>
      <c r="L1389" t="s" s="134">
        <v>39</v>
      </c>
      <c r="M1389" t="s" s="134">
        <v>4912</v>
      </c>
      <c r="N1389" s="373">
        <v>0.1</v>
      </c>
      <c r="O1389" s="121">
        <v>46482</v>
      </c>
      <c r="P1389" s="164">
        <v>46482</v>
      </c>
      <c r="Q1389" s="121">
        <f>IF(ISBLANK(N1389),"",P1389/(1+N1389))</f>
        <v>42256.3636363636</v>
      </c>
      <c r="R1389" s="293"/>
      <c r="S1389" s="393"/>
      <c r="T1389" s="28"/>
    </row>
    <row r="1390" ht="22.5" customHeight="1">
      <c r="A1390" s="133">
        <v>44074</v>
      </c>
      <c r="B1390" t="s" s="134">
        <v>67</v>
      </c>
      <c r="C1390" t="s" s="134">
        <v>4792</v>
      </c>
      <c r="D1390" t="s" s="134">
        <v>2581</v>
      </c>
      <c r="E1390" s="509"/>
      <c r="F1390" s="507">
        <v>10030</v>
      </c>
      <c r="G1390" t="s" s="134">
        <v>4793</v>
      </c>
      <c r="H1390" t="s" s="134">
        <v>4794</v>
      </c>
      <c r="I1390" t="s" s="137">
        <v>1053</v>
      </c>
      <c r="J1390" s="136">
        <v>92160</v>
      </c>
      <c r="K1390" t="s" s="134">
        <v>4795</v>
      </c>
      <c r="L1390" t="s" s="134">
        <v>3501</v>
      </c>
      <c r="M1390" t="s" s="134">
        <v>40</v>
      </c>
      <c r="N1390" s="373">
        <v>0.055</v>
      </c>
      <c r="O1390" s="177">
        <v>11180</v>
      </c>
      <c r="P1390" s="164">
        <v>11180</v>
      </c>
      <c r="Q1390" s="121">
        <f>IF(ISBLANK(N1390),"",P1390/(1+N1390))</f>
        <v>10597.1563981043</v>
      </c>
      <c r="R1390" s="293"/>
      <c r="S1390" s="393"/>
      <c r="T1390" s="28"/>
    </row>
    <row r="1391" ht="44" customHeight="1" hidden="1">
      <c r="A1391" t="s" s="498">
        <v>4913</v>
      </c>
      <c r="B1391" s="499"/>
      <c r="C1391" s="510"/>
      <c r="D1391" s="510"/>
      <c r="E1391" s="510"/>
      <c r="F1391" s="511"/>
      <c r="G1391" s="499"/>
      <c r="H1391" s="499"/>
      <c r="I1391" s="500"/>
      <c r="J1391" s="500"/>
      <c r="K1391" s="499"/>
      <c r="L1391" s="499"/>
      <c r="M1391" s="510"/>
      <c r="N1391" s="501"/>
      <c r="O1391" s="577"/>
      <c r="P1391" s="503">
        <f>SUM(P1383:P1390)</f>
        <v>89778</v>
      </c>
      <c r="Q1391" s="502"/>
      <c r="R1391" s="512">
        <f>SUM(R1384:R1390)</f>
        <v>16982</v>
      </c>
      <c r="S1391" s="513">
        <f>P1391-R1391</f>
        <v>72796</v>
      </c>
      <c r="T1391" s="28"/>
    </row>
    <row r="1392" ht="22.5" customHeight="1">
      <c r="A1392" s="133">
        <v>44075</v>
      </c>
      <c r="B1392" t="s" s="134">
        <v>67</v>
      </c>
      <c r="C1392" t="s" s="134">
        <v>4914</v>
      </c>
      <c r="D1392" t="s" s="134">
        <v>4915</v>
      </c>
      <c r="E1392" s="135"/>
      <c r="F1392" t="s" s="137">
        <v>4916</v>
      </c>
      <c r="G1392" t="s" s="134">
        <v>4917</v>
      </c>
      <c r="H1392" s="135"/>
      <c r="I1392" t="s" s="137">
        <v>642</v>
      </c>
      <c r="J1392" s="136">
        <v>92100</v>
      </c>
      <c r="K1392" t="s" s="134">
        <v>4918</v>
      </c>
      <c r="L1392" t="s" s="134">
        <v>2234</v>
      </c>
      <c r="M1392" t="s" s="134">
        <v>4919</v>
      </c>
      <c r="N1392" s="371">
        <v>0.055</v>
      </c>
      <c r="O1392" s="163">
        <f>P1392/2</f>
        <v>695</v>
      </c>
      <c r="P1392" s="164">
        <v>1390</v>
      </c>
      <c r="Q1392" s="121">
        <f>IF(ISBLANK(N1392),"",P1392/(1+N1392))</f>
        <v>1317.5355450237</v>
      </c>
      <c r="R1392" s="293">
        <v>0</v>
      </c>
      <c r="S1392" s="393"/>
      <c r="T1392" s="28"/>
    </row>
    <row r="1393" ht="22.5" customHeight="1">
      <c r="A1393" s="133">
        <v>44075</v>
      </c>
      <c r="B1393" t="s" s="134">
        <v>20</v>
      </c>
      <c r="C1393" t="s" s="134">
        <v>2270</v>
      </c>
      <c r="D1393" t="s" s="134">
        <v>2271</v>
      </c>
      <c r="E1393" s="135"/>
      <c r="F1393" s="136">
        <v>10102</v>
      </c>
      <c r="G1393" t="s" s="134">
        <v>2272</v>
      </c>
      <c r="H1393" t="s" s="134">
        <v>2115</v>
      </c>
      <c r="I1393" t="s" s="137">
        <v>2273</v>
      </c>
      <c r="J1393" s="136">
        <v>94400</v>
      </c>
      <c r="K1393" t="s" s="134">
        <v>4920</v>
      </c>
      <c r="L1393" t="s" s="134">
        <v>4636</v>
      </c>
      <c r="M1393" t="s" s="134">
        <v>4921</v>
      </c>
      <c r="N1393" s="218">
        <v>0.1</v>
      </c>
      <c r="O1393" s="180">
        <f>P1393/2</f>
        <v>4990</v>
      </c>
      <c r="P1393" s="164">
        <v>9980</v>
      </c>
      <c r="Q1393" s="165">
        <f>IF(ISBLANK(N1393),"",P1393/(1+N1393))</f>
        <v>9072.727272727270</v>
      </c>
      <c r="R1393" s="293">
        <v>0</v>
      </c>
      <c r="S1393" s="578"/>
      <c r="T1393" s="123"/>
    </row>
    <row r="1394" ht="22.5" customHeight="1">
      <c r="A1394" s="133">
        <v>44075</v>
      </c>
      <c r="B1394" t="s" s="134">
        <v>20</v>
      </c>
      <c r="C1394" t="s" s="134">
        <v>4922</v>
      </c>
      <c r="D1394" t="s" s="134">
        <v>1270</v>
      </c>
      <c r="E1394" s="135"/>
      <c r="F1394" s="136">
        <v>10078</v>
      </c>
      <c r="G1394" t="s" s="134">
        <v>4923</v>
      </c>
      <c r="H1394" t="s" s="134">
        <v>4705</v>
      </c>
      <c r="I1394" t="s" s="137">
        <v>4924</v>
      </c>
      <c r="J1394" s="136">
        <v>77400</v>
      </c>
      <c r="K1394" t="s" s="134">
        <v>4925</v>
      </c>
      <c r="L1394" t="s" s="134">
        <v>1996</v>
      </c>
      <c r="M1394" t="s" s="134">
        <v>446</v>
      </c>
      <c r="N1394" s="373">
        <v>0.1</v>
      </c>
      <c r="O1394" s="121">
        <v>7600</v>
      </c>
      <c r="P1394" s="164">
        <v>7600</v>
      </c>
      <c r="Q1394" s="121">
        <f>IF(ISBLANK(N1394),"",P1394/(1+N1394))</f>
        <v>6909.090909090910</v>
      </c>
      <c r="R1394" s="293">
        <v>0</v>
      </c>
      <c r="S1394" s="393"/>
      <c r="T1394" s="28"/>
    </row>
    <row r="1395" ht="22.5" customHeight="1">
      <c r="A1395" s="133">
        <v>44076</v>
      </c>
      <c r="B1395" t="s" s="134">
        <v>20</v>
      </c>
      <c r="C1395" t="s" s="134">
        <v>4926</v>
      </c>
      <c r="D1395" t="s" s="134">
        <v>2291</v>
      </c>
      <c r="E1395" s="509"/>
      <c r="F1395" s="507">
        <v>10025</v>
      </c>
      <c r="G1395" t="s" s="134">
        <v>4927</v>
      </c>
      <c r="H1395" s="294">
        <v>3</v>
      </c>
      <c r="I1395" t="s" s="137">
        <v>25</v>
      </c>
      <c r="J1395" s="136">
        <v>75014</v>
      </c>
      <c r="K1395" t="s" s="134">
        <v>4928</v>
      </c>
      <c r="L1395" t="s" s="134">
        <v>402</v>
      </c>
      <c r="M1395" t="s" s="134">
        <v>4929</v>
      </c>
      <c r="N1395" s="373">
        <v>0.055</v>
      </c>
      <c r="O1395" s="177">
        <v>400</v>
      </c>
      <c r="P1395" s="164">
        <v>400</v>
      </c>
      <c r="Q1395" s="470">
        <f>IF(ISBLANK(N1395),"",P1395/(1+N1395))</f>
        <v>379.146919431280</v>
      </c>
      <c r="R1395" s="293">
        <v>0</v>
      </c>
      <c r="S1395" s="394"/>
      <c r="T1395" s="28"/>
    </row>
    <row r="1396" ht="22.5" customHeight="1">
      <c r="A1396" s="133">
        <v>44076</v>
      </c>
      <c r="B1396" t="s" s="134">
        <v>67</v>
      </c>
      <c r="C1396" t="s" s="134">
        <v>4930</v>
      </c>
      <c r="D1396" t="s" s="134">
        <v>365</v>
      </c>
      <c r="E1396" s="509"/>
      <c r="F1396" s="507">
        <v>10057</v>
      </c>
      <c r="G1396" t="s" s="134">
        <v>4931</v>
      </c>
      <c r="H1396" t="s" s="134">
        <v>4932</v>
      </c>
      <c r="I1396" t="s" s="137">
        <v>2458</v>
      </c>
      <c r="J1396" s="136">
        <v>78300</v>
      </c>
      <c r="K1396" t="s" s="134">
        <v>4933</v>
      </c>
      <c r="L1396" t="s" s="134">
        <v>4934</v>
      </c>
      <c r="M1396" t="s" s="134">
        <v>4247</v>
      </c>
      <c r="N1396" s="371">
        <v>0.055</v>
      </c>
      <c r="O1396" s="163">
        <f>P1396/2</f>
        <v>1441</v>
      </c>
      <c r="P1396" s="527">
        <v>2882</v>
      </c>
      <c r="Q1396" s="207">
        <f>IF(ISBLANK(N1396),"",P1396/(1+N1396))</f>
        <v>2731.753554502370</v>
      </c>
      <c r="R1396" s="410">
        <v>0</v>
      </c>
      <c r="S1396" s="393"/>
      <c r="T1396" s="28"/>
    </row>
    <row r="1397" ht="22.5" customHeight="1">
      <c r="A1397" s="133">
        <v>44077</v>
      </c>
      <c r="B1397" t="s" s="134">
        <v>67</v>
      </c>
      <c r="C1397" t="s" s="134">
        <v>4935</v>
      </c>
      <c r="D1397" t="s" s="134">
        <v>663</v>
      </c>
      <c r="E1397" s="509"/>
      <c r="F1397" s="507">
        <v>10035</v>
      </c>
      <c r="G1397" t="s" s="134">
        <v>4936</v>
      </c>
      <c r="H1397" t="s" s="134">
        <v>2738</v>
      </c>
      <c r="I1397" t="s" s="137">
        <v>4937</v>
      </c>
      <c r="J1397" s="136">
        <v>94400</v>
      </c>
      <c r="K1397" t="s" s="134">
        <v>4938</v>
      </c>
      <c r="L1397" t="s" s="134">
        <v>4546</v>
      </c>
      <c r="M1397" t="s" s="134">
        <v>1580</v>
      </c>
      <c r="N1397" s="371">
        <v>0.1</v>
      </c>
      <c r="O1397" s="180">
        <f>P1397/2</f>
        <v>3941</v>
      </c>
      <c r="P1397" s="164">
        <v>7882</v>
      </c>
      <c r="Q1397" s="121">
        <f>IF(ISBLANK(N1397),"",P1397/(1+N1397))</f>
        <v>7165.454545454550</v>
      </c>
      <c r="R1397" s="293">
        <v>0</v>
      </c>
      <c r="S1397" s="393"/>
      <c r="T1397" s="28"/>
    </row>
    <row r="1398" ht="22.5" customHeight="1">
      <c r="A1398" s="133">
        <v>44077</v>
      </c>
      <c r="B1398" t="s" s="134">
        <v>344</v>
      </c>
      <c r="C1398" t="s" s="134">
        <v>4939</v>
      </c>
      <c r="D1398" t="s" s="134">
        <v>62</v>
      </c>
      <c r="E1398" s="509"/>
      <c r="F1398" s="507">
        <v>10187</v>
      </c>
      <c r="G1398" t="s" s="134">
        <v>4940</v>
      </c>
      <c r="H1398" t="s" s="134">
        <v>4941</v>
      </c>
      <c r="I1398" t="s" s="137">
        <v>25</v>
      </c>
      <c r="J1398" s="136">
        <v>75015</v>
      </c>
      <c r="K1398" t="s" s="134">
        <v>4942</v>
      </c>
      <c r="L1398" t="s" s="134">
        <v>2958</v>
      </c>
      <c r="M1398" t="s" s="134">
        <v>4943</v>
      </c>
      <c r="N1398" s="373">
        <v>0.055</v>
      </c>
      <c r="O1398" s="121">
        <v>2582</v>
      </c>
      <c r="P1398" s="164">
        <v>2582</v>
      </c>
      <c r="Q1398" s="121">
        <f>IF(ISBLANK(N1398),"",P1398/(1+N1398))</f>
        <v>2447.393364928910</v>
      </c>
      <c r="R1398" s="293">
        <v>0</v>
      </c>
      <c r="S1398" s="393"/>
      <c r="T1398" s="28"/>
    </row>
    <row r="1399" ht="22.5" customHeight="1">
      <c r="A1399" s="133">
        <v>44077</v>
      </c>
      <c r="B1399" t="s" s="134">
        <v>20</v>
      </c>
      <c r="C1399" t="s" s="134">
        <v>4926</v>
      </c>
      <c r="D1399" t="s" s="134">
        <v>2291</v>
      </c>
      <c r="E1399" s="509"/>
      <c r="F1399" s="507">
        <v>10026</v>
      </c>
      <c r="G1399" t="s" s="134">
        <v>4944</v>
      </c>
      <c r="H1399" s="294">
        <v>4</v>
      </c>
      <c r="I1399" t="s" s="137">
        <v>25</v>
      </c>
      <c r="J1399" s="136">
        <v>75015</v>
      </c>
      <c r="K1399" t="s" s="134">
        <v>4945</v>
      </c>
      <c r="L1399" t="s" s="134">
        <v>402</v>
      </c>
      <c r="M1399" t="s" s="134">
        <v>2454</v>
      </c>
      <c r="N1399" s="373">
        <v>0.055</v>
      </c>
      <c r="O1399" s="121">
        <v>2882</v>
      </c>
      <c r="P1399" s="164">
        <v>2882</v>
      </c>
      <c r="Q1399" s="275">
        <f>IF(ISBLANK(N1399),"",P1399/(1+N1399))</f>
        <v>2731.753554502370</v>
      </c>
      <c r="R1399" s="293">
        <v>0</v>
      </c>
      <c r="S1399" s="394"/>
      <c r="T1399" s="28"/>
    </row>
    <row r="1400" ht="22.5" customHeight="1">
      <c r="A1400" s="141">
        <v>44078</v>
      </c>
      <c r="B1400" t="s" s="142">
        <v>344</v>
      </c>
      <c r="C1400" t="s" s="142">
        <v>4946</v>
      </c>
      <c r="D1400" t="s" s="142">
        <v>2380</v>
      </c>
      <c r="E1400" s="515"/>
      <c r="F1400" s="508">
        <v>0.990793902197585</v>
      </c>
      <c r="G1400" t="s" s="142">
        <v>4947</v>
      </c>
      <c r="H1400" s="375">
        <v>28605</v>
      </c>
      <c r="I1400" t="s" s="145">
        <v>319</v>
      </c>
      <c r="J1400" s="144">
        <v>92110</v>
      </c>
      <c r="K1400" t="s" s="142">
        <v>4948</v>
      </c>
      <c r="L1400" t="s" s="142">
        <v>621</v>
      </c>
      <c r="M1400" t="s" s="142">
        <v>4949</v>
      </c>
      <c r="N1400" s="244">
        <v>0.1</v>
      </c>
      <c r="O1400" s="177">
        <v>10882</v>
      </c>
      <c r="P1400" s="178">
        <v>10882</v>
      </c>
      <c r="Q1400" s="66">
        <f>IF(ISBLANK(N1400),"",P1400/(1+N1400))</f>
        <v>9892.727272727270</v>
      </c>
      <c r="R1400" s="67">
        <v>10882</v>
      </c>
      <c r="S1400" s="392"/>
      <c r="T1400" t="s" s="16">
        <v>46</v>
      </c>
    </row>
    <row r="1401" ht="22.5" customHeight="1">
      <c r="A1401" s="133">
        <v>44078</v>
      </c>
      <c r="B1401" t="s" s="134">
        <v>344</v>
      </c>
      <c r="C1401" t="s" s="134">
        <v>4950</v>
      </c>
      <c r="D1401" t="s" s="134">
        <v>2806</v>
      </c>
      <c r="E1401" s="509"/>
      <c r="F1401" t="s" s="137">
        <v>4951</v>
      </c>
      <c r="G1401" t="s" s="134">
        <v>4952</v>
      </c>
      <c r="H1401" s="135"/>
      <c r="I1401" t="s" s="137">
        <v>1525</v>
      </c>
      <c r="J1401" s="136">
        <v>92130</v>
      </c>
      <c r="K1401" t="s" s="134">
        <v>4953</v>
      </c>
      <c r="L1401" t="s" s="134">
        <v>4904</v>
      </c>
      <c r="M1401" t="s" s="134">
        <v>4954</v>
      </c>
      <c r="N1401" s="371">
        <v>0.1</v>
      </c>
      <c r="O1401" s="180">
        <f>P1401/2</f>
        <v>1665</v>
      </c>
      <c r="P1401" s="164">
        <v>3330</v>
      </c>
      <c r="Q1401" s="121">
        <f>IF(ISBLANK(N1401),"",P1401/(1+N1401))</f>
        <v>3027.272727272730</v>
      </c>
      <c r="R1401" s="122">
        <v>0</v>
      </c>
      <c r="S1401" s="396"/>
      <c r="T1401" s="123"/>
    </row>
    <row r="1402" ht="22.5" customHeight="1">
      <c r="A1402" s="133">
        <v>44081</v>
      </c>
      <c r="B1402" t="s" s="134">
        <v>67</v>
      </c>
      <c r="C1402" t="s" s="134">
        <v>4955</v>
      </c>
      <c r="D1402" s="509"/>
      <c r="E1402" s="509"/>
      <c r="F1402" t="s" s="137">
        <v>4956</v>
      </c>
      <c r="G1402" t="s" s="134">
        <v>4957</v>
      </c>
      <c r="H1402" t="s" s="134">
        <v>4958</v>
      </c>
      <c r="I1402" t="s" s="137">
        <v>3152</v>
      </c>
      <c r="J1402" s="136">
        <v>75014</v>
      </c>
      <c r="K1402" t="s" s="134">
        <v>4959</v>
      </c>
      <c r="L1402" t="s" s="134">
        <v>2958</v>
      </c>
      <c r="M1402" t="s" s="134">
        <v>4022</v>
      </c>
      <c r="N1402" s="373">
        <v>0.055</v>
      </c>
      <c r="O1402" s="177">
        <v>2882</v>
      </c>
      <c r="P1402" s="164">
        <v>2882</v>
      </c>
      <c r="Q1402" s="121">
        <f>IF(ISBLANK(N1402),"",P1402/(1+N1402))</f>
        <v>2731.753554502370</v>
      </c>
      <c r="R1402" s="125">
        <v>0</v>
      </c>
      <c r="S1402" s="398"/>
      <c r="T1402" s="123"/>
    </row>
    <row r="1403" ht="22.5" customHeight="1">
      <c r="A1403" s="133">
        <v>44081</v>
      </c>
      <c r="B1403" t="s" s="137">
        <v>67</v>
      </c>
      <c r="C1403" t="s" s="137">
        <v>1607</v>
      </c>
      <c r="D1403" t="s" s="137">
        <v>398</v>
      </c>
      <c r="E1403" s="158"/>
      <c r="F1403" s="136">
        <v>10048</v>
      </c>
      <c r="G1403" t="s" s="137">
        <v>1608</v>
      </c>
      <c r="H1403" t="s" s="137">
        <v>1609</v>
      </c>
      <c r="I1403" t="s" s="137">
        <v>1380</v>
      </c>
      <c r="J1403" s="136">
        <v>95100</v>
      </c>
      <c r="K1403" t="s" s="137">
        <v>1610</v>
      </c>
      <c r="L1403" t="s" s="137">
        <v>4474</v>
      </c>
      <c r="M1403" t="s" s="137">
        <v>4960</v>
      </c>
      <c r="N1403" s="371">
        <v>0.1</v>
      </c>
      <c r="O1403" s="163">
        <f>P1403/2</f>
        <v>1250</v>
      </c>
      <c r="P1403" s="164">
        <v>2500</v>
      </c>
      <c r="Q1403" s="165">
        <f>IF(ISBLANK(N1403),"",P1403/(1+N1403))</f>
        <v>2272.727272727270</v>
      </c>
      <c r="R1403" s="579">
        <v>0</v>
      </c>
      <c r="S1403" s="393"/>
      <c r="T1403" s="28"/>
    </row>
    <row r="1404" ht="22.5" customHeight="1">
      <c r="A1404" s="141">
        <v>44082</v>
      </c>
      <c r="B1404" t="s" s="142">
        <v>67</v>
      </c>
      <c r="C1404" t="s" s="142">
        <v>4961</v>
      </c>
      <c r="D1404" t="s" s="142">
        <v>1228</v>
      </c>
      <c r="E1404" s="515"/>
      <c r="F1404" s="508">
        <v>10112</v>
      </c>
      <c r="G1404" t="s" s="142">
        <v>4962</v>
      </c>
      <c r="H1404" t="s" s="142">
        <v>4963</v>
      </c>
      <c r="I1404" t="s" s="145">
        <v>25</v>
      </c>
      <c r="J1404" s="144">
        <v>75018</v>
      </c>
      <c r="K1404" t="s" s="142">
        <v>4964</v>
      </c>
      <c r="L1404" t="s" s="142">
        <v>4400</v>
      </c>
      <c r="M1404" t="s" s="142">
        <v>4302</v>
      </c>
      <c r="N1404" s="456">
        <v>0.1</v>
      </c>
      <c r="O1404" s="163">
        <f>P1404/2</f>
        <v>2991</v>
      </c>
      <c r="P1404" s="178">
        <v>5982</v>
      </c>
      <c r="Q1404" s="66">
        <f>IF(ISBLANK(N1404),"",P1404/(1+N1404))</f>
        <v>5438.181818181820</v>
      </c>
      <c r="R1404" s="67">
        <v>5982</v>
      </c>
      <c r="S1404" s="392"/>
      <c r="T1404" t="s" s="16">
        <v>46</v>
      </c>
    </row>
    <row r="1405" ht="22.5" customHeight="1">
      <c r="A1405" s="133">
        <v>44082</v>
      </c>
      <c r="B1405" t="s" s="134">
        <v>20</v>
      </c>
      <c r="C1405" t="s" s="134">
        <v>3842</v>
      </c>
      <c r="D1405" t="s" s="134">
        <v>270</v>
      </c>
      <c r="E1405" s="135"/>
      <c r="F1405" s="136">
        <v>10060</v>
      </c>
      <c r="G1405" t="s" s="134">
        <v>3843</v>
      </c>
      <c r="H1405" t="s" s="134">
        <v>3844</v>
      </c>
      <c r="I1405" t="s" s="137">
        <v>25</v>
      </c>
      <c r="J1405" s="136">
        <v>75012</v>
      </c>
      <c r="K1405" t="s" s="134">
        <v>3845</v>
      </c>
      <c r="L1405" t="s" s="134">
        <v>4965</v>
      </c>
      <c r="M1405" t="s" s="134">
        <v>4966</v>
      </c>
      <c r="N1405" s="218">
        <v>0.1</v>
      </c>
      <c r="O1405" s="180">
        <f>P1405/2</f>
        <v>3740</v>
      </c>
      <c r="P1405" s="164">
        <v>7480</v>
      </c>
      <c r="Q1405" s="121">
        <f>IF(ISBLANK(N1405),"",P1405/(1+N1405))</f>
        <v>6800</v>
      </c>
      <c r="R1405" s="122">
        <v>0</v>
      </c>
      <c r="S1405" s="396"/>
      <c r="T1405" s="123"/>
    </row>
    <row r="1406" ht="22.5" customHeight="1">
      <c r="A1406" s="133">
        <v>44082</v>
      </c>
      <c r="B1406" t="s" s="134">
        <v>67</v>
      </c>
      <c r="C1406" t="s" s="134">
        <v>4967</v>
      </c>
      <c r="D1406" t="s" s="134">
        <v>4968</v>
      </c>
      <c r="E1406" s="509"/>
      <c r="F1406" s="507">
        <v>10020</v>
      </c>
      <c r="G1406" t="s" s="134">
        <v>4969</v>
      </c>
      <c r="H1406" t="s" s="134">
        <v>4970</v>
      </c>
      <c r="I1406" t="s" s="137">
        <v>25</v>
      </c>
      <c r="J1406" s="136">
        <v>75015</v>
      </c>
      <c r="K1406" t="s" s="134">
        <v>4971</v>
      </c>
      <c r="L1406" t="s" s="134">
        <v>2958</v>
      </c>
      <c r="M1406" t="s" s="134">
        <v>125</v>
      </c>
      <c r="N1406" s="373">
        <v>0.055</v>
      </c>
      <c r="O1406" s="121">
        <v>4182</v>
      </c>
      <c r="P1406" s="164">
        <v>4182</v>
      </c>
      <c r="Q1406" s="121">
        <f>IF(ISBLANK(N1406),"",P1406/(1+N1406))</f>
        <v>3963.981042654030</v>
      </c>
      <c r="R1406" s="125">
        <v>0</v>
      </c>
      <c r="S1406" s="398"/>
      <c r="T1406" s="123"/>
    </row>
    <row r="1407" ht="22.5" customHeight="1">
      <c r="A1407" s="133">
        <v>44083</v>
      </c>
      <c r="B1407" t="s" s="134">
        <v>67</v>
      </c>
      <c r="C1407" t="s" s="134">
        <v>4643</v>
      </c>
      <c r="D1407" t="s" s="134">
        <v>750</v>
      </c>
      <c r="E1407" s="534"/>
      <c r="F1407" s="507">
        <v>10053</v>
      </c>
      <c r="G1407" t="s" s="134">
        <v>4644</v>
      </c>
      <c r="H1407" t="s" s="134">
        <v>4645</v>
      </c>
      <c r="I1407" t="s" s="137">
        <v>170</v>
      </c>
      <c r="J1407" s="136">
        <v>93200</v>
      </c>
      <c r="K1407" t="s" s="134">
        <v>4646</v>
      </c>
      <c r="L1407" t="s" s="134">
        <v>4647</v>
      </c>
      <c r="M1407" t="s" s="134">
        <v>4972</v>
      </c>
      <c r="N1407" s="373">
        <v>0.1</v>
      </c>
      <c r="O1407" s="462"/>
      <c r="P1407" s="164">
        <v>6700</v>
      </c>
      <c r="Q1407" s="121">
        <f>IF(ISBLANK(N1407),"",P1407/(1+N1407))</f>
        <v>6090.909090909090</v>
      </c>
      <c r="R1407" s="580">
        <v>0</v>
      </c>
      <c r="S1407" s="393"/>
      <c r="T1407" s="28"/>
    </row>
    <row r="1408" ht="22.5" customHeight="1">
      <c r="A1408" s="133">
        <v>44084</v>
      </c>
      <c r="B1408" t="s" s="134">
        <v>20</v>
      </c>
      <c r="C1408" t="s" s="134">
        <v>4973</v>
      </c>
      <c r="D1408" t="s" s="134">
        <v>2033</v>
      </c>
      <c r="E1408" s="509"/>
      <c r="F1408" s="507">
        <v>10022</v>
      </c>
      <c r="G1408" t="s" s="134">
        <v>4974</v>
      </c>
      <c r="H1408" t="s" s="134">
        <v>4975</v>
      </c>
      <c r="I1408" t="s" s="137">
        <v>4821</v>
      </c>
      <c r="J1408" s="136">
        <v>92140</v>
      </c>
      <c r="K1408" t="s" s="134">
        <v>4976</v>
      </c>
      <c r="L1408" t="s" s="134">
        <v>4934</v>
      </c>
      <c r="M1408" t="s" s="134">
        <v>4977</v>
      </c>
      <c r="N1408" s="371">
        <v>0.055</v>
      </c>
      <c r="O1408" s="163">
        <f>P1408/2</f>
        <v>1691</v>
      </c>
      <c r="P1408" s="164">
        <v>3382</v>
      </c>
      <c r="Q1408" s="121">
        <f>IF(ISBLANK(N1408),"",P1408/(1+N1408))</f>
        <v>3205.687203791470</v>
      </c>
      <c r="R1408" s="126">
        <v>0</v>
      </c>
      <c r="S1408" s="391"/>
      <c r="T1408" s="123"/>
    </row>
    <row r="1409" ht="22.5" customHeight="1">
      <c r="A1409" s="141">
        <v>44084</v>
      </c>
      <c r="B1409" t="s" s="142">
        <v>344</v>
      </c>
      <c r="C1409" t="s" s="142">
        <v>4978</v>
      </c>
      <c r="D1409" t="s" s="142">
        <v>566</v>
      </c>
      <c r="E1409" t="s" s="142">
        <v>4979</v>
      </c>
      <c r="F1409" s="508">
        <v>10001</v>
      </c>
      <c r="G1409" t="s" s="142">
        <v>4980</v>
      </c>
      <c r="H1409" t="s" s="142">
        <v>4981</v>
      </c>
      <c r="I1409" t="s" s="145">
        <v>25</v>
      </c>
      <c r="J1409" s="144">
        <v>75012</v>
      </c>
      <c r="K1409" t="s" s="142">
        <v>4982</v>
      </c>
      <c r="L1409" t="s" s="142">
        <v>4983</v>
      </c>
      <c r="M1409" t="s" s="142">
        <v>4984</v>
      </c>
      <c r="N1409" s="456">
        <v>0.1</v>
      </c>
      <c r="O1409" s="180">
        <f>P1409/2</f>
        <v>2000</v>
      </c>
      <c r="P1409" s="178">
        <v>4000</v>
      </c>
      <c r="Q1409" s="66">
        <f>IF(ISBLANK(N1409),"",P1409/(1+N1409))</f>
        <v>3636.363636363640</v>
      </c>
      <c r="R1409" s="67">
        <v>4000</v>
      </c>
      <c r="S1409" s="392"/>
      <c r="T1409" t="s" s="16">
        <v>46</v>
      </c>
    </row>
    <row r="1410" ht="22.5" customHeight="1">
      <c r="A1410" s="133">
        <v>44084</v>
      </c>
      <c r="B1410" t="s" s="134">
        <v>20</v>
      </c>
      <c r="C1410" t="s" s="134">
        <v>4985</v>
      </c>
      <c r="D1410" t="s" s="134">
        <v>4986</v>
      </c>
      <c r="E1410" s="509"/>
      <c r="F1410" s="507">
        <v>10100</v>
      </c>
      <c r="G1410" t="s" s="134">
        <v>4987</v>
      </c>
      <c r="H1410" t="s" s="134">
        <v>4988</v>
      </c>
      <c r="I1410" t="s" s="137">
        <v>25</v>
      </c>
      <c r="J1410" s="136">
        <v>75018</v>
      </c>
      <c r="K1410" t="s" s="134">
        <v>4989</v>
      </c>
      <c r="L1410" t="s" s="134">
        <v>4254</v>
      </c>
      <c r="M1410" t="s" s="134">
        <v>1184</v>
      </c>
      <c r="N1410" s="373">
        <v>0.055</v>
      </c>
      <c r="O1410" s="177">
        <v>1082</v>
      </c>
      <c r="P1410" s="164">
        <v>1082</v>
      </c>
      <c r="Q1410" s="121">
        <f>IF(ISBLANK(N1410),"",P1410/(1+N1410))</f>
        <v>1025.592417061610</v>
      </c>
      <c r="R1410" s="122">
        <v>0</v>
      </c>
      <c r="S1410" s="396"/>
      <c r="T1410" s="123"/>
    </row>
    <row r="1411" ht="22.5" customHeight="1">
      <c r="A1411" s="133">
        <v>44084</v>
      </c>
      <c r="B1411" t="s" s="134">
        <v>20</v>
      </c>
      <c r="C1411" t="s" s="134">
        <v>47</v>
      </c>
      <c r="D1411" t="s" s="134">
        <v>48</v>
      </c>
      <c r="E1411" s="135"/>
      <c r="F1411" s="136">
        <v>1228</v>
      </c>
      <c r="G1411" t="s" s="134">
        <v>49</v>
      </c>
      <c r="H1411" t="s" s="134">
        <v>4062</v>
      </c>
      <c r="I1411" t="s" s="137">
        <v>50</v>
      </c>
      <c r="J1411" s="136">
        <v>92300</v>
      </c>
      <c r="K1411" t="s" s="134">
        <v>4063</v>
      </c>
      <c r="L1411" t="s" s="134">
        <v>4224</v>
      </c>
      <c r="M1411" t="s" s="134">
        <v>4990</v>
      </c>
      <c r="N1411" s="371">
        <v>0.055</v>
      </c>
      <c r="O1411" s="163">
        <f>P1411/2</f>
        <v>2125</v>
      </c>
      <c r="P1411" s="164">
        <v>4250</v>
      </c>
      <c r="Q1411" s="121">
        <f>IF(ISBLANK(N1411),"",P1411/(1+N1411))</f>
        <v>4028.436018957350</v>
      </c>
      <c r="R1411" s="125">
        <v>0</v>
      </c>
      <c r="S1411" s="398"/>
      <c r="T1411" s="123"/>
    </row>
    <row r="1412" ht="22.5" customHeight="1">
      <c r="A1412" s="133">
        <v>44085</v>
      </c>
      <c r="B1412" t="s" s="134">
        <v>67</v>
      </c>
      <c r="C1412" t="s" s="134">
        <v>4991</v>
      </c>
      <c r="D1412" t="s" s="134">
        <v>339</v>
      </c>
      <c r="E1412" s="135"/>
      <c r="F1412" s="136">
        <v>10148</v>
      </c>
      <c r="G1412" t="s" s="134">
        <v>4992</v>
      </c>
      <c r="H1412" t="s" s="134">
        <v>4993</v>
      </c>
      <c r="I1412" t="s" s="137">
        <v>1494</v>
      </c>
      <c r="J1412" s="136">
        <v>78160</v>
      </c>
      <c r="K1412" t="s" s="134">
        <v>4994</v>
      </c>
      <c r="L1412" t="s" s="134">
        <v>4904</v>
      </c>
      <c r="M1412" t="s" s="134">
        <v>4919</v>
      </c>
      <c r="N1412" s="371">
        <v>0.055</v>
      </c>
      <c r="O1412" s="180">
        <f>P1412/2</f>
        <v>991</v>
      </c>
      <c r="P1412" s="164">
        <v>1982</v>
      </c>
      <c r="Q1412" s="121">
        <f>IF(ISBLANK(N1412),"",P1412/(1+N1412))</f>
        <v>1878.672985781990</v>
      </c>
      <c r="R1412" s="580">
        <v>0</v>
      </c>
      <c r="S1412" s="393"/>
      <c r="T1412" s="28"/>
    </row>
    <row r="1413" ht="22.5" customHeight="1">
      <c r="A1413" s="133">
        <v>44088</v>
      </c>
      <c r="B1413" t="s" s="134">
        <v>20</v>
      </c>
      <c r="C1413" t="s" s="134">
        <v>4995</v>
      </c>
      <c r="D1413" t="s" s="134">
        <v>1644</v>
      </c>
      <c r="E1413" s="135"/>
      <c r="F1413" s="136">
        <v>2350</v>
      </c>
      <c r="G1413" t="s" s="134">
        <v>4996</v>
      </c>
      <c r="H1413" s="294">
        <v>6</v>
      </c>
      <c r="I1413" t="s" s="137">
        <v>4997</v>
      </c>
      <c r="J1413" s="136">
        <v>93500</v>
      </c>
      <c r="K1413" t="s" s="134">
        <v>4998</v>
      </c>
      <c r="L1413" t="s" s="134">
        <v>1996</v>
      </c>
      <c r="M1413" t="s" s="134">
        <v>2363</v>
      </c>
      <c r="N1413" s="373">
        <v>0.055</v>
      </c>
      <c r="O1413" s="177">
        <v>2350</v>
      </c>
      <c r="P1413" s="164">
        <v>2350</v>
      </c>
      <c r="Q1413" s="121">
        <f>IF(ISBLANK(N1413),"",P1413/(1+N1413))</f>
        <v>2227.488151658770</v>
      </c>
      <c r="R1413" s="580">
        <v>0</v>
      </c>
      <c r="S1413" s="393"/>
      <c r="T1413" s="28"/>
    </row>
    <row r="1414" ht="22.5" customHeight="1">
      <c r="A1414" s="133">
        <v>44089</v>
      </c>
      <c r="B1414" t="s" s="134">
        <v>20</v>
      </c>
      <c r="C1414" t="s" s="134">
        <v>4999</v>
      </c>
      <c r="D1414" t="s" s="134">
        <v>5000</v>
      </c>
      <c r="E1414" s="135"/>
      <c r="F1414" t="s" s="137">
        <v>4749</v>
      </c>
      <c r="G1414" t="s" s="134">
        <v>5001</v>
      </c>
      <c r="H1414" s="135"/>
      <c r="I1414" t="s" s="137">
        <v>25</v>
      </c>
      <c r="J1414" s="136">
        <v>75013</v>
      </c>
      <c r="K1414" t="s" s="134">
        <v>5002</v>
      </c>
      <c r="L1414" t="s" s="134">
        <v>3937</v>
      </c>
      <c r="M1414" t="s" s="134">
        <v>3656</v>
      </c>
      <c r="N1414" s="371">
        <v>0.055</v>
      </c>
      <c r="O1414" s="180">
        <f>P1414/2</f>
        <v>3991</v>
      </c>
      <c r="P1414" s="164">
        <v>7982</v>
      </c>
      <c r="Q1414" s="121">
        <f>IF(ISBLANK(N1414),"",P1414/(1+N1414))</f>
        <v>7565.876777251180</v>
      </c>
      <c r="R1414" s="580">
        <v>0</v>
      </c>
      <c r="S1414" s="393"/>
      <c r="T1414" s="28"/>
    </row>
    <row r="1415" ht="22.5" customHeight="1">
      <c r="A1415" s="581">
        <v>44089</v>
      </c>
      <c r="B1415" t="s" s="582">
        <v>20</v>
      </c>
      <c r="C1415" t="s" s="582">
        <v>5003</v>
      </c>
      <c r="D1415" t="s" s="582">
        <v>5004</v>
      </c>
      <c r="E1415" t="s" s="582">
        <v>5005</v>
      </c>
      <c r="F1415" s="583">
        <v>10068</v>
      </c>
      <c r="G1415" t="s" s="582">
        <v>5006</v>
      </c>
      <c r="H1415" t="s" s="582">
        <v>5007</v>
      </c>
      <c r="I1415" t="s" s="584">
        <v>25</v>
      </c>
      <c r="J1415" s="583">
        <v>75010</v>
      </c>
      <c r="K1415" t="s" s="582">
        <v>5008</v>
      </c>
      <c r="L1415" t="s" s="582">
        <v>3501</v>
      </c>
      <c r="M1415" t="s" s="582">
        <v>905</v>
      </c>
      <c r="N1415" s="585">
        <v>0.1</v>
      </c>
      <c r="O1415" s="177">
        <v>3000</v>
      </c>
      <c r="P1415" s="586">
        <v>3000</v>
      </c>
      <c r="Q1415" s="587">
        <f>IF(ISBLANK(N1415),"",P1415/(1+N1415))</f>
        <v>2727.272727272730</v>
      </c>
      <c r="R1415" s="579">
        <v>0</v>
      </c>
      <c r="S1415" s="588"/>
      <c r="T1415" s="28"/>
    </row>
    <row r="1416" ht="22.5" customHeight="1">
      <c r="A1416" s="295">
        <v>44089</v>
      </c>
      <c r="B1416" t="s" s="296">
        <v>67</v>
      </c>
      <c r="C1416" t="s" s="296">
        <v>5009</v>
      </c>
      <c r="D1416" t="s" s="296">
        <v>115</v>
      </c>
      <c r="E1416" s="297"/>
      <c r="F1416" s="298">
        <v>10064</v>
      </c>
      <c r="G1416" t="s" s="296">
        <v>4685</v>
      </c>
      <c r="H1416" t="s" s="296">
        <v>5010</v>
      </c>
      <c r="I1416" t="s" s="299">
        <v>3551</v>
      </c>
      <c r="J1416" s="298">
        <v>94800</v>
      </c>
      <c r="K1416" t="s" s="296">
        <v>5011</v>
      </c>
      <c r="L1416" t="s" s="296">
        <v>4456</v>
      </c>
      <c r="M1416" t="s" s="296">
        <v>421</v>
      </c>
      <c r="N1416" s="484">
        <v>0.1</v>
      </c>
      <c r="O1416" s="163">
        <f>P1416/2</f>
        <v>3250</v>
      </c>
      <c r="P1416" s="301">
        <v>6500</v>
      </c>
      <c r="Q1416" s="37">
        <f>IF(ISBLANK(N1416),"",P1416/(1+N1416))</f>
        <v>5909.090909090910</v>
      </c>
      <c r="R1416" s="38">
        <v>6500</v>
      </c>
      <c r="S1416" s="466"/>
      <c r="T1416" t="s" s="16">
        <v>46</v>
      </c>
    </row>
    <row r="1417" ht="22.5" customHeight="1">
      <c r="A1417" s="133">
        <v>44090</v>
      </c>
      <c r="B1417" t="s" s="134">
        <v>20</v>
      </c>
      <c r="C1417" t="s" s="134">
        <v>4999</v>
      </c>
      <c r="D1417" t="s" s="134">
        <v>5000</v>
      </c>
      <c r="E1417" s="135"/>
      <c r="F1417" t="s" s="137">
        <v>5012</v>
      </c>
      <c r="G1417" t="s" s="134">
        <v>5013</v>
      </c>
      <c r="H1417" s="135"/>
      <c r="I1417" t="s" s="137">
        <v>25</v>
      </c>
      <c r="J1417" s="136">
        <v>75016</v>
      </c>
      <c r="K1417" t="s" s="134">
        <v>5014</v>
      </c>
      <c r="L1417" t="s" s="134">
        <v>3937</v>
      </c>
      <c r="M1417" t="s" s="134">
        <v>3699</v>
      </c>
      <c r="N1417" s="371">
        <v>0.055</v>
      </c>
      <c r="O1417" s="163">
        <f>P1417/2</f>
        <v>3550</v>
      </c>
      <c r="P1417" s="164">
        <v>7100</v>
      </c>
      <c r="Q1417" s="121">
        <f>IF(ISBLANK(N1417),"",P1417/(1+N1417))</f>
        <v>6729.857819905210</v>
      </c>
      <c r="R1417" s="293">
        <v>0</v>
      </c>
      <c r="S1417" s="393"/>
      <c r="T1417" s="28"/>
    </row>
    <row r="1418" ht="22.5" customHeight="1">
      <c r="A1418" s="133">
        <v>44091</v>
      </c>
      <c r="B1418" t="s" s="134">
        <v>67</v>
      </c>
      <c r="C1418" t="s" s="134">
        <v>5015</v>
      </c>
      <c r="D1418" t="s" s="134">
        <v>115</v>
      </c>
      <c r="E1418" s="135"/>
      <c r="F1418" s="136">
        <v>10077</v>
      </c>
      <c r="G1418" t="s" s="134">
        <v>5016</v>
      </c>
      <c r="H1418" t="s" s="134">
        <v>5017</v>
      </c>
      <c r="I1418" t="s" s="137">
        <v>25</v>
      </c>
      <c r="J1418" s="136">
        <v>75008</v>
      </c>
      <c r="K1418" t="s" s="134">
        <v>5018</v>
      </c>
      <c r="L1418" t="s" s="134">
        <v>5019</v>
      </c>
      <c r="M1418" t="s" s="134">
        <v>4247</v>
      </c>
      <c r="N1418" s="371">
        <v>0.055</v>
      </c>
      <c r="O1418" s="180">
        <f>P1418/2</f>
        <v>2941</v>
      </c>
      <c r="P1418" s="164">
        <v>5882</v>
      </c>
      <c r="Q1418" s="121">
        <f>IF(ISBLANK(N1418),"",P1418/(1+N1418))</f>
        <v>5575.355450236970</v>
      </c>
      <c r="R1418" s="293">
        <v>0</v>
      </c>
      <c r="S1418" s="393"/>
      <c r="T1418" s="28"/>
    </row>
    <row r="1419" ht="22.5" customHeight="1">
      <c r="A1419" s="133">
        <v>44091</v>
      </c>
      <c r="B1419" t="s" s="134">
        <v>238</v>
      </c>
      <c r="C1419" t="s" s="134">
        <v>5020</v>
      </c>
      <c r="D1419" t="s" s="134">
        <v>995</v>
      </c>
      <c r="E1419" s="135"/>
      <c r="F1419" s="136">
        <v>10065</v>
      </c>
      <c r="G1419" t="s" s="134">
        <v>5021</v>
      </c>
      <c r="H1419" t="s" s="134">
        <v>5022</v>
      </c>
      <c r="I1419" t="s" s="137">
        <v>50</v>
      </c>
      <c r="J1419" s="136">
        <v>92300</v>
      </c>
      <c r="K1419" t="s" s="134">
        <v>5023</v>
      </c>
      <c r="L1419" t="s" s="134">
        <v>39</v>
      </c>
      <c r="M1419" t="s" s="134">
        <v>5024</v>
      </c>
      <c r="N1419" s="373">
        <v>0.1</v>
      </c>
      <c r="O1419" s="177">
        <v>11682</v>
      </c>
      <c r="P1419" s="164">
        <v>11682</v>
      </c>
      <c r="Q1419" s="121">
        <f>IF(ISBLANK(N1419),"",P1419/(1+N1419))</f>
        <v>10620</v>
      </c>
      <c r="R1419" s="293">
        <v>0</v>
      </c>
      <c r="S1419" s="393"/>
      <c r="T1419" s="28"/>
    </row>
    <row r="1420" ht="22.5" customHeight="1">
      <c r="A1420" s="133">
        <v>44091</v>
      </c>
      <c r="B1420" t="s" s="134">
        <v>67</v>
      </c>
      <c r="C1420" t="s" s="134">
        <v>4467</v>
      </c>
      <c r="D1420" t="s" s="134">
        <v>4468</v>
      </c>
      <c r="E1420" s="509"/>
      <c r="F1420" s="507">
        <v>10120</v>
      </c>
      <c r="G1420" t="s" s="134">
        <v>1608</v>
      </c>
      <c r="H1420" t="s" s="134">
        <v>4469</v>
      </c>
      <c r="I1420" t="s" s="137">
        <v>1380</v>
      </c>
      <c r="J1420" s="136">
        <v>95100</v>
      </c>
      <c r="K1420" t="s" s="134">
        <v>4470</v>
      </c>
      <c r="L1420" t="s" s="134">
        <v>4471</v>
      </c>
      <c r="M1420" t="s" s="134">
        <v>5025</v>
      </c>
      <c r="N1420" s="371">
        <v>0.055</v>
      </c>
      <c r="O1420" s="163">
        <f>P1420/2</f>
        <v>2241</v>
      </c>
      <c r="P1420" s="164">
        <v>4482</v>
      </c>
      <c r="Q1420" s="121">
        <f>IF(ISBLANK(N1420),"",P1420/(1+N1420))</f>
        <v>4248.341232227490</v>
      </c>
      <c r="R1420" s="293">
        <v>0</v>
      </c>
      <c r="S1420" s="578"/>
      <c r="T1420" s="123"/>
    </row>
    <row r="1421" ht="22.5" customHeight="1">
      <c r="A1421" s="295">
        <v>44091</v>
      </c>
      <c r="B1421" t="s" s="296">
        <v>67</v>
      </c>
      <c r="C1421" t="s" s="296">
        <v>3925</v>
      </c>
      <c r="D1421" t="s" s="296">
        <v>5026</v>
      </c>
      <c r="E1421" s="297"/>
      <c r="F1421" s="298">
        <v>10115</v>
      </c>
      <c r="G1421" t="s" s="296">
        <v>3827</v>
      </c>
      <c r="H1421" t="s" s="296">
        <v>5027</v>
      </c>
      <c r="I1421" t="s" s="299">
        <v>2933</v>
      </c>
      <c r="J1421" s="298">
        <v>94200</v>
      </c>
      <c r="K1421" t="s" s="296">
        <v>5028</v>
      </c>
      <c r="L1421" t="s" s="296">
        <v>4411</v>
      </c>
      <c r="M1421" t="s" s="296">
        <v>5029</v>
      </c>
      <c r="N1421" s="484">
        <v>0.1</v>
      </c>
      <c r="O1421" s="163">
        <f>P1421/2</f>
        <v>1675</v>
      </c>
      <c r="P1421" s="301">
        <v>3350</v>
      </c>
      <c r="Q1421" s="37">
        <f>IF(ISBLANK(N1421),"",P1421/(1+N1421))</f>
        <v>3045.454545454550</v>
      </c>
      <c r="R1421" s="38">
        <v>3350</v>
      </c>
      <c r="S1421" s="466"/>
      <c r="T1421" t="s" s="16">
        <v>46</v>
      </c>
    </row>
    <row r="1422" ht="22.5" customHeight="1">
      <c r="A1422" s="581">
        <v>44092</v>
      </c>
      <c r="B1422" t="s" s="582">
        <v>20</v>
      </c>
      <c r="C1422" t="s" s="582">
        <v>5030</v>
      </c>
      <c r="D1422" t="s" s="582">
        <v>351</v>
      </c>
      <c r="E1422" t="s" s="582">
        <v>5031</v>
      </c>
      <c r="F1422" s="589"/>
      <c r="G1422" t="s" s="582">
        <v>5032</v>
      </c>
      <c r="H1422" s="590"/>
      <c r="I1422" t="s" s="584">
        <v>25</v>
      </c>
      <c r="J1422" s="583">
        <v>75016</v>
      </c>
      <c r="K1422" t="s" s="582">
        <v>5033</v>
      </c>
      <c r="L1422" t="s" s="582">
        <v>5034</v>
      </c>
      <c r="M1422" t="s" s="582">
        <v>754</v>
      </c>
      <c r="N1422" s="591">
        <v>0.055</v>
      </c>
      <c r="O1422" s="180">
        <f>P1422/2</f>
        <v>1691</v>
      </c>
      <c r="P1422" s="586">
        <v>3382</v>
      </c>
      <c r="Q1422" s="587">
        <f>IF(ISBLANK(N1422),"",P1422/(1+N1422))</f>
        <v>3205.687203791470</v>
      </c>
      <c r="R1422" s="592">
        <v>0</v>
      </c>
      <c r="S1422" s="588"/>
      <c r="T1422" s="28"/>
    </row>
    <row r="1423" ht="22.5" customHeight="1">
      <c r="A1423" s="141">
        <v>44092</v>
      </c>
      <c r="B1423" t="s" s="142">
        <v>67</v>
      </c>
      <c r="C1423" t="s" s="142">
        <v>5035</v>
      </c>
      <c r="D1423" t="s" s="142">
        <v>5036</v>
      </c>
      <c r="E1423" t="s" s="142">
        <v>5005</v>
      </c>
      <c r="F1423" s="144">
        <v>10021</v>
      </c>
      <c r="G1423" t="s" s="142">
        <v>5037</v>
      </c>
      <c r="H1423" t="s" s="142">
        <v>5038</v>
      </c>
      <c r="I1423" t="s" s="145">
        <v>25</v>
      </c>
      <c r="J1423" s="144">
        <v>75020</v>
      </c>
      <c r="K1423" t="s" s="142">
        <v>5039</v>
      </c>
      <c r="L1423" t="s" s="142">
        <v>621</v>
      </c>
      <c r="M1423" t="s" s="142">
        <v>125</v>
      </c>
      <c r="N1423" s="244">
        <v>0.055</v>
      </c>
      <c r="O1423" s="121">
        <v>9500</v>
      </c>
      <c r="P1423" s="178">
        <v>9500</v>
      </c>
      <c r="Q1423" s="66">
        <f>IF(ISBLANK(N1423),"",P1423/(1+N1423))</f>
        <v>9004.739336492890</v>
      </c>
      <c r="R1423" s="67">
        <v>9500</v>
      </c>
      <c r="S1423" s="392"/>
      <c r="T1423" t="s" s="16">
        <v>46</v>
      </c>
    </row>
    <row r="1424" ht="22.5" customHeight="1">
      <c r="A1424" s="133">
        <v>44092</v>
      </c>
      <c r="B1424" t="s" s="134">
        <v>67</v>
      </c>
      <c r="C1424" t="s" s="134">
        <v>4429</v>
      </c>
      <c r="D1424" t="s" s="134">
        <v>995</v>
      </c>
      <c r="E1424" s="509"/>
      <c r="F1424" s="507">
        <v>10067</v>
      </c>
      <c r="G1424" t="s" s="134">
        <v>4430</v>
      </c>
      <c r="H1424" t="s" s="134">
        <v>4431</v>
      </c>
      <c r="I1424" t="s" s="137">
        <v>25</v>
      </c>
      <c r="J1424" s="136">
        <v>75019</v>
      </c>
      <c r="K1424" t="s" s="134">
        <v>4432</v>
      </c>
      <c r="L1424" t="s" s="134">
        <v>45</v>
      </c>
      <c r="M1424" t="s" s="134">
        <v>487</v>
      </c>
      <c r="N1424" s="373">
        <v>0.1</v>
      </c>
      <c r="O1424" s="177">
        <v>9000</v>
      </c>
      <c r="P1424" s="164">
        <v>9000</v>
      </c>
      <c r="Q1424" s="121">
        <f>IF(ISBLANK(N1424),"",P1424/(1+N1424))</f>
        <v>8181.818181818180</v>
      </c>
      <c r="R1424" s="293">
        <v>0</v>
      </c>
      <c r="S1424" s="393"/>
      <c r="T1424" s="28"/>
    </row>
    <row r="1425" ht="22.5" customHeight="1">
      <c r="A1425" s="133">
        <v>44092</v>
      </c>
      <c r="B1425" t="s" s="134">
        <v>67</v>
      </c>
      <c r="C1425" t="s" s="134">
        <v>5040</v>
      </c>
      <c r="D1425" t="s" s="134">
        <v>398</v>
      </c>
      <c r="E1425" s="135"/>
      <c r="F1425" s="136">
        <v>10001</v>
      </c>
      <c r="G1425" t="s" s="134">
        <v>5041</v>
      </c>
      <c r="H1425" t="s" s="134">
        <v>5042</v>
      </c>
      <c r="I1425" t="s" s="137">
        <v>25</v>
      </c>
      <c r="J1425" s="136">
        <v>75014</v>
      </c>
      <c r="K1425" t="s" s="134">
        <v>5043</v>
      </c>
      <c r="L1425" t="s" s="134">
        <v>4904</v>
      </c>
      <c r="M1425" t="s" s="134">
        <v>263</v>
      </c>
      <c r="N1425" s="371">
        <v>0.055</v>
      </c>
      <c r="O1425" s="180">
        <f>P1425/2</f>
        <v>1791</v>
      </c>
      <c r="P1425" s="164">
        <v>3582</v>
      </c>
      <c r="Q1425" s="121">
        <f>IF(ISBLANK(N1425),"",P1425/(1+N1425))</f>
        <v>3395.260663507110</v>
      </c>
      <c r="R1425" s="293">
        <v>0</v>
      </c>
      <c r="S1425" s="393"/>
      <c r="T1425" s="28"/>
    </row>
    <row r="1426" ht="22.5" customHeight="1">
      <c r="A1426" s="581">
        <v>44094</v>
      </c>
      <c r="B1426" t="s" s="582">
        <v>67</v>
      </c>
      <c r="C1426" t="s" s="582">
        <v>5044</v>
      </c>
      <c r="D1426" t="s" s="582">
        <v>1356</v>
      </c>
      <c r="E1426" t="s" s="582">
        <v>5005</v>
      </c>
      <c r="F1426" s="583">
        <v>10016</v>
      </c>
      <c r="G1426" t="s" s="582">
        <v>5045</v>
      </c>
      <c r="H1426" t="s" s="582">
        <v>2967</v>
      </c>
      <c r="I1426" t="s" s="584">
        <v>25</v>
      </c>
      <c r="J1426" s="583">
        <v>75005</v>
      </c>
      <c r="K1426" t="s" s="582">
        <v>5046</v>
      </c>
      <c r="L1426" t="s" s="582">
        <v>5047</v>
      </c>
      <c r="M1426" t="s" s="582">
        <v>5048</v>
      </c>
      <c r="N1426" s="585">
        <v>0.055</v>
      </c>
      <c r="O1426" s="407"/>
      <c r="P1426" s="586">
        <v>1400</v>
      </c>
      <c r="Q1426" s="587">
        <f>IF(ISBLANK(N1426),"",P1426/(1+N1426))</f>
        <v>1327.014218009480</v>
      </c>
      <c r="R1426" s="592">
        <v>0</v>
      </c>
      <c r="S1426" s="588"/>
      <c r="T1426" s="28"/>
    </row>
    <row r="1427" ht="22.5" customHeight="1">
      <c r="A1427" s="133">
        <v>44095</v>
      </c>
      <c r="B1427" t="s" s="134">
        <v>238</v>
      </c>
      <c r="C1427" t="s" s="134">
        <v>5049</v>
      </c>
      <c r="D1427" t="s" s="134">
        <v>1330</v>
      </c>
      <c r="E1427" s="135"/>
      <c r="F1427" s="136">
        <v>10125</v>
      </c>
      <c r="G1427" t="s" s="134">
        <v>5050</v>
      </c>
      <c r="H1427" t="s" s="134">
        <v>5051</v>
      </c>
      <c r="I1427" t="s" s="137">
        <v>25</v>
      </c>
      <c r="J1427" s="136">
        <v>75011</v>
      </c>
      <c r="K1427" t="s" s="134">
        <v>5052</v>
      </c>
      <c r="L1427" t="s" s="134">
        <v>45</v>
      </c>
      <c r="M1427" t="s" s="134">
        <v>2445</v>
      </c>
      <c r="N1427" s="373">
        <v>0.055</v>
      </c>
      <c r="O1427" s="121">
        <v>8582</v>
      </c>
      <c r="P1427" s="164">
        <v>8582</v>
      </c>
      <c r="Q1427" s="121">
        <f>IF(ISBLANK(N1427),"",P1427/(1+N1427))</f>
        <v>8134.5971563981</v>
      </c>
      <c r="R1427" s="293">
        <v>0</v>
      </c>
      <c r="S1427" s="393"/>
      <c r="T1427" s="28"/>
    </row>
    <row r="1428" ht="22.5" customHeight="1">
      <c r="A1428" s="581">
        <v>44095</v>
      </c>
      <c r="B1428" t="s" s="582">
        <v>67</v>
      </c>
      <c r="C1428" t="s" s="582">
        <v>5053</v>
      </c>
      <c r="D1428" t="s" s="582">
        <v>115</v>
      </c>
      <c r="E1428" t="s" s="582">
        <v>5005</v>
      </c>
      <c r="F1428" s="583">
        <v>10175</v>
      </c>
      <c r="G1428" t="s" s="582">
        <v>5054</v>
      </c>
      <c r="H1428" t="s" s="582">
        <v>5055</v>
      </c>
      <c r="I1428" t="s" s="584">
        <v>25</v>
      </c>
      <c r="J1428" s="583">
        <v>75018</v>
      </c>
      <c r="K1428" t="s" s="582">
        <v>5056</v>
      </c>
      <c r="L1428" t="s" s="582">
        <v>3521</v>
      </c>
      <c r="M1428" t="s" s="582">
        <v>5057</v>
      </c>
      <c r="N1428" s="585">
        <v>0.055</v>
      </c>
      <c r="O1428" s="177">
        <v>2240</v>
      </c>
      <c r="P1428" s="586">
        <v>2240</v>
      </c>
      <c r="Q1428" s="587">
        <f>IF(ISBLANK(N1428),"",P1428/(1+N1428))</f>
        <v>2123.222748815170</v>
      </c>
      <c r="R1428" s="592">
        <v>0</v>
      </c>
      <c r="S1428" s="588"/>
      <c r="T1428" s="28"/>
    </row>
    <row r="1429" ht="22.5" customHeight="1">
      <c r="A1429" s="133">
        <v>44096</v>
      </c>
      <c r="B1429" t="s" s="134">
        <v>20</v>
      </c>
      <c r="C1429" t="s" s="134">
        <v>5058</v>
      </c>
      <c r="D1429" t="s" s="134">
        <v>5059</v>
      </c>
      <c r="E1429" s="135"/>
      <c r="F1429" s="136">
        <v>10193</v>
      </c>
      <c r="G1429" t="s" s="134">
        <v>5060</v>
      </c>
      <c r="H1429" t="s" s="134">
        <v>5061</v>
      </c>
      <c r="I1429" t="s" s="137">
        <v>25</v>
      </c>
      <c r="J1429" s="136">
        <v>75014</v>
      </c>
      <c r="K1429" t="s" s="134">
        <v>5062</v>
      </c>
      <c r="L1429" t="s" s="134">
        <v>4546</v>
      </c>
      <c r="M1429" t="s" s="134">
        <v>1235</v>
      </c>
      <c r="N1429" s="371">
        <v>0.055</v>
      </c>
      <c r="O1429" s="163">
        <f>P1429/2</f>
        <v>1400</v>
      </c>
      <c r="P1429" s="164">
        <v>2800</v>
      </c>
      <c r="Q1429" s="121">
        <f>IF(ISBLANK(N1429),"",P1429/(1+N1429))</f>
        <v>2654.028436018960</v>
      </c>
      <c r="R1429" s="293">
        <v>0</v>
      </c>
      <c r="S1429" s="393"/>
      <c r="T1429" s="28"/>
    </row>
    <row r="1430" ht="22.5" customHeight="1">
      <c r="A1430" s="593">
        <v>44096</v>
      </c>
      <c r="B1430" t="s" s="594">
        <v>67</v>
      </c>
      <c r="C1430" t="s" s="594">
        <v>5063</v>
      </c>
      <c r="D1430" t="s" s="594">
        <v>1356</v>
      </c>
      <c r="E1430" t="s" s="324">
        <v>5005</v>
      </c>
      <c r="F1430" s="326">
        <v>10075</v>
      </c>
      <c r="G1430" t="s" s="324">
        <v>5064</v>
      </c>
      <c r="H1430" t="s" s="324">
        <v>5065</v>
      </c>
      <c r="I1430" t="s" s="327">
        <v>25</v>
      </c>
      <c r="J1430" s="326">
        <v>75011</v>
      </c>
      <c r="K1430" t="s" s="324">
        <v>5066</v>
      </c>
      <c r="L1430" t="s" s="324">
        <v>5067</v>
      </c>
      <c r="M1430" t="s" s="324">
        <v>446</v>
      </c>
      <c r="N1430" s="595">
        <v>0.1</v>
      </c>
      <c r="O1430" s="163">
        <f>P1430/2</f>
        <v>7991</v>
      </c>
      <c r="P1430" s="330">
        <v>15982</v>
      </c>
      <c r="Q1430" s="332">
        <f>IF(ISBLANK(N1430),"",P1430/(1+N1430))</f>
        <v>14529.0909090909</v>
      </c>
      <c r="R1430" s="333">
        <v>0</v>
      </c>
      <c r="S1430" s="596"/>
      <c r="T1430" s="28"/>
    </row>
    <row r="1431" ht="22.5" customHeight="1">
      <c r="A1431" s="133">
        <v>44096</v>
      </c>
      <c r="B1431" t="s" s="134">
        <v>67</v>
      </c>
      <c r="C1431" t="s" s="134">
        <v>3064</v>
      </c>
      <c r="D1431" t="s" s="134">
        <v>2943</v>
      </c>
      <c r="E1431" s="135"/>
      <c r="F1431" s="136">
        <v>1405</v>
      </c>
      <c r="G1431" t="s" s="134">
        <v>5068</v>
      </c>
      <c r="H1431" t="s" s="134">
        <v>5069</v>
      </c>
      <c r="I1431" t="s" s="137">
        <v>25</v>
      </c>
      <c r="J1431" s="136">
        <v>75020</v>
      </c>
      <c r="K1431" t="s" s="134">
        <v>5070</v>
      </c>
      <c r="L1431" t="s" s="134">
        <v>5071</v>
      </c>
      <c r="M1431" t="s" s="134">
        <v>5072</v>
      </c>
      <c r="N1431" s="371">
        <v>0.1</v>
      </c>
      <c r="O1431" s="180">
        <f>P1431/2</f>
        <v>1400</v>
      </c>
      <c r="P1431" s="164">
        <v>2800</v>
      </c>
      <c r="Q1431" s="121">
        <f>IF(ISBLANK(N1431),"",P1431/(1+N1431))</f>
        <v>2545.454545454550</v>
      </c>
      <c r="R1431" s="293">
        <v>0</v>
      </c>
      <c r="S1431" s="393"/>
      <c r="T1431" s="28"/>
    </row>
    <row r="1432" ht="22.5" customHeight="1">
      <c r="A1432" s="133">
        <v>44096</v>
      </c>
      <c r="B1432" t="s" s="134">
        <v>20</v>
      </c>
      <c r="C1432" t="s" s="134">
        <v>1992</v>
      </c>
      <c r="D1432" t="s" s="134">
        <v>133</v>
      </c>
      <c r="E1432" s="135"/>
      <c r="F1432" t="s" s="137">
        <v>5073</v>
      </c>
      <c r="G1432" t="s" s="134">
        <v>1993</v>
      </c>
      <c r="H1432" t="s" s="134">
        <v>5074</v>
      </c>
      <c r="I1432" t="s" s="137">
        <v>25</v>
      </c>
      <c r="J1432" s="136">
        <v>75018</v>
      </c>
      <c r="K1432" t="s" s="134">
        <v>1995</v>
      </c>
      <c r="L1432" t="s" s="134">
        <v>1996</v>
      </c>
      <c r="M1432" t="s" s="134">
        <v>1563</v>
      </c>
      <c r="N1432" s="373">
        <v>0.1</v>
      </c>
      <c r="O1432" s="121">
        <v>10900</v>
      </c>
      <c r="P1432" s="164">
        <v>10900</v>
      </c>
      <c r="Q1432" s="121">
        <f>IF(ISBLANK(N1432),"",P1432/(1+N1432))</f>
        <v>9909.090909090910</v>
      </c>
      <c r="R1432" s="293">
        <v>0</v>
      </c>
      <c r="S1432" s="393"/>
      <c r="T1432" s="28"/>
    </row>
    <row r="1433" ht="22.5" customHeight="1">
      <c r="A1433" s="133">
        <v>44097</v>
      </c>
      <c r="B1433" t="s" s="134">
        <v>20</v>
      </c>
      <c r="C1433" t="s" s="134">
        <v>5075</v>
      </c>
      <c r="D1433" t="s" s="134">
        <v>250</v>
      </c>
      <c r="E1433" s="135"/>
      <c r="F1433" s="136">
        <v>10074</v>
      </c>
      <c r="G1433" t="s" s="134">
        <v>5076</v>
      </c>
      <c r="H1433" s="294">
        <v>3</v>
      </c>
      <c r="I1433" t="s" s="137">
        <v>25</v>
      </c>
      <c r="J1433" s="136">
        <v>75014</v>
      </c>
      <c r="K1433" t="s" s="134">
        <v>5077</v>
      </c>
      <c r="L1433" t="s" s="134">
        <v>402</v>
      </c>
      <c r="M1433" t="s" s="134">
        <v>207</v>
      </c>
      <c r="N1433" s="373">
        <v>0.1</v>
      </c>
      <c r="O1433" s="177">
        <v>6982</v>
      </c>
      <c r="P1433" s="164">
        <v>6982</v>
      </c>
      <c r="Q1433" s="275">
        <f>IF(ISBLANK(N1433),"",P1433/(1+N1433))</f>
        <v>6347.272727272730</v>
      </c>
      <c r="R1433" s="293">
        <v>0</v>
      </c>
      <c r="S1433" s="394"/>
      <c r="T1433" s="28"/>
    </row>
    <row r="1434" ht="22.5" customHeight="1">
      <c r="A1434" s="133">
        <v>44098</v>
      </c>
      <c r="B1434" t="s" s="134">
        <v>67</v>
      </c>
      <c r="C1434" t="s" s="134">
        <v>4387</v>
      </c>
      <c r="D1434" t="s" s="134">
        <v>4388</v>
      </c>
      <c r="E1434" s="509"/>
      <c r="F1434" t="s" s="137">
        <v>5078</v>
      </c>
      <c r="G1434" t="s" s="134">
        <v>4389</v>
      </c>
      <c r="H1434" t="s" s="134">
        <v>4390</v>
      </c>
      <c r="I1434" t="s" s="137">
        <v>3545</v>
      </c>
      <c r="J1434" s="136">
        <v>94400</v>
      </c>
      <c r="K1434" t="s" s="134">
        <v>4391</v>
      </c>
      <c r="L1434" t="s" s="134">
        <v>5079</v>
      </c>
      <c r="M1434" t="s" s="134">
        <v>5080</v>
      </c>
      <c r="N1434" s="371">
        <v>0.1</v>
      </c>
      <c r="O1434" s="163">
        <f>P1434/2</f>
        <v>3150</v>
      </c>
      <c r="P1434" s="164">
        <v>6300</v>
      </c>
      <c r="Q1434" s="121">
        <f>IF(ISBLANK(N1434),"",P1434/(1+N1434))</f>
        <v>5727.272727272730</v>
      </c>
      <c r="R1434" s="293">
        <v>0</v>
      </c>
      <c r="S1434" s="393"/>
      <c r="T1434" s="28"/>
    </row>
    <row r="1435" ht="22.5" customHeight="1">
      <c r="A1435" s="141">
        <v>44098</v>
      </c>
      <c r="B1435" t="s" s="142">
        <v>67</v>
      </c>
      <c r="C1435" t="s" s="142">
        <v>5081</v>
      </c>
      <c r="D1435" t="s" s="142">
        <v>2509</v>
      </c>
      <c r="E1435" t="s" s="142">
        <v>5082</v>
      </c>
      <c r="F1435" s="144">
        <v>10123</v>
      </c>
      <c r="G1435" t="s" s="142">
        <v>5083</v>
      </c>
      <c r="H1435" t="s" s="142">
        <v>5084</v>
      </c>
      <c r="I1435" t="s" s="145">
        <v>25</v>
      </c>
      <c r="J1435" s="144">
        <v>75012</v>
      </c>
      <c r="K1435" t="s" s="142">
        <v>5085</v>
      </c>
      <c r="L1435" t="s" s="142">
        <v>5086</v>
      </c>
      <c r="M1435" t="s" s="142">
        <v>5087</v>
      </c>
      <c r="N1435" s="456">
        <v>0.055</v>
      </c>
      <c r="O1435" s="180">
        <f>P1435/2</f>
        <v>5491</v>
      </c>
      <c r="P1435" s="178">
        <v>10982</v>
      </c>
      <c r="Q1435" s="66">
        <f>IF(ISBLANK(N1435),"",P1435/(1+N1435))</f>
        <v>10409.4786729858</v>
      </c>
      <c r="R1435" s="67">
        <v>10982</v>
      </c>
      <c r="S1435" s="392"/>
      <c r="T1435" t="s" s="16">
        <v>46</v>
      </c>
    </row>
    <row r="1436" ht="22.5" customHeight="1">
      <c r="A1436" s="581">
        <v>44098</v>
      </c>
      <c r="B1436" t="s" s="582">
        <v>67</v>
      </c>
      <c r="C1436" t="s" s="582">
        <v>5088</v>
      </c>
      <c r="D1436" t="s" s="582">
        <v>398</v>
      </c>
      <c r="E1436" t="s" s="582">
        <v>5082</v>
      </c>
      <c r="F1436" s="583">
        <v>10118</v>
      </c>
      <c r="G1436" t="s" s="582">
        <v>5089</v>
      </c>
      <c r="H1436" t="s" s="582">
        <v>5090</v>
      </c>
      <c r="I1436" t="s" s="584">
        <v>5091</v>
      </c>
      <c r="J1436" s="583">
        <v>93400</v>
      </c>
      <c r="K1436" t="s" s="582">
        <v>5092</v>
      </c>
      <c r="L1436" t="s" s="582">
        <v>5093</v>
      </c>
      <c r="M1436" t="s" s="582">
        <v>754</v>
      </c>
      <c r="N1436" s="585">
        <v>0.055</v>
      </c>
      <c r="O1436" s="462"/>
      <c r="P1436" s="586">
        <v>1580</v>
      </c>
      <c r="Q1436" s="587">
        <f>IF(ISBLANK(N1436),"",P1436/(1+N1436))</f>
        <v>1497.630331753550</v>
      </c>
      <c r="R1436" s="592">
        <v>0</v>
      </c>
      <c r="S1436" s="588"/>
      <c r="T1436" s="28"/>
    </row>
    <row r="1437" ht="22.5" customHeight="1">
      <c r="A1437" s="581">
        <v>44098</v>
      </c>
      <c r="B1437" t="s" s="582">
        <v>20</v>
      </c>
      <c r="C1437" t="s" s="582">
        <v>5094</v>
      </c>
      <c r="D1437" t="s" s="582">
        <v>30</v>
      </c>
      <c r="E1437" t="s" s="582">
        <v>5082</v>
      </c>
      <c r="F1437" s="583">
        <v>10090</v>
      </c>
      <c r="G1437" t="s" s="582">
        <v>5089</v>
      </c>
      <c r="H1437" t="s" s="582">
        <v>5095</v>
      </c>
      <c r="I1437" t="s" s="584">
        <v>5091</v>
      </c>
      <c r="J1437" s="583">
        <v>93400</v>
      </c>
      <c r="K1437" t="s" s="582">
        <v>5096</v>
      </c>
      <c r="L1437" t="s" s="582">
        <v>5097</v>
      </c>
      <c r="M1437" t="s" s="582">
        <v>88</v>
      </c>
      <c r="N1437" s="591">
        <v>0.1</v>
      </c>
      <c r="O1437" s="180">
        <f>P1437/2</f>
        <v>2125</v>
      </c>
      <c r="P1437" s="586">
        <v>4250</v>
      </c>
      <c r="Q1437" s="587">
        <f>IF(ISBLANK(N1437),"",P1437/(1+N1437))</f>
        <v>3863.636363636360</v>
      </c>
      <c r="R1437" s="592">
        <v>0</v>
      </c>
      <c r="S1437" s="588"/>
      <c r="T1437" s="28"/>
    </row>
    <row r="1438" ht="22.5" customHeight="1">
      <c r="A1438" s="597">
        <v>44098</v>
      </c>
      <c r="B1438" t="s" s="598">
        <v>20</v>
      </c>
      <c r="C1438" t="s" s="598">
        <v>5003</v>
      </c>
      <c r="D1438" t="s" s="598">
        <v>5004</v>
      </c>
      <c r="E1438" s="599"/>
      <c r="F1438" s="600">
        <v>10068</v>
      </c>
      <c r="G1438" t="s" s="598">
        <v>5006</v>
      </c>
      <c r="H1438" t="s" s="598">
        <v>5007</v>
      </c>
      <c r="I1438" t="s" s="601">
        <v>25</v>
      </c>
      <c r="J1438" s="600">
        <v>75010</v>
      </c>
      <c r="K1438" t="s" s="598">
        <v>5008</v>
      </c>
      <c r="L1438" t="s" s="598">
        <v>3501</v>
      </c>
      <c r="M1438" t="s" s="598">
        <v>5098</v>
      </c>
      <c r="N1438" s="602">
        <v>0.1</v>
      </c>
      <c r="O1438" s="603">
        <v>2000</v>
      </c>
      <c r="P1438" s="604">
        <v>2000</v>
      </c>
      <c r="Q1438" s="605">
        <f>IF(ISBLANK(N1438),"",P1438/(1+N1438))</f>
        <v>1818.181818181820</v>
      </c>
      <c r="R1438" s="606">
        <v>0</v>
      </c>
      <c r="S1438" s="607"/>
      <c r="T1438" s="28"/>
    </row>
    <row r="1439" ht="22.5" customHeight="1">
      <c r="A1439" s="608">
        <v>44098</v>
      </c>
      <c r="B1439" t="s" s="609">
        <v>67</v>
      </c>
      <c r="C1439" t="s" s="609">
        <v>4665</v>
      </c>
      <c r="D1439" t="s" s="609">
        <v>593</v>
      </c>
      <c r="E1439" s="610"/>
      <c r="F1439" s="611">
        <v>100213</v>
      </c>
      <c r="G1439" t="s" s="609">
        <v>4666</v>
      </c>
      <c r="H1439" t="s" s="609">
        <v>4667</v>
      </c>
      <c r="I1439" t="s" s="612">
        <v>25</v>
      </c>
      <c r="J1439" s="613">
        <v>75015</v>
      </c>
      <c r="K1439" t="s" s="609">
        <v>4668</v>
      </c>
      <c r="L1439" t="s" s="609">
        <v>402</v>
      </c>
      <c r="M1439" t="s" s="609">
        <v>1502</v>
      </c>
      <c r="N1439" s="614">
        <v>0.1</v>
      </c>
      <c r="O1439" s="615">
        <v>2882</v>
      </c>
      <c r="P1439" s="616">
        <v>2882</v>
      </c>
      <c r="Q1439" s="617">
        <f>IF(ISBLANK(N1439),"",P1439/(1+N1439))</f>
        <v>2620</v>
      </c>
      <c r="R1439" s="618">
        <v>2882</v>
      </c>
      <c r="S1439" s="541"/>
      <c r="T1439" t="s" s="16">
        <v>46</v>
      </c>
    </row>
    <row r="1440" ht="22.5" customHeight="1">
      <c r="A1440" s="619">
        <v>44102</v>
      </c>
      <c r="B1440" t="s" s="620">
        <v>20</v>
      </c>
      <c r="C1440" t="s" s="620">
        <v>4316</v>
      </c>
      <c r="D1440" t="s" s="620">
        <v>234</v>
      </c>
      <c r="E1440" s="621"/>
      <c r="F1440" s="622">
        <v>10037</v>
      </c>
      <c r="G1440" t="s" s="620">
        <v>4317</v>
      </c>
      <c r="H1440" t="s" s="620">
        <v>4318</v>
      </c>
      <c r="I1440" t="s" s="623">
        <v>176</v>
      </c>
      <c r="J1440" s="624">
        <v>93500</v>
      </c>
      <c r="K1440" t="s" s="620">
        <v>4319</v>
      </c>
      <c r="L1440" t="s" s="620">
        <v>402</v>
      </c>
      <c r="M1440" t="s" s="620">
        <v>4846</v>
      </c>
      <c r="N1440" s="625">
        <v>0.055</v>
      </c>
      <c r="O1440" s="603">
        <v>1680</v>
      </c>
      <c r="P1440" s="626">
        <v>1680</v>
      </c>
      <c r="Q1440" s="627">
        <f>IF(ISBLANK(N1440),"",P1440/(1+N1440))</f>
        <v>1592.417061611370</v>
      </c>
      <c r="R1440" s="628">
        <v>0</v>
      </c>
      <c r="S1440" s="394"/>
      <c r="T1440" s="28"/>
    </row>
    <row r="1441" ht="22.5" customHeight="1">
      <c r="A1441" s="629">
        <v>44103</v>
      </c>
      <c r="B1441" t="s" s="630">
        <v>20</v>
      </c>
      <c r="C1441" t="s" s="630">
        <v>717</v>
      </c>
      <c r="D1441" t="s" s="630">
        <v>5099</v>
      </c>
      <c r="E1441" s="631"/>
      <c r="F1441" s="632">
        <v>10106</v>
      </c>
      <c r="G1441" t="s" s="630">
        <v>5100</v>
      </c>
      <c r="H1441" t="s" s="630">
        <v>5101</v>
      </c>
      <c r="I1441" t="s" s="633">
        <v>25</v>
      </c>
      <c r="J1441" s="632">
        <v>75012</v>
      </c>
      <c r="K1441" t="s" s="630">
        <v>5102</v>
      </c>
      <c r="L1441" t="s" s="630">
        <v>4254</v>
      </c>
      <c r="M1441" t="s" s="630">
        <v>1325</v>
      </c>
      <c r="N1441" s="634">
        <v>0.055</v>
      </c>
      <c r="O1441" s="615">
        <v>7520</v>
      </c>
      <c r="P1441" s="635">
        <v>7520</v>
      </c>
      <c r="Q1441" s="615">
        <f>IF(ISBLANK(N1441),"",P1441/(1+N1441))</f>
        <v>7127.962085308060</v>
      </c>
      <c r="R1441" s="369">
        <v>0</v>
      </c>
      <c r="S1441" s="393"/>
      <c r="T1441" s="28"/>
    </row>
    <row r="1442" ht="22.5" customHeight="1">
      <c r="A1442" s="133">
        <v>44104</v>
      </c>
      <c r="B1442" t="s" s="134">
        <v>67</v>
      </c>
      <c r="C1442" t="s" s="134">
        <v>5103</v>
      </c>
      <c r="D1442" t="s" s="134">
        <v>750</v>
      </c>
      <c r="E1442" s="135"/>
      <c r="F1442" s="136">
        <v>10015</v>
      </c>
      <c r="G1442" t="s" s="134">
        <v>4322</v>
      </c>
      <c r="H1442" t="s" s="134">
        <v>5104</v>
      </c>
      <c r="I1442" t="s" s="137">
        <v>227</v>
      </c>
      <c r="J1442" s="136">
        <v>92270</v>
      </c>
      <c r="K1442" t="s" s="134">
        <v>5105</v>
      </c>
      <c r="L1442" t="s" s="134">
        <v>5106</v>
      </c>
      <c r="M1442" t="s" s="134">
        <v>5107</v>
      </c>
      <c r="N1442" s="373">
        <v>0.055</v>
      </c>
      <c r="O1442" s="121">
        <v>3120</v>
      </c>
      <c r="P1442" s="164">
        <v>3120</v>
      </c>
      <c r="Q1442" s="121">
        <f>IF(ISBLANK(N1442),"",P1442/(1+N1442))</f>
        <v>2957.345971563980</v>
      </c>
      <c r="R1442" s="369">
        <v>0</v>
      </c>
      <c r="S1442" s="393"/>
      <c r="T1442" s="28"/>
    </row>
    <row r="1443" ht="22.5" customHeight="1">
      <c r="A1443" s="133">
        <v>44104</v>
      </c>
      <c r="B1443" t="s" s="134">
        <v>344</v>
      </c>
      <c r="C1443" t="s" s="134">
        <v>5108</v>
      </c>
      <c r="D1443" t="s" s="134">
        <v>4407</v>
      </c>
      <c r="E1443" s="135"/>
      <c r="F1443" s="136">
        <v>10099</v>
      </c>
      <c r="G1443" t="s" s="134">
        <v>5109</v>
      </c>
      <c r="H1443" t="s" s="134">
        <v>5110</v>
      </c>
      <c r="I1443" t="s" s="137">
        <v>25</v>
      </c>
      <c r="J1443" s="136">
        <v>75011</v>
      </c>
      <c r="K1443" t="s" s="134">
        <v>5111</v>
      </c>
      <c r="L1443" t="s" s="134">
        <v>4254</v>
      </c>
      <c r="M1443" t="s" s="134">
        <v>2363</v>
      </c>
      <c r="N1443" s="373">
        <v>0.055</v>
      </c>
      <c r="O1443" s="177">
        <v>2580</v>
      </c>
      <c r="P1443" s="164">
        <v>2580</v>
      </c>
      <c r="Q1443" s="121">
        <f>IF(ISBLANK(N1443),"",P1443/(1+N1443))</f>
        <v>2445.497630331750</v>
      </c>
      <c r="R1443" s="369">
        <v>0</v>
      </c>
      <c r="S1443" s="393"/>
      <c r="T1443" s="28"/>
    </row>
    <row r="1444" ht="41" customHeight="1" hidden="1">
      <c r="A1444" t="s" s="498">
        <v>5112</v>
      </c>
      <c r="B1444" s="499"/>
      <c r="C1444" s="499"/>
      <c r="D1444" s="499"/>
      <c r="E1444" s="499"/>
      <c r="F1444" s="500"/>
      <c r="G1444" s="499"/>
      <c r="H1444" s="499"/>
      <c r="I1444" s="500"/>
      <c r="J1444" s="500"/>
      <c r="K1444" s="499"/>
      <c r="L1444" s="499"/>
      <c r="M1444" s="499"/>
      <c r="N1444" s="501"/>
      <c r="O1444" s="577"/>
      <c r="P1444" s="503">
        <f>SUM(P1392:P1443)</f>
        <v>266604</v>
      </c>
      <c r="Q1444" s="502"/>
      <c r="R1444" s="512">
        <f>SUM(R1392:R1443)</f>
        <v>54078</v>
      </c>
      <c r="S1444" s="513">
        <f>P1444-R1444</f>
        <v>212526</v>
      </c>
      <c r="T1444" s="28"/>
    </row>
    <row r="1445" ht="22.5" customHeight="1">
      <c r="A1445" s="133">
        <v>44105</v>
      </c>
      <c r="B1445" t="s" s="134">
        <v>67</v>
      </c>
      <c r="C1445" t="s" s="134">
        <v>5113</v>
      </c>
      <c r="D1445" t="s" s="134">
        <v>2071</v>
      </c>
      <c r="E1445" s="135"/>
      <c r="F1445" t="s" s="137">
        <v>5114</v>
      </c>
      <c r="G1445" t="s" s="134">
        <v>5115</v>
      </c>
      <c r="H1445" t="s" s="134">
        <v>5116</v>
      </c>
      <c r="I1445" t="s" s="137">
        <v>3152</v>
      </c>
      <c r="J1445" s="136">
        <v>75014</v>
      </c>
      <c r="K1445" t="s" s="134">
        <v>5117</v>
      </c>
      <c r="L1445" t="s" s="134">
        <v>4934</v>
      </c>
      <c r="M1445" t="s" s="134">
        <v>5118</v>
      </c>
      <c r="N1445" s="371">
        <v>0.055</v>
      </c>
      <c r="O1445" s="180">
        <f>P1445/2</f>
        <v>1400</v>
      </c>
      <c r="P1445" s="164">
        <v>2800</v>
      </c>
      <c r="Q1445" s="121">
        <f>IF(ISBLANK(N1445),"",P1445/(1+N1445))</f>
        <v>2654.028436018960</v>
      </c>
      <c r="R1445" s="293">
        <v>0</v>
      </c>
      <c r="S1445" s="393"/>
      <c r="T1445" s="28"/>
    </row>
    <row r="1446" ht="22.5" customHeight="1">
      <c r="A1446" s="295">
        <v>44105</v>
      </c>
      <c r="B1446" t="s" s="296">
        <v>67</v>
      </c>
      <c r="C1446" t="s" s="296">
        <v>5119</v>
      </c>
      <c r="D1446" t="s" s="296">
        <v>240</v>
      </c>
      <c r="E1446" s="297"/>
      <c r="F1446" s="298">
        <v>110023</v>
      </c>
      <c r="G1446" t="s" s="296">
        <v>5120</v>
      </c>
      <c r="H1446" t="s" s="296">
        <v>5121</v>
      </c>
      <c r="I1446" t="s" s="299">
        <v>25</v>
      </c>
      <c r="J1446" s="298">
        <v>75011</v>
      </c>
      <c r="K1446" t="s" s="296">
        <v>5122</v>
      </c>
      <c r="L1446" t="s" s="296">
        <v>4254</v>
      </c>
      <c r="M1446" t="s" s="296">
        <v>5123</v>
      </c>
      <c r="N1446" s="465">
        <v>0.1</v>
      </c>
      <c r="O1446" s="121">
        <v>2000</v>
      </c>
      <c r="P1446" s="301">
        <v>2000</v>
      </c>
      <c r="Q1446" s="37">
        <f>IF(ISBLANK(N1446),"",P1446/(1+N1446))</f>
        <v>1818.181818181820</v>
      </c>
      <c r="R1446" s="38">
        <v>2000</v>
      </c>
      <c r="S1446" s="466"/>
      <c r="T1446" t="s" s="16">
        <v>46</v>
      </c>
    </row>
    <row r="1447" ht="22.5" customHeight="1">
      <c r="A1447" s="133">
        <v>44105</v>
      </c>
      <c r="B1447" t="s" s="134">
        <v>344</v>
      </c>
      <c r="C1447" t="s" s="134">
        <v>5124</v>
      </c>
      <c r="D1447" s="135"/>
      <c r="E1447" s="135"/>
      <c r="F1447" s="158"/>
      <c r="G1447" t="s" s="134">
        <v>5125</v>
      </c>
      <c r="H1447" s="294">
        <v>135284</v>
      </c>
      <c r="I1447" t="s" s="137">
        <v>5126</v>
      </c>
      <c r="J1447" s="158"/>
      <c r="K1447" t="s" s="134">
        <v>5127</v>
      </c>
      <c r="L1447" t="s" s="134">
        <v>4535</v>
      </c>
      <c r="M1447" t="s" s="134">
        <v>4022</v>
      </c>
      <c r="N1447" s="373">
        <v>0.055</v>
      </c>
      <c r="O1447" s="177">
        <v>2200</v>
      </c>
      <c r="P1447" s="164">
        <v>2200</v>
      </c>
      <c r="Q1447" s="121">
        <f>IF(ISBLANK(N1447),"",P1447/(1+N1447))</f>
        <v>2085.308056872040</v>
      </c>
      <c r="R1447" s="293">
        <v>0</v>
      </c>
      <c r="S1447" s="393"/>
      <c r="T1447" s="28"/>
    </row>
    <row r="1448" ht="22.5" customHeight="1">
      <c r="A1448" s="133">
        <v>44105</v>
      </c>
      <c r="B1448" t="s" s="134">
        <v>67</v>
      </c>
      <c r="C1448" t="s" s="134">
        <v>3925</v>
      </c>
      <c r="D1448" t="s" s="134">
        <v>5026</v>
      </c>
      <c r="E1448" s="135"/>
      <c r="F1448" s="136">
        <v>10115</v>
      </c>
      <c r="G1448" t="s" s="134">
        <v>3827</v>
      </c>
      <c r="H1448" t="s" s="134">
        <v>5027</v>
      </c>
      <c r="I1448" t="s" s="137">
        <v>2933</v>
      </c>
      <c r="J1448" s="136">
        <v>94200</v>
      </c>
      <c r="K1448" t="s" s="134">
        <v>5028</v>
      </c>
      <c r="L1448" t="s" s="134">
        <v>4411</v>
      </c>
      <c r="M1448" t="s" s="134">
        <v>5029</v>
      </c>
      <c r="N1448" s="371">
        <v>0.1</v>
      </c>
      <c r="O1448" s="180">
        <f>P1448/2</f>
        <v>1675</v>
      </c>
      <c r="P1448" s="164">
        <v>3350</v>
      </c>
      <c r="Q1448" s="121">
        <f>IF(ISBLANK(N1448),"",P1448/(1+N1448))</f>
        <v>3045.454545454550</v>
      </c>
      <c r="R1448" s="127">
        <v>0</v>
      </c>
      <c r="S1448" s="391"/>
      <c r="T1448" s="123"/>
    </row>
    <row r="1449" ht="22.5" customHeight="1">
      <c r="A1449" s="141">
        <v>44106</v>
      </c>
      <c r="B1449" t="s" s="142">
        <v>67</v>
      </c>
      <c r="C1449" t="s" s="142">
        <v>3522</v>
      </c>
      <c r="D1449" t="s" s="142">
        <v>750</v>
      </c>
      <c r="E1449" s="143"/>
      <c r="F1449" s="144">
        <v>10226</v>
      </c>
      <c r="G1449" t="s" s="142">
        <v>3523</v>
      </c>
      <c r="H1449" t="s" s="142">
        <v>3524</v>
      </c>
      <c r="I1449" t="s" s="145">
        <v>3525</v>
      </c>
      <c r="J1449" s="144">
        <v>92290</v>
      </c>
      <c r="K1449" t="s" s="142">
        <v>3526</v>
      </c>
      <c r="L1449" t="s" s="142">
        <v>3501</v>
      </c>
      <c r="M1449" t="s" s="142">
        <v>333</v>
      </c>
      <c r="N1449" s="244">
        <v>0.055</v>
      </c>
      <c r="O1449" s="121">
        <v>6950</v>
      </c>
      <c r="P1449" s="178">
        <v>6950</v>
      </c>
      <c r="Q1449" s="66">
        <f>IF(ISBLANK(N1449),"",P1449/(1+N1449))</f>
        <v>6587.677725118480</v>
      </c>
      <c r="R1449" s="67">
        <v>6950</v>
      </c>
      <c r="S1449" s="392"/>
      <c r="T1449" t="s" s="16">
        <v>46</v>
      </c>
    </row>
    <row r="1450" ht="22.5" customHeight="1">
      <c r="A1450" s="133">
        <v>44109</v>
      </c>
      <c r="B1450" t="s" s="134">
        <v>20</v>
      </c>
      <c r="C1450" t="s" s="134">
        <v>5128</v>
      </c>
      <c r="D1450" t="s" s="134">
        <v>739</v>
      </c>
      <c r="E1450" s="135"/>
      <c r="F1450" t="s" s="137">
        <v>5129</v>
      </c>
      <c r="G1450" t="s" s="134">
        <v>5130</v>
      </c>
      <c r="H1450" t="s" s="134">
        <v>5131</v>
      </c>
      <c r="I1450" t="s" s="137">
        <v>25</v>
      </c>
      <c r="J1450" s="136">
        <v>75005</v>
      </c>
      <c r="K1450" t="s" s="134">
        <v>5132</v>
      </c>
      <c r="L1450" t="s" s="134">
        <v>39</v>
      </c>
      <c r="M1450" t="s" s="134">
        <v>2363</v>
      </c>
      <c r="N1450" s="373">
        <v>0.055</v>
      </c>
      <c r="O1450" s="177">
        <v>1200</v>
      </c>
      <c r="P1450" s="164">
        <v>1200</v>
      </c>
      <c r="Q1450" s="121">
        <f>IF(ISBLANK(N1450),"",P1450/(1+N1450))</f>
        <v>1137.440758293840</v>
      </c>
      <c r="R1450" s="293">
        <v>0</v>
      </c>
      <c r="S1450" s="393"/>
      <c r="T1450" s="28"/>
    </row>
    <row r="1451" ht="22.5" customHeight="1">
      <c r="A1451" s="133">
        <v>44109</v>
      </c>
      <c r="B1451" t="s" s="134">
        <v>67</v>
      </c>
      <c r="C1451" t="s" s="134">
        <v>3275</v>
      </c>
      <c r="D1451" t="s" s="134">
        <v>2977</v>
      </c>
      <c r="E1451" s="135"/>
      <c r="F1451" s="136">
        <v>10114</v>
      </c>
      <c r="G1451" t="s" s="134">
        <v>3276</v>
      </c>
      <c r="H1451" t="s" s="134">
        <v>3277</v>
      </c>
      <c r="I1451" t="s" s="137">
        <v>25</v>
      </c>
      <c r="J1451" s="136">
        <v>75012</v>
      </c>
      <c r="K1451" t="s" s="134">
        <v>3278</v>
      </c>
      <c r="L1451" t="s" s="134">
        <v>2859</v>
      </c>
      <c r="M1451" t="s" s="134">
        <v>4619</v>
      </c>
      <c r="N1451" s="218">
        <v>0.1</v>
      </c>
      <c r="O1451" s="180">
        <f>P1451/2</f>
        <v>4950</v>
      </c>
      <c r="P1451" s="164">
        <v>9900</v>
      </c>
      <c r="Q1451" s="121">
        <f>IF(ISBLANK(N1451),"",P1451/(1+N1451))</f>
        <v>9000</v>
      </c>
      <c r="R1451" s="293">
        <v>0</v>
      </c>
      <c r="S1451" s="393"/>
      <c r="T1451" s="28"/>
    </row>
    <row r="1452" ht="22.5" customHeight="1">
      <c r="A1452" s="141">
        <v>44110</v>
      </c>
      <c r="B1452" t="s" s="142">
        <v>20</v>
      </c>
      <c r="C1452" t="s" s="142">
        <v>5133</v>
      </c>
      <c r="D1452" t="s" s="142">
        <v>96</v>
      </c>
      <c r="E1452" s="143"/>
      <c r="F1452" s="144">
        <v>10221</v>
      </c>
      <c r="G1452" t="s" s="142">
        <v>5134</v>
      </c>
      <c r="H1452" t="s" s="142">
        <v>5135</v>
      </c>
      <c r="I1452" t="s" s="145">
        <v>1104</v>
      </c>
      <c r="J1452" s="144">
        <v>92110</v>
      </c>
      <c r="K1452" t="s" s="142">
        <v>5136</v>
      </c>
      <c r="L1452" t="s" s="142">
        <v>3501</v>
      </c>
      <c r="M1452" t="s" s="142">
        <v>2418</v>
      </c>
      <c r="N1452" s="244">
        <v>0.055</v>
      </c>
      <c r="O1452" s="121">
        <v>2950</v>
      </c>
      <c r="P1452" s="178">
        <v>2950</v>
      </c>
      <c r="Q1452" s="66">
        <f>IF(ISBLANK(N1452),"",P1452/(1+N1452))</f>
        <v>2796.208530805690</v>
      </c>
      <c r="R1452" s="67">
        <v>2950</v>
      </c>
      <c r="S1452" s="392"/>
      <c r="T1452" t="s" s="16">
        <v>46</v>
      </c>
    </row>
    <row r="1453" ht="22.5" customHeight="1">
      <c r="A1453" s="133">
        <v>44110</v>
      </c>
      <c r="B1453" t="s" s="134">
        <v>20</v>
      </c>
      <c r="C1453" t="s" s="134">
        <v>535</v>
      </c>
      <c r="D1453" t="s" s="134">
        <v>4407</v>
      </c>
      <c r="E1453" s="135"/>
      <c r="F1453" s="136">
        <v>10075</v>
      </c>
      <c r="G1453" t="s" s="134">
        <v>5137</v>
      </c>
      <c r="H1453" t="s" s="134">
        <v>5138</v>
      </c>
      <c r="I1453" t="s" s="137">
        <v>5139</v>
      </c>
      <c r="J1453" s="136">
        <v>75116</v>
      </c>
      <c r="K1453" t="s" s="134">
        <v>5140</v>
      </c>
      <c r="L1453" t="s" s="134">
        <v>402</v>
      </c>
      <c r="M1453" t="s" s="134">
        <v>5141</v>
      </c>
      <c r="N1453" s="373">
        <v>0.055</v>
      </c>
      <c r="O1453" s="177">
        <v>5482</v>
      </c>
      <c r="P1453" s="164">
        <v>5482</v>
      </c>
      <c r="Q1453" s="275">
        <f>IF(ISBLANK(N1453),"",P1453/(1+N1453))</f>
        <v>5196.208530805690</v>
      </c>
      <c r="R1453" s="369">
        <v>0</v>
      </c>
      <c r="S1453" s="394"/>
      <c r="T1453" s="28"/>
    </row>
    <row r="1454" ht="22.5" customHeight="1">
      <c r="A1454" s="133">
        <v>44110</v>
      </c>
      <c r="B1454" t="s" s="134">
        <v>20</v>
      </c>
      <c r="C1454" t="s" s="134">
        <v>3842</v>
      </c>
      <c r="D1454" t="s" s="134">
        <v>270</v>
      </c>
      <c r="E1454" s="135"/>
      <c r="F1454" s="136">
        <v>10060</v>
      </c>
      <c r="G1454" t="s" s="134">
        <v>3843</v>
      </c>
      <c r="H1454" t="s" s="134">
        <v>3844</v>
      </c>
      <c r="I1454" t="s" s="137">
        <v>25</v>
      </c>
      <c r="J1454" s="136">
        <v>75012</v>
      </c>
      <c r="K1454" t="s" s="134">
        <v>3845</v>
      </c>
      <c r="L1454" t="s" s="134">
        <v>5142</v>
      </c>
      <c r="M1454" t="s" s="134">
        <v>1657</v>
      </c>
      <c r="N1454" s="218">
        <v>0.055</v>
      </c>
      <c r="O1454" s="180">
        <f>P1454/2</f>
        <v>1725</v>
      </c>
      <c r="P1454" s="164">
        <v>3450</v>
      </c>
      <c r="Q1454" s="121">
        <f>IF(ISBLANK(N1454),"",P1454/(1+N1454))</f>
        <v>3270.142180094790</v>
      </c>
      <c r="R1454" s="369">
        <v>0</v>
      </c>
      <c r="S1454" s="578"/>
      <c r="T1454" s="123"/>
    </row>
    <row r="1455" ht="22.5" customHeight="1">
      <c r="A1455" s="133">
        <v>44111</v>
      </c>
      <c r="B1455" t="s" s="134">
        <v>20</v>
      </c>
      <c r="C1455" t="s" s="134">
        <v>5143</v>
      </c>
      <c r="D1455" t="s" s="134">
        <v>5144</v>
      </c>
      <c r="E1455" s="135"/>
      <c r="F1455" s="136">
        <v>10072</v>
      </c>
      <c r="G1455" t="s" s="134">
        <v>5145</v>
      </c>
      <c r="H1455" t="s" s="134">
        <v>5146</v>
      </c>
      <c r="I1455" t="s" s="137">
        <v>25</v>
      </c>
      <c r="J1455" s="136">
        <v>75005</v>
      </c>
      <c r="K1455" t="s" s="134">
        <v>5147</v>
      </c>
      <c r="L1455" t="s" s="134">
        <v>39</v>
      </c>
      <c r="M1455" t="s" s="134">
        <v>5148</v>
      </c>
      <c r="N1455" s="373">
        <v>0.1</v>
      </c>
      <c r="O1455" s="121">
        <v>2982</v>
      </c>
      <c r="P1455" s="164">
        <v>2982</v>
      </c>
      <c r="Q1455" s="121">
        <f>IF(ISBLANK(N1455),"",P1455/(1+N1455))</f>
        <v>2710.909090909090</v>
      </c>
      <c r="R1455" s="369">
        <v>0</v>
      </c>
      <c r="S1455" s="393"/>
      <c r="T1455" s="28"/>
    </row>
    <row r="1456" ht="22.5" customHeight="1">
      <c r="A1456" s="133">
        <v>44111</v>
      </c>
      <c r="B1456" t="s" s="134">
        <v>344</v>
      </c>
      <c r="C1456" t="s" s="134">
        <v>5149</v>
      </c>
      <c r="D1456" t="s" s="134">
        <v>5150</v>
      </c>
      <c r="E1456" s="135"/>
      <c r="F1456" s="136">
        <v>10074</v>
      </c>
      <c r="G1456" t="s" s="134">
        <v>5151</v>
      </c>
      <c r="H1456" t="s" s="134">
        <v>5152</v>
      </c>
      <c r="I1456" t="s" s="137">
        <v>25</v>
      </c>
      <c r="J1456" s="136">
        <v>95100</v>
      </c>
      <c r="K1456" t="s" s="134">
        <v>5153</v>
      </c>
      <c r="L1456" t="s" s="134">
        <v>1996</v>
      </c>
      <c r="M1456" t="s" s="134">
        <v>1148</v>
      </c>
      <c r="N1456" s="373">
        <v>0.1</v>
      </c>
      <c r="O1456" s="121">
        <v>2000</v>
      </c>
      <c r="P1456" s="164">
        <v>2000</v>
      </c>
      <c r="Q1456" s="121">
        <f>IF(ISBLANK(N1456),"",P1456/(1+N1456))</f>
        <v>1818.181818181820</v>
      </c>
      <c r="R1456" s="369">
        <v>0</v>
      </c>
      <c r="S1456" s="393"/>
      <c r="T1456" s="28"/>
    </row>
    <row r="1457" ht="22.5" customHeight="1">
      <c r="A1457" s="133">
        <v>44112</v>
      </c>
      <c r="B1457" t="s" s="134">
        <v>67</v>
      </c>
      <c r="C1457" t="s" s="134">
        <v>5154</v>
      </c>
      <c r="D1457" t="s" s="134">
        <v>5155</v>
      </c>
      <c r="E1457" s="135"/>
      <c r="F1457" s="136">
        <v>10115</v>
      </c>
      <c r="G1457" t="s" s="134">
        <v>5156</v>
      </c>
      <c r="H1457" t="s" s="134">
        <v>5157</v>
      </c>
      <c r="I1457" t="s" s="137">
        <v>4837</v>
      </c>
      <c r="J1457" s="136">
        <v>92500</v>
      </c>
      <c r="K1457" t="s" s="134">
        <v>5158</v>
      </c>
      <c r="L1457" t="s" s="134">
        <v>621</v>
      </c>
      <c r="M1457" t="s" s="134">
        <v>3656</v>
      </c>
      <c r="N1457" s="373">
        <v>0.055</v>
      </c>
      <c r="O1457" s="121">
        <v>8982</v>
      </c>
      <c r="P1457" s="164">
        <v>8982</v>
      </c>
      <c r="Q1457" s="121">
        <f>IF(ISBLANK(N1457),"",P1457/(1+N1457))</f>
        <v>8513.744075829380</v>
      </c>
      <c r="R1457" s="369">
        <v>0</v>
      </c>
      <c r="S1457" s="393"/>
      <c r="T1457" s="28"/>
    </row>
    <row r="1458" ht="22.5" customHeight="1">
      <c r="A1458" s="133">
        <v>44112</v>
      </c>
      <c r="B1458" t="s" s="134">
        <v>20</v>
      </c>
      <c r="C1458" t="s" s="134">
        <v>5159</v>
      </c>
      <c r="D1458" t="s" s="134">
        <v>5160</v>
      </c>
      <c r="E1458" s="135"/>
      <c r="F1458" s="136">
        <v>10116</v>
      </c>
      <c r="G1458" t="s" s="134">
        <v>5161</v>
      </c>
      <c r="H1458" t="s" s="134">
        <v>5162</v>
      </c>
      <c r="I1458" t="s" s="137">
        <v>25</v>
      </c>
      <c r="J1458" s="136">
        <v>75013</v>
      </c>
      <c r="K1458" t="s" s="134">
        <v>5163</v>
      </c>
      <c r="L1458" t="s" s="134">
        <v>39</v>
      </c>
      <c r="M1458" t="s" s="134">
        <v>88</v>
      </c>
      <c r="N1458" s="373">
        <v>0.1</v>
      </c>
      <c r="O1458" s="177">
        <v>6400</v>
      </c>
      <c r="P1458" s="164">
        <v>6400</v>
      </c>
      <c r="Q1458" s="121">
        <f>IF(ISBLANK(N1458),"",P1458/(1+N1458))</f>
        <v>5818.181818181820</v>
      </c>
      <c r="R1458" s="369">
        <v>0</v>
      </c>
      <c r="S1458" s="393"/>
      <c r="T1458" s="28"/>
    </row>
    <row r="1459" ht="22.5" customHeight="1">
      <c r="A1459" s="133">
        <v>44112</v>
      </c>
      <c r="B1459" t="s" s="134">
        <v>20</v>
      </c>
      <c r="C1459" t="s" s="134">
        <v>5164</v>
      </c>
      <c r="D1459" t="s" s="134">
        <v>5165</v>
      </c>
      <c r="E1459" s="135"/>
      <c r="F1459" s="158"/>
      <c r="G1459" t="s" s="134">
        <v>5166</v>
      </c>
      <c r="H1459" t="s" s="134">
        <v>5167</v>
      </c>
      <c r="I1459" t="s" s="137">
        <v>670</v>
      </c>
      <c r="J1459" s="136">
        <v>94300</v>
      </c>
      <c r="K1459" t="s" s="134">
        <v>5168</v>
      </c>
      <c r="L1459" t="s" s="134">
        <v>5169</v>
      </c>
      <c r="M1459" t="s" s="134">
        <v>5170</v>
      </c>
      <c r="N1459" s="371">
        <v>0.055</v>
      </c>
      <c r="O1459" s="163">
        <f>P1459/2</f>
        <v>1150</v>
      </c>
      <c r="P1459" s="164">
        <v>2300</v>
      </c>
      <c r="Q1459" s="121">
        <f>IF(ISBLANK(N1459),"",P1459/(1+N1459))</f>
        <v>2180.094786729860</v>
      </c>
      <c r="R1459" s="369">
        <v>0</v>
      </c>
      <c r="S1459" s="393"/>
      <c r="T1459" s="28"/>
    </row>
    <row r="1460" ht="22.5" customHeight="1">
      <c r="A1460" s="133">
        <v>44113</v>
      </c>
      <c r="B1460" t="s" s="134">
        <v>67</v>
      </c>
      <c r="C1460" t="s" s="134">
        <v>5171</v>
      </c>
      <c r="D1460" t="s" s="134">
        <v>5172</v>
      </c>
      <c r="E1460" s="135"/>
      <c r="F1460" s="136">
        <v>10073</v>
      </c>
      <c r="G1460" t="s" s="134">
        <v>5173</v>
      </c>
      <c r="H1460" s="135"/>
      <c r="I1460" t="s" s="137">
        <v>4275</v>
      </c>
      <c r="J1460" s="136">
        <v>91180</v>
      </c>
      <c r="K1460" t="s" s="134">
        <v>5174</v>
      </c>
      <c r="L1460" t="s" s="134">
        <v>3210</v>
      </c>
      <c r="M1460" t="s" s="134">
        <v>5175</v>
      </c>
      <c r="N1460" s="371">
        <v>0.1</v>
      </c>
      <c r="O1460" s="180">
        <f>P1460/2</f>
        <v>4991</v>
      </c>
      <c r="P1460" s="164">
        <v>9982</v>
      </c>
      <c r="Q1460" s="121">
        <f>IF(ISBLANK(N1460),"",P1460/(1+N1460))</f>
        <v>9074.545454545450</v>
      </c>
      <c r="R1460" s="369">
        <v>0</v>
      </c>
      <c r="S1460" s="393"/>
      <c r="T1460" s="28"/>
    </row>
    <row r="1461" ht="22.5" customHeight="1">
      <c r="A1461" s="133">
        <v>44113</v>
      </c>
      <c r="B1461" t="s" s="134">
        <v>67</v>
      </c>
      <c r="C1461" t="s" s="134">
        <v>5176</v>
      </c>
      <c r="D1461" t="s" s="134">
        <v>530</v>
      </c>
      <c r="E1461" s="135"/>
      <c r="F1461" s="136">
        <v>10136</v>
      </c>
      <c r="G1461" t="s" s="134">
        <v>5177</v>
      </c>
      <c r="H1461" t="s" s="134">
        <v>5178</v>
      </c>
      <c r="I1461" t="s" s="137">
        <v>25</v>
      </c>
      <c r="J1461" s="136">
        <v>75014</v>
      </c>
      <c r="K1461" t="s" s="134">
        <v>5179</v>
      </c>
      <c r="L1461" t="s" s="134">
        <v>4254</v>
      </c>
      <c r="M1461" t="s" s="134">
        <v>5180</v>
      </c>
      <c r="N1461" s="373">
        <v>0.055</v>
      </c>
      <c r="O1461" s="177">
        <v>2382</v>
      </c>
      <c r="P1461" s="164">
        <v>2382</v>
      </c>
      <c r="Q1461" s="121">
        <f>IF(ISBLANK(N1461),"",P1461/(1+N1461))</f>
        <v>2257.819905213270</v>
      </c>
      <c r="R1461" s="369">
        <v>0</v>
      </c>
      <c r="S1461" s="393"/>
      <c r="T1461" s="28"/>
    </row>
    <row r="1462" ht="22.5" customHeight="1">
      <c r="A1462" s="133">
        <v>44116</v>
      </c>
      <c r="B1462" t="s" s="134">
        <v>67</v>
      </c>
      <c r="C1462" t="s" s="134">
        <v>3686</v>
      </c>
      <c r="D1462" t="s" s="134">
        <v>995</v>
      </c>
      <c r="E1462" s="135"/>
      <c r="F1462" s="136">
        <v>1063</v>
      </c>
      <c r="G1462" t="s" s="134">
        <v>3687</v>
      </c>
      <c r="H1462" t="s" s="134">
        <v>3688</v>
      </c>
      <c r="I1462" t="s" s="137">
        <v>25</v>
      </c>
      <c r="J1462" s="136">
        <v>75013</v>
      </c>
      <c r="K1462" t="s" s="134">
        <v>3689</v>
      </c>
      <c r="L1462" t="s" s="134">
        <v>4456</v>
      </c>
      <c r="M1462" t="s" s="134">
        <v>5181</v>
      </c>
      <c r="N1462" s="371">
        <v>0.055</v>
      </c>
      <c r="O1462" s="163">
        <f>P1462/2</f>
        <v>7625</v>
      </c>
      <c r="P1462" s="164">
        <v>15250</v>
      </c>
      <c r="Q1462" s="121">
        <f>IF(ISBLANK(N1462),"",P1462/(1+N1462))</f>
        <v>14454.9763033175</v>
      </c>
      <c r="R1462" s="369">
        <v>0</v>
      </c>
      <c r="S1462" s="393"/>
      <c r="T1462" s="28"/>
    </row>
    <row r="1463" ht="22.5" customHeight="1">
      <c r="A1463" s="133">
        <v>44116</v>
      </c>
      <c r="B1463" t="s" s="134">
        <v>67</v>
      </c>
      <c r="C1463" t="s" s="134">
        <v>5113</v>
      </c>
      <c r="D1463" t="s" s="134">
        <v>2071</v>
      </c>
      <c r="E1463" s="135"/>
      <c r="F1463" s="136">
        <v>10081</v>
      </c>
      <c r="G1463" t="s" s="134">
        <v>5115</v>
      </c>
      <c r="H1463" t="s" s="134">
        <v>5116</v>
      </c>
      <c r="I1463" t="s" s="137">
        <v>3152</v>
      </c>
      <c r="J1463" s="136">
        <v>75014</v>
      </c>
      <c r="K1463" t="s" s="134">
        <v>5117</v>
      </c>
      <c r="L1463" t="s" s="134">
        <v>4934</v>
      </c>
      <c r="M1463" t="s" s="134">
        <v>5182</v>
      </c>
      <c r="N1463" s="371">
        <v>0.055</v>
      </c>
      <c r="O1463" s="163">
        <f>P1463/2</f>
        <v>4600</v>
      </c>
      <c r="P1463" s="164">
        <v>9200</v>
      </c>
      <c r="Q1463" s="121">
        <f>IF(ISBLANK(N1463),"",P1463/(1+N1463))</f>
        <v>8720.379146919429</v>
      </c>
      <c r="R1463" s="369">
        <v>0</v>
      </c>
      <c r="S1463" s="393"/>
      <c r="T1463" s="28"/>
    </row>
    <row r="1464" ht="22.5" customHeight="1">
      <c r="A1464" s="133">
        <v>44116</v>
      </c>
      <c r="B1464" t="s" s="134">
        <v>20</v>
      </c>
      <c r="C1464" t="s" s="134">
        <v>154</v>
      </c>
      <c r="D1464" t="s" s="134">
        <v>133</v>
      </c>
      <c r="E1464" s="135"/>
      <c r="F1464" s="136">
        <v>10023</v>
      </c>
      <c r="G1464" t="s" s="134">
        <v>841</v>
      </c>
      <c r="H1464" t="s" s="134">
        <v>156</v>
      </c>
      <c r="I1464" t="s" s="137">
        <v>157</v>
      </c>
      <c r="J1464" s="136">
        <v>91940</v>
      </c>
      <c r="K1464" t="s" s="134">
        <v>842</v>
      </c>
      <c r="L1464" t="s" s="134">
        <v>4546</v>
      </c>
      <c r="M1464" t="s" s="134">
        <v>1502</v>
      </c>
      <c r="N1464" s="218">
        <v>0.1</v>
      </c>
      <c r="O1464" s="180">
        <f>P1464/2</f>
        <v>1491</v>
      </c>
      <c r="P1464" s="164">
        <v>2982</v>
      </c>
      <c r="Q1464" s="165">
        <f>IF(ISBLANK(N1464),"",P1464/(1+N1464))</f>
        <v>2710.909090909090</v>
      </c>
      <c r="R1464" s="369">
        <v>0</v>
      </c>
      <c r="S1464" s="393"/>
      <c r="T1464" s="28"/>
    </row>
    <row r="1465" ht="22.5" customHeight="1">
      <c r="A1465" s="133">
        <v>44116</v>
      </c>
      <c r="B1465" t="s" s="134">
        <v>20</v>
      </c>
      <c r="C1465" t="s" s="134">
        <v>4491</v>
      </c>
      <c r="D1465" t="s" s="134">
        <v>623</v>
      </c>
      <c r="E1465" s="509"/>
      <c r="F1465" s="507">
        <v>10014</v>
      </c>
      <c r="G1465" t="s" s="134">
        <v>4492</v>
      </c>
      <c r="H1465" t="s" s="134">
        <v>4493</v>
      </c>
      <c r="I1465" t="s" s="137">
        <v>25</v>
      </c>
      <c r="J1465" s="136">
        <v>75015</v>
      </c>
      <c r="K1465" t="s" s="134">
        <v>4494</v>
      </c>
      <c r="L1465" t="s" s="134">
        <v>39</v>
      </c>
      <c r="M1465" t="s" s="134">
        <v>446</v>
      </c>
      <c r="N1465" s="373">
        <v>0.055</v>
      </c>
      <c r="O1465" s="121">
        <v>6800</v>
      </c>
      <c r="P1465" s="164">
        <v>6800</v>
      </c>
      <c r="Q1465" s="121">
        <f>IF(ISBLANK(N1465),"",P1465/(1+N1465))</f>
        <v>6445.497630331750</v>
      </c>
      <c r="R1465" s="369">
        <v>0</v>
      </c>
      <c r="S1465" s="578"/>
      <c r="T1465" s="123"/>
    </row>
    <row r="1466" ht="22.5" customHeight="1">
      <c r="A1466" s="141">
        <v>44116</v>
      </c>
      <c r="B1466" t="s" s="142">
        <v>67</v>
      </c>
      <c r="C1466" t="s" s="142">
        <v>5183</v>
      </c>
      <c r="D1466" t="s" s="142">
        <v>427</v>
      </c>
      <c r="E1466" s="143"/>
      <c r="F1466" s="144">
        <v>10047</v>
      </c>
      <c r="G1466" t="s" s="142">
        <v>4805</v>
      </c>
      <c r="H1466" t="s" s="142">
        <v>5184</v>
      </c>
      <c r="I1466" t="s" s="145">
        <v>25</v>
      </c>
      <c r="J1466" s="144">
        <v>75013</v>
      </c>
      <c r="K1466" t="s" s="142">
        <v>5185</v>
      </c>
      <c r="L1466" t="s" s="142">
        <v>4254</v>
      </c>
      <c r="M1466" t="s" s="142">
        <v>3943</v>
      </c>
      <c r="N1466" s="244">
        <v>0.1</v>
      </c>
      <c r="O1466" s="177">
        <v>2582</v>
      </c>
      <c r="P1466" s="178">
        <v>2582</v>
      </c>
      <c r="Q1466" s="66">
        <f>IF(ISBLANK(N1466),"",P1466/(1+N1466))</f>
        <v>2347.272727272730</v>
      </c>
      <c r="R1466" s="67">
        <v>2582</v>
      </c>
      <c r="S1466" s="392"/>
      <c r="T1466" t="s" s="16">
        <v>46</v>
      </c>
    </row>
    <row r="1467" ht="22.5" customHeight="1">
      <c r="A1467" s="133">
        <v>44117</v>
      </c>
      <c r="B1467" t="s" s="134">
        <v>20</v>
      </c>
      <c r="C1467" t="s" s="134">
        <v>5186</v>
      </c>
      <c r="D1467" t="s" s="134">
        <v>234</v>
      </c>
      <c r="E1467" s="509"/>
      <c r="F1467" t="s" s="137">
        <v>5129</v>
      </c>
      <c r="G1467" t="s" s="134">
        <v>5187</v>
      </c>
      <c r="H1467" t="s" s="134">
        <v>5188</v>
      </c>
      <c r="I1467" t="s" s="137">
        <v>25</v>
      </c>
      <c r="J1467" s="136">
        <v>75010</v>
      </c>
      <c r="K1467" t="s" s="134">
        <v>5189</v>
      </c>
      <c r="L1467" t="s" s="134">
        <v>5190</v>
      </c>
      <c r="M1467" t="s" s="134">
        <v>5191</v>
      </c>
      <c r="N1467" s="371">
        <v>0.055</v>
      </c>
      <c r="O1467" s="180">
        <f>P1467/2</f>
        <v>4940</v>
      </c>
      <c r="P1467" s="164">
        <v>9880</v>
      </c>
      <c r="Q1467" s="121">
        <f>IF(ISBLANK(N1467),"",P1467/(1+N1467))</f>
        <v>9364.928909952610</v>
      </c>
      <c r="R1467" s="293">
        <v>0</v>
      </c>
      <c r="S1467" s="393"/>
      <c r="T1467" s="28"/>
    </row>
    <row r="1468" ht="22.5" customHeight="1">
      <c r="A1468" s="210">
        <v>44118</v>
      </c>
      <c r="B1468" t="s" s="139">
        <v>67</v>
      </c>
      <c r="C1468" t="s" s="139">
        <v>5192</v>
      </c>
      <c r="D1468" t="s" s="139">
        <v>5193</v>
      </c>
      <c r="E1468" s="304"/>
      <c r="F1468" s="212">
        <v>10138</v>
      </c>
      <c r="G1468" t="s" s="139">
        <v>5194</v>
      </c>
      <c r="H1468" t="s" s="139">
        <v>5195</v>
      </c>
      <c r="I1468" t="s" s="181">
        <v>25</v>
      </c>
      <c r="J1468" s="212">
        <v>75014</v>
      </c>
      <c r="K1468" t="s" s="139">
        <v>5196</v>
      </c>
      <c r="L1468" t="s" s="139">
        <v>4254</v>
      </c>
      <c r="M1468" t="s" s="139">
        <v>5197</v>
      </c>
      <c r="N1468" s="373">
        <v>0.055</v>
      </c>
      <c r="O1468" s="177">
        <v>5000</v>
      </c>
      <c r="P1468" s="214">
        <v>5000</v>
      </c>
      <c r="Q1468" s="177">
        <f>IF(ISBLANK(N1468),"",P1468/(1+N1468))</f>
        <v>4739.336492891</v>
      </c>
      <c r="R1468" s="293">
        <v>0</v>
      </c>
      <c r="S1468" s="393"/>
      <c r="T1468" s="28"/>
    </row>
    <row r="1469" ht="22.5" customHeight="1">
      <c r="A1469" s="313">
        <v>44118</v>
      </c>
      <c r="B1469" t="s" s="272">
        <v>5198</v>
      </c>
      <c r="C1469" t="s" s="272">
        <v>5199</v>
      </c>
      <c r="D1469" t="s" s="272">
        <v>5200</v>
      </c>
      <c r="E1469" s="314"/>
      <c r="F1469" s="315">
        <v>10103</v>
      </c>
      <c r="G1469" t="s" s="272">
        <v>5201</v>
      </c>
      <c r="H1469" t="s" s="272">
        <v>5202</v>
      </c>
      <c r="I1469" t="s" s="316">
        <v>25</v>
      </c>
      <c r="J1469" s="315">
        <v>75020</v>
      </c>
      <c r="K1469" t="s" s="272">
        <v>5203</v>
      </c>
      <c r="L1469" t="s" s="272">
        <v>45</v>
      </c>
      <c r="M1469" t="s" s="140">
        <v>162</v>
      </c>
      <c r="N1469" s="371">
        <v>0.1</v>
      </c>
      <c r="O1469" s="23">
        <v>13982</v>
      </c>
      <c r="P1469" s="161">
        <v>13982</v>
      </c>
      <c r="Q1469" s="207">
        <f>IF(ISBLANK(N1469),"",P1469/(1+N1469))</f>
        <v>12710.9090909091</v>
      </c>
      <c r="R1469" s="410">
        <v>0</v>
      </c>
      <c r="S1469" s="393"/>
      <c r="T1469" s="28"/>
    </row>
    <row r="1470" ht="22.5" customHeight="1">
      <c r="A1470" s="133">
        <v>44118</v>
      </c>
      <c r="B1470" t="s" s="134">
        <v>20</v>
      </c>
      <c r="C1470" t="s" s="134">
        <v>2270</v>
      </c>
      <c r="D1470" t="s" s="134">
        <v>2271</v>
      </c>
      <c r="E1470" s="135"/>
      <c r="F1470" s="136">
        <v>10102</v>
      </c>
      <c r="G1470" t="s" s="134">
        <v>2272</v>
      </c>
      <c r="H1470" t="s" s="134">
        <v>2115</v>
      </c>
      <c r="I1470" t="s" s="137">
        <v>2273</v>
      </c>
      <c r="J1470" s="136">
        <v>94400</v>
      </c>
      <c r="K1470" t="s" s="134">
        <v>4920</v>
      </c>
      <c r="L1470" t="s" s="134">
        <v>4636</v>
      </c>
      <c r="M1470" t="s" s="134">
        <v>3601</v>
      </c>
      <c r="N1470" s="218">
        <v>0.1</v>
      </c>
      <c r="O1470" s="163">
        <f>P1470/2</f>
        <v>1490</v>
      </c>
      <c r="P1470" s="164">
        <v>2980</v>
      </c>
      <c r="Q1470" s="165">
        <f>IF(ISBLANK(N1470),"",P1470/(1+N1470))</f>
        <v>2709.090909090910</v>
      </c>
      <c r="R1470" s="293">
        <v>0</v>
      </c>
      <c r="S1470" s="578"/>
      <c r="T1470" s="123"/>
    </row>
    <row r="1471" ht="22.5" customHeight="1">
      <c r="A1471" s="133">
        <v>44118</v>
      </c>
      <c r="B1471" t="s" s="134">
        <v>67</v>
      </c>
      <c r="C1471" t="s" s="134">
        <v>2403</v>
      </c>
      <c r="D1471" t="s" s="134">
        <v>427</v>
      </c>
      <c r="E1471" s="509"/>
      <c r="F1471" s="507">
        <v>1161</v>
      </c>
      <c r="G1471" t="s" s="134">
        <v>5204</v>
      </c>
      <c r="H1471" t="s" s="134">
        <v>5205</v>
      </c>
      <c r="I1471" t="s" s="137">
        <v>25</v>
      </c>
      <c r="J1471" s="136">
        <v>75014</v>
      </c>
      <c r="K1471" t="s" s="134">
        <v>5206</v>
      </c>
      <c r="L1471" t="s" s="134">
        <v>3875</v>
      </c>
      <c r="M1471" t="s" s="134">
        <v>2264</v>
      </c>
      <c r="N1471" s="371">
        <v>0.1</v>
      </c>
      <c r="O1471" s="163">
        <f>P1471/2</f>
        <v>2750</v>
      </c>
      <c r="P1471" s="164">
        <v>5500</v>
      </c>
      <c r="Q1471" s="121">
        <f>IF(ISBLANK(N1471),"",P1471/(1+N1471))</f>
        <v>5000</v>
      </c>
      <c r="R1471" s="293">
        <v>0</v>
      </c>
      <c r="S1471" s="393"/>
      <c r="T1471" s="28"/>
    </row>
    <row r="1472" ht="22.5" customHeight="1">
      <c r="A1472" s="133">
        <v>44118</v>
      </c>
      <c r="B1472" t="s" s="134">
        <v>20</v>
      </c>
      <c r="C1472" t="s" s="134">
        <v>3663</v>
      </c>
      <c r="D1472" t="s" s="134">
        <v>3664</v>
      </c>
      <c r="E1472" s="135"/>
      <c r="F1472" s="136">
        <v>1055</v>
      </c>
      <c r="G1472" t="s" s="134">
        <v>3665</v>
      </c>
      <c r="H1472" t="s" s="134">
        <v>3666</v>
      </c>
      <c r="I1472" t="s" s="137">
        <v>25</v>
      </c>
      <c r="J1472" s="136">
        <v>75014</v>
      </c>
      <c r="K1472" t="s" s="134">
        <v>3667</v>
      </c>
      <c r="L1472" t="s" s="134">
        <v>5207</v>
      </c>
      <c r="M1472" t="s" s="134">
        <v>5208</v>
      </c>
      <c r="N1472" s="371">
        <v>0.055</v>
      </c>
      <c r="O1472" s="180">
        <f>P1472/2</f>
        <v>4000</v>
      </c>
      <c r="P1472" s="164">
        <v>8000</v>
      </c>
      <c r="Q1472" s="121">
        <f>IF(ISBLANK(N1472),"",P1472/(1+N1472))</f>
        <v>7582.938388625590</v>
      </c>
      <c r="R1472" s="293">
        <v>0</v>
      </c>
      <c r="S1472" s="393"/>
      <c r="T1472" s="28"/>
    </row>
    <row r="1473" ht="22.5" customHeight="1">
      <c r="A1473" s="133">
        <v>44119</v>
      </c>
      <c r="B1473" t="s" s="134">
        <v>5209</v>
      </c>
      <c r="C1473" t="s" s="134">
        <v>5210</v>
      </c>
      <c r="D1473" t="s" s="134">
        <v>1485</v>
      </c>
      <c r="E1473" s="135"/>
      <c r="F1473" s="136">
        <v>10080</v>
      </c>
      <c r="G1473" t="s" s="134">
        <v>5211</v>
      </c>
      <c r="H1473" t="s" s="134">
        <v>5212</v>
      </c>
      <c r="I1473" t="s" s="137">
        <v>5213</v>
      </c>
      <c r="J1473" s="136">
        <v>92800</v>
      </c>
      <c r="K1473" t="s" s="134">
        <v>5214</v>
      </c>
      <c r="L1473" t="s" s="134">
        <v>402</v>
      </c>
      <c r="M1473" t="s" s="134">
        <v>446</v>
      </c>
      <c r="N1473" s="373">
        <v>0.1</v>
      </c>
      <c r="O1473" s="121">
        <v>5982</v>
      </c>
      <c r="P1473" s="164">
        <v>5982</v>
      </c>
      <c r="Q1473" s="275">
        <f>IF(ISBLANK(N1473),"",P1473/(1+N1473))</f>
        <v>5438.181818181820</v>
      </c>
      <c r="R1473" s="293">
        <v>0</v>
      </c>
      <c r="S1473" s="394"/>
      <c r="T1473" s="28"/>
    </row>
    <row r="1474" ht="22.5" customHeight="1">
      <c r="A1474" s="133">
        <v>44119</v>
      </c>
      <c r="B1474" t="s" s="134">
        <v>1146</v>
      </c>
      <c r="C1474" t="s" s="134">
        <v>4229</v>
      </c>
      <c r="D1474" t="s" s="134">
        <v>5215</v>
      </c>
      <c r="E1474" s="509"/>
      <c r="F1474" s="507">
        <v>0</v>
      </c>
      <c r="G1474" t="s" s="134">
        <v>3136</v>
      </c>
      <c r="H1474" t="s" s="134">
        <v>4231</v>
      </c>
      <c r="I1474" t="s" s="137">
        <v>25</v>
      </c>
      <c r="J1474" s="136">
        <v>75014</v>
      </c>
      <c r="K1474" t="s" s="134">
        <v>4232</v>
      </c>
      <c r="L1474" t="s" s="134">
        <v>1996</v>
      </c>
      <c r="M1474" t="s" s="134">
        <v>4022</v>
      </c>
      <c r="N1474" s="373">
        <v>0.055</v>
      </c>
      <c r="O1474" s="177">
        <v>3880</v>
      </c>
      <c r="P1474" s="164">
        <v>3880</v>
      </c>
      <c r="Q1474" s="121">
        <f>IF(ISBLANK(N1474),"",P1474/(1+N1474))</f>
        <v>3677.725118483410</v>
      </c>
      <c r="R1474" s="293">
        <v>0</v>
      </c>
      <c r="S1474" s="393"/>
      <c r="T1474" s="28"/>
    </row>
    <row r="1475" ht="22.5" customHeight="1">
      <c r="A1475" s="133">
        <v>44123</v>
      </c>
      <c r="B1475" t="s" s="134">
        <v>344</v>
      </c>
      <c r="C1475" t="s" s="134">
        <v>2377</v>
      </c>
      <c r="D1475" t="s" s="134">
        <v>42</v>
      </c>
      <c r="E1475" s="135"/>
      <c r="F1475" s="136">
        <v>4586</v>
      </c>
      <c r="G1475" t="s" s="134">
        <v>2378</v>
      </c>
      <c r="H1475" t="s" s="134">
        <v>1233</v>
      </c>
      <c r="I1475" t="s" s="137">
        <v>25</v>
      </c>
      <c r="J1475" s="136">
        <v>75014</v>
      </c>
      <c r="K1475" t="s" s="134">
        <v>5216</v>
      </c>
      <c r="L1475" t="s" s="134">
        <v>2859</v>
      </c>
      <c r="M1475" t="s" s="134">
        <v>5217</v>
      </c>
      <c r="N1475" s="371">
        <v>0.055</v>
      </c>
      <c r="O1475" s="180">
        <f>P1475/2</f>
        <v>1400</v>
      </c>
      <c r="P1475" s="164">
        <v>2800</v>
      </c>
      <c r="Q1475" s="121">
        <f>IF(ISBLANK(N1475),"",P1475/(1+N1475))</f>
        <v>2654.028436018960</v>
      </c>
      <c r="R1475" s="293">
        <v>0</v>
      </c>
      <c r="S1475" s="393"/>
      <c r="T1475" s="28"/>
    </row>
    <row r="1476" ht="22.5" customHeight="1">
      <c r="A1476" s="133">
        <v>44123</v>
      </c>
      <c r="B1476" t="s" s="134">
        <v>67</v>
      </c>
      <c r="C1476" t="s" s="134">
        <v>4346</v>
      </c>
      <c r="D1476" t="s" s="134">
        <v>593</v>
      </c>
      <c r="E1476" s="509"/>
      <c r="F1476" s="507">
        <v>1665</v>
      </c>
      <c r="G1476" t="s" s="134">
        <v>4347</v>
      </c>
      <c r="H1476" t="s" s="134">
        <v>4348</v>
      </c>
      <c r="I1476" t="s" s="137">
        <v>25</v>
      </c>
      <c r="J1476" s="136">
        <v>75015</v>
      </c>
      <c r="K1476" t="s" s="134">
        <v>4349</v>
      </c>
      <c r="L1476" t="s" s="134">
        <v>1996</v>
      </c>
      <c r="M1476" t="s" s="134">
        <v>5218</v>
      </c>
      <c r="N1476" s="373">
        <v>0.1</v>
      </c>
      <c r="O1476" s="121">
        <v>6560</v>
      </c>
      <c r="P1476" s="164">
        <v>6560</v>
      </c>
      <c r="Q1476" s="121">
        <f>IF(ISBLANK(N1476),"",P1476/(1+N1476))</f>
        <v>5963.636363636360</v>
      </c>
      <c r="R1476" s="293">
        <v>0</v>
      </c>
      <c r="S1476" s="393"/>
      <c r="T1476" s="28"/>
    </row>
    <row r="1477" ht="22.5" customHeight="1">
      <c r="A1477" s="141">
        <v>44123</v>
      </c>
      <c r="B1477" t="s" s="142">
        <v>3852</v>
      </c>
      <c r="C1477" t="s" s="142">
        <v>5219</v>
      </c>
      <c r="D1477" t="s" s="142">
        <v>4548</v>
      </c>
      <c r="E1477" s="515"/>
      <c r="F1477" s="508">
        <v>10085</v>
      </c>
      <c r="G1477" t="s" s="142">
        <v>5220</v>
      </c>
      <c r="H1477" t="s" s="142">
        <v>5221</v>
      </c>
      <c r="I1477" t="s" s="145">
        <v>242</v>
      </c>
      <c r="J1477" s="144">
        <v>92120</v>
      </c>
      <c r="K1477" t="s" s="142">
        <v>5222</v>
      </c>
      <c r="L1477" t="s" s="142">
        <v>3501</v>
      </c>
      <c r="M1477" t="s" s="142">
        <v>446</v>
      </c>
      <c r="N1477" s="244">
        <v>0.1</v>
      </c>
      <c r="O1477" s="121">
        <v>7950</v>
      </c>
      <c r="P1477" s="178">
        <v>7950</v>
      </c>
      <c r="Q1477" s="400">
        <f>IF(ISBLANK(N1477),"",P1477/(1+N1477))</f>
        <v>7227.272727272730</v>
      </c>
      <c r="R1477" s="67">
        <v>7950</v>
      </c>
      <c r="S1477" s="392"/>
      <c r="T1477" t="s" s="16">
        <v>46</v>
      </c>
    </row>
    <row r="1478" ht="22.5" customHeight="1">
      <c r="A1478" s="133">
        <v>44123</v>
      </c>
      <c r="B1478" t="s" s="134">
        <v>20</v>
      </c>
      <c r="C1478" t="s" s="134">
        <v>5159</v>
      </c>
      <c r="D1478" t="s" s="134">
        <v>5160</v>
      </c>
      <c r="E1478" s="135"/>
      <c r="F1478" s="136">
        <v>10116</v>
      </c>
      <c r="G1478" t="s" s="134">
        <v>5161</v>
      </c>
      <c r="H1478" t="s" s="134">
        <v>5162</v>
      </c>
      <c r="I1478" t="s" s="137">
        <v>25</v>
      </c>
      <c r="J1478" s="136">
        <v>75013</v>
      </c>
      <c r="K1478" t="s" s="134">
        <v>5163</v>
      </c>
      <c r="L1478" t="s" s="134">
        <v>39</v>
      </c>
      <c r="M1478" t="s" s="134">
        <v>88</v>
      </c>
      <c r="N1478" s="373">
        <v>0.1</v>
      </c>
      <c r="O1478" s="121">
        <v>5600</v>
      </c>
      <c r="P1478" s="527">
        <v>5600</v>
      </c>
      <c r="Q1478" s="207">
        <f>IF(ISBLANK(N1478),"",P1478/(1+N1478))</f>
        <v>5090.909090909090</v>
      </c>
      <c r="R1478" s="410">
        <v>0</v>
      </c>
      <c r="S1478" s="393"/>
      <c r="T1478" s="28"/>
    </row>
    <row r="1479" ht="22.5" customHeight="1">
      <c r="A1479" s="295">
        <v>44124</v>
      </c>
      <c r="B1479" t="s" s="296">
        <v>67</v>
      </c>
      <c r="C1479" t="s" s="296">
        <v>5223</v>
      </c>
      <c r="D1479" t="s" s="296">
        <v>427</v>
      </c>
      <c r="E1479" s="529"/>
      <c r="F1479" s="530">
        <v>1162</v>
      </c>
      <c r="G1479" t="s" s="296">
        <v>5224</v>
      </c>
      <c r="H1479" t="s" s="296">
        <v>5225</v>
      </c>
      <c r="I1479" t="s" s="299">
        <v>25</v>
      </c>
      <c r="J1479" s="298">
        <v>75116</v>
      </c>
      <c r="K1479" t="s" s="296">
        <v>5226</v>
      </c>
      <c r="L1479" t="s" s="296">
        <v>402</v>
      </c>
      <c r="M1479" t="s" s="296">
        <v>2703</v>
      </c>
      <c r="N1479" s="465">
        <v>0.1</v>
      </c>
      <c r="O1479" s="177">
        <v>6200</v>
      </c>
      <c r="P1479" s="301">
        <v>6200</v>
      </c>
      <c r="Q1479" s="636">
        <f>IF(ISBLANK(N1479),"",P1479/(1+N1479))</f>
        <v>5636.363636363640</v>
      </c>
      <c r="R1479" s="540">
        <v>6200</v>
      </c>
      <c r="S1479" s="541"/>
      <c r="T1479" t="s" s="16">
        <v>46</v>
      </c>
    </row>
    <row r="1480" ht="22.5" customHeight="1">
      <c r="A1480" s="133">
        <v>44124</v>
      </c>
      <c r="B1480" t="s" s="134">
        <v>67</v>
      </c>
      <c r="C1480" t="s" s="134">
        <v>4513</v>
      </c>
      <c r="D1480" t="s" s="134">
        <v>3803</v>
      </c>
      <c r="E1480" s="509"/>
      <c r="F1480" s="507">
        <v>10212</v>
      </c>
      <c r="G1480" t="s" s="134">
        <v>4514</v>
      </c>
      <c r="H1480" t="s" s="134">
        <v>4515</v>
      </c>
      <c r="I1480" t="s" s="137">
        <v>25</v>
      </c>
      <c r="J1480" s="136">
        <v>75014</v>
      </c>
      <c r="K1480" t="s" s="134">
        <v>4516</v>
      </c>
      <c r="L1480" t="s" s="134">
        <v>3210</v>
      </c>
      <c r="M1480" t="s" s="134">
        <v>5227</v>
      </c>
      <c r="N1480" s="371">
        <v>0.055</v>
      </c>
      <c r="O1480" s="163">
        <f>P1480/2</f>
        <v>991</v>
      </c>
      <c r="P1480" s="527">
        <v>1982</v>
      </c>
      <c r="Q1480" s="23">
        <f>IF(ISBLANK(N1480),"",P1480/(1+N1480))</f>
        <v>1878.672985781990</v>
      </c>
      <c r="R1480" s="410">
        <v>0</v>
      </c>
      <c r="S1480" s="393"/>
      <c r="T1480" s="28"/>
    </row>
    <row r="1481" ht="22.5" customHeight="1">
      <c r="A1481" s="133">
        <v>44125</v>
      </c>
      <c r="B1481" t="s" s="134">
        <v>20</v>
      </c>
      <c r="C1481" t="s" s="134">
        <v>5164</v>
      </c>
      <c r="D1481" t="s" s="134">
        <v>5165</v>
      </c>
      <c r="E1481" s="135"/>
      <c r="F1481" s="136">
        <v>10069</v>
      </c>
      <c r="G1481" t="s" s="134">
        <v>5166</v>
      </c>
      <c r="H1481" t="s" s="134">
        <v>5167</v>
      </c>
      <c r="I1481" t="s" s="137">
        <v>670</v>
      </c>
      <c r="J1481" s="136">
        <v>94300</v>
      </c>
      <c r="K1481" t="s" s="134">
        <v>5168</v>
      </c>
      <c r="L1481" t="s" s="134">
        <v>5169</v>
      </c>
      <c r="M1481" t="s" s="134">
        <v>5170</v>
      </c>
      <c r="N1481" s="371">
        <v>0.055</v>
      </c>
      <c r="O1481" s="180">
        <f>P1481/2</f>
        <v>4000</v>
      </c>
      <c r="P1481" s="527">
        <v>8000</v>
      </c>
      <c r="Q1481" s="23">
        <f>IF(ISBLANK(N1481),"",P1481/(1+N1481))</f>
        <v>7582.938388625590</v>
      </c>
      <c r="R1481" s="410">
        <v>0</v>
      </c>
      <c r="S1481" s="393"/>
      <c r="T1481" s="28"/>
    </row>
    <row r="1482" ht="22.5" customHeight="1">
      <c r="A1482" s="133">
        <v>44126</v>
      </c>
      <c r="B1482" t="s" s="134">
        <v>20</v>
      </c>
      <c r="C1482" t="s" s="134">
        <v>4122</v>
      </c>
      <c r="D1482" t="s" s="134">
        <v>308</v>
      </c>
      <c r="E1482" s="135"/>
      <c r="F1482" s="136">
        <v>1002</v>
      </c>
      <c r="G1482" t="s" s="134">
        <v>4123</v>
      </c>
      <c r="H1482" t="s" s="134">
        <v>4124</v>
      </c>
      <c r="I1482" t="s" s="137">
        <v>25</v>
      </c>
      <c r="J1482" s="136">
        <v>95130</v>
      </c>
      <c r="K1482" t="s" s="134">
        <v>4125</v>
      </c>
      <c r="L1482" t="s" s="134">
        <v>621</v>
      </c>
      <c r="M1482" t="s" s="134">
        <v>4525</v>
      </c>
      <c r="N1482" s="373">
        <v>0.1</v>
      </c>
      <c r="O1482" s="121">
        <v>1000</v>
      </c>
      <c r="P1482" s="527">
        <v>1000</v>
      </c>
      <c r="Q1482" s="207">
        <f>IF(ISBLANK(N1482),"",P1482/(1+N1482))</f>
        <v>909.090909090909</v>
      </c>
      <c r="R1482" s="410">
        <v>0</v>
      </c>
      <c r="S1482" s="393"/>
      <c r="T1482" s="28"/>
    </row>
    <row r="1483" ht="22.5" customHeight="1">
      <c r="A1483" s="133">
        <v>44126</v>
      </c>
      <c r="B1483" t="s" s="134">
        <v>20</v>
      </c>
      <c r="C1483" t="s" s="134">
        <v>627</v>
      </c>
      <c r="D1483" t="s" s="134">
        <v>260</v>
      </c>
      <c r="E1483" s="135"/>
      <c r="F1483" s="136">
        <v>10135</v>
      </c>
      <c r="G1483" t="s" s="134">
        <v>4082</v>
      </c>
      <c r="H1483" t="s" s="134">
        <v>4083</v>
      </c>
      <c r="I1483" t="s" s="137">
        <v>771</v>
      </c>
      <c r="J1483" s="136">
        <v>94220</v>
      </c>
      <c r="K1483" t="s" s="134">
        <v>4084</v>
      </c>
      <c r="L1483" t="s" s="134">
        <v>45</v>
      </c>
      <c r="M1483" t="s" s="134">
        <v>5228</v>
      </c>
      <c r="N1483" s="373">
        <v>0.1</v>
      </c>
      <c r="O1483" s="121">
        <v>1782</v>
      </c>
      <c r="P1483" s="164">
        <v>1782</v>
      </c>
      <c r="Q1483" s="121">
        <f>IF(ISBLANK(N1483),"",P1483/(1+N1483))</f>
        <v>1620</v>
      </c>
      <c r="R1483" s="293">
        <v>0</v>
      </c>
      <c r="S1483" s="578"/>
      <c r="T1483" s="123"/>
    </row>
    <row r="1484" ht="22.5" customHeight="1">
      <c r="A1484" s="133">
        <v>44126</v>
      </c>
      <c r="B1484" t="s" s="134">
        <v>67</v>
      </c>
      <c r="C1484" t="s" s="134">
        <v>4792</v>
      </c>
      <c r="D1484" t="s" s="134">
        <v>2581</v>
      </c>
      <c r="E1484" s="509"/>
      <c r="F1484" s="507">
        <v>10030</v>
      </c>
      <c r="G1484" t="s" s="134">
        <v>4793</v>
      </c>
      <c r="H1484" t="s" s="134">
        <v>4794</v>
      </c>
      <c r="I1484" t="s" s="137">
        <v>1053</v>
      </c>
      <c r="J1484" s="136">
        <v>92160</v>
      </c>
      <c r="K1484" t="s" s="134">
        <v>4795</v>
      </c>
      <c r="L1484" t="s" s="134">
        <v>3501</v>
      </c>
      <c r="M1484" t="s" s="134">
        <v>5229</v>
      </c>
      <c r="N1484" s="373">
        <v>0.055</v>
      </c>
      <c r="O1484" s="121">
        <v>5500</v>
      </c>
      <c r="P1484" s="164">
        <v>5500</v>
      </c>
      <c r="Q1484" s="177">
        <f>IF(ISBLANK(N1484),"",P1484/(1+N1484))</f>
        <v>5213.270142180090</v>
      </c>
      <c r="R1484" s="293">
        <v>0</v>
      </c>
      <c r="S1484" s="393"/>
      <c r="T1484" s="28"/>
    </row>
    <row r="1485" ht="22.5" customHeight="1">
      <c r="A1485" s="133">
        <v>44126</v>
      </c>
      <c r="B1485" t="s" s="134">
        <v>20</v>
      </c>
      <c r="C1485" t="s" s="134">
        <v>4264</v>
      </c>
      <c r="D1485" t="s" s="134">
        <v>96</v>
      </c>
      <c r="E1485" s="509"/>
      <c r="F1485" s="507">
        <v>22016</v>
      </c>
      <c r="G1485" t="s" s="134">
        <v>4564</v>
      </c>
      <c r="H1485" s="135"/>
      <c r="I1485" t="s" s="137">
        <v>25</v>
      </c>
      <c r="J1485" s="136">
        <v>75015</v>
      </c>
      <c r="K1485" t="s" s="134">
        <v>4266</v>
      </c>
      <c r="L1485" t="s" s="134">
        <v>402</v>
      </c>
      <c r="M1485" t="s" s="134">
        <v>5230</v>
      </c>
      <c r="N1485" s="373">
        <v>0.1</v>
      </c>
      <c r="O1485" s="177">
        <v>5580</v>
      </c>
      <c r="P1485" s="527">
        <v>5580</v>
      </c>
      <c r="Q1485" s="412">
        <f>IF(ISBLANK(N1485),"",P1485/(1+N1485))</f>
        <v>5072.727272727270</v>
      </c>
      <c r="R1485" s="410">
        <v>0</v>
      </c>
      <c r="S1485" s="394"/>
      <c r="T1485" s="28"/>
    </row>
    <row r="1486" ht="22.5" customHeight="1">
      <c r="A1486" s="581">
        <v>44127</v>
      </c>
      <c r="B1486" t="s" s="582">
        <v>20</v>
      </c>
      <c r="C1486" t="s" s="582">
        <v>5231</v>
      </c>
      <c r="D1486" t="s" s="582">
        <v>5232</v>
      </c>
      <c r="E1486" t="s" s="582">
        <v>4979</v>
      </c>
      <c r="F1486" t="s" s="584">
        <v>5233</v>
      </c>
      <c r="G1486" t="s" s="582">
        <v>5234</v>
      </c>
      <c r="H1486" t="s" s="582">
        <v>5235</v>
      </c>
      <c r="I1486" t="s" s="584">
        <v>25</v>
      </c>
      <c r="J1486" s="583">
        <v>75016</v>
      </c>
      <c r="K1486" t="s" s="582">
        <v>5236</v>
      </c>
      <c r="L1486" t="s" s="582">
        <v>5237</v>
      </c>
      <c r="M1486" s="637"/>
      <c r="N1486" s="591">
        <v>0.055</v>
      </c>
      <c r="O1486" s="180">
        <f>P1486/2</f>
        <v>991.5</v>
      </c>
      <c r="P1486" s="586">
        <v>1983</v>
      </c>
      <c r="Q1486" s="638">
        <f>IF(ISBLANK(N1486),"",P1486/(1+N1486))</f>
        <v>1879.620853080570</v>
      </c>
      <c r="R1486" s="293">
        <v>0</v>
      </c>
      <c r="S1486" s="588"/>
      <c r="T1486" s="28"/>
    </row>
    <row r="1487" ht="22.5" customHeight="1">
      <c r="A1487" s="141">
        <v>44130</v>
      </c>
      <c r="B1487" t="s" s="142">
        <v>20</v>
      </c>
      <c r="C1487" t="s" s="142">
        <v>5238</v>
      </c>
      <c r="D1487" t="s" s="142">
        <v>96</v>
      </c>
      <c r="E1487" s="515"/>
      <c r="F1487" s="508">
        <v>110059</v>
      </c>
      <c r="G1487" t="s" s="142">
        <v>5239</v>
      </c>
      <c r="H1487" t="s" s="142">
        <v>5240</v>
      </c>
      <c r="I1487" t="s" s="145">
        <v>25</v>
      </c>
      <c r="J1487" s="144">
        <v>75020</v>
      </c>
      <c r="K1487" t="s" s="142">
        <v>5241</v>
      </c>
      <c r="L1487" t="s" s="142">
        <v>4254</v>
      </c>
      <c r="M1487" t="s" s="142">
        <v>5242</v>
      </c>
      <c r="N1487" s="244">
        <v>0.1</v>
      </c>
      <c r="O1487" s="121">
        <v>7623</v>
      </c>
      <c r="P1487" s="524">
        <v>7623</v>
      </c>
      <c r="Q1487" s="561">
        <f>IF(ISBLANK(N1487),"",P1487/(1+N1487))</f>
        <v>6930</v>
      </c>
      <c r="R1487" s="526">
        <v>7623</v>
      </c>
      <c r="S1487" s="392"/>
      <c r="T1487" t="s" s="16">
        <v>46</v>
      </c>
    </row>
    <row r="1488" ht="22.5" customHeight="1">
      <c r="A1488" s="133">
        <v>44130</v>
      </c>
      <c r="B1488" t="s" s="137">
        <v>67</v>
      </c>
      <c r="C1488" t="s" s="137">
        <v>4661</v>
      </c>
      <c r="D1488" t="s" s="137">
        <v>69</v>
      </c>
      <c r="E1488" s="158"/>
      <c r="F1488" t="s" s="137">
        <v>5243</v>
      </c>
      <c r="G1488" t="s" s="137">
        <v>4662</v>
      </c>
      <c r="H1488" s="136">
        <v>5</v>
      </c>
      <c r="I1488" t="s" s="137">
        <v>25</v>
      </c>
      <c r="J1488" s="136">
        <v>75013</v>
      </c>
      <c r="K1488" t="s" s="137">
        <v>4663</v>
      </c>
      <c r="L1488" t="s" s="134">
        <v>402</v>
      </c>
      <c r="M1488" t="s" s="137">
        <v>4664</v>
      </c>
      <c r="N1488" s="246">
        <v>0.1</v>
      </c>
      <c r="O1488" s="121">
        <v>963</v>
      </c>
      <c r="P1488" s="164">
        <v>963</v>
      </c>
      <c r="Q1488" s="275">
        <f>IF(ISBLANK(N1488),"",P1488/(1+N1488))</f>
        <v>875.454545454545</v>
      </c>
      <c r="R1488" s="408">
        <v>0</v>
      </c>
      <c r="S1488" s="409"/>
      <c r="T1488" s="123"/>
    </row>
    <row r="1489" ht="22.5" customHeight="1">
      <c r="A1489" s="133">
        <v>44131</v>
      </c>
      <c r="B1489" t="s" s="134">
        <v>67</v>
      </c>
      <c r="C1489" t="s" s="134">
        <v>5244</v>
      </c>
      <c r="D1489" t="s" s="134">
        <v>648</v>
      </c>
      <c r="E1489" s="509"/>
      <c r="F1489" s="507">
        <v>32</v>
      </c>
      <c r="G1489" t="s" s="134">
        <v>5245</v>
      </c>
      <c r="H1489" t="s" s="134">
        <v>5246</v>
      </c>
      <c r="I1489" t="s" s="137">
        <v>4710</v>
      </c>
      <c r="J1489" s="136">
        <v>91390</v>
      </c>
      <c r="K1489" t="s" s="134">
        <v>5247</v>
      </c>
      <c r="L1489" t="s" s="134">
        <v>1996</v>
      </c>
      <c r="M1489" t="s" s="134">
        <v>1365</v>
      </c>
      <c r="N1489" s="373">
        <v>0.1</v>
      </c>
      <c r="O1489" s="121">
        <v>5900</v>
      </c>
      <c r="P1489" s="164">
        <v>5900</v>
      </c>
      <c r="Q1489" s="121">
        <f>IF(ISBLANK(N1489),"",P1489/(1+N1489))</f>
        <v>5363.636363636360</v>
      </c>
      <c r="R1489" s="276">
        <v>0</v>
      </c>
      <c r="S1489" s="398"/>
      <c r="T1489" s="123"/>
    </row>
    <row r="1490" ht="22.5" customHeight="1">
      <c r="A1490" s="133">
        <v>44131</v>
      </c>
      <c r="B1490" t="s" s="134">
        <v>20</v>
      </c>
      <c r="C1490" t="s" s="134">
        <v>5248</v>
      </c>
      <c r="D1490" t="s" s="134">
        <v>3243</v>
      </c>
      <c r="E1490" s="509"/>
      <c r="F1490" s="507">
        <v>10046</v>
      </c>
      <c r="G1490" t="s" s="134">
        <v>5249</v>
      </c>
      <c r="H1490" t="s" s="134">
        <v>5250</v>
      </c>
      <c r="I1490" t="s" s="137">
        <v>25</v>
      </c>
      <c r="J1490" s="136">
        <v>75015</v>
      </c>
      <c r="K1490" t="s" s="134">
        <v>5251</v>
      </c>
      <c r="L1490" t="s" s="134">
        <v>621</v>
      </c>
      <c r="M1490" t="s" s="134">
        <v>5252</v>
      </c>
      <c r="N1490" s="373">
        <v>0.055</v>
      </c>
      <c r="O1490" s="177">
        <v>3800</v>
      </c>
      <c r="P1490" s="164">
        <v>3800</v>
      </c>
      <c r="Q1490" s="121">
        <f>IF(ISBLANK(N1490),"",P1490/(1+N1490))</f>
        <v>3601.895734597160</v>
      </c>
      <c r="R1490" s="639">
        <v>0</v>
      </c>
      <c r="S1490" s="393"/>
      <c r="T1490" s="28"/>
    </row>
    <row r="1491" ht="22.5" customHeight="1">
      <c r="A1491" s="133">
        <v>44131</v>
      </c>
      <c r="B1491" t="s" s="134">
        <v>344</v>
      </c>
      <c r="C1491" t="s" s="134">
        <v>5253</v>
      </c>
      <c r="D1491" t="s" s="134">
        <v>115</v>
      </c>
      <c r="E1491" s="509"/>
      <c r="F1491" s="507">
        <v>0.996151568975725</v>
      </c>
      <c r="G1491" t="s" s="134">
        <v>5254</v>
      </c>
      <c r="H1491" t="s" s="134">
        <v>5255</v>
      </c>
      <c r="I1491" t="s" s="137">
        <v>25</v>
      </c>
      <c r="J1491" s="136">
        <v>75017</v>
      </c>
      <c r="K1491" t="s" s="134">
        <v>5256</v>
      </c>
      <c r="L1491" t="s" s="134">
        <v>4462</v>
      </c>
      <c r="M1491" t="s" s="134">
        <v>5080</v>
      </c>
      <c r="N1491" s="371">
        <v>0.1</v>
      </c>
      <c r="O1491" s="180">
        <f>P1491/2</f>
        <v>4891</v>
      </c>
      <c r="P1491" s="164">
        <v>9782</v>
      </c>
      <c r="Q1491" s="121">
        <f>IF(ISBLANK(N1491),"",P1491/(1+N1491))</f>
        <v>8892.727272727270</v>
      </c>
      <c r="R1491" s="276">
        <v>0</v>
      </c>
      <c r="S1491" s="391"/>
      <c r="T1491" s="123"/>
    </row>
    <row r="1492" ht="22.5" customHeight="1">
      <c r="A1492" s="581">
        <v>44132</v>
      </c>
      <c r="B1492" t="s" s="582">
        <v>67</v>
      </c>
      <c r="C1492" t="s" s="582">
        <v>5257</v>
      </c>
      <c r="D1492" t="s" s="582">
        <v>351</v>
      </c>
      <c r="E1492" t="s" s="582">
        <v>4979</v>
      </c>
      <c r="F1492" s="583">
        <v>10128</v>
      </c>
      <c r="G1492" t="s" s="582">
        <v>5258</v>
      </c>
      <c r="H1492" t="s" s="582">
        <v>5259</v>
      </c>
      <c r="I1492" t="s" s="584">
        <v>25</v>
      </c>
      <c r="J1492" s="583">
        <v>75005</v>
      </c>
      <c r="K1492" t="s" s="582">
        <v>5260</v>
      </c>
      <c r="L1492" t="s" s="582">
        <v>3501</v>
      </c>
      <c r="M1492" t="s" s="582">
        <v>1184</v>
      </c>
      <c r="N1492" s="585">
        <v>0.055</v>
      </c>
      <c r="O1492" s="121">
        <v>1950</v>
      </c>
      <c r="P1492" s="586">
        <v>1950</v>
      </c>
      <c r="Q1492" s="587">
        <f>IF(ISBLANK(N1492),"",P1492/(1+N1492))</f>
        <v>1848.341232227490</v>
      </c>
      <c r="R1492" s="639">
        <v>0</v>
      </c>
      <c r="S1492" s="588"/>
      <c r="T1492" s="28"/>
    </row>
    <row r="1493" ht="42" customHeight="1" hidden="1">
      <c r="A1493" t="s" s="498">
        <v>5261</v>
      </c>
      <c r="B1493" s="499"/>
      <c r="C1493" s="499"/>
      <c r="D1493" s="499"/>
      <c r="E1493" s="499"/>
      <c r="F1493" s="500"/>
      <c r="G1493" s="499"/>
      <c r="H1493" s="499"/>
      <c r="I1493" s="500"/>
      <c r="J1493" s="500"/>
      <c r="K1493" s="499"/>
      <c r="L1493" s="499"/>
      <c r="M1493" s="499"/>
      <c r="N1493" s="501"/>
      <c r="O1493" s="502"/>
      <c r="P1493" s="503">
        <f>SUM(P1445:P1492)</f>
        <v>252283</v>
      </c>
      <c r="Q1493" s="502"/>
      <c r="R1493" s="559">
        <f>SUM(R1445:R1492)</f>
        <v>36255</v>
      </c>
      <c r="S1493" s="513">
        <f>P1493-R1493</f>
        <v>216028</v>
      </c>
      <c r="T1493" s="28"/>
    </row>
    <row r="1494" ht="22.5" customHeight="1">
      <c r="A1494" s="133">
        <v>44141</v>
      </c>
      <c r="B1494" t="s" s="134">
        <v>67</v>
      </c>
      <c r="C1494" t="s" s="134">
        <v>4955</v>
      </c>
      <c r="D1494" s="509"/>
      <c r="E1494" s="509"/>
      <c r="F1494" t="s" s="137">
        <v>4956</v>
      </c>
      <c r="G1494" t="s" s="134">
        <v>4957</v>
      </c>
      <c r="H1494" t="s" s="134">
        <v>4958</v>
      </c>
      <c r="I1494" t="s" s="137">
        <v>3152</v>
      </c>
      <c r="J1494" s="136">
        <v>75014</v>
      </c>
      <c r="K1494" t="s" s="134">
        <v>4959</v>
      </c>
      <c r="L1494" t="s" s="134">
        <v>39</v>
      </c>
      <c r="M1494" t="s" s="134">
        <v>5262</v>
      </c>
      <c r="N1494" s="373">
        <v>0.055</v>
      </c>
      <c r="O1494" s="177">
        <v>2231</v>
      </c>
      <c r="P1494" s="164">
        <v>2231</v>
      </c>
      <c r="Q1494" s="121">
        <f>IF(ISBLANK(N1494),"",P1494/(1+N1494))</f>
        <v>2114.691943127960</v>
      </c>
      <c r="R1494" s="125">
        <v>0</v>
      </c>
      <c r="S1494" s="396"/>
      <c r="T1494" s="123"/>
    </row>
    <row r="1495" ht="27.75" customHeight="1">
      <c r="A1495" s="133">
        <v>44144</v>
      </c>
      <c r="B1495" t="s" s="134">
        <v>20</v>
      </c>
      <c r="C1495" t="s" s="134">
        <v>958</v>
      </c>
      <c r="D1495" t="s" s="134">
        <v>308</v>
      </c>
      <c r="E1495" s="509"/>
      <c r="F1495" s="507">
        <v>10007</v>
      </c>
      <c r="G1495" t="s" s="134">
        <v>959</v>
      </c>
      <c r="H1495" t="s" s="134">
        <v>4489</v>
      </c>
      <c r="I1495" t="s" s="137">
        <v>25</v>
      </c>
      <c r="J1495" s="136">
        <v>75014</v>
      </c>
      <c r="K1495" t="s" s="134">
        <v>5263</v>
      </c>
      <c r="L1495" t="s" s="134">
        <v>5264</v>
      </c>
      <c r="M1495" t="s" s="134">
        <v>5265</v>
      </c>
      <c r="N1495" s="371">
        <v>0.1</v>
      </c>
      <c r="O1495" s="163">
        <f>P1495/2</f>
        <v>1500</v>
      </c>
      <c r="P1495" s="164">
        <v>3000</v>
      </c>
      <c r="Q1495" s="121">
        <f>IF(ISBLANK(N1495),"",P1495/(1+N1495))</f>
        <v>2727.272727272730</v>
      </c>
      <c r="R1495" s="125">
        <v>0</v>
      </c>
      <c r="S1495" s="397"/>
      <c r="T1495" s="123"/>
    </row>
    <row r="1496" ht="27.75" customHeight="1">
      <c r="A1496" s="133">
        <v>44144</v>
      </c>
      <c r="B1496" t="s" s="134">
        <v>67</v>
      </c>
      <c r="C1496" t="s" s="134">
        <v>5253</v>
      </c>
      <c r="D1496" t="s" s="134">
        <v>115</v>
      </c>
      <c r="E1496" s="509"/>
      <c r="F1496" s="507">
        <v>0.996151568975725</v>
      </c>
      <c r="G1496" t="s" s="134">
        <v>5254</v>
      </c>
      <c r="H1496" t="s" s="134">
        <v>5255</v>
      </c>
      <c r="I1496" t="s" s="137">
        <v>25</v>
      </c>
      <c r="J1496" s="136">
        <v>75017</v>
      </c>
      <c r="K1496" t="s" s="134">
        <v>5256</v>
      </c>
      <c r="L1496" t="s" s="134">
        <v>4462</v>
      </c>
      <c r="M1496" t="s" s="134">
        <v>5266</v>
      </c>
      <c r="N1496" s="371">
        <v>0.1</v>
      </c>
      <c r="O1496" s="163">
        <f>P1496/2</f>
        <v>4132</v>
      </c>
      <c r="P1496" s="164">
        <v>8264</v>
      </c>
      <c r="Q1496" s="121">
        <f>IF(ISBLANK(N1496),"",P1496/(1+N1496))</f>
        <v>7512.727272727270</v>
      </c>
      <c r="R1496" s="125">
        <v>0</v>
      </c>
      <c r="S1496" s="397"/>
      <c r="T1496" s="123"/>
    </row>
    <row r="1497" ht="27.75" customHeight="1">
      <c r="A1497" s="147">
        <v>44145</v>
      </c>
      <c r="B1497" t="s" s="134">
        <v>20</v>
      </c>
      <c r="C1497" t="s" s="134">
        <v>3925</v>
      </c>
      <c r="D1497" t="s" s="134">
        <v>149</v>
      </c>
      <c r="E1497" s="135"/>
      <c r="F1497" s="136">
        <v>10010</v>
      </c>
      <c r="G1497" t="s" s="134">
        <v>4065</v>
      </c>
      <c r="H1497" t="s" s="134">
        <v>4066</v>
      </c>
      <c r="I1497" t="s" s="137">
        <v>4067</v>
      </c>
      <c r="J1497" s="136">
        <v>93450</v>
      </c>
      <c r="K1497" t="s" s="134">
        <v>4068</v>
      </c>
      <c r="L1497" t="s" s="134">
        <v>4069</v>
      </c>
      <c r="M1497" t="s" s="134">
        <v>5267</v>
      </c>
      <c r="N1497" s="371">
        <v>0.055</v>
      </c>
      <c r="O1497" s="163">
        <f>P1497/2</f>
        <v>2975</v>
      </c>
      <c r="P1497" s="164">
        <v>5950</v>
      </c>
      <c r="Q1497" s="121">
        <f>IF(ISBLANK(N1497),"",P1497/(1+N1497))</f>
        <v>5639.810426540280</v>
      </c>
      <c r="R1497" s="125">
        <v>0</v>
      </c>
      <c r="S1497" s="398"/>
      <c r="T1497" s="123"/>
    </row>
    <row r="1498" ht="27.75" customHeight="1">
      <c r="A1498" s="133">
        <v>44145</v>
      </c>
      <c r="B1498" t="s" s="134">
        <v>20</v>
      </c>
      <c r="C1498" t="s" s="134">
        <v>121</v>
      </c>
      <c r="D1498" t="s" s="134">
        <v>30</v>
      </c>
      <c r="E1498" s="509"/>
      <c r="F1498" s="507">
        <v>10224</v>
      </c>
      <c r="G1498" t="s" s="134">
        <v>122</v>
      </c>
      <c r="H1498" t="s" s="134">
        <v>5268</v>
      </c>
      <c r="I1498" t="s" s="137">
        <v>4479</v>
      </c>
      <c r="J1498" s="136">
        <v>94100</v>
      </c>
      <c r="K1498" t="s" s="134">
        <v>124</v>
      </c>
      <c r="L1498" t="s" s="134">
        <v>4050</v>
      </c>
      <c r="M1498" t="s" s="134">
        <v>4919</v>
      </c>
      <c r="N1498" s="371">
        <v>0.055</v>
      </c>
      <c r="O1498" s="163">
        <f>P1498/2</f>
        <v>1725</v>
      </c>
      <c r="P1498" s="164">
        <v>3450</v>
      </c>
      <c r="Q1498" s="121">
        <f>IF(ISBLANK(N1498),"",P1498/(1+N1498))</f>
        <v>3270.142180094790</v>
      </c>
      <c r="R1498" s="580">
        <v>0</v>
      </c>
      <c r="S1498" s="393"/>
      <c r="T1498" s="28"/>
    </row>
    <row r="1499" ht="27.75" customHeight="1">
      <c r="A1499" s="133">
        <v>44146</v>
      </c>
      <c r="B1499" t="s" s="134">
        <v>20</v>
      </c>
      <c r="C1499" t="s" s="134">
        <v>5269</v>
      </c>
      <c r="D1499" t="s" s="134">
        <v>30</v>
      </c>
      <c r="E1499" s="509"/>
      <c r="F1499" s="507">
        <v>10199</v>
      </c>
      <c r="G1499" t="s" s="134">
        <v>1984</v>
      </c>
      <c r="H1499" t="s" s="134">
        <v>5270</v>
      </c>
      <c r="I1499" t="s" s="137">
        <v>25</v>
      </c>
      <c r="J1499" s="136">
        <v>75017</v>
      </c>
      <c r="K1499" t="s" s="134">
        <v>5271</v>
      </c>
      <c r="L1499" t="s" s="134">
        <v>4411</v>
      </c>
      <c r="M1499" t="s" s="134">
        <v>5272</v>
      </c>
      <c r="N1499" s="371">
        <v>0.1</v>
      </c>
      <c r="O1499" s="180">
        <f>P1499/2</f>
        <v>1140</v>
      </c>
      <c r="P1499" s="164">
        <v>2280</v>
      </c>
      <c r="Q1499" s="121">
        <f>IF(ISBLANK(N1499),"",P1499/(1+N1499))</f>
        <v>2072.727272727270</v>
      </c>
      <c r="R1499" s="580">
        <v>0</v>
      </c>
      <c r="S1499" s="393"/>
      <c r="T1499" s="28"/>
    </row>
    <row r="1500" ht="27.75" customHeight="1">
      <c r="A1500" s="133">
        <v>44147</v>
      </c>
      <c r="B1500" t="s" s="134">
        <v>20</v>
      </c>
      <c r="C1500" t="s" s="134">
        <v>5273</v>
      </c>
      <c r="D1500" t="s" s="134">
        <v>5274</v>
      </c>
      <c r="E1500" s="509"/>
      <c r="F1500" s="507">
        <v>5102</v>
      </c>
      <c r="G1500" t="s" s="134">
        <v>5275</v>
      </c>
      <c r="H1500" t="s" s="134">
        <v>5276</v>
      </c>
      <c r="I1500" t="s" s="137">
        <v>1104</v>
      </c>
      <c r="J1500" s="136">
        <v>92110</v>
      </c>
      <c r="K1500" t="s" s="134">
        <v>5277</v>
      </c>
      <c r="L1500" t="s" s="134">
        <v>621</v>
      </c>
      <c r="M1500" t="s" s="134">
        <v>758</v>
      </c>
      <c r="N1500" s="373">
        <v>0.055</v>
      </c>
      <c r="O1500" s="121">
        <v>2830</v>
      </c>
      <c r="P1500" s="164">
        <v>2830</v>
      </c>
      <c r="Q1500" s="121">
        <f>IF(ISBLANK(N1500),"",P1500/(1+N1500))</f>
        <v>2682.4644549763</v>
      </c>
      <c r="R1500" s="125">
        <v>0</v>
      </c>
      <c r="S1500" s="391"/>
      <c r="T1500" s="123"/>
    </row>
    <row r="1501" ht="27.75" customHeight="1">
      <c r="A1501" s="133">
        <v>44147</v>
      </c>
      <c r="B1501" t="s" s="134">
        <v>238</v>
      </c>
      <c r="C1501" t="s" s="134">
        <v>5278</v>
      </c>
      <c r="D1501" t="s" s="134">
        <v>739</v>
      </c>
      <c r="E1501" s="509"/>
      <c r="F1501" s="507">
        <v>4586</v>
      </c>
      <c r="G1501" t="s" s="134">
        <v>5279</v>
      </c>
      <c r="H1501" s="135"/>
      <c r="I1501" t="s" s="137">
        <v>25</v>
      </c>
      <c r="J1501" s="136">
        <v>75013</v>
      </c>
      <c r="K1501" t="s" s="134">
        <v>5280</v>
      </c>
      <c r="L1501" t="s" s="134">
        <v>621</v>
      </c>
      <c r="M1501" t="s" s="134">
        <v>4919</v>
      </c>
      <c r="N1501" s="373">
        <v>0.055</v>
      </c>
      <c r="O1501" s="121">
        <v>3700</v>
      </c>
      <c r="P1501" s="164">
        <v>3700</v>
      </c>
      <c r="Q1501" s="121">
        <f>IF(ISBLANK(N1501),"",P1501/(1+N1501))</f>
        <v>3507.109004739340</v>
      </c>
      <c r="R1501" s="580">
        <v>0</v>
      </c>
      <c r="S1501" s="393"/>
      <c r="T1501" s="28"/>
    </row>
    <row r="1502" ht="27.75" customHeight="1">
      <c r="A1502" s="133">
        <v>44147</v>
      </c>
      <c r="B1502" t="s" s="134">
        <v>67</v>
      </c>
      <c r="C1502" t="s" s="134">
        <v>4748</v>
      </c>
      <c r="D1502" s="509"/>
      <c r="E1502" s="509"/>
      <c r="F1502" t="s" s="137">
        <v>4749</v>
      </c>
      <c r="G1502" t="s" s="134">
        <v>4750</v>
      </c>
      <c r="H1502" t="s" s="134">
        <v>4751</v>
      </c>
      <c r="I1502" t="s" s="137">
        <v>25</v>
      </c>
      <c r="J1502" s="136">
        <v>75015</v>
      </c>
      <c r="K1502" t="s" s="134">
        <v>4752</v>
      </c>
      <c r="L1502" t="s" s="134">
        <v>1996</v>
      </c>
      <c r="M1502" t="s" s="134">
        <v>2445</v>
      </c>
      <c r="N1502" s="373">
        <v>0.1</v>
      </c>
      <c r="O1502" s="177">
        <v>5900</v>
      </c>
      <c r="P1502" s="164">
        <v>5900</v>
      </c>
      <c r="Q1502" s="177">
        <f>IF(ISBLANK(N1502),"",P1502/(1+N1502))</f>
        <v>5363.636363636360</v>
      </c>
      <c r="R1502" s="580">
        <v>0</v>
      </c>
      <c r="S1502" s="393"/>
      <c r="T1502" s="28"/>
    </row>
    <row r="1503" ht="27.75" customHeight="1">
      <c r="A1503" s="133">
        <v>44148</v>
      </c>
      <c r="B1503" t="s" s="134">
        <v>67</v>
      </c>
      <c r="C1503" t="s" s="134">
        <v>2640</v>
      </c>
      <c r="D1503" t="s" s="134">
        <v>35</v>
      </c>
      <c r="E1503" s="135"/>
      <c r="F1503" s="136">
        <v>10471</v>
      </c>
      <c r="G1503" t="s" s="134">
        <v>2641</v>
      </c>
      <c r="H1503" t="s" s="134">
        <v>2642</v>
      </c>
      <c r="I1503" t="s" s="137">
        <v>25</v>
      </c>
      <c r="J1503" s="136">
        <v>75013</v>
      </c>
      <c r="K1503" t="s" s="134">
        <v>2643</v>
      </c>
      <c r="L1503" t="s" s="134">
        <v>4456</v>
      </c>
      <c r="M1503" t="s" s="134">
        <v>815</v>
      </c>
      <c r="N1503" s="218">
        <v>0.055</v>
      </c>
      <c r="O1503" s="163">
        <f>P1503/2</f>
        <v>1475</v>
      </c>
      <c r="P1503" s="527">
        <v>2950</v>
      </c>
      <c r="Q1503" s="207">
        <f>IF(ISBLANK(N1503),"",P1503/(1+N1503))</f>
        <v>2796.208530805690</v>
      </c>
      <c r="R1503" s="640">
        <v>0</v>
      </c>
      <c r="S1503" s="393"/>
      <c r="T1503" s="28"/>
    </row>
    <row r="1504" ht="27.75" customHeight="1">
      <c r="A1504" s="133">
        <v>44148</v>
      </c>
      <c r="B1504" t="s" s="134">
        <v>67</v>
      </c>
      <c r="C1504" t="s" s="134">
        <v>5281</v>
      </c>
      <c r="D1504" t="s" s="134">
        <v>5282</v>
      </c>
      <c r="E1504" s="509"/>
      <c r="F1504" s="507">
        <v>10155</v>
      </c>
      <c r="G1504" t="s" s="134">
        <v>5283</v>
      </c>
      <c r="H1504" t="s" s="134">
        <v>5284</v>
      </c>
      <c r="I1504" t="s" s="137">
        <v>242</v>
      </c>
      <c r="J1504" s="136">
        <v>92120</v>
      </c>
      <c r="K1504" t="s" s="134">
        <v>5285</v>
      </c>
      <c r="L1504" t="s" s="134">
        <v>5286</v>
      </c>
      <c r="M1504" t="s" s="134">
        <v>4022</v>
      </c>
      <c r="N1504" s="371">
        <v>0.055</v>
      </c>
      <c r="O1504" s="163">
        <f>P1504/2</f>
        <v>3500</v>
      </c>
      <c r="P1504" s="164">
        <v>7000</v>
      </c>
      <c r="Q1504" s="121">
        <f>IF(ISBLANK(N1504),"",P1504/(1+N1504))</f>
        <v>6635.071090047390</v>
      </c>
      <c r="R1504" s="125">
        <v>0</v>
      </c>
      <c r="S1504" s="391"/>
      <c r="T1504" s="123"/>
    </row>
    <row r="1505" ht="27.75" customHeight="1">
      <c r="A1505" s="133">
        <v>44148</v>
      </c>
      <c r="B1505" t="s" s="134">
        <v>20</v>
      </c>
      <c r="C1505" t="s" s="134">
        <v>3413</v>
      </c>
      <c r="D1505" t="s" s="134">
        <v>2380</v>
      </c>
      <c r="E1505" s="135"/>
      <c r="F1505" s="136">
        <v>10050</v>
      </c>
      <c r="G1505" t="s" s="134">
        <v>5287</v>
      </c>
      <c r="H1505" t="s" s="134">
        <v>3415</v>
      </c>
      <c r="I1505" t="s" s="137">
        <v>25</v>
      </c>
      <c r="J1505" s="136">
        <v>75015</v>
      </c>
      <c r="K1505" t="s" s="134">
        <v>5288</v>
      </c>
      <c r="L1505" t="s" s="134">
        <v>2234</v>
      </c>
      <c r="M1505" t="s" s="134">
        <v>88</v>
      </c>
      <c r="N1505" s="371">
        <v>0.1</v>
      </c>
      <c r="O1505" s="180">
        <f>P1505/2</f>
        <v>3490</v>
      </c>
      <c r="P1505" s="164">
        <v>6980</v>
      </c>
      <c r="Q1505" s="121">
        <f>IF(ISBLANK(N1505),"",P1505/(1+N1505))</f>
        <v>6345.454545454550</v>
      </c>
      <c r="R1505" s="580">
        <v>0</v>
      </c>
      <c r="S1505" s="393"/>
      <c r="T1505" s="28"/>
    </row>
    <row r="1506" ht="27.75" customHeight="1">
      <c r="A1506" s="133">
        <v>44148</v>
      </c>
      <c r="B1506" t="s" s="134">
        <v>20</v>
      </c>
      <c r="C1506" t="s" s="134">
        <v>4267</v>
      </c>
      <c r="D1506" t="s" s="134">
        <v>22</v>
      </c>
      <c r="E1506" s="509"/>
      <c r="F1506" s="507">
        <v>10003</v>
      </c>
      <c r="G1506" t="s" s="134">
        <v>4268</v>
      </c>
      <c r="H1506" t="s" s="134">
        <v>4269</v>
      </c>
      <c r="I1506" t="s" s="137">
        <v>25</v>
      </c>
      <c r="J1506" s="136">
        <v>75015</v>
      </c>
      <c r="K1506" t="s" s="134">
        <v>4270</v>
      </c>
      <c r="L1506" t="s" s="134">
        <v>39</v>
      </c>
      <c r="M1506" t="s" s="134">
        <v>3223</v>
      </c>
      <c r="N1506" s="373">
        <v>0.055</v>
      </c>
      <c r="O1506" s="121">
        <v>1200</v>
      </c>
      <c r="P1506" s="164">
        <v>1200</v>
      </c>
      <c r="Q1506" s="121">
        <f>IF(ISBLANK(N1506),"",P1506/(1+N1506))</f>
        <v>1137.440758293840</v>
      </c>
      <c r="R1506" s="580">
        <v>0</v>
      </c>
      <c r="S1506" s="393"/>
      <c r="T1506" s="28"/>
    </row>
    <row r="1507" ht="27.75" customHeight="1">
      <c r="A1507" s="546">
        <v>44151</v>
      </c>
      <c r="B1507" t="s" s="134">
        <v>67</v>
      </c>
      <c r="C1507" t="s" s="134">
        <v>4694</v>
      </c>
      <c r="D1507" t="s" s="134">
        <v>4695</v>
      </c>
      <c r="E1507" s="509"/>
      <c r="F1507" s="507">
        <v>10038</v>
      </c>
      <c r="G1507" t="s" s="134">
        <v>5289</v>
      </c>
      <c r="H1507" t="s" s="134">
        <v>4697</v>
      </c>
      <c r="I1507" t="s" s="137">
        <v>25</v>
      </c>
      <c r="J1507" s="136">
        <v>75014</v>
      </c>
      <c r="K1507" t="s" s="134">
        <v>4698</v>
      </c>
      <c r="L1507" t="s" s="134">
        <v>1996</v>
      </c>
      <c r="M1507" t="s" s="134">
        <v>88</v>
      </c>
      <c r="N1507" s="373">
        <v>0.1</v>
      </c>
      <c r="O1507" s="177">
        <v>2180</v>
      </c>
      <c r="P1507" s="164">
        <v>2180</v>
      </c>
      <c r="Q1507" s="177">
        <f>IF(ISBLANK(N1507),"",P1507/(1+N1507))</f>
        <v>1981.818181818180</v>
      </c>
      <c r="R1507" s="580">
        <v>0</v>
      </c>
      <c r="S1507" s="393"/>
      <c r="T1507" s="28"/>
    </row>
    <row r="1508" ht="27.75" customHeight="1">
      <c r="A1508" s="133">
        <v>44151</v>
      </c>
      <c r="B1508" t="s" s="134">
        <v>20</v>
      </c>
      <c r="C1508" t="s" s="134">
        <v>4973</v>
      </c>
      <c r="D1508" t="s" s="134">
        <v>2033</v>
      </c>
      <c r="E1508" s="509"/>
      <c r="F1508" s="507">
        <v>10022</v>
      </c>
      <c r="G1508" t="s" s="134">
        <v>4974</v>
      </c>
      <c r="H1508" t="s" s="134">
        <v>4975</v>
      </c>
      <c r="I1508" t="s" s="137">
        <v>4821</v>
      </c>
      <c r="J1508" s="136">
        <v>92140</v>
      </c>
      <c r="K1508" t="s" s="134">
        <v>4976</v>
      </c>
      <c r="L1508" t="s" s="134">
        <v>4934</v>
      </c>
      <c r="M1508" t="s" s="134">
        <v>5290</v>
      </c>
      <c r="N1508" s="371">
        <v>0.055</v>
      </c>
      <c r="O1508" s="163">
        <f>P1508/2</f>
        <v>2100</v>
      </c>
      <c r="P1508" s="527">
        <v>4200</v>
      </c>
      <c r="Q1508" s="207">
        <f>IF(ISBLANK(N1508),"",P1508/(1+N1508))</f>
        <v>3981.042654028440</v>
      </c>
      <c r="R1508" s="574">
        <v>0</v>
      </c>
      <c r="S1508" s="391"/>
      <c r="T1508" s="123"/>
    </row>
    <row r="1509" ht="27.75" customHeight="1">
      <c r="A1509" s="581">
        <v>44151</v>
      </c>
      <c r="B1509" t="s" s="582">
        <v>67</v>
      </c>
      <c r="C1509" t="s" s="582">
        <v>5291</v>
      </c>
      <c r="D1509" t="s" s="582">
        <v>995</v>
      </c>
      <c r="E1509" t="s" s="582">
        <v>5031</v>
      </c>
      <c r="F1509" s="641">
        <v>10135</v>
      </c>
      <c r="G1509" t="s" s="582">
        <v>5292</v>
      </c>
      <c r="H1509" t="s" s="582">
        <v>5293</v>
      </c>
      <c r="I1509" t="s" s="584">
        <v>25</v>
      </c>
      <c r="J1509" s="583">
        <v>75017</v>
      </c>
      <c r="K1509" t="s" s="582">
        <v>5294</v>
      </c>
      <c r="L1509" t="s" s="582">
        <v>5295</v>
      </c>
      <c r="M1509" t="s" s="582">
        <v>421</v>
      </c>
      <c r="N1509" s="591">
        <v>0.1</v>
      </c>
      <c r="O1509" s="180">
        <f>P1509/2</f>
        <v>4475</v>
      </c>
      <c r="P1509" s="586">
        <v>8950</v>
      </c>
      <c r="Q1509" s="638">
        <f>IF(ISBLANK(N1509),"",P1509/(1+N1509))</f>
        <v>8136.363636363640</v>
      </c>
      <c r="R1509" s="580">
        <v>0</v>
      </c>
      <c r="S1509" s="588"/>
      <c r="T1509" s="28"/>
    </row>
    <row r="1510" ht="27.75" customHeight="1">
      <c r="A1510" s="133">
        <v>44151</v>
      </c>
      <c r="B1510" t="s" s="137">
        <v>67</v>
      </c>
      <c r="C1510" t="s" s="137">
        <v>3160</v>
      </c>
      <c r="D1510" t="s" s="137">
        <v>1098</v>
      </c>
      <c r="E1510" s="158"/>
      <c r="F1510" s="136">
        <v>10407</v>
      </c>
      <c r="G1510" t="s" s="137">
        <v>3161</v>
      </c>
      <c r="H1510" t="s" s="137">
        <v>3162</v>
      </c>
      <c r="I1510" t="s" s="137">
        <v>3163</v>
      </c>
      <c r="J1510" s="136">
        <v>95200</v>
      </c>
      <c r="K1510" t="s" s="137">
        <v>3164</v>
      </c>
      <c r="L1510" t="s" s="134">
        <v>1996</v>
      </c>
      <c r="M1510" t="s" s="137">
        <v>125</v>
      </c>
      <c r="N1510" s="246">
        <v>0.055</v>
      </c>
      <c r="O1510" s="121">
        <v>5000</v>
      </c>
      <c r="P1510" s="527">
        <v>5000</v>
      </c>
      <c r="Q1510" s="453">
        <f>IF(ISBLANK(N1510),"",P1510/(1+N1510))</f>
        <v>4739.336492891</v>
      </c>
      <c r="R1510" s="574">
        <v>0</v>
      </c>
      <c r="S1510" s="391"/>
      <c r="T1510" s="123"/>
    </row>
    <row r="1511" ht="27.75" customHeight="1">
      <c r="A1511" s="133">
        <v>44152</v>
      </c>
      <c r="B1511" t="s" s="134">
        <v>20</v>
      </c>
      <c r="C1511" t="s" s="134">
        <v>360</v>
      </c>
      <c r="D1511" t="s" s="134">
        <v>2817</v>
      </c>
      <c r="E1511" s="509"/>
      <c r="F1511" s="507">
        <v>10119</v>
      </c>
      <c r="G1511" t="s" s="134">
        <v>5296</v>
      </c>
      <c r="H1511" t="s" s="134">
        <v>5297</v>
      </c>
      <c r="I1511" t="s" s="137">
        <v>25</v>
      </c>
      <c r="J1511" s="136">
        <v>75011</v>
      </c>
      <c r="K1511" t="s" s="134">
        <v>5298</v>
      </c>
      <c r="L1511" t="s" s="134">
        <v>39</v>
      </c>
      <c r="M1511" t="s" s="134">
        <v>5299</v>
      </c>
      <c r="N1511" s="373">
        <v>0.1</v>
      </c>
      <c r="O1511" s="121">
        <v>3000</v>
      </c>
      <c r="P1511" s="164">
        <v>3000</v>
      </c>
      <c r="Q1511" s="121">
        <f>IF(ISBLANK(N1511),"",P1511/(1+N1511))</f>
        <v>2727.272727272730</v>
      </c>
      <c r="R1511" s="580">
        <v>0</v>
      </c>
      <c r="S1511" s="393"/>
      <c r="T1511" s="28"/>
    </row>
    <row r="1512" ht="27.75" customHeight="1">
      <c r="A1512" s="133">
        <v>44153</v>
      </c>
      <c r="B1512" t="s" s="134">
        <v>20</v>
      </c>
      <c r="C1512" t="s" s="134">
        <v>5300</v>
      </c>
      <c r="D1512" t="s" s="134">
        <v>22</v>
      </c>
      <c r="E1512" s="509"/>
      <c r="F1512" s="507">
        <v>10149</v>
      </c>
      <c r="G1512" t="s" s="134">
        <v>5301</v>
      </c>
      <c r="H1512" t="s" s="134">
        <v>5302</v>
      </c>
      <c r="I1512" t="s" s="137">
        <v>25</v>
      </c>
      <c r="J1512" s="136">
        <v>75011</v>
      </c>
      <c r="K1512" t="s" s="134">
        <v>5303</v>
      </c>
      <c r="L1512" t="s" s="134">
        <v>4254</v>
      </c>
      <c r="M1512" t="s" s="134">
        <v>758</v>
      </c>
      <c r="N1512" s="373">
        <v>0.055</v>
      </c>
      <c r="O1512" s="121">
        <v>1482</v>
      </c>
      <c r="P1512" s="164">
        <v>1482</v>
      </c>
      <c r="Q1512" s="121">
        <f>IF(ISBLANK(N1512),"",P1512/(1+N1512))</f>
        <v>1404.739336492890</v>
      </c>
      <c r="R1512" s="125">
        <v>0</v>
      </c>
      <c r="S1512" s="396"/>
      <c r="T1512" s="123"/>
    </row>
    <row r="1513" ht="27.75" customHeight="1">
      <c r="A1513" s="133">
        <v>44154</v>
      </c>
      <c r="B1513" t="s" s="134">
        <v>20</v>
      </c>
      <c r="C1513" t="s" s="134">
        <v>5304</v>
      </c>
      <c r="D1513" t="s" s="134">
        <v>5305</v>
      </c>
      <c r="E1513" s="509"/>
      <c r="F1513" s="507">
        <v>10120</v>
      </c>
      <c r="G1513" t="s" s="134">
        <v>4492</v>
      </c>
      <c r="H1513" t="s" s="134">
        <v>5306</v>
      </c>
      <c r="I1513" t="s" s="137">
        <v>25</v>
      </c>
      <c r="J1513" s="136">
        <v>75011</v>
      </c>
      <c r="K1513" t="s" s="134">
        <v>5307</v>
      </c>
      <c r="L1513" t="s" s="134">
        <v>39</v>
      </c>
      <c r="M1513" t="s" s="134">
        <v>441</v>
      </c>
      <c r="N1513" s="373">
        <v>0.1</v>
      </c>
      <c r="O1513" s="121">
        <v>2882</v>
      </c>
      <c r="P1513" s="164">
        <v>2882</v>
      </c>
      <c r="Q1513" s="177">
        <f>IF(ISBLANK(N1513),"",P1513/(1+N1513))</f>
        <v>2620</v>
      </c>
      <c r="R1513" s="125">
        <v>0</v>
      </c>
      <c r="S1513" s="397"/>
      <c r="T1513" s="123"/>
    </row>
    <row r="1514" ht="27.75" customHeight="1">
      <c r="A1514" s="133">
        <v>44154</v>
      </c>
      <c r="B1514" t="s" s="134">
        <v>20</v>
      </c>
      <c r="C1514" t="s" s="134">
        <v>5308</v>
      </c>
      <c r="D1514" t="s" s="134">
        <v>42</v>
      </c>
      <c r="E1514" s="509"/>
      <c r="F1514" s="507">
        <v>10143</v>
      </c>
      <c r="G1514" t="s" s="134">
        <v>5309</v>
      </c>
      <c r="H1514" t="s" s="134">
        <v>5310</v>
      </c>
      <c r="I1514" t="s" s="137">
        <v>5311</v>
      </c>
      <c r="J1514" s="136">
        <v>75018</v>
      </c>
      <c r="K1514" t="s" s="134">
        <v>5312</v>
      </c>
      <c r="L1514" t="s" s="134">
        <v>1996</v>
      </c>
      <c r="M1514" t="s" s="134">
        <v>5313</v>
      </c>
      <c r="N1514" s="373">
        <v>0.1</v>
      </c>
      <c r="O1514" s="177">
        <v>2500</v>
      </c>
      <c r="P1514" s="527">
        <v>2500</v>
      </c>
      <c r="Q1514" s="207">
        <f>IF(ISBLANK(N1514),"",P1514/(1+N1514))</f>
        <v>2272.727272727270</v>
      </c>
      <c r="R1514" s="574">
        <v>0</v>
      </c>
      <c r="S1514" s="397"/>
      <c r="T1514" s="123"/>
    </row>
    <row r="1515" ht="27.75" customHeight="1">
      <c r="A1515" s="133">
        <v>44154</v>
      </c>
      <c r="B1515" t="s" s="134">
        <v>67</v>
      </c>
      <c r="C1515" t="s" s="134">
        <v>5314</v>
      </c>
      <c r="D1515" t="s" s="134">
        <v>427</v>
      </c>
      <c r="E1515" s="509"/>
      <c r="F1515" s="507">
        <v>10013</v>
      </c>
      <c r="G1515" t="s" s="134">
        <v>5315</v>
      </c>
      <c r="H1515" t="s" s="134">
        <v>5316</v>
      </c>
      <c r="I1515" t="s" s="137">
        <v>25</v>
      </c>
      <c r="J1515" s="136">
        <v>75016</v>
      </c>
      <c r="K1515" t="s" s="134">
        <v>5317</v>
      </c>
      <c r="L1515" t="s" s="134">
        <v>4474</v>
      </c>
      <c r="M1515" t="s" s="134">
        <v>5318</v>
      </c>
      <c r="N1515" s="371">
        <v>0.1</v>
      </c>
      <c r="O1515" s="163">
        <f>P1515/2</f>
        <v>1491</v>
      </c>
      <c r="P1515" s="164">
        <v>2982</v>
      </c>
      <c r="Q1515" s="121">
        <f>IF(ISBLANK(N1515),"",P1515/(1+N1515))</f>
        <v>2710.909090909090</v>
      </c>
      <c r="R1515" s="126">
        <v>0</v>
      </c>
      <c r="S1515" s="398"/>
      <c r="T1515" s="123"/>
    </row>
    <row r="1516" ht="27.75" customHeight="1">
      <c r="A1516" s="295">
        <v>44154</v>
      </c>
      <c r="B1516" t="s" s="296">
        <v>20</v>
      </c>
      <c r="C1516" t="s" s="296">
        <v>3904</v>
      </c>
      <c r="D1516" t="s" s="296">
        <v>253</v>
      </c>
      <c r="E1516" s="297"/>
      <c r="F1516" s="298">
        <v>1002</v>
      </c>
      <c r="G1516" t="s" s="296">
        <v>3430</v>
      </c>
      <c r="H1516" t="s" s="296">
        <v>3905</v>
      </c>
      <c r="I1516" t="s" s="299">
        <v>1525</v>
      </c>
      <c r="J1516" s="298">
        <v>92130</v>
      </c>
      <c r="K1516" t="s" s="296">
        <v>5319</v>
      </c>
      <c r="L1516" t="s" s="296">
        <v>3089</v>
      </c>
      <c r="M1516" t="s" s="296">
        <v>5320</v>
      </c>
      <c r="N1516" s="484">
        <v>0.055</v>
      </c>
      <c r="O1516" s="163">
        <f>P1516/2</f>
        <v>4241</v>
      </c>
      <c r="P1516" s="301">
        <v>8482</v>
      </c>
      <c r="Q1516" s="302">
        <f>IF(ISBLANK(N1516),"",P1516/(1+N1516))</f>
        <v>8039.810426540280</v>
      </c>
      <c r="R1516" s="38">
        <v>8482</v>
      </c>
      <c r="S1516" s="466"/>
      <c r="T1516" t="s" s="16">
        <v>46</v>
      </c>
    </row>
    <row r="1517" ht="27.75" customHeight="1">
      <c r="A1517" s="133">
        <v>44155</v>
      </c>
      <c r="B1517" t="s" s="134">
        <v>67</v>
      </c>
      <c r="C1517" t="s" s="134">
        <v>4914</v>
      </c>
      <c r="D1517" t="s" s="134">
        <v>4915</v>
      </c>
      <c r="E1517" s="135"/>
      <c r="F1517" t="s" s="137">
        <v>4916</v>
      </c>
      <c r="G1517" t="s" s="134">
        <v>4917</v>
      </c>
      <c r="H1517" s="135"/>
      <c r="I1517" t="s" s="137">
        <v>642</v>
      </c>
      <c r="J1517" s="136">
        <v>92100</v>
      </c>
      <c r="K1517" t="s" s="134">
        <v>4918</v>
      </c>
      <c r="L1517" t="s" s="134">
        <v>3235</v>
      </c>
      <c r="M1517" t="s" s="134">
        <v>5321</v>
      </c>
      <c r="N1517" s="371">
        <v>0.055</v>
      </c>
      <c r="O1517" s="163">
        <f>P1517/2</f>
        <v>1480</v>
      </c>
      <c r="P1517" s="164">
        <v>2960</v>
      </c>
      <c r="Q1517" s="121">
        <f>IF(ISBLANK(N1517),"",P1517/(1+N1517))</f>
        <v>2805.687203791470</v>
      </c>
      <c r="R1517" s="293">
        <v>0</v>
      </c>
      <c r="S1517" s="393"/>
      <c r="T1517" s="28"/>
    </row>
    <row r="1518" ht="27.75" customHeight="1">
      <c r="A1518" s="485">
        <v>44155</v>
      </c>
      <c r="B1518" t="s" s="134">
        <v>67</v>
      </c>
      <c r="C1518" t="s" s="134">
        <v>2788</v>
      </c>
      <c r="D1518" t="s" s="134">
        <v>2789</v>
      </c>
      <c r="E1518" s="135"/>
      <c r="F1518" s="136">
        <v>10061</v>
      </c>
      <c r="G1518" t="s" s="134">
        <v>2790</v>
      </c>
      <c r="H1518" t="s" s="134">
        <v>3976</v>
      </c>
      <c r="I1518" t="s" s="137">
        <v>25</v>
      </c>
      <c r="J1518" s="136">
        <v>75011</v>
      </c>
      <c r="K1518" t="s" s="134">
        <v>3977</v>
      </c>
      <c r="L1518" t="s" s="134">
        <v>3778</v>
      </c>
      <c r="M1518" t="s" s="134">
        <v>3580</v>
      </c>
      <c r="N1518" s="371">
        <v>0.1</v>
      </c>
      <c r="O1518" s="163">
        <f>P1518/2</f>
        <v>1000</v>
      </c>
      <c r="P1518" s="164">
        <v>2000</v>
      </c>
      <c r="Q1518" s="121">
        <f>IF(ISBLANK(N1518),"",P1518/(1+N1518))</f>
        <v>1818.181818181820</v>
      </c>
      <c r="R1518" s="293">
        <v>0</v>
      </c>
      <c r="S1518" s="393"/>
      <c r="T1518" s="28"/>
    </row>
    <row r="1519" ht="27.75" customHeight="1">
      <c r="A1519" s="133">
        <v>44155</v>
      </c>
      <c r="B1519" t="s" s="134">
        <v>67</v>
      </c>
      <c r="C1519" t="s" s="134">
        <v>5322</v>
      </c>
      <c r="D1519" t="s" s="134">
        <v>2977</v>
      </c>
      <c r="E1519" s="509"/>
      <c r="F1519" s="507">
        <v>10067</v>
      </c>
      <c r="G1519" t="s" s="134">
        <v>5323</v>
      </c>
      <c r="H1519" t="s" s="134">
        <v>5324</v>
      </c>
      <c r="I1519" t="s" s="137">
        <v>25</v>
      </c>
      <c r="J1519" s="136">
        <v>75015</v>
      </c>
      <c r="K1519" t="s" s="134">
        <v>5325</v>
      </c>
      <c r="L1519" t="s" s="134">
        <v>4050</v>
      </c>
      <c r="M1519" t="s" s="134">
        <v>1794</v>
      </c>
      <c r="N1519" s="371">
        <v>0.055</v>
      </c>
      <c r="O1519" s="163">
        <f>P1519/2</f>
        <v>1396.5</v>
      </c>
      <c r="P1519" s="164">
        <v>2793</v>
      </c>
      <c r="Q1519" s="121">
        <f>IF(ISBLANK(N1519),"",P1519/(1+N1519))</f>
        <v>2647.393364928910</v>
      </c>
      <c r="R1519" s="293">
        <v>0</v>
      </c>
      <c r="S1519" s="578"/>
      <c r="T1519" s="123"/>
    </row>
    <row r="1520" ht="27.75" customHeight="1">
      <c r="A1520" s="581">
        <v>44159</v>
      </c>
      <c r="B1520" t="s" s="582">
        <v>20</v>
      </c>
      <c r="C1520" t="s" s="582">
        <v>351</v>
      </c>
      <c r="D1520" t="s" s="582">
        <v>889</v>
      </c>
      <c r="E1520" t="s" s="582">
        <v>4979</v>
      </c>
      <c r="F1520" s="641">
        <v>10162</v>
      </c>
      <c r="G1520" t="s" s="582">
        <v>5326</v>
      </c>
      <c r="H1520" t="s" s="582">
        <v>5327</v>
      </c>
      <c r="I1520" t="s" s="584">
        <v>3152</v>
      </c>
      <c r="J1520" s="583">
        <v>75004</v>
      </c>
      <c r="K1520" t="s" s="582">
        <v>5328</v>
      </c>
      <c r="L1520" t="s" s="582">
        <v>5329</v>
      </c>
      <c r="M1520" t="s" s="582">
        <v>5330</v>
      </c>
      <c r="N1520" s="591">
        <v>0.055</v>
      </c>
      <c r="O1520" s="163">
        <f>P1520/2</f>
        <v>3491</v>
      </c>
      <c r="P1520" s="586">
        <v>6982</v>
      </c>
      <c r="Q1520" s="587">
        <f>IF(ISBLANK(N1520),"",P1520/(1+N1520))</f>
        <v>6618.009478672990</v>
      </c>
      <c r="R1520" s="293">
        <v>0</v>
      </c>
      <c r="S1520" s="588"/>
      <c r="T1520" s="28"/>
    </row>
    <row r="1521" ht="27.75" customHeight="1">
      <c r="A1521" s="642">
        <v>44159</v>
      </c>
      <c r="B1521" t="s" s="643">
        <v>67</v>
      </c>
      <c r="C1521" t="s" s="643">
        <v>1504</v>
      </c>
      <c r="D1521" t="s" s="643">
        <v>3607</v>
      </c>
      <c r="E1521" s="644"/>
      <c r="F1521" s="645">
        <v>10153</v>
      </c>
      <c r="G1521" t="s" s="643">
        <v>4758</v>
      </c>
      <c r="H1521" t="s" s="643">
        <v>1566</v>
      </c>
      <c r="I1521" t="s" s="646">
        <v>25</v>
      </c>
      <c r="J1521" s="647">
        <v>75019</v>
      </c>
      <c r="K1521" t="s" s="643">
        <v>4759</v>
      </c>
      <c r="L1521" t="s" s="643">
        <v>5331</v>
      </c>
      <c r="M1521" t="s" s="643">
        <v>5332</v>
      </c>
      <c r="N1521" s="648">
        <v>0.055</v>
      </c>
      <c r="O1521" s="180">
        <f>P1521/2</f>
        <v>1450</v>
      </c>
      <c r="P1521" s="649">
        <v>2900</v>
      </c>
      <c r="Q1521" s="650">
        <f>IF(ISBLANK(N1521),"",P1521/(1+N1521))</f>
        <v>2748.815165876780</v>
      </c>
      <c r="R1521" s="293">
        <v>0</v>
      </c>
      <c r="S1521" s="651"/>
      <c r="T1521" s="28"/>
    </row>
    <row r="1522" ht="27.75" customHeight="1">
      <c r="A1522" s="133">
        <v>44159</v>
      </c>
      <c r="B1522" t="s" s="134">
        <v>20</v>
      </c>
      <c r="C1522" t="s" s="134">
        <v>1992</v>
      </c>
      <c r="D1522" t="s" s="134">
        <v>133</v>
      </c>
      <c r="E1522" s="135"/>
      <c r="F1522" s="136">
        <v>10144</v>
      </c>
      <c r="G1522" t="s" s="134">
        <v>1993</v>
      </c>
      <c r="H1522" t="s" s="134">
        <v>5074</v>
      </c>
      <c r="I1522" t="s" s="137">
        <v>25</v>
      </c>
      <c r="J1522" s="136">
        <v>75018</v>
      </c>
      <c r="K1522" t="s" s="134">
        <v>1995</v>
      </c>
      <c r="L1522" t="s" s="134">
        <v>1996</v>
      </c>
      <c r="M1522" t="s" s="134">
        <v>5333</v>
      </c>
      <c r="N1522" s="373">
        <v>0.1</v>
      </c>
      <c r="O1522" s="121">
        <v>2700</v>
      </c>
      <c r="P1522" s="164">
        <v>2700</v>
      </c>
      <c r="Q1522" s="121">
        <f>IF(ISBLANK(N1522),"",P1522/(1+N1522))</f>
        <v>2454.545454545450</v>
      </c>
      <c r="R1522" s="293">
        <v>0</v>
      </c>
      <c r="S1522" s="393"/>
      <c r="T1522" s="28"/>
    </row>
    <row r="1523" ht="27.75" customHeight="1">
      <c r="A1523" s="485">
        <v>44160</v>
      </c>
      <c r="B1523" t="s" s="134">
        <v>20</v>
      </c>
      <c r="C1523" t="s" s="134">
        <v>4216</v>
      </c>
      <c r="D1523" t="s" s="134">
        <v>525</v>
      </c>
      <c r="E1523" s="509"/>
      <c r="F1523" s="507">
        <v>0</v>
      </c>
      <c r="G1523" t="s" s="134">
        <v>4217</v>
      </c>
      <c r="H1523" t="s" s="134">
        <v>4218</v>
      </c>
      <c r="I1523" t="s" s="137">
        <v>92</v>
      </c>
      <c r="J1523" s="136">
        <v>92600</v>
      </c>
      <c r="K1523" t="s" s="134">
        <v>4219</v>
      </c>
      <c r="L1523" t="s" s="134">
        <v>1996</v>
      </c>
      <c r="M1523" t="s" s="134">
        <v>4285</v>
      </c>
      <c r="N1523" s="373">
        <v>0.1</v>
      </c>
      <c r="O1523" s="177">
        <v>1500</v>
      </c>
      <c r="P1523" s="164">
        <v>1500</v>
      </c>
      <c r="Q1523" s="121">
        <f>IF(ISBLANK(N1523),"",P1523/(1+N1523))</f>
        <v>1363.636363636360</v>
      </c>
      <c r="R1523" s="293">
        <v>0</v>
      </c>
      <c r="S1523" s="393"/>
      <c r="T1523" s="28"/>
    </row>
    <row r="1524" ht="27.75" customHeight="1">
      <c r="A1524" s="133">
        <v>44160</v>
      </c>
      <c r="B1524" t="s" s="134">
        <v>67</v>
      </c>
      <c r="C1524" t="s" s="134">
        <v>5334</v>
      </c>
      <c r="D1524" t="s" s="134">
        <v>115</v>
      </c>
      <c r="E1524" s="509"/>
      <c r="F1524" s="507">
        <v>10139</v>
      </c>
      <c r="G1524" t="s" s="134">
        <v>5335</v>
      </c>
      <c r="H1524" t="s" s="134">
        <v>5336</v>
      </c>
      <c r="I1524" t="s" s="137">
        <v>50</v>
      </c>
      <c r="J1524" s="136">
        <v>92300</v>
      </c>
      <c r="K1524" t="s" s="134">
        <v>5337</v>
      </c>
      <c r="L1524" t="s" s="134">
        <v>5338</v>
      </c>
      <c r="M1524" t="s" s="134">
        <v>1325</v>
      </c>
      <c r="N1524" s="371">
        <v>0.055</v>
      </c>
      <c r="O1524" s="163">
        <f>P1524/2</f>
        <v>4200</v>
      </c>
      <c r="P1524" s="164">
        <v>8400</v>
      </c>
      <c r="Q1524" s="121">
        <f>IF(ISBLANK(N1524),"",P1524/(1+N1524))</f>
        <v>7962.085308056870</v>
      </c>
      <c r="R1524" s="293">
        <v>0</v>
      </c>
      <c r="S1524" s="578"/>
      <c r="T1524" s="123"/>
    </row>
    <row r="1525" ht="27.75" customHeight="1">
      <c r="A1525" s="295">
        <v>44161</v>
      </c>
      <c r="B1525" t="s" s="296">
        <v>20</v>
      </c>
      <c r="C1525" t="s" s="296">
        <v>4868</v>
      </c>
      <c r="D1525" t="s" s="296">
        <v>4869</v>
      </c>
      <c r="E1525" s="297"/>
      <c r="F1525" s="298">
        <v>10093</v>
      </c>
      <c r="G1525" t="s" s="296">
        <v>4870</v>
      </c>
      <c r="H1525" t="s" s="296">
        <v>4871</v>
      </c>
      <c r="I1525" t="s" s="299">
        <v>25</v>
      </c>
      <c r="J1525" s="298">
        <v>75013</v>
      </c>
      <c r="K1525" t="s" s="296">
        <v>4872</v>
      </c>
      <c r="L1525" t="s" s="296">
        <v>4400</v>
      </c>
      <c r="M1525" t="s" s="296">
        <v>4966</v>
      </c>
      <c r="N1525" s="484">
        <v>0.1</v>
      </c>
      <c r="O1525" s="180">
        <f>P1525/2</f>
        <v>3941</v>
      </c>
      <c r="P1525" s="301">
        <v>7882</v>
      </c>
      <c r="Q1525" s="37">
        <f>IF(ISBLANK(N1525),"",P1525/(1+N1525))</f>
        <v>7165.454545454550</v>
      </c>
      <c r="R1525" s="38">
        <v>7882</v>
      </c>
      <c r="S1525" s="466"/>
      <c r="T1525" t="s" s="16">
        <v>46</v>
      </c>
    </row>
    <row r="1526" ht="27.75" customHeight="1">
      <c r="A1526" s="133">
        <v>44162</v>
      </c>
      <c r="B1526" t="s" s="134">
        <v>20</v>
      </c>
      <c r="C1526" t="s" s="134">
        <v>5339</v>
      </c>
      <c r="D1526" t="s" s="134">
        <v>506</v>
      </c>
      <c r="E1526" s="509"/>
      <c r="F1526" s="507">
        <v>10158</v>
      </c>
      <c r="G1526" t="s" s="134">
        <v>5340</v>
      </c>
      <c r="H1526" t="s" s="134">
        <v>5341</v>
      </c>
      <c r="I1526" t="s" s="137">
        <v>25</v>
      </c>
      <c r="J1526" s="136">
        <v>75013</v>
      </c>
      <c r="K1526" t="s" s="134">
        <v>5342</v>
      </c>
      <c r="L1526" t="s" s="134">
        <v>4254</v>
      </c>
      <c r="M1526" t="s" s="134">
        <v>5343</v>
      </c>
      <c r="N1526" s="373">
        <v>0.055</v>
      </c>
      <c r="O1526" s="177">
        <v>2682</v>
      </c>
      <c r="P1526" s="164">
        <v>2682</v>
      </c>
      <c r="Q1526" s="121">
        <f>IF(ISBLANK(N1526),"",P1526/(1+N1526))</f>
        <v>2542.180094786730</v>
      </c>
      <c r="R1526" s="122">
        <v>0</v>
      </c>
      <c r="S1526" s="396"/>
      <c r="T1526" s="123"/>
    </row>
    <row r="1527" ht="31" customHeight="1" hidden="1">
      <c r="A1527" t="s" s="498">
        <v>5344</v>
      </c>
      <c r="B1527" s="499"/>
      <c r="C1527" s="510"/>
      <c r="D1527" s="510"/>
      <c r="E1527" s="510"/>
      <c r="F1527" s="511"/>
      <c r="G1527" s="499"/>
      <c r="H1527" s="499"/>
      <c r="I1527" s="500"/>
      <c r="J1527" s="500"/>
      <c r="K1527" s="499"/>
      <c r="L1527" s="499"/>
      <c r="M1527" s="510"/>
      <c r="N1527" s="501"/>
      <c r="O1527" s="577"/>
      <c r="P1527" s="503">
        <f>SUM(P1494:P1526)</f>
        <v>138192</v>
      </c>
      <c r="Q1527" s="502"/>
      <c r="R1527" s="559">
        <f>SUM(R1494:R1526)</f>
        <v>16364</v>
      </c>
      <c r="S1527" s="560">
        <f>P1527-R1527</f>
        <v>121828</v>
      </c>
      <c r="T1527" s="28"/>
    </row>
    <row r="1528" ht="27.75" customHeight="1">
      <c r="A1528" s="133">
        <v>44166</v>
      </c>
      <c r="B1528" t="s" s="137">
        <v>238</v>
      </c>
      <c r="C1528" t="s" s="137">
        <v>5345</v>
      </c>
      <c r="D1528" t="s" s="137">
        <v>2713</v>
      </c>
      <c r="E1528" s="158"/>
      <c r="F1528" s="136">
        <v>10165</v>
      </c>
      <c r="G1528" t="s" s="137">
        <v>5346</v>
      </c>
      <c r="H1528" t="s" s="137">
        <v>5347</v>
      </c>
      <c r="I1528" t="s" s="137">
        <v>99</v>
      </c>
      <c r="J1528" s="136">
        <v>92600</v>
      </c>
      <c r="K1528" t="s" s="137">
        <v>5348</v>
      </c>
      <c r="L1528" t="s" s="134">
        <v>4965</v>
      </c>
      <c r="M1528" t="s" s="137">
        <v>4022</v>
      </c>
      <c r="N1528" s="218">
        <v>0.055</v>
      </c>
      <c r="O1528" s="163">
        <f>P1528/2</f>
        <v>941</v>
      </c>
      <c r="P1528" s="164">
        <v>1882</v>
      </c>
      <c r="Q1528" s="121">
        <f>IF(ISBLANK(N1528),"",P1528/(1+N1528))</f>
        <v>1783.886255924170</v>
      </c>
      <c r="R1528" s="125">
        <v>0</v>
      </c>
      <c r="S1528" s="397"/>
      <c r="T1528" s="123"/>
    </row>
    <row r="1529" ht="27.75" customHeight="1">
      <c r="A1529" s="133">
        <v>44166</v>
      </c>
      <c r="B1529" t="s" s="137">
        <v>67</v>
      </c>
      <c r="C1529" t="s" s="137">
        <v>4684</v>
      </c>
      <c r="D1529" t="s" s="137">
        <v>115</v>
      </c>
      <c r="E1529" s="158"/>
      <c r="F1529" s="136">
        <v>10199</v>
      </c>
      <c r="G1529" t="s" s="137">
        <v>4685</v>
      </c>
      <c r="H1529" t="s" s="137">
        <v>4686</v>
      </c>
      <c r="I1529" t="s" s="137">
        <v>3551</v>
      </c>
      <c r="J1529" s="136">
        <v>94800</v>
      </c>
      <c r="K1529" t="s" s="137">
        <v>4687</v>
      </c>
      <c r="L1529" t="s" s="134">
        <v>5349</v>
      </c>
      <c r="M1529" t="s" s="137">
        <v>5350</v>
      </c>
      <c r="N1529" s="218">
        <v>0.055</v>
      </c>
      <c r="O1529" s="180">
        <f>P1529/2</f>
        <v>1941</v>
      </c>
      <c r="P1529" s="164">
        <v>3882</v>
      </c>
      <c r="Q1529" s="121">
        <f>IF(ISBLANK(N1529),"",P1529/(1+N1529))</f>
        <v>3679.620853080570</v>
      </c>
      <c r="R1529" s="125">
        <v>0</v>
      </c>
      <c r="S1529" s="397"/>
      <c r="T1529" s="123"/>
    </row>
    <row r="1530" ht="27.75" customHeight="1">
      <c r="A1530" s="133">
        <v>44166</v>
      </c>
      <c r="B1530" t="s" s="137">
        <v>67</v>
      </c>
      <c r="C1530" t="s" s="137">
        <v>5351</v>
      </c>
      <c r="D1530" t="s" s="137">
        <v>1313</v>
      </c>
      <c r="E1530" s="158"/>
      <c r="F1530" s="136">
        <v>10011</v>
      </c>
      <c r="G1530" t="s" s="137">
        <v>4492</v>
      </c>
      <c r="H1530" t="s" s="137">
        <v>5352</v>
      </c>
      <c r="I1530" t="s" s="137">
        <v>25</v>
      </c>
      <c r="J1530" s="136">
        <v>75015</v>
      </c>
      <c r="K1530" t="s" s="137">
        <v>5353</v>
      </c>
      <c r="L1530" t="s" s="134">
        <v>39</v>
      </c>
      <c r="M1530" t="s" s="137">
        <v>446</v>
      </c>
      <c r="N1530" s="246">
        <v>0.1</v>
      </c>
      <c r="O1530" s="177">
        <v>6800</v>
      </c>
      <c r="P1530" s="164">
        <v>6800</v>
      </c>
      <c r="Q1530" s="121">
        <f>IF(ISBLANK(N1530),"",P1530/(1+N1530))</f>
        <v>6181.818181818180</v>
      </c>
      <c r="R1530" s="125">
        <v>0</v>
      </c>
      <c r="S1530" s="398"/>
      <c r="T1530" s="123"/>
    </row>
    <row r="1531" ht="22.5" customHeight="1">
      <c r="A1531" s="133">
        <v>44166</v>
      </c>
      <c r="B1531" t="s" s="134">
        <v>67</v>
      </c>
      <c r="C1531" t="s" s="134">
        <v>759</v>
      </c>
      <c r="D1531" t="s" s="134">
        <v>69</v>
      </c>
      <c r="E1531" s="135"/>
      <c r="F1531" s="136">
        <v>1882</v>
      </c>
      <c r="G1531" t="s" s="134">
        <v>760</v>
      </c>
      <c r="H1531" t="s" s="134">
        <v>3547</v>
      </c>
      <c r="I1531" t="s" s="137">
        <v>328</v>
      </c>
      <c r="J1531" s="136">
        <v>92200</v>
      </c>
      <c r="K1531" t="s" s="134">
        <v>1262</v>
      </c>
      <c r="L1531" t="s" s="134">
        <v>337</v>
      </c>
      <c r="M1531" t="s" s="134">
        <v>5354</v>
      </c>
      <c r="N1531" s="218">
        <v>0.1</v>
      </c>
      <c r="O1531" s="163">
        <f>P1531/2</f>
        <v>3000</v>
      </c>
      <c r="P1531" s="164">
        <v>6000</v>
      </c>
      <c r="Q1531" s="121">
        <f>IF(ISBLANK(N1531),"",P1531/(1+N1531))</f>
        <v>5454.545454545450</v>
      </c>
      <c r="R1531" s="580">
        <v>0</v>
      </c>
      <c r="S1531" s="393"/>
      <c r="T1531" s="28"/>
    </row>
    <row r="1532" ht="22.5" customHeight="1">
      <c r="A1532" s="133">
        <v>44166</v>
      </c>
      <c r="B1532" t="s" s="134">
        <v>20</v>
      </c>
      <c r="C1532" t="s" s="134">
        <v>717</v>
      </c>
      <c r="D1532" t="s" s="134">
        <v>5099</v>
      </c>
      <c r="E1532" s="135"/>
      <c r="F1532" s="136">
        <v>10106</v>
      </c>
      <c r="G1532" t="s" s="134">
        <v>5100</v>
      </c>
      <c r="H1532" t="s" s="134">
        <v>5101</v>
      </c>
      <c r="I1532" t="s" s="137">
        <v>25</v>
      </c>
      <c r="J1532" s="136">
        <v>75012</v>
      </c>
      <c r="K1532" t="s" s="134">
        <v>5102</v>
      </c>
      <c r="L1532" t="s" s="134">
        <v>5355</v>
      </c>
      <c r="M1532" t="s" s="134">
        <v>1393</v>
      </c>
      <c r="N1532" s="371">
        <v>0.1</v>
      </c>
      <c r="O1532" s="163">
        <f>P1532/2</f>
        <v>4741</v>
      </c>
      <c r="P1532" s="164">
        <v>9482</v>
      </c>
      <c r="Q1532" s="121">
        <f>IF(ISBLANK(N1532),"",P1532/(1+N1532))</f>
        <v>8620</v>
      </c>
      <c r="R1532" s="580">
        <v>0</v>
      </c>
      <c r="S1532" s="393"/>
      <c r="T1532" s="28"/>
    </row>
    <row r="1533" ht="22.5" customHeight="1">
      <c r="A1533" s="133">
        <v>44167</v>
      </c>
      <c r="B1533" t="s" s="137">
        <v>67</v>
      </c>
      <c r="C1533" t="s" s="137">
        <v>5356</v>
      </c>
      <c r="D1533" t="s" s="137">
        <v>750</v>
      </c>
      <c r="E1533" s="158"/>
      <c r="F1533" s="136">
        <v>10127</v>
      </c>
      <c r="G1533" t="s" s="137">
        <v>5357</v>
      </c>
      <c r="H1533" t="s" s="137">
        <v>5255</v>
      </c>
      <c r="I1533" t="s" s="137">
        <v>25</v>
      </c>
      <c r="J1533" s="136">
        <v>75018</v>
      </c>
      <c r="K1533" t="s" s="137">
        <v>5358</v>
      </c>
      <c r="L1533" t="s" s="134">
        <v>4965</v>
      </c>
      <c r="M1533" t="s" s="137">
        <v>5359</v>
      </c>
      <c r="N1533" s="218">
        <v>0.1</v>
      </c>
      <c r="O1533" s="180">
        <f>P1533/2</f>
        <v>9991</v>
      </c>
      <c r="P1533" s="164">
        <v>19982</v>
      </c>
      <c r="Q1533" s="121">
        <f>IF(ISBLANK(N1533),"",P1533/(1+N1533))</f>
        <v>18165.4545454545</v>
      </c>
      <c r="R1533" s="125">
        <v>0</v>
      </c>
      <c r="S1533" s="396"/>
      <c r="T1533" s="123"/>
    </row>
    <row r="1534" ht="22.5" customHeight="1">
      <c r="A1534" s="133">
        <v>44167</v>
      </c>
      <c r="B1534" t="s" s="137">
        <v>20</v>
      </c>
      <c r="C1534" t="s" s="137">
        <v>5360</v>
      </c>
      <c r="D1534" t="s" s="137">
        <v>2341</v>
      </c>
      <c r="E1534" s="158"/>
      <c r="F1534" s="136">
        <v>110072</v>
      </c>
      <c r="G1534" t="s" s="137">
        <v>5361</v>
      </c>
      <c r="H1534" t="s" s="137">
        <v>5362</v>
      </c>
      <c r="I1534" t="s" s="137">
        <v>665</v>
      </c>
      <c r="J1534" s="136">
        <v>78100</v>
      </c>
      <c r="K1534" t="s" s="137">
        <v>5363</v>
      </c>
      <c r="L1534" t="s" s="134">
        <v>3521</v>
      </c>
      <c r="M1534" t="s" s="137">
        <v>5364</v>
      </c>
      <c r="N1534" s="246">
        <v>0.1</v>
      </c>
      <c r="O1534" s="177">
        <v>2500</v>
      </c>
      <c r="P1534" s="164">
        <v>2500</v>
      </c>
      <c r="Q1534" s="121">
        <f>IF(ISBLANK(N1534),"",P1534/(1+N1534))</f>
        <v>2272.727272727270</v>
      </c>
      <c r="R1534" s="125">
        <v>0</v>
      </c>
      <c r="S1534" s="397"/>
      <c r="T1534" s="123"/>
    </row>
    <row r="1535" ht="22.5" customHeight="1">
      <c r="A1535" s="133">
        <v>44167</v>
      </c>
      <c r="B1535" t="s" s="137">
        <v>67</v>
      </c>
      <c r="C1535" t="s" s="137">
        <v>5365</v>
      </c>
      <c r="D1535" t="s" s="137">
        <v>5366</v>
      </c>
      <c r="E1535" s="158"/>
      <c r="F1535" s="136">
        <v>10032</v>
      </c>
      <c r="G1535" t="s" s="137">
        <v>5367</v>
      </c>
      <c r="H1535" t="s" s="137">
        <v>5368</v>
      </c>
      <c r="I1535" t="s" s="137">
        <v>746</v>
      </c>
      <c r="J1535" s="136">
        <v>93340</v>
      </c>
      <c r="K1535" t="s" s="137">
        <v>5369</v>
      </c>
      <c r="L1535" t="s" s="134">
        <v>3274</v>
      </c>
      <c r="M1535" t="s" s="137">
        <v>1605</v>
      </c>
      <c r="N1535" s="218">
        <v>0.1</v>
      </c>
      <c r="O1535" s="180">
        <f>P1535/2</f>
        <v>2991</v>
      </c>
      <c r="P1535" s="164">
        <v>5982</v>
      </c>
      <c r="Q1535" s="121">
        <f>IF(ISBLANK(N1535),"",P1535/(1+N1535))</f>
        <v>5438.181818181820</v>
      </c>
      <c r="R1535" s="125">
        <v>0</v>
      </c>
      <c r="S1535" s="398"/>
      <c r="T1535" s="123"/>
    </row>
    <row r="1536" ht="22.5" customHeight="1">
      <c r="A1536" s="133">
        <v>44167</v>
      </c>
      <c r="B1536" t="s" s="134">
        <v>20</v>
      </c>
      <c r="C1536" t="s" s="134">
        <v>1992</v>
      </c>
      <c r="D1536" t="s" s="134">
        <v>133</v>
      </c>
      <c r="E1536" s="135"/>
      <c r="F1536" s="136">
        <v>10144</v>
      </c>
      <c r="G1536" t="s" s="134">
        <v>1993</v>
      </c>
      <c r="H1536" t="s" s="134">
        <v>5074</v>
      </c>
      <c r="I1536" t="s" s="137">
        <v>25</v>
      </c>
      <c r="J1536" s="136">
        <v>75018</v>
      </c>
      <c r="K1536" t="s" s="134">
        <v>1995</v>
      </c>
      <c r="L1536" t="s" s="134">
        <v>1996</v>
      </c>
      <c r="M1536" t="s" s="134">
        <v>5370</v>
      </c>
      <c r="N1536" s="373">
        <v>0.1</v>
      </c>
      <c r="O1536" s="121">
        <v>10180</v>
      </c>
      <c r="P1536" s="164">
        <v>10180</v>
      </c>
      <c r="Q1536" s="121">
        <f>IF(ISBLANK(N1536),"",P1536/(1+N1536))</f>
        <v>9254.545454545450</v>
      </c>
      <c r="R1536" s="580">
        <v>0</v>
      </c>
      <c r="S1536" s="393"/>
      <c r="T1536" s="28"/>
    </row>
    <row r="1537" ht="22.5" customHeight="1">
      <c r="A1537" s="133">
        <v>44168</v>
      </c>
      <c r="B1537" t="s" s="137">
        <v>67</v>
      </c>
      <c r="C1537" t="s" s="137">
        <v>5371</v>
      </c>
      <c r="D1537" t="s" s="137">
        <v>1313</v>
      </c>
      <c r="E1537" s="158"/>
      <c r="F1537" s="136">
        <v>10165</v>
      </c>
      <c r="G1537" t="s" s="137">
        <v>5372</v>
      </c>
      <c r="H1537" t="s" s="137">
        <v>5373</v>
      </c>
      <c r="I1537" t="s" s="137">
        <v>25</v>
      </c>
      <c r="J1537" s="136">
        <v>75012</v>
      </c>
      <c r="K1537" t="s" s="137">
        <v>5374</v>
      </c>
      <c r="L1537" t="s" s="134">
        <v>1996</v>
      </c>
      <c r="M1537" t="s" s="137">
        <v>88</v>
      </c>
      <c r="N1537" s="246">
        <v>0.1</v>
      </c>
      <c r="O1537" s="177">
        <v>1480</v>
      </c>
      <c r="P1537" s="164">
        <v>1480</v>
      </c>
      <c r="Q1537" s="121">
        <f>IF(ISBLANK(N1537),"",P1537/(1+N1537))</f>
        <v>1345.454545454550</v>
      </c>
      <c r="R1537" s="125">
        <v>0</v>
      </c>
      <c r="S1537" s="391"/>
      <c r="T1537" s="123"/>
    </row>
    <row r="1538" ht="22.5" customHeight="1">
      <c r="A1538" s="133">
        <v>44169</v>
      </c>
      <c r="B1538" t="s" s="134">
        <v>67</v>
      </c>
      <c r="C1538" t="s" s="134">
        <v>4803</v>
      </c>
      <c r="D1538" t="s" s="134">
        <v>4804</v>
      </c>
      <c r="E1538" s="509"/>
      <c r="F1538" s="507">
        <v>10089</v>
      </c>
      <c r="G1538" t="s" s="134">
        <v>4805</v>
      </c>
      <c r="H1538" t="s" s="134">
        <v>4806</v>
      </c>
      <c r="I1538" t="s" s="137">
        <v>25</v>
      </c>
      <c r="J1538" s="136">
        <v>75013</v>
      </c>
      <c r="K1538" t="s" s="134">
        <v>4807</v>
      </c>
      <c r="L1538" t="s" s="134">
        <v>4411</v>
      </c>
      <c r="M1538" t="s" s="134">
        <v>605</v>
      </c>
      <c r="N1538" s="371">
        <v>0.055</v>
      </c>
      <c r="O1538" s="180">
        <f>P1538/2</f>
        <v>4475</v>
      </c>
      <c r="P1538" s="164">
        <v>8950</v>
      </c>
      <c r="Q1538" s="121">
        <f>IF(ISBLANK(N1538),"",P1538/(1+N1538))</f>
        <v>8483.412322274880</v>
      </c>
      <c r="R1538" s="580">
        <v>0</v>
      </c>
      <c r="S1538" s="393"/>
      <c r="T1538" s="28"/>
    </row>
    <row r="1539" ht="22.5" customHeight="1">
      <c r="A1539" s="133">
        <v>44172</v>
      </c>
      <c r="B1539" t="s" s="137">
        <v>67</v>
      </c>
      <c r="C1539" t="s" s="137">
        <v>5375</v>
      </c>
      <c r="D1539" t="s" s="137">
        <v>69</v>
      </c>
      <c r="E1539" s="158"/>
      <c r="F1539" s="136">
        <v>10063</v>
      </c>
      <c r="G1539" t="s" s="137">
        <v>5376</v>
      </c>
      <c r="H1539" t="s" s="137">
        <v>5377</v>
      </c>
      <c r="I1539" t="s" s="137">
        <v>25</v>
      </c>
      <c r="J1539" s="136">
        <v>75016</v>
      </c>
      <c r="K1539" t="s" s="137">
        <v>5378</v>
      </c>
      <c r="L1539" t="s" s="134">
        <v>402</v>
      </c>
      <c r="M1539" t="s" s="137">
        <v>125</v>
      </c>
      <c r="N1539" s="246">
        <v>0.055</v>
      </c>
      <c r="O1539" s="121">
        <v>13882</v>
      </c>
      <c r="P1539" s="164">
        <v>13882</v>
      </c>
      <c r="Q1539" s="275">
        <f>IF(ISBLANK(N1539),"",P1539/(1+N1539))</f>
        <v>13158.2938388626</v>
      </c>
      <c r="R1539" s="125">
        <v>0</v>
      </c>
      <c r="S1539" s="409"/>
      <c r="T1539" s="123"/>
    </row>
    <row r="1540" ht="22.5" customHeight="1">
      <c r="A1540" s="133">
        <v>44172</v>
      </c>
      <c r="B1540" t="s" s="137">
        <v>238</v>
      </c>
      <c r="C1540" t="s" s="137">
        <v>5379</v>
      </c>
      <c r="D1540" t="s" s="137">
        <v>711</v>
      </c>
      <c r="E1540" s="158"/>
      <c r="F1540" s="136">
        <v>10152</v>
      </c>
      <c r="G1540" t="s" s="137">
        <v>5380</v>
      </c>
      <c r="H1540" t="s" s="137">
        <v>5381</v>
      </c>
      <c r="I1540" t="s" s="137">
        <v>25</v>
      </c>
      <c r="J1540" s="136">
        <v>75020</v>
      </c>
      <c r="K1540" t="s" s="137">
        <v>5382</v>
      </c>
      <c r="L1540" t="s" s="134">
        <v>1996</v>
      </c>
      <c r="M1540" t="s" s="137">
        <v>5383</v>
      </c>
      <c r="N1540" s="246">
        <v>0.1</v>
      </c>
      <c r="O1540" s="177">
        <v>2380</v>
      </c>
      <c r="P1540" s="164">
        <v>2380</v>
      </c>
      <c r="Q1540" s="121">
        <f>IF(ISBLANK(N1540),"",P1540/(1+N1540))</f>
        <v>2163.636363636360</v>
      </c>
      <c r="R1540" s="125">
        <v>0</v>
      </c>
      <c r="S1540" s="397"/>
      <c r="T1540" s="123"/>
    </row>
    <row r="1541" ht="22.5" customHeight="1">
      <c r="A1541" s="133">
        <v>44180</v>
      </c>
      <c r="B1541" t="s" s="137">
        <v>67</v>
      </c>
      <c r="C1541" t="s" s="137">
        <v>5384</v>
      </c>
      <c r="D1541" t="s" s="137">
        <v>5385</v>
      </c>
      <c r="E1541" s="158"/>
      <c r="F1541" t="s" s="137">
        <v>5129</v>
      </c>
      <c r="G1541" t="s" s="137">
        <v>5386</v>
      </c>
      <c r="H1541" s="158"/>
      <c r="I1541" t="s" s="137">
        <v>25</v>
      </c>
      <c r="J1541" s="136">
        <v>75005</v>
      </c>
      <c r="K1541" t="s" s="137">
        <v>5387</v>
      </c>
      <c r="L1541" t="s" s="134">
        <v>2234</v>
      </c>
      <c r="M1541" t="s" s="137">
        <v>5388</v>
      </c>
      <c r="N1541" s="218">
        <v>0.055</v>
      </c>
      <c r="O1541" s="163">
        <f>P1541/2</f>
        <v>10421</v>
      </c>
      <c r="P1541" s="330">
        <v>20842</v>
      </c>
      <c r="Q1541" s="121">
        <f>IF(ISBLANK(N1541),"",P1541/(1+N1541))</f>
        <v>19755.4502369668</v>
      </c>
      <c r="R1541" s="126">
        <v>0</v>
      </c>
      <c r="S1541" s="398"/>
      <c r="T1541" s="123"/>
    </row>
    <row r="1542" ht="22.5" customHeight="1">
      <c r="A1542" s="141">
        <v>44186</v>
      </c>
      <c r="B1542" t="s" s="145">
        <v>67</v>
      </c>
      <c r="C1542" t="s" s="145">
        <v>5389</v>
      </c>
      <c r="D1542" t="s" s="145">
        <v>115</v>
      </c>
      <c r="E1542" s="174"/>
      <c r="F1542" s="144">
        <v>10159</v>
      </c>
      <c r="G1542" t="s" s="145">
        <v>5390</v>
      </c>
      <c r="H1542" s="174"/>
      <c r="I1542" t="s" s="145">
        <v>25</v>
      </c>
      <c r="J1542" s="144">
        <v>75007</v>
      </c>
      <c r="K1542" t="s" s="145">
        <v>5391</v>
      </c>
      <c r="L1542" t="s" s="142">
        <v>4965</v>
      </c>
      <c r="M1542" t="s" s="145">
        <v>5392</v>
      </c>
      <c r="N1542" s="239">
        <v>0.055</v>
      </c>
      <c r="O1542" s="180">
        <f>P1542/2</f>
        <v>3991</v>
      </c>
      <c r="P1542" s="178">
        <v>7982</v>
      </c>
      <c r="Q1542" s="66">
        <f>IF(ISBLANK(N1542),"",P1542/(1+N1542))</f>
        <v>7565.876777251180</v>
      </c>
      <c r="R1542" s="67">
        <v>7982</v>
      </c>
      <c r="S1542" s="392"/>
      <c r="T1542" t="s" s="16">
        <v>46</v>
      </c>
    </row>
    <row r="1543" ht="26" customHeight="1" hidden="1">
      <c r="A1543" t="s" s="498">
        <v>5393</v>
      </c>
      <c r="B1543" s="500"/>
      <c r="C1543" s="500"/>
      <c r="D1543" s="500"/>
      <c r="E1543" s="500"/>
      <c r="F1543" s="500"/>
      <c r="G1543" s="500"/>
      <c r="H1543" s="500"/>
      <c r="I1543" s="500"/>
      <c r="J1543" s="500"/>
      <c r="K1543" s="500"/>
      <c r="L1543" s="499"/>
      <c r="M1543" s="500"/>
      <c r="N1543" s="558"/>
      <c r="O1543" s="502"/>
      <c r="P1543" s="503">
        <f>SUM(P1528:P1542)</f>
        <v>122206</v>
      </c>
      <c r="Q1543" s="502"/>
      <c r="R1543" s="512">
        <f>SUM(R1528:R1542)</f>
        <v>7982</v>
      </c>
      <c r="S1543" s="513">
        <f>P1543-R1543</f>
        <v>114224</v>
      </c>
      <c r="T1543" s="28"/>
    </row>
    <row r="1544" ht="22.5" customHeight="1">
      <c r="A1544" s="133">
        <v>44202</v>
      </c>
      <c r="B1544" t="s" s="134">
        <v>20</v>
      </c>
      <c r="C1544" t="s" s="134">
        <v>1808</v>
      </c>
      <c r="D1544" t="s" s="134">
        <v>889</v>
      </c>
      <c r="E1544" s="135"/>
      <c r="F1544" s="136">
        <v>10210</v>
      </c>
      <c r="G1544" t="s" s="134">
        <v>1809</v>
      </c>
      <c r="H1544" t="s" s="134">
        <v>1810</v>
      </c>
      <c r="I1544" t="s" s="137">
        <v>1515</v>
      </c>
      <c r="J1544" s="136">
        <v>94210</v>
      </c>
      <c r="K1544" t="s" s="134">
        <v>5394</v>
      </c>
      <c r="L1544" t="s" s="134">
        <v>1996</v>
      </c>
      <c r="M1544" t="s" s="134">
        <v>5395</v>
      </c>
      <c r="N1544" s="246">
        <v>0.1</v>
      </c>
      <c r="O1544" s="121">
        <v>19882</v>
      </c>
      <c r="P1544" s="164">
        <v>19882</v>
      </c>
      <c r="Q1544" s="165">
        <f>IF(ISBLANK(N1544),"",P1544/(1+N1544))</f>
        <v>18074.5454545455</v>
      </c>
      <c r="R1544" s="122">
        <v>0</v>
      </c>
      <c r="S1544" s="396"/>
      <c r="T1544" s="123"/>
    </row>
    <row r="1545" ht="22.5" customHeight="1">
      <c r="A1545" s="133">
        <v>44202</v>
      </c>
      <c r="B1545" t="s" s="134">
        <v>67</v>
      </c>
      <c r="C1545" t="s" s="134">
        <v>3597</v>
      </c>
      <c r="D1545" t="s" s="134">
        <v>221</v>
      </c>
      <c r="E1545" s="135"/>
      <c r="F1545" s="136">
        <v>10010</v>
      </c>
      <c r="G1545" t="s" s="134">
        <v>3598</v>
      </c>
      <c r="H1545" t="s" s="134">
        <v>3599</v>
      </c>
      <c r="I1545" t="s" s="137">
        <v>135</v>
      </c>
      <c r="J1545" s="136">
        <v>92400</v>
      </c>
      <c r="K1545" t="s" s="134">
        <v>3600</v>
      </c>
      <c r="L1545" t="s" s="134">
        <v>3501</v>
      </c>
      <c r="M1545" t="s" s="134">
        <v>5396</v>
      </c>
      <c r="N1545" s="373">
        <v>0.1</v>
      </c>
      <c r="O1545" s="121">
        <v>8950</v>
      </c>
      <c r="P1545" s="164">
        <v>8950</v>
      </c>
      <c r="Q1545" s="121">
        <f>IF(ISBLANK(N1545),"",P1545/(1+N1545))</f>
        <v>8136.363636363640</v>
      </c>
      <c r="R1545" s="125">
        <v>0</v>
      </c>
      <c r="S1545" s="398"/>
      <c r="T1545" s="123"/>
    </row>
    <row r="1546" ht="22.5" customHeight="1">
      <c r="A1546" s="133">
        <v>44203</v>
      </c>
      <c r="B1546" t="s" s="134">
        <v>20</v>
      </c>
      <c r="C1546" t="s" s="134">
        <v>4995</v>
      </c>
      <c r="D1546" t="s" s="134">
        <v>1644</v>
      </c>
      <c r="E1546" s="135"/>
      <c r="F1546" s="136">
        <v>2350</v>
      </c>
      <c r="G1546" t="s" s="134">
        <v>4996</v>
      </c>
      <c r="H1546" s="294">
        <v>6</v>
      </c>
      <c r="I1546" t="s" s="137">
        <v>4997</v>
      </c>
      <c r="J1546" s="136">
        <v>93500</v>
      </c>
      <c r="K1546" t="s" s="134">
        <v>4998</v>
      </c>
      <c r="L1546" t="s" s="134">
        <v>1996</v>
      </c>
      <c r="M1546" t="s" s="134">
        <v>5397</v>
      </c>
      <c r="N1546" s="373">
        <v>0.055</v>
      </c>
      <c r="O1546" s="121">
        <v>1680</v>
      </c>
      <c r="P1546" s="164">
        <v>1680</v>
      </c>
      <c r="Q1546" s="121">
        <f>IF(ISBLANK(N1546),"",P1546/(1+N1546))</f>
        <v>1592.417061611370</v>
      </c>
      <c r="R1546" s="580">
        <v>0</v>
      </c>
      <c r="S1546" s="393"/>
      <c r="T1546" s="28"/>
    </row>
    <row r="1547" ht="22.5" customHeight="1">
      <c r="A1547" s="133">
        <v>44204</v>
      </c>
      <c r="B1547" t="s" s="137">
        <v>20</v>
      </c>
      <c r="C1547" t="s" s="137">
        <v>4648</v>
      </c>
      <c r="D1547" t="s" s="137">
        <v>381</v>
      </c>
      <c r="E1547" s="158"/>
      <c r="F1547" s="136">
        <v>1006</v>
      </c>
      <c r="G1547" t="s" s="137">
        <v>4649</v>
      </c>
      <c r="H1547" t="s" s="137">
        <v>503</v>
      </c>
      <c r="I1547" t="s" s="137">
        <v>25</v>
      </c>
      <c r="J1547" s="136">
        <v>75008</v>
      </c>
      <c r="K1547" t="s" s="137">
        <v>4650</v>
      </c>
      <c r="L1547" t="s" s="134">
        <v>45</v>
      </c>
      <c r="M1547" t="s" s="137">
        <v>2524</v>
      </c>
      <c r="N1547" s="246">
        <v>0.1</v>
      </c>
      <c r="O1547" s="121">
        <v>2482</v>
      </c>
      <c r="P1547" s="164">
        <v>2482</v>
      </c>
      <c r="Q1547" s="121">
        <f>IF(ISBLANK(N1547),"",P1547/(1+N1547))</f>
        <v>2256.363636363640</v>
      </c>
      <c r="R1547" s="125">
        <v>0</v>
      </c>
      <c r="S1547" s="396"/>
      <c r="T1547" s="123"/>
    </row>
    <row r="1548" ht="22.5" customHeight="1">
      <c r="A1548" s="133">
        <v>44204</v>
      </c>
      <c r="B1548" t="s" s="137">
        <v>67</v>
      </c>
      <c r="C1548" t="s" s="137">
        <v>5398</v>
      </c>
      <c r="D1548" t="s" s="137">
        <v>69</v>
      </c>
      <c r="E1548" s="158"/>
      <c r="F1548" s="136">
        <v>10012</v>
      </c>
      <c r="G1548" t="s" s="137">
        <v>5399</v>
      </c>
      <c r="H1548" s="158"/>
      <c r="I1548" t="s" s="137">
        <v>25</v>
      </c>
      <c r="J1548" s="136">
        <v>75012</v>
      </c>
      <c r="K1548" t="s" s="137">
        <v>5400</v>
      </c>
      <c r="L1548" t="s" s="134">
        <v>39</v>
      </c>
      <c r="M1548" t="s" s="137">
        <v>1580</v>
      </c>
      <c r="N1548" s="246">
        <v>0.1</v>
      </c>
      <c r="O1548" s="177">
        <v>9800</v>
      </c>
      <c r="P1548" s="164">
        <v>9800</v>
      </c>
      <c r="Q1548" s="121">
        <f>IF(ISBLANK(N1548),"",P1548/(1+N1548))</f>
        <v>8909.090909090910</v>
      </c>
      <c r="R1548" s="126">
        <v>0</v>
      </c>
      <c r="S1548" s="398"/>
      <c r="T1548" s="123"/>
    </row>
    <row r="1549" ht="22.5" customHeight="1">
      <c r="A1549" s="141">
        <v>44207</v>
      </c>
      <c r="B1549" t="s" s="142">
        <v>344</v>
      </c>
      <c r="C1549" t="s" s="142">
        <v>5108</v>
      </c>
      <c r="D1549" t="s" s="142">
        <v>4407</v>
      </c>
      <c r="E1549" s="143"/>
      <c r="F1549" s="144">
        <v>10102</v>
      </c>
      <c r="G1549" t="s" s="142">
        <v>5109</v>
      </c>
      <c r="H1549" t="s" s="142">
        <v>5110</v>
      </c>
      <c r="I1549" t="s" s="145">
        <v>25</v>
      </c>
      <c r="J1549" s="144">
        <v>75011</v>
      </c>
      <c r="K1549" t="s" s="142">
        <v>5111</v>
      </c>
      <c r="L1549" t="s" s="142">
        <v>5401</v>
      </c>
      <c r="M1549" t="s" s="142">
        <v>5402</v>
      </c>
      <c r="N1549" s="456">
        <v>0.1</v>
      </c>
      <c r="O1549" s="163">
        <f>P1549/2</f>
        <v>975</v>
      </c>
      <c r="P1549" s="178">
        <v>1950</v>
      </c>
      <c r="Q1549" s="66">
        <f>IF(ISBLANK(N1549),"",P1549/(1+N1549))</f>
        <v>1772.727272727270</v>
      </c>
      <c r="R1549" s="67">
        <v>1950</v>
      </c>
      <c r="S1549" s="392"/>
      <c r="T1549" t="s" s="16">
        <v>46</v>
      </c>
    </row>
    <row r="1550" ht="22.5" customHeight="1">
      <c r="A1550" s="133">
        <v>44207</v>
      </c>
      <c r="B1550" t="s" s="134">
        <v>67</v>
      </c>
      <c r="C1550" t="s" s="134">
        <v>2094</v>
      </c>
      <c r="D1550" t="s" s="134">
        <v>326</v>
      </c>
      <c r="E1550" s="135"/>
      <c r="F1550" s="136">
        <v>10160</v>
      </c>
      <c r="G1550" t="s" s="134">
        <v>2095</v>
      </c>
      <c r="H1550" t="s" s="134">
        <v>2096</v>
      </c>
      <c r="I1550" t="s" s="137">
        <v>2097</v>
      </c>
      <c r="J1550" s="136">
        <v>94360</v>
      </c>
      <c r="K1550" t="s" s="134">
        <v>2098</v>
      </c>
      <c r="L1550" t="s" s="134">
        <v>5401</v>
      </c>
      <c r="M1550" t="s" s="134">
        <v>1657</v>
      </c>
      <c r="N1550" s="218">
        <v>0.055</v>
      </c>
      <c r="O1550" s="163">
        <f>P1550/2</f>
        <v>1625</v>
      </c>
      <c r="P1550" s="164">
        <v>3250</v>
      </c>
      <c r="Q1550" s="165">
        <f>IF(ISBLANK(N1550),"",P1550/(1+N1550))</f>
        <v>3080.568720379150</v>
      </c>
      <c r="R1550" s="122">
        <v>0</v>
      </c>
      <c r="S1550" s="391"/>
      <c r="T1550" s="123"/>
    </row>
    <row r="1551" ht="22.5" customHeight="1">
      <c r="A1551" s="652">
        <v>44207</v>
      </c>
      <c r="B1551" t="s" s="653">
        <v>20</v>
      </c>
      <c r="C1551" t="s" s="653">
        <v>5003</v>
      </c>
      <c r="D1551" t="s" s="653">
        <v>5004</v>
      </c>
      <c r="E1551" s="654"/>
      <c r="F1551" s="655">
        <v>10068</v>
      </c>
      <c r="G1551" t="s" s="653">
        <v>5006</v>
      </c>
      <c r="H1551" t="s" s="653">
        <v>5007</v>
      </c>
      <c r="I1551" t="s" s="656">
        <v>25</v>
      </c>
      <c r="J1551" s="655">
        <v>75010</v>
      </c>
      <c r="K1551" t="s" s="653">
        <v>5008</v>
      </c>
      <c r="L1551" t="s" s="653">
        <v>5403</v>
      </c>
      <c r="M1551" t="s" s="653">
        <v>4584</v>
      </c>
      <c r="N1551" s="657">
        <v>0.1</v>
      </c>
      <c r="O1551" s="163">
        <f>P1551/2</f>
        <v>4975</v>
      </c>
      <c r="P1551" s="658">
        <v>9950</v>
      </c>
      <c r="Q1551" s="659">
        <f>IF(ISBLANK(N1551),"",P1551/(1+N1551))</f>
        <v>9045.454545454550</v>
      </c>
      <c r="R1551" s="580">
        <v>0</v>
      </c>
      <c r="S1551" s="607"/>
      <c r="T1551" s="28"/>
    </row>
    <row r="1552" ht="22.5" customHeight="1">
      <c r="A1552" s="313">
        <v>44207</v>
      </c>
      <c r="B1552" t="s" s="316">
        <v>67</v>
      </c>
      <c r="C1552" t="s" s="316">
        <v>4661</v>
      </c>
      <c r="D1552" t="s" s="316">
        <v>69</v>
      </c>
      <c r="E1552" s="336"/>
      <c r="F1552" t="s" s="316">
        <v>5243</v>
      </c>
      <c r="G1552" t="s" s="316">
        <v>4662</v>
      </c>
      <c r="H1552" s="315">
        <v>5</v>
      </c>
      <c r="I1552" t="s" s="316">
        <v>25</v>
      </c>
      <c r="J1552" s="315">
        <v>75013</v>
      </c>
      <c r="K1552" t="s" s="316">
        <v>4663</v>
      </c>
      <c r="L1552" t="s" s="272">
        <v>45</v>
      </c>
      <c r="M1552" t="s" s="160">
        <v>1622</v>
      </c>
      <c r="N1552" s="218">
        <v>0.1</v>
      </c>
      <c r="O1552" s="207">
        <v>5982</v>
      </c>
      <c r="P1552" s="161">
        <v>5982</v>
      </c>
      <c r="Q1552" s="207">
        <f>IF(ISBLANK(N1552),"",P1552/(1+N1552))</f>
        <v>5438.181818181820</v>
      </c>
      <c r="R1552" s="574">
        <v>0</v>
      </c>
      <c r="S1552" s="396"/>
      <c r="T1552" s="123"/>
    </row>
    <row r="1553" ht="22.5" customHeight="1">
      <c r="A1553" s="133">
        <v>44207</v>
      </c>
      <c r="B1553" t="s" s="137">
        <v>20</v>
      </c>
      <c r="C1553" t="s" s="137">
        <v>5404</v>
      </c>
      <c r="D1553" s="158"/>
      <c r="E1553" s="158"/>
      <c r="F1553" s="136">
        <v>34</v>
      </c>
      <c r="G1553" t="s" s="137">
        <v>5405</v>
      </c>
      <c r="H1553" t="s" s="137">
        <v>5406</v>
      </c>
      <c r="I1553" t="s" s="137">
        <v>25</v>
      </c>
      <c r="J1553" s="136">
        <v>75020</v>
      </c>
      <c r="K1553" t="s" s="137">
        <v>5407</v>
      </c>
      <c r="L1553" t="s" s="134">
        <v>1996</v>
      </c>
      <c r="M1553" t="s" s="137">
        <v>5408</v>
      </c>
      <c r="N1553" s="246">
        <v>0.1</v>
      </c>
      <c r="O1553" s="121">
        <v>18750</v>
      </c>
      <c r="P1553" s="164">
        <v>18750</v>
      </c>
      <c r="Q1553" s="121">
        <f>IF(ISBLANK(N1553),"",P1553/(1+N1553))</f>
        <v>17045.4545454545</v>
      </c>
      <c r="R1553" s="126">
        <v>0</v>
      </c>
      <c r="S1553" s="398"/>
      <c r="T1553" s="123"/>
    </row>
    <row r="1554" ht="22.5" customHeight="1">
      <c r="A1554" s="141">
        <v>44207</v>
      </c>
      <c r="B1554" t="s" s="142">
        <v>67</v>
      </c>
      <c r="C1554" t="s" s="142">
        <v>5409</v>
      </c>
      <c r="D1554" t="s" s="142">
        <v>5410</v>
      </c>
      <c r="E1554" s="515"/>
      <c r="F1554" s="508">
        <v>10013</v>
      </c>
      <c r="G1554" t="s" s="142">
        <v>5411</v>
      </c>
      <c r="H1554" s="143"/>
      <c r="I1554" t="s" s="145">
        <v>25</v>
      </c>
      <c r="J1554" s="144">
        <v>75011</v>
      </c>
      <c r="K1554" t="s" s="142">
        <v>5412</v>
      </c>
      <c r="L1554" t="s" s="142">
        <v>39</v>
      </c>
      <c r="M1554" t="s" s="142">
        <v>1580</v>
      </c>
      <c r="N1554" s="458">
        <v>0.1</v>
      </c>
      <c r="O1554" s="121">
        <v>8223</v>
      </c>
      <c r="P1554" s="178">
        <v>8223</v>
      </c>
      <c r="Q1554" s="66">
        <f>IF(ISBLANK(N1554),"",P1554/(1+N1554))</f>
        <v>7475.454545454550</v>
      </c>
      <c r="R1554" s="67">
        <v>8223</v>
      </c>
      <c r="S1554" s="392"/>
      <c r="T1554" t="s" s="16">
        <v>46</v>
      </c>
    </row>
    <row r="1555" ht="22.5" customHeight="1">
      <c r="A1555" s="133">
        <v>44208</v>
      </c>
      <c r="B1555" t="s" s="134">
        <v>67</v>
      </c>
      <c r="C1555" t="s" s="134">
        <v>4303</v>
      </c>
      <c r="D1555" t="s" s="134">
        <v>4208</v>
      </c>
      <c r="E1555" s="509"/>
      <c r="F1555" s="507">
        <v>10047</v>
      </c>
      <c r="G1555" t="s" s="134">
        <v>4304</v>
      </c>
      <c r="H1555" t="s" s="134">
        <v>4305</v>
      </c>
      <c r="I1555" t="s" s="137">
        <v>1684</v>
      </c>
      <c r="J1555" s="136">
        <v>94260</v>
      </c>
      <c r="K1555" t="s" s="134">
        <v>4306</v>
      </c>
      <c r="L1555" t="s" s="134">
        <v>3501</v>
      </c>
      <c r="M1555" t="s" s="138">
        <v>5413</v>
      </c>
      <c r="N1555" s="459">
        <v>0.1</v>
      </c>
      <c r="O1555" s="177">
        <v>1000</v>
      </c>
      <c r="P1555" s="164">
        <v>1000</v>
      </c>
      <c r="Q1555" s="121">
        <f>IF(ISBLANK(N1555),"",P1555/(1+N1555))</f>
        <v>909.090909090909</v>
      </c>
      <c r="R1555" s="293">
        <v>0</v>
      </c>
      <c r="S1555" s="393"/>
      <c r="T1555" s="28"/>
    </row>
    <row r="1556" ht="22.5" customHeight="1">
      <c r="A1556" s="133">
        <v>44208</v>
      </c>
      <c r="B1556" t="s" s="134">
        <v>20</v>
      </c>
      <c r="C1556" t="s" s="134">
        <v>4782</v>
      </c>
      <c r="D1556" t="s" s="134">
        <v>4783</v>
      </c>
      <c r="E1556" s="509"/>
      <c r="F1556" s="507">
        <v>10131</v>
      </c>
      <c r="G1556" t="s" s="134">
        <v>4784</v>
      </c>
      <c r="H1556" t="s" s="134">
        <v>4785</v>
      </c>
      <c r="I1556" t="s" s="137">
        <v>25</v>
      </c>
      <c r="J1556" s="136">
        <v>75013</v>
      </c>
      <c r="K1556" t="s" s="134">
        <v>4786</v>
      </c>
      <c r="L1556" t="s" s="134">
        <v>4965</v>
      </c>
      <c r="M1556" t="s" s="134">
        <v>5414</v>
      </c>
      <c r="N1556" s="371">
        <v>0.1</v>
      </c>
      <c r="O1556" s="163">
        <f>P1556/2</f>
        <v>1991</v>
      </c>
      <c r="P1556" s="164">
        <v>3982</v>
      </c>
      <c r="Q1556" s="121">
        <f>IF(ISBLANK(N1556),"",P1556/(1+N1556))</f>
        <v>3620</v>
      </c>
      <c r="R1556" s="293">
        <v>0</v>
      </c>
      <c r="S1556" s="393"/>
      <c r="T1556" s="28"/>
    </row>
    <row r="1557" ht="22.5" customHeight="1">
      <c r="A1557" s="660">
        <v>44208</v>
      </c>
      <c r="B1557" t="s" s="137">
        <v>20</v>
      </c>
      <c r="C1557" t="s" s="137">
        <v>5415</v>
      </c>
      <c r="D1557" t="s" s="137">
        <v>5416</v>
      </c>
      <c r="E1557" s="158"/>
      <c r="F1557" t="s" s="137">
        <v>5129</v>
      </c>
      <c r="G1557" t="s" s="137">
        <v>5417</v>
      </c>
      <c r="H1557" s="158"/>
      <c r="I1557" t="s" s="137">
        <v>25</v>
      </c>
      <c r="J1557" s="136">
        <v>75010</v>
      </c>
      <c r="K1557" t="s" s="137">
        <v>5418</v>
      </c>
      <c r="L1557" t="s" s="134">
        <v>1840</v>
      </c>
      <c r="M1557" t="s" s="137">
        <v>5419</v>
      </c>
      <c r="N1557" s="218">
        <v>0.1</v>
      </c>
      <c r="O1557" s="180">
        <f>P1557/2</f>
        <v>8150</v>
      </c>
      <c r="P1557" s="164">
        <v>16300</v>
      </c>
      <c r="Q1557" s="661">
        <f>IF(ISBLANK(N1557),"",P1557/(1+N1557))</f>
        <v>14818.1818181818</v>
      </c>
      <c r="R1557" s="662">
        <v>0</v>
      </c>
      <c r="S1557" s="578"/>
      <c r="T1557" s="123"/>
    </row>
    <row r="1558" ht="22.5" customHeight="1">
      <c r="A1558" s="141">
        <v>44209</v>
      </c>
      <c r="B1558" t="s" s="145">
        <v>20</v>
      </c>
      <c r="C1558" t="s" s="145">
        <v>5420</v>
      </c>
      <c r="D1558" t="s" s="145">
        <v>3607</v>
      </c>
      <c r="E1558" s="174"/>
      <c r="F1558" s="144">
        <v>10251</v>
      </c>
      <c r="G1558" t="s" s="145">
        <v>5421</v>
      </c>
      <c r="H1558" t="s" s="145">
        <v>5422</v>
      </c>
      <c r="I1558" t="s" s="145">
        <v>389</v>
      </c>
      <c r="J1558" s="144">
        <v>94000</v>
      </c>
      <c r="K1558" t="s" s="145">
        <v>5423</v>
      </c>
      <c r="L1558" t="s" s="142">
        <v>39</v>
      </c>
      <c r="M1558" t="s" s="145">
        <v>4606</v>
      </c>
      <c r="N1558" s="217">
        <v>0.055</v>
      </c>
      <c r="O1558" s="177">
        <v>370</v>
      </c>
      <c r="P1558" s="178">
        <v>370</v>
      </c>
      <c r="Q1558" s="66">
        <f>IF(ISBLANK(N1558),"",P1558/(1+N1558))</f>
        <v>350.710900473934</v>
      </c>
      <c r="R1558" s="67">
        <v>370</v>
      </c>
      <c r="S1558" s="392"/>
      <c r="T1558" t="s" s="16">
        <v>46</v>
      </c>
    </row>
    <row r="1559" ht="22.5" customHeight="1">
      <c r="A1559" s="133">
        <v>44210</v>
      </c>
      <c r="B1559" t="s" s="134">
        <v>67</v>
      </c>
      <c r="C1559" t="s" s="134">
        <v>1814</v>
      </c>
      <c r="D1559" t="s" s="134">
        <v>179</v>
      </c>
      <c r="E1559" s="135"/>
      <c r="F1559" s="136">
        <v>10020</v>
      </c>
      <c r="G1559" t="s" s="134">
        <v>1815</v>
      </c>
      <c r="H1559" t="s" s="134">
        <v>91</v>
      </c>
      <c r="I1559" t="s" s="137">
        <v>1515</v>
      </c>
      <c r="J1559" s="136">
        <v>94210</v>
      </c>
      <c r="K1559" t="s" s="134">
        <v>1817</v>
      </c>
      <c r="L1559" t="s" s="134">
        <v>4456</v>
      </c>
      <c r="M1559" t="s" s="134">
        <v>5424</v>
      </c>
      <c r="N1559" s="371">
        <v>0.1</v>
      </c>
      <c r="O1559" s="180">
        <f>P1559/2</f>
        <v>875</v>
      </c>
      <c r="P1559" s="164">
        <v>1750</v>
      </c>
      <c r="Q1559" s="121">
        <f>IF(ISBLANK(N1559),"",P1559/(1+N1559))</f>
        <v>1590.909090909090</v>
      </c>
      <c r="R1559" s="293">
        <v>0</v>
      </c>
      <c r="S1559" s="393"/>
      <c r="T1559" s="28"/>
    </row>
    <row r="1560" ht="22.5" customHeight="1">
      <c r="A1560" s="485">
        <v>44214</v>
      </c>
      <c r="B1560" t="s" s="134">
        <v>20</v>
      </c>
      <c r="C1560" t="s" s="134">
        <v>3606</v>
      </c>
      <c r="D1560" t="s" s="134">
        <v>3607</v>
      </c>
      <c r="E1560" s="135"/>
      <c r="F1560" t="s" s="137">
        <v>5425</v>
      </c>
      <c r="G1560" t="s" s="134">
        <v>5426</v>
      </c>
      <c r="H1560" t="s" s="134">
        <v>3609</v>
      </c>
      <c r="I1560" t="s" s="137">
        <v>50</v>
      </c>
      <c r="J1560" s="136">
        <v>92300</v>
      </c>
      <c r="K1560" t="s" s="134">
        <v>3610</v>
      </c>
      <c r="L1560" t="s" s="134">
        <v>5427</v>
      </c>
      <c r="M1560" t="s" s="134">
        <v>5428</v>
      </c>
      <c r="N1560" s="373">
        <v>0.1</v>
      </c>
      <c r="O1560" s="407"/>
      <c r="P1560" s="164">
        <v>4250</v>
      </c>
      <c r="Q1560" s="121">
        <f>IF(ISBLANK(N1560),"",P1560/(1+N1560))</f>
        <v>3863.636363636360</v>
      </c>
      <c r="R1560" s="293">
        <v>0</v>
      </c>
      <c r="S1560" s="393"/>
      <c r="T1560" s="28"/>
    </row>
    <row r="1561" ht="22.5" customHeight="1">
      <c r="A1561" s="133">
        <v>44214</v>
      </c>
      <c r="B1561" t="s" s="137">
        <v>20</v>
      </c>
      <c r="C1561" t="s" s="137">
        <v>5429</v>
      </c>
      <c r="D1561" t="s" s="137">
        <v>5430</v>
      </c>
      <c r="E1561" s="158"/>
      <c r="F1561" t="s" s="137">
        <v>5129</v>
      </c>
      <c r="G1561" t="s" s="137">
        <v>5431</v>
      </c>
      <c r="H1561" s="158"/>
      <c r="I1561" t="s" s="137">
        <v>25</v>
      </c>
      <c r="J1561" s="136">
        <v>75017</v>
      </c>
      <c r="K1561" s="158"/>
      <c r="L1561" t="s" s="134">
        <v>5432</v>
      </c>
      <c r="M1561" t="s" s="137">
        <v>125</v>
      </c>
      <c r="N1561" s="246">
        <v>0.055</v>
      </c>
      <c r="O1561" s="121">
        <v>4632</v>
      </c>
      <c r="P1561" s="164">
        <v>4632</v>
      </c>
      <c r="Q1561" s="121">
        <f>IF(ISBLANK(N1561),"",P1561/(1+N1561))</f>
        <v>4390.521327014220</v>
      </c>
      <c r="R1561" s="293">
        <v>0</v>
      </c>
      <c r="S1561" s="578"/>
      <c r="T1561" s="123"/>
    </row>
    <row r="1562" ht="22.5" customHeight="1">
      <c r="A1562" s="133">
        <v>44215</v>
      </c>
      <c r="B1562" t="s" s="134">
        <v>20</v>
      </c>
      <c r="C1562" t="s" s="134">
        <v>5058</v>
      </c>
      <c r="D1562" t="s" s="134">
        <v>5059</v>
      </c>
      <c r="E1562" s="135"/>
      <c r="F1562" s="136">
        <v>10131</v>
      </c>
      <c r="G1562" t="s" s="134">
        <v>5060</v>
      </c>
      <c r="H1562" t="s" s="134">
        <v>5061</v>
      </c>
      <c r="I1562" t="s" s="137">
        <v>25</v>
      </c>
      <c r="J1562" s="136">
        <v>75014</v>
      </c>
      <c r="K1562" t="s" s="134">
        <v>5433</v>
      </c>
      <c r="L1562" t="s" s="134">
        <v>39</v>
      </c>
      <c r="M1562" t="s" s="134">
        <v>4302</v>
      </c>
      <c r="N1562" s="373">
        <v>0.1</v>
      </c>
      <c r="O1562" s="121">
        <v>1200</v>
      </c>
      <c r="P1562" s="164">
        <v>1200</v>
      </c>
      <c r="Q1562" s="121">
        <f>IF(ISBLANK(N1562),"",P1562/(1+N1562))</f>
        <v>1090.909090909090</v>
      </c>
      <c r="R1562" s="293">
        <v>0</v>
      </c>
      <c r="S1562" s="393"/>
      <c r="T1562" s="28"/>
    </row>
    <row r="1563" ht="22.5" customHeight="1">
      <c r="A1563" s="133">
        <v>44215</v>
      </c>
      <c r="B1563" t="s" s="137">
        <v>67</v>
      </c>
      <c r="C1563" t="s" s="137">
        <v>1607</v>
      </c>
      <c r="D1563" t="s" s="137">
        <v>398</v>
      </c>
      <c r="E1563" s="158"/>
      <c r="F1563" s="136">
        <v>10092</v>
      </c>
      <c r="G1563" t="s" s="137">
        <v>1608</v>
      </c>
      <c r="H1563" t="s" s="137">
        <v>1609</v>
      </c>
      <c r="I1563" t="s" s="137">
        <v>1380</v>
      </c>
      <c r="J1563" s="136">
        <v>95100</v>
      </c>
      <c r="K1563" t="s" s="137">
        <v>1610</v>
      </c>
      <c r="L1563" t="s" s="137">
        <v>3501</v>
      </c>
      <c r="M1563" t="s" s="137">
        <v>33</v>
      </c>
      <c r="N1563" s="373">
        <v>0.1</v>
      </c>
      <c r="O1563" s="177">
        <v>7000</v>
      </c>
      <c r="P1563" s="164">
        <v>7000</v>
      </c>
      <c r="Q1563" s="165">
        <f>IF(ISBLANK(N1563),"",P1563/(1+N1563))</f>
        <v>6363.636363636360</v>
      </c>
      <c r="R1563" s="293">
        <v>0</v>
      </c>
      <c r="S1563" s="393"/>
      <c r="T1563" s="28"/>
    </row>
    <row r="1564" ht="22.5" customHeight="1">
      <c r="A1564" s="485">
        <v>44215</v>
      </c>
      <c r="B1564" t="s" s="134">
        <v>20</v>
      </c>
      <c r="C1564" t="s" s="134">
        <v>3816</v>
      </c>
      <c r="D1564" t="s" s="134">
        <v>75</v>
      </c>
      <c r="E1564" s="135"/>
      <c r="F1564" s="136">
        <v>10171</v>
      </c>
      <c r="G1564" t="s" s="134">
        <v>3817</v>
      </c>
      <c r="H1564" t="s" s="134">
        <v>3818</v>
      </c>
      <c r="I1564" t="s" s="137">
        <v>642</v>
      </c>
      <c r="J1564" s="136">
        <v>92100</v>
      </c>
      <c r="K1564" t="s" s="134">
        <v>5434</v>
      </c>
      <c r="L1564" t="s" s="134">
        <v>4050</v>
      </c>
      <c r="M1564" t="s" s="134">
        <v>4825</v>
      </c>
      <c r="N1564" s="218">
        <v>0.055</v>
      </c>
      <c r="O1564" s="180">
        <f>P1564/2</f>
        <v>2000</v>
      </c>
      <c r="P1564" s="164">
        <v>4000</v>
      </c>
      <c r="Q1564" s="121">
        <f>IF(ISBLANK(N1564),"",P1564/(1+N1564))</f>
        <v>3791.4691943128</v>
      </c>
      <c r="R1564" s="293">
        <v>0</v>
      </c>
      <c r="S1564" s="578"/>
      <c r="T1564" s="123"/>
    </row>
    <row r="1565" ht="22.5" customHeight="1">
      <c r="A1565" s="133">
        <v>44216</v>
      </c>
      <c r="B1565" t="s" s="134">
        <v>67</v>
      </c>
      <c r="C1565" t="s" s="134">
        <v>4792</v>
      </c>
      <c r="D1565" t="s" s="134">
        <v>2581</v>
      </c>
      <c r="E1565" s="509"/>
      <c r="F1565" s="507">
        <v>10057</v>
      </c>
      <c r="G1565" t="s" s="134">
        <v>4793</v>
      </c>
      <c r="H1565" t="s" s="134">
        <v>4794</v>
      </c>
      <c r="I1565" t="s" s="137">
        <v>1053</v>
      </c>
      <c r="J1565" s="136">
        <v>92160</v>
      </c>
      <c r="K1565" t="s" s="134">
        <v>5435</v>
      </c>
      <c r="L1565" t="s" s="134">
        <v>3501</v>
      </c>
      <c r="M1565" t="s" s="134">
        <v>5229</v>
      </c>
      <c r="N1565" s="373">
        <v>0.055</v>
      </c>
      <c r="O1565" s="177">
        <v>1950</v>
      </c>
      <c r="P1565" s="164">
        <v>1950</v>
      </c>
      <c r="Q1565" s="121">
        <f>IF(ISBLANK(N1565),"",P1565/(1+N1565))</f>
        <v>1848.341232227490</v>
      </c>
      <c r="R1565" s="293">
        <v>0</v>
      </c>
      <c r="S1565" s="393"/>
      <c r="T1565" s="28"/>
    </row>
    <row r="1566" ht="22.5" customHeight="1">
      <c r="A1566" s="133">
        <v>44217</v>
      </c>
      <c r="B1566" t="s" s="134">
        <v>67</v>
      </c>
      <c r="C1566" t="s" s="134">
        <v>3686</v>
      </c>
      <c r="D1566" t="s" s="134">
        <v>995</v>
      </c>
      <c r="E1566" s="135"/>
      <c r="F1566" s="136">
        <v>1063</v>
      </c>
      <c r="G1566" t="s" s="134">
        <v>3687</v>
      </c>
      <c r="H1566" t="s" s="134">
        <v>3688</v>
      </c>
      <c r="I1566" t="s" s="137">
        <v>25</v>
      </c>
      <c r="J1566" s="136">
        <v>75013</v>
      </c>
      <c r="K1566" t="s" s="134">
        <v>3689</v>
      </c>
      <c r="L1566" t="s" s="134">
        <v>4456</v>
      </c>
      <c r="M1566" t="s" s="134">
        <v>5436</v>
      </c>
      <c r="N1566" s="371">
        <v>0.055</v>
      </c>
      <c r="O1566" s="163">
        <f>P1566/2</f>
        <v>2500</v>
      </c>
      <c r="P1566" s="164">
        <v>5000</v>
      </c>
      <c r="Q1566" s="121">
        <f>IF(ISBLANK(N1566),"",P1566/(1+N1566))</f>
        <v>4739.336492891</v>
      </c>
      <c r="R1566" s="293">
        <v>0</v>
      </c>
      <c r="S1566" s="393"/>
      <c r="T1566" s="28"/>
    </row>
    <row r="1567" ht="22.5" customHeight="1">
      <c r="A1567" s="133">
        <v>44217</v>
      </c>
      <c r="B1567" t="s" s="134">
        <v>67</v>
      </c>
      <c r="C1567" t="s" s="134">
        <v>3953</v>
      </c>
      <c r="D1567" t="s" s="134">
        <v>648</v>
      </c>
      <c r="E1567" s="135"/>
      <c r="F1567" s="136">
        <v>10058</v>
      </c>
      <c r="G1567" t="s" s="134">
        <v>3954</v>
      </c>
      <c r="H1567" t="s" s="134">
        <v>3955</v>
      </c>
      <c r="I1567" t="s" s="137">
        <v>25</v>
      </c>
      <c r="J1567" s="136">
        <v>75019</v>
      </c>
      <c r="K1567" t="s" s="134">
        <v>3956</v>
      </c>
      <c r="L1567" t="s" s="134">
        <v>3734</v>
      </c>
      <c r="M1567" t="s" s="134">
        <v>4227</v>
      </c>
      <c r="N1567" s="371">
        <v>0.1</v>
      </c>
      <c r="O1567" s="163">
        <f>P1567/2</f>
        <v>3175</v>
      </c>
      <c r="P1567" s="164">
        <v>6350</v>
      </c>
      <c r="Q1567" s="121">
        <f>IF(ISBLANK(N1567),"",P1567/(1+N1567))</f>
        <v>5772.727272727270</v>
      </c>
      <c r="R1567" s="293">
        <v>0</v>
      </c>
      <c r="S1567" s="663"/>
      <c r="T1567" s="123"/>
    </row>
    <row r="1568" ht="22.5" customHeight="1">
      <c r="A1568" s="133">
        <v>44217</v>
      </c>
      <c r="B1568" t="s" s="137">
        <v>20</v>
      </c>
      <c r="C1568" t="s" s="137">
        <v>5437</v>
      </c>
      <c r="D1568" t="s" s="137">
        <v>889</v>
      </c>
      <c r="E1568" s="158"/>
      <c r="F1568" s="136">
        <v>10175</v>
      </c>
      <c r="G1568" t="s" s="137">
        <v>5438</v>
      </c>
      <c r="H1568" s="136">
        <v>3</v>
      </c>
      <c r="I1568" t="s" s="137">
        <v>25</v>
      </c>
      <c r="J1568" s="136">
        <v>75019</v>
      </c>
      <c r="K1568" t="s" s="137">
        <v>5439</v>
      </c>
      <c r="L1568" t="s" s="134">
        <v>5440</v>
      </c>
      <c r="M1568" t="s" s="137">
        <v>1794</v>
      </c>
      <c r="N1568" s="218">
        <v>0.055</v>
      </c>
      <c r="O1568" s="180">
        <f>P1568/2</f>
        <v>1191</v>
      </c>
      <c r="P1568" s="164">
        <v>2382</v>
      </c>
      <c r="Q1568" s="121">
        <f>IF(ISBLANK(N1568),"",P1568/(1+N1568))</f>
        <v>2257.819905213270</v>
      </c>
      <c r="R1568" s="293">
        <v>0</v>
      </c>
      <c r="S1568" s="664"/>
      <c r="T1568" s="123"/>
    </row>
    <row r="1569" ht="22.5" customHeight="1">
      <c r="A1569" s="133">
        <v>44217</v>
      </c>
      <c r="B1569" t="s" s="134">
        <v>67</v>
      </c>
      <c r="C1569" t="s" s="134">
        <v>2089</v>
      </c>
      <c r="D1569" t="s" s="134">
        <v>85</v>
      </c>
      <c r="E1569" s="135"/>
      <c r="F1569" s="136">
        <v>10154</v>
      </c>
      <c r="G1569" t="s" s="134">
        <v>2090</v>
      </c>
      <c r="H1569" t="s" s="134">
        <v>2523</v>
      </c>
      <c r="I1569" t="s" s="137">
        <v>585</v>
      </c>
      <c r="J1569" s="136">
        <v>92700</v>
      </c>
      <c r="K1569" t="s" s="134">
        <v>2092</v>
      </c>
      <c r="L1569" t="s" s="134">
        <v>1996</v>
      </c>
      <c r="M1569" t="s" s="134">
        <v>5441</v>
      </c>
      <c r="N1569" s="373">
        <v>0.1</v>
      </c>
      <c r="O1569" s="121">
        <v>5380</v>
      </c>
      <c r="P1569" s="164">
        <v>5380</v>
      </c>
      <c r="Q1569" s="121">
        <f>IF(ISBLANK(N1569),"",P1569/(1+N1569))</f>
        <v>4890.909090909090</v>
      </c>
      <c r="R1569" s="293">
        <v>0</v>
      </c>
      <c r="S1569" s="393"/>
      <c r="T1569" s="28"/>
    </row>
    <row r="1570" ht="22.5" customHeight="1">
      <c r="A1570" s="485">
        <v>44217</v>
      </c>
      <c r="B1570" t="s" s="134">
        <v>20</v>
      </c>
      <c r="C1570" t="s" s="134">
        <v>3898</v>
      </c>
      <c r="D1570" t="s" s="134">
        <v>30</v>
      </c>
      <c r="E1570" s="135"/>
      <c r="F1570" s="136">
        <v>10059</v>
      </c>
      <c r="G1570" t="s" s="134">
        <v>3899</v>
      </c>
      <c r="H1570" t="s" s="134">
        <v>3900</v>
      </c>
      <c r="I1570" t="s" s="137">
        <v>3901</v>
      </c>
      <c r="J1570" s="136">
        <v>95600</v>
      </c>
      <c r="K1570" t="s" s="134">
        <v>3902</v>
      </c>
      <c r="L1570" t="s" s="134">
        <v>5442</v>
      </c>
      <c r="M1570" t="s" s="134">
        <v>5443</v>
      </c>
      <c r="N1570" s="373">
        <v>0.1</v>
      </c>
      <c r="O1570" s="407"/>
      <c r="P1570" s="164">
        <v>8500</v>
      </c>
      <c r="Q1570" s="165">
        <f>IF(ISBLANK(N1570),"",P1570/(1+N1570))</f>
        <v>7727.272727272730</v>
      </c>
      <c r="R1570" s="293">
        <v>0</v>
      </c>
      <c r="S1570" s="663"/>
      <c r="T1570" s="123"/>
    </row>
    <row r="1571" ht="22.5" customHeight="1">
      <c r="A1571" s="133">
        <v>44217</v>
      </c>
      <c r="B1571" t="s" s="137">
        <v>20</v>
      </c>
      <c r="C1571" t="s" s="137">
        <v>5444</v>
      </c>
      <c r="D1571" t="s" s="137">
        <v>96</v>
      </c>
      <c r="E1571" s="158"/>
      <c r="F1571" s="136">
        <v>10097</v>
      </c>
      <c r="G1571" t="s" s="137">
        <v>485</v>
      </c>
      <c r="H1571" t="s" s="137">
        <v>5445</v>
      </c>
      <c r="I1571" t="s" s="137">
        <v>25</v>
      </c>
      <c r="J1571" s="136">
        <v>75014</v>
      </c>
      <c r="K1571" t="s" s="137">
        <v>5446</v>
      </c>
      <c r="L1571" t="s" s="134">
        <v>39</v>
      </c>
      <c r="M1571" t="s" s="137">
        <v>5182</v>
      </c>
      <c r="N1571" s="246">
        <v>0.1</v>
      </c>
      <c r="O1571" s="121">
        <v>3100</v>
      </c>
      <c r="P1571" s="164">
        <v>3100</v>
      </c>
      <c r="Q1571" s="177">
        <f>IF(ISBLANK(N1571),"",P1571/(1+N1571))</f>
        <v>2818.181818181820</v>
      </c>
      <c r="R1571" s="293">
        <v>0</v>
      </c>
      <c r="S1571" s="664"/>
      <c r="T1571" s="123"/>
    </row>
    <row r="1572" ht="22.5" customHeight="1">
      <c r="A1572" s="141">
        <v>44218</v>
      </c>
      <c r="B1572" t="s" s="142">
        <v>67</v>
      </c>
      <c r="C1572" t="s" s="142">
        <v>4513</v>
      </c>
      <c r="D1572" t="s" s="142">
        <v>3803</v>
      </c>
      <c r="E1572" s="515"/>
      <c r="F1572" s="508">
        <v>10203</v>
      </c>
      <c r="G1572" t="s" s="142">
        <v>4514</v>
      </c>
      <c r="H1572" t="s" s="142">
        <v>4515</v>
      </c>
      <c r="I1572" t="s" s="145">
        <v>25</v>
      </c>
      <c r="J1572" s="144">
        <v>75014</v>
      </c>
      <c r="K1572" t="s" s="142">
        <v>4516</v>
      </c>
      <c r="L1572" t="s" s="142">
        <v>45</v>
      </c>
      <c r="M1572" t="s" s="142">
        <v>5447</v>
      </c>
      <c r="N1572" s="244">
        <v>0.055</v>
      </c>
      <c r="O1572" s="177">
        <v>3982</v>
      </c>
      <c r="P1572" s="524">
        <v>3982</v>
      </c>
      <c r="Q1572" s="525">
        <f>IF(ISBLANK(N1572),"",P1572/(1+N1572))</f>
        <v>3774.407582938390</v>
      </c>
      <c r="R1572" s="526">
        <v>3982</v>
      </c>
      <c r="S1572" s="392"/>
      <c r="T1572" t="s" s="16">
        <v>46</v>
      </c>
    </row>
    <row r="1573" ht="22.5" customHeight="1">
      <c r="A1573" s="581">
        <v>44222</v>
      </c>
      <c r="B1573" t="s" s="582">
        <v>67</v>
      </c>
      <c r="C1573" t="s" s="582">
        <v>5053</v>
      </c>
      <c r="D1573" t="s" s="582">
        <v>115</v>
      </c>
      <c r="E1573" t="s" s="582">
        <v>312</v>
      </c>
      <c r="F1573" s="583">
        <v>10175</v>
      </c>
      <c r="G1573" t="s" s="582">
        <v>5054</v>
      </c>
      <c r="H1573" t="s" s="582">
        <v>5055</v>
      </c>
      <c r="I1573" t="s" s="584">
        <v>25</v>
      </c>
      <c r="J1573" s="583">
        <v>75018</v>
      </c>
      <c r="K1573" t="s" s="582">
        <v>5056</v>
      </c>
      <c r="L1573" t="s" s="582">
        <v>5448</v>
      </c>
      <c r="M1573" t="s" s="582">
        <v>5449</v>
      </c>
      <c r="N1573" s="591">
        <v>0.1</v>
      </c>
      <c r="O1573" s="163">
        <f>P1573/2</f>
        <v>2700</v>
      </c>
      <c r="P1573" s="665">
        <v>5400</v>
      </c>
      <c r="Q1573" s="666">
        <f>IF(ISBLANK(N1573),"",P1573/(1+N1573))</f>
        <v>4909.090909090910</v>
      </c>
      <c r="R1573" s="667">
        <v>0</v>
      </c>
      <c r="S1573" s="588"/>
      <c r="T1573" s="28"/>
    </row>
    <row r="1574" ht="22.5" customHeight="1">
      <c r="A1574" s="133">
        <v>44222</v>
      </c>
      <c r="B1574" t="s" s="137">
        <v>344</v>
      </c>
      <c r="C1574" t="s" s="137">
        <v>5450</v>
      </c>
      <c r="D1574" t="s" s="137">
        <v>877</v>
      </c>
      <c r="E1574" s="158"/>
      <c r="F1574" s="136">
        <v>10068</v>
      </c>
      <c r="G1574" t="s" s="137">
        <v>5451</v>
      </c>
      <c r="H1574" t="s" s="137">
        <v>5452</v>
      </c>
      <c r="I1574" t="s" s="137">
        <v>25</v>
      </c>
      <c r="J1574" s="136">
        <v>75010</v>
      </c>
      <c r="K1574" t="s" s="137">
        <v>5453</v>
      </c>
      <c r="L1574" t="s" s="134">
        <v>5454</v>
      </c>
      <c r="M1574" t="s" s="137">
        <v>1794</v>
      </c>
      <c r="N1574" s="218">
        <v>0.055</v>
      </c>
      <c r="O1574" s="163">
        <f>P1574/2</f>
        <v>1891</v>
      </c>
      <c r="P1574" s="164">
        <v>3782</v>
      </c>
      <c r="Q1574" s="121">
        <f>IF(ISBLANK(N1574),"",P1574/(1+N1574))</f>
        <v>3584.834123222750</v>
      </c>
      <c r="R1574" s="293">
        <v>0</v>
      </c>
      <c r="S1574" s="578"/>
      <c r="T1574" s="123"/>
    </row>
    <row r="1575" ht="22.5" customHeight="1">
      <c r="A1575" s="133">
        <v>44223</v>
      </c>
      <c r="B1575" t="s" s="134">
        <v>20</v>
      </c>
      <c r="C1575" t="s" s="134">
        <v>4122</v>
      </c>
      <c r="D1575" t="s" s="134">
        <v>308</v>
      </c>
      <c r="E1575" s="135"/>
      <c r="F1575" s="136">
        <v>10142</v>
      </c>
      <c r="G1575" t="s" s="134">
        <v>4123</v>
      </c>
      <c r="H1575" t="s" s="134">
        <v>4124</v>
      </c>
      <c r="I1575" t="s" s="137">
        <v>25</v>
      </c>
      <c r="J1575" s="136">
        <v>95130</v>
      </c>
      <c r="K1575" t="s" s="134">
        <v>5455</v>
      </c>
      <c r="L1575" t="s" s="134">
        <v>5456</v>
      </c>
      <c r="M1575" t="s" s="134">
        <v>5457</v>
      </c>
      <c r="N1575" s="371">
        <v>0.1</v>
      </c>
      <c r="O1575" s="180">
        <f>P1575/2</f>
        <v>1350</v>
      </c>
      <c r="P1575" s="164">
        <v>2700</v>
      </c>
      <c r="Q1575" s="121">
        <f>IF(ISBLANK(N1575),"",P1575/(1+N1575))</f>
        <v>2454.545454545450</v>
      </c>
      <c r="R1575" s="293">
        <v>0</v>
      </c>
      <c r="S1575" s="393"/>
      <c r="T1575" s="28"/>
    </row>
    <row r="1576" ht="22.5" customHeight="1">
      <c r="A1576" s="133">
        <v>44223</v>
      </c>
      <c r="B1576" t="s" s="137">
        <v>67</v>
      </c>
      <c r="C1576" t="s" s="137">
        <v>5458</v>
      </c>
      <c r="D1576" t="s" s="137">
        <v>240</v>
      </c>
      <c r="E1576" s="158"/>
      <c r="F1576" s="136">
        <v>9431</v>
      </c>
      <c r="G1576" t="s" s="137">
        <v>490</v>
      </c>
      <c r="H1576" t="s" s="137">
        <v>5459</v>
      </c>
      <c r="I1576" t="s" s="137">
        <v>25</v>
      </c>
      <c r="J1576" s="136">
        <v>75020</v>
      </c>
      <c r="K1576" t="s" s="137">
        <v>5460</v>
      </c>
      <c r="L1576" t="s" s="134">
        <v>3501</v>
      </c>
      <c r="M1576" t="s" s="137">
        <v>3611</v>
      </c>
      <c r="N1576" s="348">
        <v>0.055</v>
      </c>
      <c r="O1576" s="177">
        <v>1400</v>
      </c>
      <c r="P1576" s="164">
        <v>1400</v>
      </c>
      <c r="Q1576" s="121">
        <f>IF(ISBLANK(N1576),"",P1576/(1+N1576))</f>
        <v>1327.014218009480</v>
      </c>
      <c r="R1576" s="293">
        <v>0</v>
      </c>
      <c r="S1576" s="663"/>
      <c r="T1576" s="123"/>
    </row>
    <row r="1577" ht="22.5" customHeight="1">
      <c r="A1577" s="133">
        <v>44224</v>
      </c>
      <c r="B1577" t="s" s="134">
        <v>67</v>
      </c>
      <c r="C1577" t="s" s="134">
        <v>5461</v>
      </c>
      <c r="D1577" t="s" s="134">
        <v>2977</v>
      </c>
      <c r="E1577" s="509"/>
      <c r="F1577" s="507">
        <v>10164</v>
      </c>
      <c r="G1577" t="s" s="134">
        <v>5462</v>
      </c>
      <c r="H1577" s="294">
        <v>4</v>
      </c>
      <c r="I1577" t="s" s="137">
        <v>25</v>
      </c>
      <c r="J1577" s="136">
        <v>75017</v>
      </c>
      <c r="K1577" t="s" s="134">
        <v>5463</v>
      </c>
      <c r="L1577" t="s" s="134">
        <v>4833</v>
      </c>
      <c r="M1577" t="s" s="134">
        <v>5464</v>
      </c>
      <c r="N1577" s="460">
        <v>0.055</v>
      </c>
      <c r="O1577" s="180">
        <f>P1577/2</f>
        <v>3491</v>
      </c>
      <c r="P1577" s="164">
        <v>6982</v>
      </c>
      <c r="Q1577" s="177">
        <f>IF(ISBLANK(N1577),"",P1577/(1+N1577))</f>
        <v>6618.009478672990</v>
      </c>
      <c r="R1577" s="293">
        <v>0</v>
      </c>
      <c r="S1577" s="668"/>
      <c r="T1577" s="123"/>
    </row>
    <row r="1578" ht="22.5" customHeight="1">
      <c r="A1578" s="133">
        <v>44224</v>
      </c>
      <c r="B1578" t="s" s="137">
        <v>67</v>
      </c>
      <c r="C1578" t="s" s="137">
        <v>5465</v>
      </c>
      <c r="D1578" t="s" s="137">
        <v>1356</v>
      </c>
      <c r="E1578" s="158"/>
      <c r="F1578" s="136">
        <v>10155</v>
      </c>
      <c r="G1578" t="s" s="137">
        <v>5466</v>
      </c>
      <c r="H1578" t="s" s="137">
        <v>5467</v>
      </c>
      <c r="I1578" t="s" s="137">
        <v>25</v>
      </c>
      <c r="J1578" s="136">
        <v>75011</v>
      </c>
      <c r="K1578" t="s" s="137">
        <v>5468</v>
      </c>
      <c r="L1578" t="s" s="134">
        <v>1996</v>
      </c>
      <c r="M1578" t="s" s="137">
        <v>5469</v>
      </c>
      <c r="N1578" s="246">
        <v>0.1</v>
      </c>
      <c r="O1578" s="177">
        <v>5426</v>
      </c>
      <c r="P1578" s="527">
        <v>5426</v>
      </c>
      <c r="Q1578" s="207">
        <f>IF(ISBLANK(N1578),"",P1578/(1+N1578))</f>
        <v>4932.727272727270</v>
      </c>
      <c r="R1578" s="410">
        <v>0</v>
      </c>
      <c r="S1578" s="668"/>
      <c r="T1578" s="123"/>
    </row>
    <row r="1579" ht="22.5" customHeight="1">
      <c r="A1579" s="133">
        <v>44224</v>
      </c>
      <c r="B1579" t="s" s="134">
        <v>67</v>
      </c>
      <c r="C1579" t="s" s="134">
        <v>5322</v>
      </c>
      <c r="D1579" t="s" s="134">
        <v>2977</v>
      </c>
      <c r="E1579" s="509"/>
      <c r="F1579" s="507">
        <v>10074</v>
      </c>
      <c r="G1579" t="s" s="134">
        <v>5323</v>
      </c>
      <c r="H1579" t="s" s="134">
        <v>5324</v>
      </c>
      <c r="I1579" t="s" s="137">
        <v>25</v>
      </c>
      <c r="J1579" s="136">
        <v>75015</v>
      </c>
      <c r="K1579" t="s" s="134">
        <v>5325</v>
      </c>
      <c r="L1579" t="s" s="134">
        <v>4050</v>
      </c>
      <c r="M1579" t="s" s="134">
        <v>3943</v>
      </c>
      <c r="N1579" s="371">
        <v>0.1</v>
      </c>
      <c r="O1579" s="163">
        <f>P1579/2</f>
        <v>975</v>
      </c>
      <c r="P1579" s="164">
        <v>1950</v>
      </c>
      <c r="Q1579" s="177">
        <f>IF(ISBLANK(N1579),"",P1579/(1+N1579))</f>
        <v>1772.727272727270</v>
      </c>
      <c r="R1579" s="293">
        <v>0</v>
      </c>
      <c r="S1579" s="668"/>
      <c r="T1579" s="123"/>
    </row>
    <row r="1580" ht="22.5" customHeight="1">
      <c r="A1580" s="133">
        <v>44225</v>
      </c>
      <c r="B1580" t="s" s="134">
        <v>20</v>
      </c>
      <c r="C1580" t="s" s="134">
        <v>5470</v>
      </c>
      <c r="D1580" t="s" s="134">
        <v>2526</v>
      </c>
      <c r="E1580" s="509"/>
      <c r="F1580" s="507">
        <v>10176</v>
      </c>
      <c r="G1580" t="s" s="134">
        <v>5471</v>
      </c>
      <c r="H1580" s="135"/>
      <c r="I1580" t="s" s="137">
        <v>25</v>
      </c>
      <c r="J1580" s="136">
        <v>75012</v>
      </c>
      <c r="K1580" t="s" s="134">
        <v>5472</v>
      </c>
      <c r="L1580" t="s" s="134">
        <v>5473</v>
      </c>
      <c r="M1580" t="s" s="134">
        <v>5474</v>
      </c>
      <c r="N1580" s="371">
        <v>0.055</v>
      </c>
      <c r="O1580" s="163">
        <f>P1580/2</f>
        <v>3991</v>
      </c>
      <c r="P1580" s="527">
        <v>7982</v>
      </c>
      <c r="Q1580" s="207">
        <f>IF(ISBLANK(N1580),"",P1580/(1+N1580))</f>
        <v>7565.876777251180</v>
      </c>
      <c r="R1580" s="410">
        <v>0</v>
      </c>
      <c r="S1580" s="664"/>
      <c r="T1580" s="123"/>
    </row>
    <row r="1581" ht="22.5" customHeight="1">
      <c r="A1581" s="141">
        <v>44225</v>
      </c>
      <c r="B1581" t="s" s="142">
        <v>67</v>
      </c>
      <c r="C1581" t="s" s="142">
        <v>5475</v>
      </c>
      <c r="D1581" t="s" s="142">
        <v>2133</v>
      </c>
      <c r="E1581" s="515"/>
      <c r="F1581" s="508">
        <v>10069</v>
      </c>
      <c r="G1581" t="s" s="142">
        <v>5476</v>
      </c>
      <c r="H1581" s="143"/>
      <c r="I1581" t="s" s="145">
        <v>25</v>
      </c>
      <c r="J1581" s="144">
        <v>75020</v>
      </c>
      <c r="K1581" t="s" s="142">
        <v>5477</v>
      </c>
      <c r="L1581" t="s" s="142">
        <v>5478</v>
      </c>
      <c r="M1581" t="s" s="142">
        <v>905</v>
      </c>
      <c r="N1581" s="456">
        <v>0.1</v>
      </c>
      <c r="O1581" s="163">
        <f>P1581/2</f>
        <v>991</v>
      </c>
      <c r="P1581" s="178">
        <v>1982</v>
      </c>
      <c r="Q1581" s="66">
        <f>IF(ISBLANK(N1581),"",P1581/(1+N1581))</f>
        <v>1801.818181818180</v>
      </c>
      <c r="R1581" s="67">
        <v>1982</v>
      </c>
      <c r="S1581" s="392"/>
      <c r="T1581" t="s" s="16">
        <v>46</v>
      </c>
    </row>
    <row r="1582" ht="22.5" customHeight="1">
      <c r="A1582" s="141">
        <v>44225</v>
      </c>
      <c r="B1582" t="s" s="142">
        <v>20</v>
      </c>
      <c r="C1582" t="s" s="142">
        <v>5479</v>
      </c>
      <c r="D1582" t="s" s="142">
        <v>2033</v>
      </c>
      <c r="E1582" s="515"/>
      <c r="F1582" s="508">
        <v>10149</v>
      </c>
      <c r="G1582" t="s" s="142">
        <v>5480</v>
      </c>
      <c r="H1582" t="s" s="142">
        <v>5481</v>
      </c>
      <c r="I1582" t="s" s="145">
        <v>25</v>
      </c>
      <c r="J1582" s="144">
        <v>75012</v>
      </c>
      <c r="K1582" t="s" s="142">
        <v>5482</v>
      </c>
      <c r="L1582" t="s" s="142">
        <v>5483</v>
      </c>
      <c r="M1582" t="s" s="142">
        <v>1580</v>
      </c>
      <c r="N1582" s="456">
        <v>0.1</v>
      </c>
      <c r="O1582" s="180">
        <f>P1582/2</f>
        <v>5500</v>
      </c>
      <c r="P1582" s="178">
        <v>11000</v>
      </c>
      <c r="Q1582" s="66">
        <f>IF(ISBLANK(N1582),"",P1582/(1+N1582))</f>
        <v>10000</v>
      </c>
      <c r="R1582" s="67">
        <v>11000</v>
      </c>
      <c r="S1582" s="392"/>
      <c r="T1582" t="s" s="16">
        <v>46</v>
      </c>
    </row>
    <row r="1583" ht="42" customHeight="1" hidden="1">
      <c r="A1583" t="s" s="498">
        <v>5484</v>
      </c>
      <c r="B1583" s="499"/>
      <c r="C1583" s="510"/>
      <c r="D1583" s="510"/>
      <c r="E1583" s="510"/>
      <c r="F1583" s="511"/>
      <c r="G1583" s="499"/>
      <c r="H1583" s="499"/>
      <c r="I1583" s="500"/>
      <c r="J1583" s="500"/>
      <c r="K1583" s="499"/>
      <c r="L1583" s="499"/>
      <c r="M1583" s="510"/>
      <c r="N1583" s="501"/>
      <c r="O1583" s="502"/>
      <c r="P1583" s="503">
        <f>SUM(P1544:P1582)</f>
        <v>220631</v>
      </c>
      <c r="Q1583" s="502"/>
      <c r="R1583" s="512">
        <f>SUM(R1544:R1582)</f>
        <v>27507</v>
      </c>
      <c r="S1583" s="513">
        <f>P1583-R1583</f>
        <v>193124</v>
      </c>
      <c r="T1583" s="28"/>
    </row>
    <row r="1584" ht="22.5" customHeight="1">
      <c r="A1584" s="133">
        <v>44229</v>
      </c>
      <c r="B1584" t="s" s="134">
        <v>20</v>
      </c>
      <c r="C1584" t="s" s="134">
        <v>307</v>
      </c>
      <c r="D1584" t="s" s="134">
        <v>308</v>
      </c>
      <c r="E1584" s="509"/>
      <c r="F1584" s="507">
        <v>10062</v>
      </c>
      <c r="G1584" t="s" s="134">
        <v>5485</v>
      </c>
      <c r="H1584" s="135"/>
      <c r="I1584" t="s" s="137">
        <v>310</v>
      </c>
      <c r="J1584" s="136">
        <v>94130</v>
      </c>
      <c r="K1584" t="s" s="134">
        <v>5486</v>
      </c>
      <c r="L1584" t="s" s="134">
        <v>39</v>
      </c>
      <c r="M1584" t="s" s="134">
        <v>5487</v>
      </c>
      <c r="N1584" s="373">
        <v>0.1</v>
      </c>
      <c r="O1584" s="121">
        <v>1000</v>
      </c>
      <c r="P1584" s="164">
        <v>1000</v>
      </c>
      <c r="Q1584" s="121">
        <f>IF(ISBLANK(N1584),"",P1584/(1+N1584))</f>
        <v>909.090909090909</v>
      </c>
      <c r="R1584" s="122">
        <v>0</v>
      </c>
      <c r="S1584" s="396"/>
      <c r="T1584" s="123"/>
    </row>
    <row r="1585" ht="22.5" customHeight="1">
      <c r="A1585" s="133">
        <v>44229</v>
      </c>
      <c r="B1585" t="s" s="134">
        <v>20</v>
      </c>
      <c r="C1585" t="s" s="134">
        <v>307</v>
      </c>
      <c r="D1585" t="s" s="134">
        <v>308</v>
      </c>
      <c r="E1585" s="509"/>
      <c r="F1585" s="507">
        <v>10062</v>
      </c>
      <c r="G1585" t="s" s="134">
        <v>5485</v>
      </c>
      <c r="H1585" s="294">
        <v>3</v>
      </c>
      <c r="I1585" t="s" s="137">
        <v>310</v>
      </c>
      <c r="J1585" s="136">
        <v>94130</v>
      </c>
      <c r="K1585" t="s" s="134">
        <v>311</v>
      </c>
      <c r="L1585" t="s" s="134">
        <v>39</v>
      </c>
      <c r="M1585" t="s" s="134">
        <v>5424</v>
      </c>
      <c r="N1585" s="373">
        <v>0.1</v>
      </c>
      <c r="O1585" s="121">
        <v>3700</v>
      </c>
      <c r="P1585" s="164">
        <v>3700</v>
      </c>
      <c r="Q1585" s="121">
        <f>IF(ISBLANK(N1585),"",P1585/(1+N1585))</f>
        <v>3363.636363636360</v>
      </c>
      <c r="R1585" s="125">
        <v>0</v>
      </c>
      <c r="S1585" s="397"/>
      <c r="T1585" s="123"/>
    </row>
    <row r="1586" ht="22.5" customHeight="1">
      <c r="A1586" s="133">
        <v>44230</v>
      </c>
      <c r="B1586" t="s" s="134">
        <v>20</v>
      </c>
      <c r="C1586" t="s" s="134">
        <v>2103</v>
      </c>
      <c r="D1586" t="s" s="134">
        <v>506</v>
      </c>
      <c r="E1586" s="509"/>
      <c r="F1586" s="507">
        <v>10105</v>
      </c>
      <c r="G1586" t="s" s="134">
        <v>5488</v>
      </c>
      <c r="H1586" s="135"/>
      <c r="I1586" t="s" s="137">
        <v>5489</v>
      </c>
      <c r="J1586" s="136">
        <v>92000</v>
      </c>
      <c r="K1586" t="s" s="134">
        <v>5490</v>
      </c>
      <c r="L1586" t="s" s="134">
        <v>39</v>
      </c>
      <c r="M1586" t="s" s="134">
        <v>5491</v>
      </c>
      <c r="N1586" s="373">
        <v>0.1</v>
      </c>
      <c r="O1586" s="121">
        <v>1500</v>
      </c>
      <c r="P1586" s="164">
        <v>1500</v>
      </c>
      <c r="Q1586" s="121">
        <f>IF(ISBLANK(N1586),"",P1586/(1+N1586))</f>
        <v>1363.636363636360</v>
      </c>
      <c r="R1586" s="125">
        <v>0</v>
      </c>
      <c r="S1586" s="397"/>
      <c r="T1586" s="123"/>
    </row>
    <row r="1587" ht="22.5" customHeight="1">
      <c r="A1587" s="133">
        <v>44230</v>
      </c>
      <c r="B1587" t="s" s="134">
        <v>20</v>
      </c>
      <c r="C1587" t="s" s="134">
        <v>2103</v>
      </c>
      <c r="D1587" t="s" s="134">
        <v>506</v>
      </c>
      <c r="E1587" s="509"/>
      <c r="F1587" s="507">
        <v>10105</v>
      </c>
      <c r="G1587" t="s" s="134">
        <v>5492</v>
      </c>
      <c r="H1587" s="294">
        <v>1648</v>
      </c>
      <c r="I1587" t="s" s="137">
        <v>5489</v>
      </c>
      <c r="J1587" s="136">
        <v>92000</v>
      </c>
      <c r="K1587" t="s" s="134">
        <v>5490</v>
      </c>
      <c r="L1587" t="s" s="134">
        <v>39</v>
      </c>
      <c r="M1587" t="s" s="134">
        <v>4809</v>
      </c>
      <c r="N1587" s="373">
        <v>0.1</v>
      </c>
      <c r="O1587" s="121">
        <v>4500</v>
      </c>
      <c r="P1587" s="164">
        <v>4500</v>
      </c>
      <c r="Q1587" s="121">
        <f>IF(ISBLANK(N1587),"",P1587/(1+N1587))</f>
        <v>4090.909090909090</v>
      </c>
      <c r="R1587" s="125">
        <v>0</v>
      </c>
      <c r="S1587" s="397"/>
      <c r="T1587" s="123"/>
    </row>
    <row r="1588" ht="22.5" customHeight="1">
      <c r="A1588" s="133">
        <v>44230</v>
      </c>
      <c r="B1588" t="s" s="137">
        <v>20</v>
      </c>
      <c r="C1588" t="s" s="137">
        <v>5404</v>
      </c>
      <c r="D1588" s="158"/>
      <c r="E1588" s="158"/>
      <c r="F1588" s="136">
        <v>34</v>
      </c>
      <c r="G1588" t="s" s="137">
        <v>5405</v>
      </c>
      <c r="H1588" t="s" s="137">
        <v>5406</v>
      </c>
      <c r="I1588" t="s" s="137">
        <v>25</v>
      </c>
      <c r="J1588" s="136">
        <v>75020</v>
      </c>
      <c r="K1588" t="s" s="137">
        <v>5407</v>
      </c>
      <c r="L1588" t="s" s="134">
        <v>1996</v>
      </c>
      <c r="M1588" t="s" s="137">
        <v>5493</v>
      </c>
      <c r="N1588" s="246">
        <v>0.055</v>
      </c>
      <c r="O1588" s="121">
        <v>12000</v>
      </c>
      <c r="P1588" s="164">
        <v>12000</v>
      </c>
      <c r="Q1588" s="121">
        <f>IF(ISBLANK(N1588),"",P1588/(1+N1588))</f>
        <v>11374.4075829384</v>
      </c>
      <c r="R1588" s="125">
        <v>0</v>
      </c>
      <c r="S1588" s="398"/>
      <c r="T1588" s="123"/>
    </row>
    <row r="1589" ht="22.5" customHeight="1">
      <c r="A1589" s="133">
        <v>44230</v>
      </c>
      <c r="B1589" t="s" s="134">
        <v>20</v>
      </c>
      <c r="C1589" t="s" s="134">
        <v>4264</v>
      </c>
      <c r="D1589" t="s" s="134">
        <v>96</v>
      </c>
      <c r="E1589" s="509"/>
      <c r="F1589" s="507">
        <v>10120</v>
      </c>
      <c r="G1589" t="s" s="134">
        <v>4564</v>
      </c>
      <c r="H1589" s="135"/>
      <c r="I1589" t="s" s="137">
        <v>25</v>
      </c>
      <c r="J1589" s="136">
        <v>75015</v>
      </c>
      <c r="K1589" t="s" s="134">
        <v>4266</v>
      </c>
      <c r="L1589" t="s" s="134">
        <v>5494</v>
      </c>
      <c r="M1589" t="s" s="134">
        <v>421</v>
      </c>
      <c r="N1589" s="373">
        <v>0.1</v>
      </c>
      <c r="O1589" s="462"/>
      <c r="P1589" s="164">
        <v>9982</v>
      </c>
      <c r="Q1589" s="121">
        <f>IF(ISBLANK(N1589),"",P1589/(1+N1589))</f>
        <v>9074.545454545450</v>
      </c>
      <c r="R1589" s="580">
        <v>0</v>
      </c>
      <c r="S1589" s="393"/>
      <c r="T1589" s="28"/>
    </row>
    <row r="1590" ht="22.5" customHeight="1">
      <c r="A1590" s="133">
        <v>44231</v>
      </c>
      <c r="B1590" t="s" s="134">
        <v>67</v>
      </c>
      <c r="C1590" t="s" s="134">
        <v>5495</v>
      </c>
      <c r="D1590" t="s" s="134">
        <v>69</v>
      </c>
      <c r="E1590" s="509"/>
      <c r="F1590" s="507">
        <v>10188</v>
      </c>
      <c r="G1590" t="s" s="134">
        <v>5496</v>
      </c>
      <c r="H1590" t="s" s="134">
        <v>5497</v>
      </c>
      <c r="I1590" t="s" s="137">
        <v>25</v>
      </c>
      <c r="J1590" s="136">
        <v>75019</v>
      </c>
      <c r="K1590" t="s" s="134">
        <v>5498</v>
      </c>
      <c r="L1590" t="s" s="134">
        <v>5499</v>
      </c>
      <c r="M1590" t="s" s="134">
        <v>1325</v>
      </c>
      <c r="N1590" s="371">
        <v>0.055</v>
      </c>
      <c r="O1590" s="163">
        <f>P1590/2</f>
        <v>2975</v>
      </c>
      <c r="P1590" s="164">
        <v>5950</v>
      </c>
      <c r="Q1590" s="121">
        <f>IF(ISBLANK(N1590),"",P1590/(1+N1590))</f>
        <v>5639.810426540280</v>
      </c>
      <c r="R1590" s="125">
        <v>0</v>
      </c>
      <c r="S1590" s="396"/>
      <c r="T1590" s="123"/>
    </row>
    <row r="1591" ht="22.5" customHeight="1">
      <c r="A1591" s="147">
        <v>44231</v>
      </c>
      <c r="B1591" t="s" s="134">
        <v>67</v>
      </c>
      <c r="C1591" t="s" s="134">
        <v>269</v>
      </c>
      <c r="D1591" t="s" s="134">
        <v>270</v>
      </c>
      <c r="E1591" s="135"/>
      <c r="F1591" s="136">
        <v>10096</v>
      </c>
      <c r="G1591" t="s" s="134">
        <v>271</v>
      </c>
      <c r="H1591" t="s" s="134">
        <v>4060</v>
      </c>
      <c r="I1591" t="s" s="137">
        <v>25</v>
      </c>
      <c r="J1591" s="136">
        <v>75020</v>
      </c>
      <c r="K1591" t="s" s="134">
        <v>273</v>
      </c>
      <c r="L1591" t="s" s="134">
        <v>4050</v>
      </c>
      <c r="M1591" t="s" s="134">
        <v>2127</v>
      </c>
      <c r="N1591" s="371">
        <v>0.1</v>
      </c>
      <c r="O1591" s="163">
        <f>P1591/2</f>
        <v>1000</v>
      </c>
      <c r="P1591" s="164">
        <v>2000</v>
      </c>
      <c r="Q1591" s="121">
        <f>IF(ISBLANK(N1591),"",P1591/(1+N1591))</f>
        <v>1818.181818181820</v>
      </c>
      <c r="R1591" s="125">
        <v>0</v>
      </c>
      <c r="S1591" s="398"/>
      <c r="T1591" s="123"/>
    </row>
    <row r="1592" ht="22.5" customHeight="1">
      <c r="A1592" s="133">
        <v>44232</v>
      </c>
      <c r="B1592" t="s" s="134">
        <v>20</v>
      </c>
      <c r="C1592" t="s" s="134">
        <v>4316</v>
      </c>
      <c r="D1592" t="s" s="134">
        <v>234</v>
      </c>
      <c r="E1592" s="509"/>
      <c r="F1592" s="507">
        <v>10075</v>
      </c>
      <c r="G1592" t="s" s="134">
        <v>4317</v>
      </c>
      <c r="H1592" t="s" s="134">
        <v>4318</v>
      </c>
      <c r="I1592" t="s" s="137">
        <v>176</v>
      </c>
      <c r="J1592" s="136">
        <v>93500</v>
      </c>
      <c r="K1592" t="s" s="134">
        <v>4319</v>
      </c>
      <c r="L1592" t="s" s="134">
        <v>1036</v>
      </c>
      <c r="M1592" t="s" s="134">
        <v>4227</v>
      </c>
      <c r="N1592" s="371">
        <v>0.1</v>
      </c>
      <c r="O1592" s="163">
        <f>P1592/2</f>
        <v>3991</v>
      </c>
      <c r="P1592" s="164">
        <v>7982</v>
      </c>
      <c r="Q1592" s="121">
        <f>IF(ISBLANK(N1592),"",P1592/(1+N1592))</f>
        <v>7256.363636363640</v>
      </c>
      <c r="R1592" s="580">
        <v>0</v>
      </c>
      <c r="S1592" s="393"/>
      <c r="T1592" s="28"/>
    </row>
    <row r="1593" ht="22.5" customHeight="1">
      <c r="A1593" s="133">
        <v>44232</v>
      </c>
      <c r="B1593" t="s" s="134">
        <v>67</v>
      </c>
      <c r="C1593" t="s" s="134">
        <v>5500</v>
      </c>
      <c r="D1593" t="s" s="134">
        <v>2178</v>
      </c>
      <c r="E1593" s="509"/>
      <c r="F1593" s="507">
        <v>10140</v>
      </c>
      <c r="G1593" t="s" s="134">
        <v>5501</v>
      </c>
      <c r="H1593" s="135"/>
      <c r="I1593" t="s" s="137">
        <v>4368</v>
      </c>
      <c r="J1593" s="136">
        <v>92340</v>
      </c>
      <c r="K1593" t="s" s="134">
        <v>5502</v>
      </c>
      <c r="L1593" t="s" s="134">
        <v>5142</v>
      </c>
      <c r="M1593" t="s" s="134">
        <v>5503</v>
      </c>
      <c r="N1593" s="371">
        <v>0.055</v>
      </c>
      <c r="O1593" s="163">
        <f>P1593/2</f>
        <v>5441</v>
      </c>
      <c r="P1593" s="164">
        <v>10882</v>
      </c>
      <c r="Q1593" s="121">
        <f>IF(ISBLANK(N1593),"",P1593/(1+N1593))</f>
        <v>10314.691943128</v>
      </c>
      <c r="R1593" s="125">
        <v>0</v>
      </c>
      <c r="S1593" s="391"/>
      <c r="T1593" s="123"/>
    </row>
    <row r="1594" ht="22.5" customHeight="1">
      <c r="A1594" s="133">
        <v>44235</v>
      </c>
      <c r="B1594" t="s" s="134">
        <v>20</v>
      </c>
      <c r="C1594" t="s" s="134">
        <v>5504</v>
      </c>
      <c r="D1594" t="s" s="134">
        <v>950</v>
      </c>
      <c r="E1594" s="509"/>
      <c r="F1594" s="507">
        <v>10225</v>
      </c>
      <c r="G1594" t="s" s="134">
        <v>4554</v>
      </c>
      <c r="H1594" t="s" s="134">
        <v>5505</v>
      </c>
      <c r="I1594" t="s" s="137">
        <v>25</v>
      </c>
      <c r="J1594" s="136">
        <v>75015</v>
      </c>
      <c r="K1594" t="s" s="134">
        <v>5506</v>
      </c>
      <c r="L1594" t="s" s="134">
        <v>5507</v>
      </c>
      <c r="M1594" t="s" s="134">
        <v>5508</v>
      </c>
      <c r="N1594" s="371">
        <v>0.055</v>
      </c>
      <c r="O1594" s="163">
        <f>P1594/2</f>
        <v>1741</v>
      </c>
      <c r="P1594" s="164">
        <v>3482</v>
      </c>
      <c r="Q1594" s="121">
        <f>IF(ISBLANK(N1594),"",P1594/(1+N1594))</f>
        <v>3300.473933649290</v>
      </c>
      <c r="R1594" s="580">
        <v>0</v>
      </c>
      <c r="S1594" s="393"/>
      <c r="T1594" s="28"/>
    </row>
    <row r="1595" ht="22.5" customHeight="1">
      <c r="A1595" s="133">
        <v>44235</v>
      </c>
      <c r="B1595" t="s" s="134">
        <v>238</v>
      </c>
      <c r="C1595" t="s" s="134">
        <v>5509</v>
      </c>
      <c r="D1595" t="s" s="134">
        <v>326</v>
      </c>
      <c r="E1595" s="509"/>
      <c r="F1595" s="507">
        <v>10076</v>
      </c>
      <c r="G1595" t="s" s="134">
        <v>5510</v>
      </c>
      <c r="H1595" t="s" s="134">
        <v>5511</v>
      </c>
      <c r="I1595" t="s" s="137">
        <v>771</v>
      </c>
      <c r="J1595" s="136">
        <v>94220</v>
      </c>
      <c r="K1595" t="s" s="134">
        <v>5512</v>
      </c>
      <c r="L1595" t="s" s="134">
        <v>5513</v>
      </c>
      <c r="M1595" t="s" s="134">
        <v>905</v>
      </c>
      <c r="N1595" s="371">
        <v>0.1</v>
      </c>
      <c r="O1595" s="163">
        <f>P1595/2</f>
        <v>1241</v>
      </c>
      <c r="P1595" s="164">
        <v>2482</v>
      </c>
      <c r="Q1595" s="121">
        <f>IF(ISBLANK(N1595),"",P1595/(1+N1595))</f>
        <v>2256.363636363640</v>
      </c>
      <c r="R1595" s="126">
        <v>0</v>
      </c>
      <c r="S1595" s="391"/>
      <c r="T1595" s="123"/>
    </row>
    <row r="1596" ht="22.5" customHeight="1">
      <c r="A1596" s="141">
        <v>44235</v>
      </c>
      <c r="B1596" t="s" s="142">
        <v>20</v>
      </c>
      <c r="C1596" t="s" s="142">
        <v>5514</v>
      </c>
      <c r="D1596" t="s" s="142">
        <v>447</v>
      </c>
      <c r="E1596" s="515"/>
      <c r="F1596" s="508">
        <v>10223</v>
      </c>
      <c r="G1596" t="s" s="142">
        <v>5515</v>
      </c>
      <c r="H1596" s="143"/>
      <c r="I1596" t="s" s="145">
        <v>642</v>
      </c>
      <c r="J1596" s="144">
        <v>92100</v>
      </c>
      <c r="K1596" t="s" s="142">
        <v>5516</v>
      </c>
      <c r="L1596" t="s" s="142">
        <v>5517</v>
      </c>
      <c r="M1596" t="s" s="142">
        <v>333</v>
      </c>
      <c r="N1596" s="456">
        <v>0.055</v>
      </c>
      <c r="O1596" s="180">
        <f>P1596/2</f>
        <v>1750</v>
      </c>
      <c r="P1596" s="178">
        <v>3500</v>
      </c>
      <c r="Q1596" s="66">
        <f>IF(ISBLANK(N1596),"",P1596/(1+N1596))</f>
        <v>3317.5355450237</v>
      </c>
      <c r="R1596" s="67">
        <v>3500</v>
      </c>
      <c r="S1596" s="392"/>
      <c r="T1596" t="s" s="16">
        <v>46</v>
      </c>
    </row>
    <row r="1597" ht="22.5" customHeight="1">
      <c r="A1597" s="133">
        <v>44235</v>
      </c>
      <c r="B1597" t="s" s="137">
        <v>67</v>
      </c>
      <c r="C1597" t="s" s="137">
        <v>5465</v>
      </c>
      <c r="D1597" t="s" s="137">
        <v>1356</v>
      </c>
      <c r="E1597" s="158"/>
      <c r="F1597" s="136">
        <v>10157</v>
      </c>
      <c r="G1597" t="s" s="137">
        <v>5466</v>
      </c>
      <c r="H1597" t="s" s="137">
        <v>5467</v>
      </c>
      <c r="I1597" t="s" s="137">
        <v>25</v>
      </c>
      <c r="J1597" s="136">
        <v>75011</v>
      </c>
      <c r="K1597" t="s" s="137">
        <v>5468</v>
      </c>
      <c r="L1597" t="s" s="134">
        <v>1996</v>
      </c>
      <c r="M1597" t="s" s="137">
        <v>88</v>
      </c>
      <c r="N1597" s="246">
        <v>0.1</v>
      </c>
      <c r="O1597" s="177">
        <v>4875</v>
      </c>
      <c r="P1597" s="164">
        <v>4875</v>
      </c>
      <c r="Q1597" s="177">
        <f>IF(ISBLANK(N1597),"",P1597/(1+N1597))</f>
        <v>4431.818181818180</v>
      </c>
      <c r="R1597" s="127">
        <v>0</v>
      </c>
      <c r="S1597" s="391"/>
      <c r="T1597" s="123"/>
    </row>
    <row r="1598" ht="22.5" customHeight="1">
      <c r="A1598" s="133">
        <v>44236</v>
      </c>
      <c r="B1598" t="s" s="134">
        <v>20</v>
      </c>
      <c r="C1598" t="s" s="134">
        <v>5518</v>
      </c>
      <c r="D1598" t="s" s="134">
        <v>308</v>
      </c>
      <c r="E1598" s="509"/>
      <c r="F1598" s="507">
        <v>10169</v>
      </c>
      <c r="G1598" t="s" s="134">
        <v>5519</v>
      </c>
      <c r="H1598" t="s" s="134">
        <v>5520</v>
      </c>
      <c r="I1598" t="s" s="137">
        <v>25</v>
      </c>
      <c r="J1598" s="136">
        <v>75018</v>
      </c>
      <c r="K1598" t="s" s="134">
        <v>5521</v>
      </c>
      <c r="L1598" t="s" s="134">
        <v>5522</v>
      </c>
      <c r="M1598" t="s" s="134">
        <v>2623</v>
      </c>
      <c r="N1598" s="371">
        <v>0.055</v>
      </c>
      <c r="O1598" s="180">
        <f>P1598/2</f>
        <v>3741</v>
      </c>
      <c r="P1598" s="527">
        <v>7482</v>
      </c>
      <c r="Q1598" s="207">
        <f>IF(ISBLANK(N1598),"",P1598/(1+N1598))</f>
        <v>7091.943127962090</v>
      </c>
      <c r="R1598" s="410">
        <v>0</v>
      </c>
      <c r="S1598" s="393"/>
      <c r="T1598" s="28"/>
    </row>
    <row r="1599" ht="22.5" customHeight="1">
      <c r="A1599" s="295">
        <v>44236</v>
      </c>
      <c r="B1599" t="s" s="296">
        <v>67</v>
      </c>
      <c r="C1599" t="s" s="296">
        <v>4792</v>
      </c>
      <c r="D1599" t="s" s="296">
        <v>2581</v>
      </c>
      <c r="E1599" s="529"/>
      <c r="F1599" s="530">
        <v>10180</v>
      </c>
      <c r="G1599" t="s" s="296">
        <v>4793</v>
      </c>
      <c r="H1599" t="s" s="296">
        <v>4794</v>
      </c>
      <c r="I1599" t="s" s="299">
        <v>1053</v>
      </c>
      <c r="J1599" s="298">
        <v>92160</v>
      </c>
      <c r="K1599" t="s" s="296">
        <v>5435</v>
      </c>
      <c r="L1599" t="s" s="296">
        <v>3501</v>
      </c>
      <c r="M1599" t="s" s="296">
        <v>1580</v>
      </c>
      <c r="N1599" s="465">
        <v>0.1</v>
      </c>
      <c r="O1599" s="121">
        <v>9500</v>
      </c>
      <c r="P1599" s="301">
        <v>9500</v>
      </c>
      <c r="Q1599" s="37">
        <f>IF(ISBLANK(N1599),"",P1599/(1+N1599))</f>
        <v>8636.363636363640</v>
      </c>
      <c r="R1599" s="38">
        <v>9500</v>
      </c>
      <c r="S1599" s="466"/>
      <c r="T1599" t="s" s="16">
        <v>46</v>
      </c>
    </row>
    <row r="1600" ht="22.5" customHeight="1">
      <c r="A1600" s="295">
        <v>44236</v>
      </c>
      <c r="B1600" t="s" s="296">
        <v>238</v>
      </c>
      <c r="C1600" t="s" s="296">
        <v>5523</v>
      </c>
      <c r="D1600" t="s" s="296">
        <v>270</v>
      </c>
      <c r="E1600" s="297"/>
      <c r="F1600" s="298">
        <v>10177</v>
      </c>
      <c r="G1600" t="s" s="296">
        <v>5524</v>
      </c>
      <c r="H1600" s="669">
        <v>5</v>
      </c>
      <c r="I1600" t="s" s="299">
        <v>25</v>
      </c>
      <c r="J1600" s="298">
        <v>75015</v>
      </c>
      <c r="K1600" t="s" s="296">
        <v>5525</v>
      </c>
      <c r="L1600" t="s" s="296">
        <v>5526</v>
      </c>
      <c r="M1600" t="s" s="296">
        <v>88</v>
      </c>
      <c r="N1600" s="465">
        <v>0.1</v>
      </c>
      <c r="O1600" s="177">
        <v>1750</v>
      </c>
      <c r="P1600" s="301">
        <v>1750</v>
      </c>
      <c r="Q1600" s="37">
        <f>IF(ISBLANK(N1600),"",P1600/(1+N1600))</f>
        <v>1590.909090909090</v>
      </c>
      <c r="R1600" s="38">
        <v>1750</v>
      </c>
      <c r="S1600" s="466"/>
      <c r="T1600" t="s" s="16">
        <v>46</v>
      </c>
    </row>
    <row r="1601" ht="22.5" customHeight="1">
      <c r="A1601" s="295">
        <v>44238</v>
      </c>
      <c r="B1601" t="s" s="296">
        <v>67</v>
      </c>
      <c r="C1601" t="s" s="296">
        <v>3628</v>
      </c>
      <c r="D1601" t="s" s="296">
        <v>3629</v>
      </c>
      <c r="E1601" s="297"/>
      <c r="F1601" s="298">
        <v>10159</v>
      </c>
      <c r="G1601" t="s" s="296">
        <v>3630</v>
      </c>
      <c r="H1601" t="s" s="296">
        <v>3631</v>
      </c>
      <c r="I1601" t="s" s="299">
        <v>135</v>
      </c>
      <c r="J1601" s="298">
        <v>92400</v>
      </c>
      <c r="K1601" t="s" s="296">
        <v>3632</v>
      </c>
      <c r="L1601" t="s" s="296">
        <v>5338</v>
      </c>
      <c r="M1601" t="s" s="296">
        <v>421</v>
      </c>
      <c r="N1601" s="484">
        <v>0.1</v>
      </c>
      <c r="O1601" s="180">
        <f>P1601/2</f>
        <v>3975</v>
      </c>
      <c r="P1601" s="301">
        <v>7950</v>
      </c>
      <c r="Q1601" s="37">
        <f>IF(ISBLANK(N1601),"",P1601/(1+N1601))</f>
        <v>7227.272727272730</v>
      </c>
      <c r="R1601" s="38">
        <v>7950</v>
      </c>
      <c r="S1601" s="466"/>
      <c r="T1601" t="s" s="16">
        <v>46</v>
      </c>
    </row>
    <row r="1602" ht="22.5" customHeight="1">
      <c r="A1602" s="141">
        <v>44238</v>
      </c>
      <c r="B1602" t="s" s="145">
        <v>67</v>
      </c>
      <c r="C1602" t="s" s="145">
        <v>1522</v>
      </c>
      <c r="D1602" t="s" s="145">
        <v>85</v>
      </c>
      <c r="E1602" s="174"/>
      <c r="F1602" s="144">
        <v>10152</v>
      </c>
      <c r="G1602" t="s" s="145">
        <v>1523</v>
      </c>
      <c r="H1602" t="s" s="145">
        <v>1524</v>
      </c>
      <c r="I1602" t="s" s="145">
        <v>1525</v>
      </c>
      <c r="J1602" s="144">
        <v>92130</v>
      </c>
      <c r="K1602" t="s" s="145">
        <v>1526</v>
      </c>
      <c r="L1602" t="s" s="142">
        <v>5527</v>
      </c>
      <c r="M1602" t="s" s="145">
        <v>441</v>
      </c>
      <c r="N1602" s="217">
        <v>0.1</v>
      </c>
      <c r="O1602" s="121">
        <v>7982</v>
      </c>
      <c r="P1602" s="178">
        <v>7982</v>
      </c>
      <c r="Q1602" s="179">
        <f>IF(ISBLANK(N1602),"",P1602/(1+N1602))</f>
        <v>7256.363636363640</v>
      </c>
      <c r="R1602" s="67">
        <v>7982</v>
      </c>
      <c r="S1602" s="392"/>
      <c r="T1602" t="s" s="16">
        <v>46</v>
      </c>
    </row>
    <row r="1603" ht="22.5" customHeight="1">
      <c r="A1603" s="133">
        <v>44238</v>
      </c>
      <c r="B1603" t="s" s="134">
        <v>67</v>
      </c>
      <c r="C1603" t="s" s="134">
        <v>5528</v>
      </c>
      <c r="D1603" t="s" s="134">
        <v>5529</v>
      </c>
      <c r="E1603" s="509"/>
      <c r="F1603" s="507">
        <v>38</v>
      </c>
      <c r="G1603" t="s" s="134">
        <v>5530</v>
      </c>
      <c r="H1603" s="135"/>
      <c r="I1603" t="s" s="137">
        <v>25</v>
      </c>
      <c r="J1603" s="136">
        <v>75011</v>
      </c>
      <c r="K1603" t="s" s="134">
        <v>5531</v>
      </c>
      <c r="L1603" t="s" s="134">
        <v>1996</v>
      </c>
      <c r="M1603" t="s" s="134">
        <v>2363</v>
      </c>
      <c r="N1603" s="373">
        <v>0.055</v>
      </c>
      <c r="O1603" s="177">
        <v>1850</v>
      </c>
      <c r="P1603" s="164">
        <v>1850</v>
      </c>
      <c r="Q1603" s="121">
        <f>IF(ISBLANK(N1603),"",P1603/(1+N1603))</f>
        <v>1753.554502369670</v>
      </c>
      <c r="R1603" s="293">
        <v>0</v>
      </c>
      <c r="S1603" s="393"/>
      <c r="T1603" s="28"/>
    </row>
    <row r="1604" ht="22.5" customHeight="1">
      <c r="A1604" s="133">
        <v>44238</v>
      </c>
      <c r="B1604" t="s" s="134">
        <v>67</v>
      </c>
      <c r="C1604" t="s" s="134">
        <v>767</v>
      </c>
      <c r="D1604" t="s" s="134">
        <v>270</v>
      </c>
      <c r="E1604" s="509"/>
      <c r="F1604" s="507">
        <v>110056</v>
      </c>
      <c r="G1604" t="s" s="134">
        <v>5532</v>
      </c>
      <c r="H1604" t="s" s="134">
        <v>5533</v>
      </c>
      <c r="I1604" t="s" s="137">
        <v>25</v>
      </c>
      <c r="J1604" s="136">
        <v>75018</v>
      </c>
      <c r="K1604" t="s" s="134">
        <v>5534</v>
      </c>
      <c r="L1604" t="s" s="134">
        <v>5499</v>
      </c>
      <c r="M1604" t="s" s="134">
        <v>4064</v>
      </c>
      <c r="N1604" s="371">
        <v>0.055</v>
      </c>
      <c r="O1604" s="163">
        <f>P1604/2</f>
        <v>490</v>
      </c>
      <c r="P1604" s="164">
        <v>980</v>
      </c>
      <c r="Q1604" s="177">
        <f>IF(ISBLANK(N1604),"",P1604/(1+N1604))</f>
        <v>928.909952606635</v>
      </c>
      <c r="R1604" s="293">
        <v>0</v>
      </c>
      <c r="S1604" s="393"/>
      <c r="T1604" s="28"/>
    </row>
    <row r="1605" ht="22.5" customHeight="1">
      <c r="A1605" s="133">
        <v>44238</v>
      </c>
      <c r="B1605" t="s" s="134">
        <v>67</v>
      </c>
      <c r="C1605" t="s" s="134">
        <v>5535</v>
      </c>
      <c r="D1605" t="s" s="134">
        <v>2943</v>
      </c>
      <c r="E1605" s="509"/>
      <c r="F1605" s="507">
        <v>10063</v>
      </c>
      <c r="G1605" t="s" s="134">
        <v>2104</v>
      </c>
      <c r="H1605" t="s" s="134">
        <v>5536</v>
      </c>
      <c r="I1605" t="s" s="137">
        <v>670</v>
      </c>
      <c r="J1605" s="136">
        <v>34300</v>
      </c>
      <c r="K1605" t="s" s="134">
        <v>5537</v>
      </c>
      <c r="L1605" t="s" s="134">
        <v>5454</v>
      </c>
      <c r="M1605" t="s" s="134">
        <v>1148</v>
      </c>
      <c r="N1605" s="371">
        <v>0.1</v>
      </c>
      <c r="O1605" s="180">
        <f>P1605/2</f>
        <v>1450</v>
      </c>
      <c r="P1605" s="527">
        <v>2900</v>
      </c>
      <c r="Q1605" s="23">
        <f>IF(ISBLANK(N1605),"",P1605/(1+N1605))</f>
        <v>2636.363636363640</v>
      </c>
      <c r="R1605" s="410">
        <v>0</v>
      </c>
      <c r="S1605" s="393"/>
      <c r="T1605" s="28"/>
    </row>
    <row r="1606" ht="22.5" customHeight="1">
      <c r="A1606" s="295">
        <v>44239</v>
      </c>
      <c r="B1606" t="s" s="296">
        <v>67</v>
      </c>
      <c r="C1606" t="s" s="296">
        <v>5538</v>
      </c>
      <c r="D1606" t="s" s="296">
        <v>5539</v>
      </c>
      <c r="E1606" s="297"/>
      <c r="F1606" s="298">
        <v>10130</v>
      </c>
      <c r="G1606" t="s" s="296">
        <v>5540</v>
      </c>
      <c r="H1606" s="297"/>
      <c r="I1606" t="s" s="299">
        <v>25</v>
      </c>
      <c r="J1606" s="298">
        <v>75012</v>
      </c>
      <c r="K1606" t="s" s="296">
        <v>5541</v>
      </c>
      <c r="L1606" t="s" s="296">
        <v>5527</v>
      </c>
      <c r="M1606" t="s" s="296">
        <v>5542</v>
      </c>
      <c r="N1606" s="465">
        <v>0.1</v>
      </c>
      <c r="O1606" s="121">
        <v>8000</v>
      </c>
      <c r="P1606" s="531">
        <v>8000</v>
      </c>
      <c r="Q1606" s="54">
        <f>IF(ISBLANK(N1606),"",P1606/(1+N1606))</f>
        <v>7272.727272727270</v>
      </c>
      <c r="R1606" s="532">
        <v>8000</v>
      </c>
      <c r="S1606" s="466"/>
      <c r="T1606" t="s" s="16">
        <v>46</v>
      </c>
    </row>
    <row r="1607" ht="22.5" customHeight="1">
      <c r="A1607" s="133">
        <v>44239</v>
      </c>
      <c r="B1607" t="s" s="134">
        <v>67</v>
      </c>
      <c r="C1607" t="s" s="134">
        <v>5543</v>
      </c>
      <c r="D1607" t="s" s="134">
        <v>5544</v>
      </c>
      <c r="E1607" s="509"/>
      <c r="F1607" s="507">
        <v>10200</v>
      </c>
      <c r="G1607" t="s" s="134">
        <v>5545</v>
      </c>
      <c r="H1607" t="s" s="134">
        <v>5259</v>
      </c>
      <c r="I1607" t="s" s="137">
        <v>25</v>
      </c>
      <c r="J1607" s="136">
        <v>75018</v>
      </c>
      <c r="K1607" t="s" s="134">
        <v>5546</v>
      </c>
      <c r="L1607" t="s" s="134">
        <v>5547</v>
      </c>
      <c r="M1607" t="s" s="134">
        <v>2632</v>
      </c>
      <c r="N1607" s="373">
        <v>0.055</v>
      </c>
      <c r="O1607" s="177">
        <v>9982</v>
      </c>
      <c r="P1607" s="527">
        <v>9982</v>
      </c>
      <c r="Q1607" s="207">
        <f>IF(ISBLANK(N1607),"",P1607/(1+N1607))</f>
        <v>9461.611374407579</v>
      </c>
      <c r="R1607" s="410">
        <v>0</v>
      </c>
      <c r="S1607" s="393"/>
      <c r="T1607" s="28"/>
    </row>
    <row r="1608" ht="22.5" customHeight="1">
      <c r="A1608" s="133">
        <v>44243</v>
      </c>
      <c r="B1608" t="s" s="134">
        <v>67</v>
      </c>
      <c r="C1608" t="s" s="134">
        <v>5548</v>
      </c>
      <c r="D1608" t="s" s="134">
        <v>1681</v>
      </c>
      <c r="E1608" s="509"/>
      <c r="F1608" s="507">
        <v>10120</v>
      </c>
      <c r="G1608" t="s" s="134">
        <v>5549</v>
      </c>
      <c r="H1608" s="294">
        <v>11</v>
      </c>
      <c r="I1608" t="s" s="137">
        <v>25</v>
      </c>
      <c r="J1608" s="136">
        <v>75013</v>
      </c>
      <c r="K1608" t="s" s="134">
        <v>5550</v>
      </c>
      <c r="L1608" t="s" s="134">
        <v>4965</v>
      </c>
      <c r="M1608" t="s" s="134">
        <v>5551</v>
      </c>
      <c r="N1608" s="371">
        <v>0.1</v>
      </c>
      <c r="O1608" s="180">
        <f>P1608/2</f>
        <v>941</v>
      </c>
      <c r="P1608" s="164">
        <v>1882</v>
      </c>
      <c r="Q1608" s="177">
        <f>IF(ISBLANK(N1608),"",P1608/(1+N1608))</f>
        <v>1710.909090909090</v>
      </c>
      <c r="R1608" s="293">
        <v>0</v>
      </c>
      <c r="S1608" s="393"/>
      <c r="T1608" s="28"/>
    </row>
    <row r="1609" ht="22.5" customHeight="1">
      <c r="A1609" s="295">
        <v>44243</v>
      </c>
      <c r="B1609" t="s" s="296">
        <v>20</v>
      </c>
      <c r="C1609" t="s" s="296">
        <v>5552</v>
      </c>
      <c r="D1609" t="s" s="296">
        <v>4553</v>
      </c>
      <c r="E1609" s="297"/>
      <c r="F1609" s="298">
        <v>10239</v>
      </c>
      <c r="G1609" t="s" s="296">
        <v>5553</v>
      </c>
      <c r="H1609" t="s" s="296">
        <v>5554</v>
      </c>
      <c r="I1609" t="s" s="299">
        <v>71</v>
      </c>
      <c r="J1609" s="298">
        <v>94700</v>
      </c>
      <c r="K1609" t="s" s="296">
        <v>5555</v>
      </c>
      <c r="L1609" t="s" s="296">
        <v>3501</v>
      </c>
      <c r="M1609" t="s" s="296">
        <v>333</v>
      </c>
      <c r="N1609" s="465">
        <v>0.055</v>
      </c>
      <c r="O1609" s="121">
        <v>2000</v>
      </c>
      <c r="P1609" s="531">
        <v>2000</v>
      </c>
      <c r="Q1609" s="54">
        <f>IF(ISBLANK(N1609),"",P1609/(1+N1609))</f>
        <v>1895.7345971564</v>
      </c>
      <c r="R1609" s="532">
        <v>2000</v>
      </c>
      <c r="S1609" s="466"/>
      <c r="T1609" t="s" s="16">
        <v>46</v>
      </c>
    </row>
    <row r="1610" ht="22.5" customHeight="1">
      <c r="A1610" s="133">
        <v>44243</v>
      </c>
      <c r="B1610" t="s" s="134">
        <v>67</v>
      </c>
      <c r="C1610" t="s" s="134">
        <v>4661</v>
      </c>
      <c r="D1610" t="s" s="134">
        <v>2065</v>
      </c>
      <c r="E1610" s="509"/>
      <c r="F1610" s="507">
        <v>39</v>
      </c>
      <c r="G1610" t="s" s="134">
        <v>5556</v>
      </c>
      <c r="H1610" t="s" s="134">
        <v>5557</v>
      </c>
      <c r="I1610" t="s" s="137">
        <v>25</v>
      </c>
      <c r="J1610" s="136">
        <v>75018</v>
      </c>
      <c r="K1610" t="s" s="134">
        <v>5558</v>
      </c>
      <c r="L1610" t="s" s="134">
        <v>1996</v>
      </c>
      <c r="M1610" t="s" s="134">
        <v>2623</v>
      </c>
      <c r="N1610" s="373">
        <v>0.055</v>
      </c>
      <c r="O1610" s="121">
        <v>7890</v>
      </c>
      <c r="P1610" s="527">
        <v>7890</v>
      </c>
      <c r="Q1610" s="23">
        <f>IF(ISBLANK(N1610),"",P1610/(1+N1610))</f>
        <v>7478.672985781990</v>
      </c>
      <c r="R1610" s="410">
        <v>0</v>
      </c>
      <c r="S1610" s="393"/>
      <c r="T1610" s="28"/>
    </row>
    <row r="1611" ht="22.5" customHeight="1">
      <c r="A1611" s="133">
        <v>44243</v>
      </c>
      <c r="B1611" t="s" s="134">
        <v>67</v>
      </c>
      <c r="C1611" t="s" s="134">
        <v>5559</v>
      </c>
      <c r="D1611" t="s" s="134">
        <v>2071</v>
      </c>
      <c r="E1611" s="509"/>
      <c r="F1611" s="507">
        <v>10014</v>
      </c>
      <c r="G1611" t="s" s="134">
        <v>5399</v>
      </c>
      <c r="H1611" t="s" s="134">
        <v>5560</v>
      </c>
      <c r="I1611" t="s" s="137">
        <v>25</v>
      </c>
      <c r="J1611" s="136">
        <v>75012</v>
      </c>
      <c r="K1611" t="s" s="134">
        <v>5561</v>
      </c>
      <c r="L1611" t="s" s="134">
        <v>39</v>
      </c>
      <c r="M1611" t="s" s="134">
        <v>446</v>
      </c>
      <c r="N1611" s="373">
        <v>0.1</v>
      </c>
      <c r="O1611" s="177">
        <v>4900</v>
      </c>
      <c r="P1611" s="527">
        <v>4900</v>
      </c>
      <c r="Q1611" s="23">
        <f>IF(ISBLANK(N1611),"",P1611/(1+N1611))</f>
        <v>4454.545454545450</v>
      </c>
      <c r="R1611" s="410">
        <v>0</v>
      </c>
      <c r="S1611" s="393"/>
      <c r="T1611" s="28"/>
    </row>
    <row r="1612" ht="22.5" customHeight="1">
      <c r="A1612" s="141">
        <v>44244</v>
      </c>
      <c r="B1612" t="s" s="142">
        <v>67</v>
      </c>
      <c r="C1612" t="s" s="142">
        <v>558</v>
      </c>
      <c r="D1612" t="s" s="142">
        <v>179</v>
      </c>
      <c r="E1612" s="515"/>
      <c r="F1612" s="508">
        <v>10064</v>
      </c>
      <c r="G1612" t="s" s="142">
        <v>5562</v>
      </c>
      <c r="H1612" s="143"/>
      <c r="I1612" t="s" s="145">
        <v>561</v>
      </c>
      <c r="J1612" s="144">
        <v>94170</v>
      </c>
      <c r="K1612" t="s" s="142">
        <v>5563</v>
      </c>
      <c r="L1612" t="s" s="142">
        <v>337</v>
      </c>
      <c r="M1612" t="s" s="142">
        <v>1178</v>
      </c>
      <c r="N1612" s="456">
        <v>0.1</v>
      </c>
      <c r="O1612" s="163">
        <f>P1612/2</f>
        <v>5891</v>
      </c>
      <c r="P1612" s="524">
        <v>11782</v>
      </c>
      <c r="Q1612" s="525">
        <f>IF(ISBLANK(N1612),"",P1612/(1+N1612))</f>
        <v>10710.9090909091</v>
      </c>
      <c r="R1612" s="526">
        <v>11782</v>
      </c>
      <c r="S1612" s="392"/>
      <c r="T1612" t="s" s="16">
        <v>46</v>
      </c>
    </row>
    <row r="1613" ht="22.5" customHeight="1">
      <c r="A1613" s="133">
        <v>44244</v>
      </c>
      <c r="B1613" t="s" s="134">
        <v>344</v>
      </c>
      <c r="C1613" t="s" s="134">
        <v>5564</v>
      </c>
      <c r="D1613" t="s" s="134">
        <v>3304</v>
      </c>
      <c r="E1613" s="509"/>
      <c r="F1613" s="507">
        <v>10159</v>
      </c>
      <c r="G1613" t="s" s="134">
        <v>5565</v>
      </c>
      <c r="H1613" t="s" s="134">
        <v>5566</v>
      </c>
      <c r="I1613" t="s" s="137">
        <v>25</v>
      </c>
      <c r="J1613" s="136">
        <v>75015</v>
      </c>
      <c r="K1613" t="s" s="134">
        <v>5567</v>
      </c>
      <c r="L1613" t="s" s="134">
        <v>5568</v>
      </c>
      <c r="M1613" t="s" s="134">
        <v>5569</v>
      </c>
      <c r="N1613" s="371">
        <v>0.055</v>
      </c>
      <c r="O1613" s="163">
        <f>P1613/2</f>
        <v>3741</v>
      </c>
      <c r="P1613" s="527">
        <v>7482</v>
      </c>
      <c r="Q1613" s="23">
        <f>IF(ISBLANK(N1613),"",P1613/(1+N1613))</f>
        <v>7091.943127962090</v>
      </c>
      <c r="R1613" s="410">
        <v>0</v>
      </c>
      <c r="S1613" s="393"/>
      <c r="T1613" s="28"/>
    </row>
    <row r="1614" ht="22.5" customHeight="1">
      <c r="A1614" s="295">
        <v>44244</v>
      </c>
      <c r="B1614" t="s" s="296">
        <v>67</v>
      </c>
      <c r="C1614" t="s" s="296">
        <v>1091</v>
      </c>
      <c r="D1614" t="s" s="296">
        <v>5570</v>
      </c>
      <c r="E1614" s="297"/>
      <c r="F1614" s="298">
        <v>10421</v>
      </c>
      <c r="G1614" t="s" s="296">
        <v>5571</v>
      </c>
      <c r="H1614" s="297"/>
      <c r="I1614" t="s" s="299">
        <v>25</v>
      </c>
      <c r="J1614" s="298">
        <v>75011</v>
      </c>
      <c r="K1614" t="s" s="296">
        <v>5572</v>
      </c>
      <c r="L1614" t="s" s="296">
        <v>5573</v>
      </c>
      <c r="M1614" t="s" s="296">
        <v>4302</v>
      </c>
      <c r="N1614" s="484">
        <v>0.1</v>
      </c>
      <c r="O1614" s="180">
        <f>P1614/2</f>
        <v>1191</v>
      </c>
      <c r="P1614" s="531">
        <v>2382</v>
      </c>
      <c r="Q1614" s="54">
        <f>IF(ISBLANK(N1614),"",P1614/(1+N1614))</f>
        <v>2165.454545454550</v>
      </c>
      <c r="R1614" s="532">
        <v>2382</v>
      </c>
      <c r="S1614" s="466"/>
      <c r="T1614" t="s" s="16">
        <v>46</v>
      </c>
    </row>
    <row r="1615" ht="22.5" customHeight="1">
      <c r="A1615" s="133">
        <v>44245</v>
      </c>
      <c r="B1615" t="s" s="134">
        <v>20</v>
      </c>
      <c r="C1615" t="s" s="134">
        <v>5574</v>
      </c>
      <c r="D1615" t="s" s="134">
        <v>2033</v>
      </c>
      <c r="E1615" s="509"/>
      <c r="F1615" s="507">
        <v>1010116</v>
      </c>
      <c r="G1615" t="s" s="134">
        <v>5575</v>
      </c>
      <c r="H1615" t="s" s="134">
        <v>5576</v>
      </c>
      <c r="I1615" t="s" s="137">
        <v>3048</v>
      </c>
      <c r="J1615" s="136">
        <v>93110</v>
      </c>
      <c r="K1615" t="s" s="134">
        <v>5577</v>
      </c>
      <c r="L1615" t="s" s="134">
        <v>1996</v>
      </c>
      <c r="M1615" t="s" s="134">
        <v>441</v>
      </c>
      <c r="N1615" s="373">
        <v>0.1</v>
      </c>
      <c r="O1615" s="121">
        <v>4660</v>
      </c>
      <c r="P1615" s="527">
        <v>4660</v>
      </c>
      <c r="Q1615" s="23">
        <f>IF(ISBLANK(N1615),"",P1615/(1+N1615))</f>
        <v>4236.363636363640</v>
      </c>
      <c r="R1615" s="410">
        <v>0</v>
      </c>
      <c r="S1615" s="393"/>
      <c r="T1615" s="28"/>
    </row>
    <row r="1616" ht="22.5" customHeight="1">
      <c r="A1616" s="133">
        <v>44245</v>
      </c>
      <c r="B1616" t="s" s="134">
        <v>67</v>
      </c>
      <c r="C1616" t="s" s="134">
        <v>5578</v>
      </c>
      <c r="D1616" t="s" s="134">
        <v>1681</v>
      </c>
      <c r="E1616" s="509"/>
      <c r="F1616" s="507">
        <v>10131</v>
      </c>
      <c r="G1616" t="s" s="134">
        <v>5579</v>
      </c>
      <c r="H1616" t="s" s="134">
        <v>5580</v>
      </c>
      <c r="I1616" t="s" s="137">
        <v>3529</v>
      </c>
      <c r="J1616" s="136">
        <v>91330</v>
      </c>
      <c r="K1616" t="s" s="134">
        <v>5581</v>
      </c>
      <c r="L1616" t="s" s="134">
        <v>3501</v>
      </c>
      <c r="M1616" t="s" s="134">
        <v>94</v>
      </c>
      <c r="N1616" s="373">
        <v>0.1</v>
      </c>
      <c r="O1616" s="121">
        <v>2150</v>
      </c>
      <c r="P1616" s="527">
        <v>2150</v>
      </c>
      <c r="Q1616" s="23">
        <f>IF(ISBLANK(N1616),"",P1616/(1+N1616))</f>
        <v>1954.545454545450</v>
      </c>
      <c r="R1616" s="410">
        <v>0</v>
      </c>
      <c r="S1616" s="393"/>
      <c r="T1616" s="28"/>
    </row>
    <row r="1617" ht="22.5" customHeight="1">
      <c r="A1617" s="133">
        <v>44245</v>
      </c>
      <c r="B1617" t="s" s="134">
        <v>238</v>
      </c>
      <c r="C1617" t="s" s="134">
        <v>5278</v>
      </c>
      <c r="D1617" t="s" s="134">
        <v>739</v>
      </c>
      <c r="E1617" s="509"/>
      <c r="F1617" t="s" s="137">
        <v>5129</v>
      </c>
      <c r="G1617" t="s" s="134">
        <v>5279</v>
      </c>
      <c r="H1617" s="135"/>
      <c r="I1617" t="s" s="137">
        <v>25</v>
      </c>
      <c r="J1617" s="136">
        <v>75013</v>
      </c>
      <c r="K1617" t="s" s="134">
        <v>5280</v>
      </c>
      <c r="L1617" t="s" s="134">
        <v>5582</v>
      </c>
      <c r="M1617" t="s" s="134">
        <v>5583</v>
      </c>
      <c r="N1617" s="373">
        <v>0.055</v>
      </c>
      <c r="O1617" s="462"/>
      <c r="P1617" s="527">
        <v>16000</v>
      </c>
      <c r="Q1617" s="23">
        <f>IF(ISBLANK(N1617),"",P1617/(1+N1617))</f>
        <v>15165.8767772512</v>
      </c>
      <c r="R1617" s="410">
        <v>0</v>
      </c>
      <c r="S1617" s="393"/>
      <c r="T1617" s="28"/>
    </row>
    <row r="1618" ht="22.5" customHeight="1">
      <c r="A1618" s="133">
        <v>44245</v>
      </c>
      <c r="B1618" t="s" s="137">
        <v>20</v>
      </c>
      <c r="C1618" t="s" s="137">
        <v>3230</v>
      </c>
      <c r="D1618" t="s" s="137">
        <v>96</v>
      </c>
      <c r="E1618" s="158"/>
      <c r="F1618" s="136">
        <v>10121</v>
      </c>
      <c r="G1618" t="s" s="137">
        <v>3231</v>
      </c>
      <c r="H1618" t="s" s="137">
        <v>3232</v>
      </c>
      <c r="I1618" t="s" s="137">
        <v>3233</v>
      </c>
      <c r="J1618" s="136">
        <v>94160</v>
      </c>
      <c r="K1618" t="s" s="137">
        <v>3234</v>
      </c>
      <c r="L1618" t="s" s="134">
        <v>3235</v>
      </c>
      <c r="M1618" t="s" s="137">
        <v>5584</v>
      </c>
      <c r="N1618" s="218">
        <v>0.055</v>
      </c>
      <c r="O1618" s="163">
        <f>P1618/2</f>
        <v>5491</v>
      </c>
      <c r="P1618" s="527">
        <v>10982</v>
      </c>
      <c r="Q1618" s="453">
        <f>IF(ISBLANK(N1618),"",P1618/(1+N1618))</f>
        <v>10409.4786729858</v>
      </c>
      <c r="R1618" s="410">
        <v>0</v>
      </c>
      <c r="S1618" s="578"/>
      <c r="T1618" s="123"/>
    </row>
    <row r="1619" ht="22.5" customHeight="1">
      <c r="A1619" s="133">
        <v>44245</v>
      </c>
      <c r="B1619" t="s" s="134">
        <v>20</v>
      </c>
      <c r="C1619" t="s" s="134">
        <v>5585</v>
      </c>
      <c r="D1619" t="s" s="134">
        <v>5586</v>
      </c>
      <c r="E1619" s="509"/>
      <c r="F1619" s="507">
        <v>10106</v>
      </c>
      <c r="G1619" t="s" s="134">
        <v>5587</v>
      </c>
      <c r="H1619" t="s" s="134">
        <v>4705</v>
      </c>
      <c r="I1619" t="s" s="137">
        <v>25</v>
      </c>
      <c r="J1619" s="136">
        <v>75013</v>
      </c>
      <c r="K1619" t="s" s="134">
        <v>5588</v>
      </c>
      <c r="L1619" t="s" s="134">
        <v>5589</v>
      </c>
      <c r="M1619" t="s" s="134">
        <v>5590</v>
      </c>
      <c r="N1619" s="371">
        <v>0.1</v>
      </c>
      <c r="O1619" s="163">
        <f>P1619/2</f>
        <v>4000</v>
      </c>
      <c r="P1619" s="164">
        <v>8000</v>
      </c>
      <c r="Q1619" s="121">
        <f>IF(ISBLANK(N1619),"",P1619/(1+N1619))</f>
        <v>7272.727272727270</v>
      </c>
      <c r="R1619" s="293">
        <v>0</v>
      </c>
      <c r="S1619" s="393"/>
      <c r="T1619" s="28"/>
    </row>
    <row r="1620" ht="22.5" customHeight="1">
      <c r="A1620" s="133">
        <v>44246</v>
      </c>
      <c r="B1620" t="s" s="134">
        <v>20</v>
      </c>
      <c r="C1620" t="s" s="134">
        <v>5339</v>
      </c>
      <c r="D1620" t="s" s="134">
        <v>506</v>
      </c>
      <c r="E1620" s="509"/>
      <c r="F1620" s="507">
        <v>10129</v>
      </c>
      <c r="G1620" t="s" s="134">
        <v>5340</v>
      </c>
      <c r="H1620" t="s" s="134">
        <v>5341</v>
      </c>
      <c r="I1620" t="s" s="137">
        <v>25</v>
      </c>
      <c r="J1620" s="136">
        <v>75013</v>
      </c>
      <c r="K1620" t="s" s="134">
        <v>5342</v>
      </c>
      <c r="L1620" t="s" s="134">
        <v>2929</v>
      </c>
      <c r="M1620" t="s" s="134">
        <v>1148</v>
      </c>
      <c r="N1620" s="371">
        <v>0.1</v>
      </c>
      <c r="O1620" s="180">
        <f>P1620/2</f>
        <v>1791</v>
      </c>
      <c r="P1620" s="164">
        <v>3582</v>
      </c>
      <c r="Q1620" s="177">
        <f>IF(ISBLANK(N1620),"",P1620/(1+N1620))</f>
        <v>3256.363636363640</v>
      </c>
      <c r="R1620" s="293">
        <v>0</v>
      </c>
      <c r="S1620" s="578"/>
      <c r="T1620" s="123"/>
    </row>
    <row r="1621" ht="22.5" customHeight="1">
      <c r="A1621" s="133">
        <v>44246</v>
      </c>
      <c r="B1621" t="s" s="134">
        <v>20</v>
      </c>
      <c r="C1621" t="s" s="134">
        <v>5591</v>
      </c>
      <c r="D1621" t="s" s="134">
        <v>56</v>
      </c>
      <c r="E1621" s="509"/>
      <c r="F1621" s="507">
        <v>10083</v>
      </c>
      <c r="G1621" t="s" s="134">
        <v>5592</v>
      </c>
      <c r="H1621" t="s" s="134">
        <v>4981</v>
      </c>
      <c r="I1621" t="s" s="137">
        <v>5593</v>
      </c>
      <c r="J1621" s="136">
        <v>94350</v>
      </c>
      <c r="K1621" t="s" s="134">
        <v>5594</v>
      </c>
      <c r="L1621" t="s" s="134">
        <v>5595</v>
      </c>
      <c r="M1621" t="s" s="134">
        <v>5596</v>
      </c>
      <c r="N1621" s="373">
        <v>0.1</v>
      </c>
      <c r="O1621" s="121">
        <v>3500</v>
      </c>
      <c r="P1621" s="527">
        <v>3500</v>
      </c>
      <c r="Q1621" s="23">
        <f>IF(ISBLANK(N1621),"",P1621/(1+N1621))</f>
        <v>3181.818181818180</v>
      </c>
      <c r="R1621" s="410">
        <v>0</v>
      </c>
      <c r="S1621" s="393"/>
      <c r="T1621" s="28"/>
    </row>
    <row r="1622" ht="22.5" customHeight="1">
      <c r="A1622" s="133">
        <v>44246</v>
      </c>
      <c r="B1622" t="s" s="134">
        <v>20</v>
      </c>
      <c r="C1622" t="s" s="134">
        <v>5597</v>
      </c>
      <c r="D1622" t="s" s="134">
        <v>1863</v>
      </c>
      <c r="E1622" s="509"/>
      <c r="F1622" s="507">
        <v>10099</v>
      </c>
      <c r="G1622" t="s" s="134">
        <v>5598</v>
      </c>
      <c r="H1622" t="s" s="134">
        <v>5599</v>
      </c>
      <c r="I1622" t="s" s="137">
        <v>25</v>
      </c>
      <c r="J1622" s="136">
        <v>75015</v>
      </c>
      <c r="K1622" t="s" s="134">
        <v>5600</v>
      </c>
      <c r="L1622" t="s" s="134">
        <v>5595</v>
      </c>
      <c r="M1622" t="s" s="134">
        <v>5601</v>
      </c>
      <c r="N1622" s="373">
        <v>0.1</v>
      </c>
      <c r="O1622" s="121">
        <v>3383</v>
      </c>
      <c r="P1622" s="527">
        <v>3383</v>
      </c>
      <c r="Q1622" s="23">
        <f>IF(ISBLANK(N1622),"",P1622/(1+N1622))</f>
        <v>3075.454545454550</v>
      </c>
      <c r="R1622" s="410">
        <v>0</v>
      </c>
      <c r="S1622" s="393"/>
      <c r="T1622" s="28"/>
    </row>
    <row r="1623" ht="22.5" customHeight="1">
      <c r="A1623" s="133">
        <v>44246</v>
      </c>
      <c r="B1623" t="s" s="134">
        <v>20</v>
      </c>
      <c r="C1623" t="s" s="134">
        <v>5602</v>
      </c>
      <c r="D1623" t="s" s="134">
        <v>260</v>
      </c>
      <c r="E1623" s="509"/>
      <c r="F1623" s="507">
        <v>10199</v>
      </c>
      <c r="G1623" t="s" s="134">
        <v>5603</v>
      </c>
      <c r="H1623" t="s" s="134">
        <v>5604</v>
      </c>
      <c r="I1623" t="s" s="137">
        <v>25</v>
      </c>
      <c r="J1623" s="136">
        <v>75015</v>
      </c>
      <c r="K1623" t="s" s="134">
        <v>5605</v>
      </c>
      <c r="L1623" t="s" s="134">
        <v>5595</v>
      </c>
      <c r="M1623" t="s" s="134">
        <v>2654</v>
      </c>
      <c r="N1623" s="373">
        <v>0.055</v>
      </c>
      <c r="O1623" s="177">
        <v>14982</v>
      </c>
      <c r="P1623" s="527">
        <v>14982</v>
      </c>
      <c r="Q1623" s="23">
        <f>IF(ISBLANK(N1623),"",P1623/(1+N1623))</f>
        <v>14200.9478672986</v>
      </c>
      <c r="R1623" s="410">
        <v>0</v>
      </c>
      <c r="S1623" s="393"/>
      <c r="T1623" s="28"/>
    </row>
    <row r="1624" ht="22.5" customHeight="1">
      <c r="A1624" s="141">
        <v>44249</v>
      </c>
      <c r="B1624" t="s" s="142">
        <v>20</v>
      </c>
      <c r="C1624" t="s" s="142">
        <v>717</v>
      </c>
      <c r="D1624" t="s" s="142">
        <v>5099</v>
      </c>
      <c r="E1624" s="143"/>
      <c r="F1624" s="144">
        <v>10106</v>
      </c>
      <c r="G1624" t="s" s="142">
        <v>5100</v>
      </c>
      <c r="H1624" t="s" s="142">
        <v>5101</v>
      </c>
      <c r="I1624" t="s" s="145">
        <v>25</v>
      </c>
      <c r="J1624" s="144">
        <v>75012</v>
      </c>
      <c r="K1624" t="s" s="142">
        <v>5102</v>
      </c>
      <c r="L1624" t="s" s="142">
        <v>5355</v>
      </c>
      <c r="M1624" t="s" s="142">
        <v>1605</v>
      </c>
      <c r="N1624" s="456">
        <v>0.1</v>
      </c>
      <c r="O1624" s="163">
        <f>P1624/2</f>
        <v>4941</v>
      </c>
      <c r="P1624" s="524">
        <v>9882</v>
      </c>
      <c r="Q1624" s="525">
        <f>IF(ISBLANK(N1624),"",P1624/(1+N1624))</f>
        <v>8983.636363636360</v>
      </c>
      <c r="R1624" s="526">
        <v>9882</v>
      </c>
      <c r="S1624" s="392"/>
      <c r="T1624" t="s" s="16">
        <v>46</v>
      </c>
    </row>
    <row r="1625" ht="22.5" customHeight="1">
      <c r="A1625" s="295">
        <v>44249</v>
      </c>
      <c r="B1625" t="s" s="296">
        <v>20</v>
      </c>
      <c r="C1625" t="s" s="296">
        <v>351</v>
      </c>
      <c r="D1625" t="s" s="296">
        <v>889</v>
      </c>
      <c r="E1625" t="s" s="296">
        <v>4979</v>
      </c>
      <c r="F1625" s="530">
        <v>10077</v>
      </c>
      <c r="G1625" t="s" s="296">
        <v>5326</v>
      </c>
      <c r="H1625" t="s" s="296">
        <v>5327</v>
      </c>
      <c r="I1625" t="s" s="299">
        <v>3152</v>
      </c>
      <c r="J1625" s="298">
        <v>75004</v>
      </c>
      <c r="K1625" t="s" s="296">
        <v>5328</v>
      </c>
      <c r="L1625" t="s" s="296">
        <v>1696</v>
      </c>
      <c r="M1625" t="s" s="296">
        <v>94</v>
      </c>
      <c r="N1625" s="484">
        <v>0.1</v>
      </c>
      <c r="O1625" s="163">
        <f>P1625/2</f>
        <v>1241</v>
      </c>
      <c r="P1625" s="531">
        <v>2482</v>
      </c>
      <c r="Q1625" s="54">
        <f>IF(ISBLANK(N1625),"",P1625/(1+N1625))</f>
        <v>2256.363636363640</v>
      </c>
      <c r="R1625" s="532">
        <v>2482</v>
      </c>
      <c r="S1625" s="466"/>
      <c r="T1625" t="s" s="16">
        <v>46</v>
      </c>
    </row>
    <row r="1626" ht="22.5" customHeight="1">
      <c r="A1626" s="133">
        <v>44249</v>
      </c>
      <c r="B1626" t="s" s="134">
        <v>67</v>
      </c>
      <c r="C1626" t="s" s="134">
        <v>767</v>
      </c>
      <c r="D1626" t="s" s="134">
        <v>270</v>
      </c>
      <c r="E1626" s="509"/>
      <c r="F1626" s="507">
        <v>93900</v>
      </c>
      <c r="G1626" t="s" s="134">
        <v>5532</v>
      </c>
      <c r="H1626" t="s" s="134">
        <v>5533</v>
      </c>
      <c r="I1626" t="s" s="137">
        <v>25</v>
      </c>
      <c r="J1626" s="136">
        <v>75018</v>
      </c>
      <c r="K1626" t="s" s="134">
        <v>5534</v>
      </c>
      <c r="L1626" t="s" s="134">
        <v>5499</v>
      </c>
      <c r="M1626" t="s" s="134">
        <v>162</v>
      </c>
      <c r="N1626" s="371">
        <v>0.1</v>
      </c>
      <c r="O1626" s="180">
        <f>P1626/2</f>
        <v>4250</v>
      </c>
      <c r="P1626" s="527">
        <v>8500</v>
      </c>
      <c r="Q1626" s="23">
        <f>IF(ISBLANK(N1626),"",P1626/(1+N1626))</f>
        <v>7727.272727272730</v>
      </c>
      <c r="R1626" s="410">
        <v>0</v>
      </c>
      <c r="S1626" s="393"/>
      <c r="T1626" s="28"/>
    </row>
    <row r="1627" ht="22.5" customHeight="1">
      <c r="A1627" s="133">
        <v>44250</v>
      </c>
      <c r="B1627" t="s" s="134">
        <v>67</v>
      </c>
      <c r="C1627" t="s" s="134">
        <v>4346</v>
      </c>
      <c r="D1627" t="s" s="134">
        <v>593</v>
      </c>
      <c r="E1627" s="509"/>
      <c r="F1627" s="507">
        <v>10167</v>
      </c>
      <c r="G1627" t="s" s="134">
        <v>4347</v>
      </c>
      <c r="H1627" t="s" s="134">
        <v>4348</v>
      </c>
      <c r="I1627" t="s" s="137">
        <v>25</v>
      </c>
      <c r="J1627" s="136">
        <v>75015</v>
      </c>
      <c r="K1627" t="s" s="134">
        <v>4349</v>
      </c>
      <c r="L1627" t="s" s="134">
        <v>1996</v>
      </c>
      <c r="M1627" t="s" s="134">
        <v>5606</v>
      </c>
      <c r="N1627" s="373">
        <v>0.1</v>
      </c>
      <c r="O1627" s="177">
        <v>3700</v>
      </c>
      <c r="P1627" s="527">
        <v>3700</v>
      </c>
      <c r="Q1627" s="23">
        <f>IF(ISBLANK(N1627),"",P1627/(1+N1627))</f>
        <v>3363.636363636360</v>
      </c>
      <c r="R1627" s="410">
        <v>0</v>
      </c>
      <c r="S1627" s="393"/>
      <c r="T1627" s="28"/>
    </row>
    <row r="1628" ht="22.5" customHeight="1">
      <c r="A1628" s="133">
        <v>44250</v>
      </c>
      <c r="B1628" t="s" s="134">
        <v>67</v>
      </c>
      <c r="C1628" t="s" s="134">
        <v>1504</v>
      </c>
      <c r="D1628" t="s" s="134">
        <v>3607</v>
      </c>
      <c r="E1628" s="509"/>
      <c r="F1628" s="507">
        <v>10078</v>
      </c>
      <c r="G1628" t="s" s="134">
        <v>4758</v>
      </c>
      <c r="H1628" t="s" s="134">
        <v>1566</v>
      </c>
      <c r="I1628" t="s" s="137">
        <v>25</v>
      </c>
      <c r="J1628" s="136">
        <v>75019</v>
      </c>
      <c r="K1628" t="s" s="134">
        <v>4759</v>
      </c>
      <c r="L1628" t="s" s="134">
        <v>4456</v>
      </c>
      <c r="M1628" t="s" s="134">
        <v>125</v>
      </c>
      <c r="N1628" s="371">
        <v>0.055</v>
      </c>
      <c r="O1628" s="180">
        <f>P1628/2</f>
        <v>1991</v>
      </c>
      <c r="P1628" s="527">
        <v>3982</v>
      </c>
      <c r="Q1628" s="207">
        <f>IF(ISBLANK(N1628),"",P1628/(1+N1628))</f>
        <v>3774.407582938390</v>
      </c>
      <c r="R1628" s="410">
        <v>0</v>
      </c>
      <c r="S1628" s="393"/>
      <c r="T1628" s="28"/>
    </row>
    <row r="1629" ht="22.5" customHeight="1">
      <c r="A1629" s="295">
        <v>44251</v>
      </c>
      <c r="B1629" t="s" s="296">
        <v>67</v>
      </c>
      <c r="C1629" t="s" s="296">
        <v>5607</v>
      </c>
      <c r="D1629" t="s" s="296">
        <v>427</v>
      </c>
      <c r="E1629" s="529"/>
      <c r="F1629" s="530">
        <v>10161</v>
      </c>
      <c r="G1629" t="s" s="296">
        <v>5608</v>
      </c>
      <c r="H1629" s="669">
        <v>2</v>
      </c>
      <c r="I1629" t="s" s="299">
        <v>328</v>
      </c>
      <c r="J1629" s="298">
        <v>92200</v>
      </c>
      <c r="K1629" t="s" s="296">
        <v>5609</v>
      </c>
      <c r="L1629" t="s" s="296">
        <v>45</v>
      </c>
      <c r="M1629" t="s" s="296">
        <v>172</v>
      </c>
      <c r="N1629" s="465">
        <v>0.1</v>
      </c>
      <c r="O1629" s="177">
        <v>6982</v>
      </c>
      <c r="P1629" s="301">
        <v>6982</v>
      </c>
      <c r="Q1629" s="481">
        <f>IF(ISBLANK(N1629),"",P1629/(1+N1629))</f>
        <v>6347.272727272730</v>
      </c>
      <c r="R1629" s="38">
        <v>6982</v>
      </c>
      <c r="S1629" s="466"/>
      <c r="T1629" t="s" s="16">
        <v>46</v>
      </c>
    </row>
    <row r="1630" ht="22.5" customHeight="1">
      <c r="A1630" s="133">
        <v>44251</v>
      </c>
      <c r="B1630" t="s" s="134">
        <v>67</v>
      </c>
      <c r="C1630" t="s" s="134">
        <v>5610</v>
      </c>
      <c r="D1630" t="s" s="134">
        <v>1078</v>
      </c>
      <c r="E1630" s="509"/>
      <c r="F1630" t="s" s="137">
        <v>5611</v>
      </c>
      <c r="G1630" t="s" s="134">
        <v>1819</v>
      </c>
      <c r="H1630" t="s" s="134">
        <v>5612</v>
      </c>
      <c r="I1630" t="s" s="137">
        <v>25</v>
      </c>
      <c r="J1630" s="136">
        <v>75011</v>
      </c>
      <c r="K1630" t="s" s="134">
        <v>5613</v>
      </c>
      <c r="L1630" t="s" s="134">
        <v>5614</v>
      </c>
      <c r="M1630" t="s" s="134">
        <v>5615</v>
      </c>
      <c r="N1630" s="371">
        <v>0.055</v>
      </c>
      <c r="O1630" s="180">
        <f>P1630/2</f>
        <v>1493.5</v>
      </c>
      <c r="P1630" s="527">
        <v>2987</v>
      </c>
      <c r="Q1630" s="23">
        <f>IF(ISBLANK(N1630),"",P1630/(1+N1630))</f>
        <v>2831.279620853080</v>
      </c>
      <c r="R1630" s="410">
        <v>0</v>
      </c>
      <c r="S1630" s="393"/>
      <c r="T1630" s="28"/>
    </row>
    <row r="1631" ht="22.5" customHeight="1">
      <c r="A1631" s="133">
        <v>44252</v>
      </c>
      <c r="B1631" t="s" s="134">
        <v>20</v>
      </c>
      <c r="C1631" t="s" s="134">
        <v>5616</v>
      </c>
      <c r="D1631" t="s" s="134">
        <v>250</v>
      </c>
      <c r="E1631" s="509"/>
      <c r="F1631" s="507">
        <v>10128</v>
      </c>
      <c r="G1631" t="s" s="134">
        <v>5617</v>
      </c>
      <c r="H1631" t="s" s="134">
        <v>981</v>
      </c>
      <c r="I1631" t="s" s="137">
        <v>5593</v>
      </c>
      <c r="J1631" s="136">
        <v>94350</v>
      </c>
      <c r="K1631" t="s" s="134">
        <v>5618</v>
      </c>
      <c r="L1631" t="s" s="134">
        <v>45</v>
      </c>
      <c r="M1631" t="s" s="134">
        <v>3952</v>
      </c>
      <c r="N1631" s="373">
        <v>0.1</v>
      </c>
      <c r="O1631" s="177">
        <v>3100</v>
      </c>
      <c r="P1631" s="527">
        <v>3100</v>
      </c>
      <c r="Q1631" s="207">
        <f>IF(ISBLANK(N1631),"",P1631/(1+N1631))</f>
        <v>2818.181818181820</v>
      </c>
      <c r="R1631" s="410">
        <v>0</v>
      </c>
      <c r="S1631" s="393"/>
      <c r="T1631" s="28"/>
    </row>
    <row r="1632" ht="22.5" customHeight="1">
      <c r="A1632" s="133">
        <v>44253</v>
      </c>
      <c r="B1632" t="s" s="134">
        <v>344</v>
      </c>
      <c r="C1632" t="s" s="134">
        <v>5619</v>
      </c>
      <c r="D1632" t="s" s="134">
        <v>2341</v>
      </c>
      <c r="E1632" s="509"/>
      <c r="F1632" s="507">
        <v>10171</v>
      </c>
      <c r="G1632" t="s" s="134">
        <v>5620</v>
      </c>
      <c r="H1632" t="s" s="134">
        <v>5621</v>
      </c>
      <c r="I1632" t="s" s="137">
        <v>25</v>
      </c>
      <c r="J1632" s="136">
        <v>75005</v>
      </c>
      <c r="K1632" t="s" s="134">
        <v>5622</v>
      </c>
      <c r="L1632" t="s" s="134">
        <v>3937</v>
      </c>
      <c r="M1632" t="s" s="134">
        <v>773</v>
      </c>
      <c r="N1632" s="371">
        <v>0.1</v>
      </c>
      <c r="O1632" s="180">
        <f>P1632/2</f>
        <v>3241</v>
      </c>
      <c r="P1632" s="164">
        <v>6482</v>
      </c>
      <c r="Q1632" s="177">
        <f>IF(ISBLANK(N1632),"",P1632/(1+N1632))</f>
        <v>5892.727272727270</v>
      </c>
      <c r="R1632" s="293">
        <v>0</v>
      </c>
      <c r="S1632" s="393"/>
      <c r="T1632" s="28"/>
    </row>
    <row r="1633" ht="22.5" customHeight="1">
      <c r="A1633" s="133">
        <v>44253</v>
      </c>
      <c r="B1633" t="s" s="134">
        <v>67</v>
      </c>
      <c r="C1633" t="s" s="134">
        <v>5623</v>
      </c>
      <c r="D1633" t="s" s="134">
        <v>2071</v>
      </c>
      <c r="E1633" s="509"/>
      <c r="F1633" s="507">
        <v>10208</v>
      </c>
      <c r="G1633" t="s" s="134">
        <v>5624</v>
      </c>
      <c r="H1633" t="s" s="134">
        <v>5625</v>
      </c>
      <c r="I1633" t="s" s="137">
        <v>25</v>
      </c>
      <c r="J1633" s="136">
        <v>75005</v>
      </c>
      <c r="K1633" t="s" s="134">
        <v>5626</v>
      </c>
      <c r="L1633" t="s" s="134">
        <v>5627</v>
      </c>
      <c r="M1633" t="s" s="134">
        <v>2363</v>
      </c>
      <c r="N1633" s="373">
        <v>0.055</v>
      </c>
      <c r="O1633" s="121">
        <v>2382</v>
      </c>
      <c r="P1633" s="527">
        <v>2382</v>
      </c>
      <c r="Q1633" s="23">
        <f>IF(ISBLANK(N1633),"",P1633/(1+N1633))</f>
        <v>2257.819905213270</v>
      </c>
      <c r="R1633" s="410">
        <v>0</v>
      </c>
      <c r="S1633" s="393"/>
      <c r="T1633" s="28"/>
    </row>
    <row r="1634" ht="22.5" customHeight="1">
      <c r="A1634" s="133">
        <v>44255</v>
      </c>
      <c r="B1634" t="s" s="137">
        <v>20</v>
      </c>
      <c r="C1634" t="s" s="137">
        <v>5404</v>
      </c>
      <c r="D1634" s="158"/>
      <c r="E1634" s="158"/>
      <c r="F1634" s="136">
        <v>41</v>
      </c>
      <c r="G1634" t="s" s="137">
        <v>5405</v>
      </c>
      <c r="H1634" t="s" s="137">
        <v>5406</v>
      </c>
      <c r="I1634" t="s" s="137">
        <v>25</v>
      </c>
      <c r="J1634" s="136">
        <v>75020</v>
      </c>
      <c r="K1634" t="s" s="137">
        <v>5407</v>
      </c>
      <c r="L1634" t="s" s="134">
        <v>1996</v>
      </c>
      <c r="M1634" t="s" s="137">
        <v>1055</v>
      </c>
      <c r="N1634" s="246">
        <v>0.055</v>
      </c>
      <c r="O1634" s="177">
        <v>2200</v>
      </c>
      <c r="P1634" s="527">
        <v>2200</v>
      </c>
      <c r="Q1634" s="23">
        <f>IF(ISBLANK(N1634),"",P1634/(1+N1634))</f>
        <v>2085.308056872040</v>
      </c>
      <c r="R1634" s="410">
        <v>0</v>
      </c>
      <c r="S1634" s="578"/>
      <c r="T1634" s="123"/>
    </row>
    <row r="1635" ht="39" customHeight="1" hidden="1">
      <c r="A1635" t="s" s="498">
        <v>5628</v>
      </c>
      <c r="B1635" s="500"/>
      <c r="C1635" s="500"/>
      <c r="D1635" s="500"/>
      <c r="E1635" s="500"/>
      <c r="F1635" s="500"/>
      <c r="G1635" s="500"/>
      <c r="H1635" s="500"/>
      <c r="I1635" s="500"/>
      <c r="J1635" s="500"/>
      <c r="K1635" s="500"/>
      <c r="L1635" s="499"/>
      <c r="M1635" s="500"/>
      <c r="N1635" s="558"/>
      <c r="O1635" s="577"/>
      <c r="P1635" s="670">
        <f>SUM(P1584:P1634)</f>
        <v>290447</v>
      </c>
      <c r="Q1635" s="671"/>
      <c r="R1635" s="672">
        <f>SUM(R1584:R1634)</f>
        <v>74192</v>
      </c>
      <c r="S1635" s="513">
        <f>P1635-R1635</f>
        <v>216255</v>
      </c>
      <c r="T1635" s="28"/>
    </row>
    <row r="1636" ht="22.5" customHeight="1">
      <c r="A1636" s="141">
        <v>44257</v>
      </c>
      <c r="B1636" t="s" s="145">
        <v>238</v>
      </c>
      <c r="C1636" t="s" s="145">
        <v>5345</v>
      </c>
      <c r="D1636" t="s" s="145">
        <v>2713</v>
      </c>
      <c r="E1636" s="174"/>
      <c r="F1636" s="144">
        <v>10130</v>
      </c>
      <c r="G1636" t="s" s="145">
        <v>5346</v>
      </c>
      <c r="H1636" t="s" s="145">
        <v>5347</v>
      </c>
      <c r="I1636" t="s" s="145">
        <v>99</v>
      </c>
      <c r="J1636" s="144">
        <v>92600</v>
      </c>
      <c r="K1636" t="s" s="145">
        <v>5348</v>
      </c>
      <c r="L1636" t="s" s="142">
        <v>4965</v>
      </c>
      <c r="M1636" t="s" s="145">
        <v>5629</v>
      </c>
      <c r="N1636" s="239">
        <v>0.1</v>
      </c>
      <c r="O1636" s="163">
        <f>P1636/2</f>
        <v>941</v>
      </c>
      <c r="P1636" s="524">
        <v>1882</v>
      </c>
      <c r="Q1636" s="525">
        <f>IF(ISBLANK(N1636),"",P1636/(1+N1636))</f>
        <v>1710.909090909090</v>
      </c>
      <c r="R1636" s="526">
        <v>1882</v>
      </c>
      <c r="S1636" s="392"/>
      <c r="T1636" t="s" s="16">
        <v>46</v>
      </c>
    </row>
    <row r="1637" ht="22.5" customHeight="1">
      <c r="A1637" s="133">
        <v>44257</v>
      </c>
      <c r="B1637" t="s" s="134">
        <v>67</v>
      </c>
      <c r="C1637" t="s" s="134">
        <v>4387</v>
      </c>
      <c r="D1637" t="s" s="134">
        <v>4388</v>
      </c>
      <c r="E1637" s="509"/>
      <c r="F1637" s="136">
        <v>10026</v>
      </c>
      <c r="G1637" t="s" s="134">
        <v>4389</v>
      </c>
      <c r="H1637" t="s" s="134">
        <v>4390</v>
      </c>
      <c r="I1637" t="s" s="137">
        <v>3545</v>
      </c>
      <c r="J1637" s="136">
        <v>94400</v>
      </c>
      <c r="K1637" t="s" s="134">
        <v>4391</v>
      </c>
      <c r="L1637" t="s" s="134">
        <v>4224</v>
      </c>
      <c r="M1637" t="s" s="134">
        <v>5630</v>
      </c>
      <c r="N1637" s="371">
        <v>0.055</v>
      </c>
      <c r="O1637" s="163">
        <f>P1637/2</f>
        <v>3991</v>
      </c>
      <c r="P1637" s="527">
        <v>7982</v>
      </c>
      <c r="Q1637" s="207">
        <f>IF(ISBLANK(N1637),"",P1637/(1+N1637))</f>
        <v>7565.876777251180</v>
      </c>
      <c r="R1637" s="410">
        <v>0</v>
      </c>
      <c r="S1637" s="393"/>
      <c r="T1637" s="28"/>
    </row>
    <row r="1638" ht="22.5" customHeight="1">
      <c r="A1638" s="133">
        <v>44257</v>
      </c>
      <c r="B1638" t="s" s="134">
        <v>20</v>
      </c>
      <c r="C1638" t="s" s="134">
        <v>5631</v>
      </c>
      <c r="D1638" t="s" s="134">
        <v>133</v>
      </c>
      <c r="E1638" s="135"/>
      <c r="F1638" s="136">
        <v>10063</v>
      </c>
      <c r="G1638" t="s" s="134">
        <v>5632</v>
      </c>
      <c r="H1638" t="s" s="134">
        <v>5633</v>
      </c>
      <c r="I1638" t="s" s="137">
        <v>25</v>
      </c>
      <c r="J1638" s="136">
        <v>75011</v>
      </c>
      <c r="K1638" t="s" s="134">
        <v>5634</v>
      </c>
      <c r="L1638" t="s" s="134">
        <v>5635</v>
      </c>
      <c r="M1638" t="s" s="134">
        <v>207</v>
      </c>
      <c r="N1638" s="371">
        <v>0.1</v>
      </c>
      <c r="O1638" s="180">
        <f>P1638/2</f>
        <v>4491</v>
      </c>
      <c r="P1638" s="164">
        <v>8982</v>
      </c>
      <c r="Q1638" s="177">
        <f>IF(ISBLANK(N1638),"",P1638/(1+N1638))</f>
        <v>8165.454545454550</v>
      </c>
      <c r="R1638" s="293">
        <v>0</v>
      </c>
      <c r="S1638" s="393"/>
      <c r="T1638" s="28"/>
    </row>
    <row r="1639" ht="22.5" customHeight="1">
      <c r="A1639" s="133">
        <v>44257</v>
      </c>
      <c r="B1639" t="s" s="134">
        <v>67</v>
      </c>
      <c r="C1639" t="s" s="134">
        <v>5636</v>
      </c>
      <c r="D1639" t="s" s="134">
        <v>593</v>
      </c>
      <c r="E1639" s="135"/>
      <c r="F1639" s="136">
        <v>10150</v>
      </c>
      <c r="G1639" t="s" s="134">
        <v>5637</v>
      </c>
      <c r="H1639" t="s" s="134">
        <v>5638</v>
      </c>
      <c r="I1639" t="s" s="137">
        <v>25</v>
      </c>
      <c r="J1639" s="136">
        <v>75018</v>
      </c>
      <c r="K1639" t="s" s="134">
        <v>5639</v>
      </c>
      <c r="L1639" t="s" s="134">
        <v>5526</v>
      </c>
      <c r="M1639" t="s" s="134">
        <v>162</v>
      </c>
      <c r="N1639" s="373">
        <v>0.1</v>
      </c>
      <c r="O1639" s="177">
        <v>7480</v>
      </c>
      <c r="P1639" s="527">
        <v>7480</v>
      </c>
      <c r="Q1639" s="23">
        <f>IF(ISBLANK(N1639),"",P1639/(1+N1639))</f>
        <v>6800</v>
      </c>
      <c r="R1639" s="410">
        <v>0</v>
      </c>
      <c r="S1639" s="393"/>
      <c r="T1639" s="28"/>
    </row>
    <row r="1640" ht="22.5" customHeight="1">
      <c r="A1640" s="133">
        <v>44257</v>
      </c>
      <c r="B1640" t="s" s="134">
        <v>20</v>
      </c>
      <c r="C1640" t="s" s="134">
        <v>5585</v>
      </c>
      <c r="D1640" t="s" s="134">
        <v>5586</v>
      </c>
      <c r="E1640" s="509"/>
      <c r="F1640" s="507">
        <v>10168</v>
      </c>
      <c r="G1640" t="s" s="134">
        <v>5587</v>
      </c>
      <c r="H1640" t="s" s="134">
        <v>5640</v>
      </c>
      <c r="I1640" t="s" s="137">
        <v>25</v>
      </c>
      <c r="J1640" s="136">
        <v>75013</v>
      </c>
      <c r="K1640" t="s" s="134">
        <v>5641</v>
      </c>
      <c r="L1640" t="s" s="134">
        <v>5589</v>
      </c>
      <c r="M1640" t="s" s="134">
        <v>1148</v>
      </c>
      <c r="N1640" s="371">
        <v>0.1</v>
      </c>
      <c r="O1640" s="163">
        <f>P1640/2</f>
        <v>5250</v>
      </c>
      <c r="P1640" s="527">
        <v>10500</v>
      </c>
      <c r="Q1640" s="207">
        <f>IF(ISBLANK(N1640),"",P1640/(1+N1640))</f>
        <v>9545.454545454550</v>
      </c>
      <c r="R1640" s="410">
        <v>0</v>
      </c>
      <c r="S1640" s="393"/>
      <c r="T1640" s="28"/>
    </row>
    <row r="1641" ht="22.5" customHeight="1">
      <c r="A1641" s="133">
        <v>44257</v>
      </c>
      <c r="B1641" t="s" s="134">
        <v>20</v>
      </c>
      <c r="C1641" t="s" s="134">
        <v>5642</v>
      </c>
      <c r="D1641" t="s" s="134">
        <v>5643</v>
      </c>
      <c r="E1641" s="135"/>
      <c r="F1641" s="136">
        <v>10167</v>
      </c>
      <c r="G1641" t="s" s="134">
        <v>5644</v>
      </c>
      <c r="H1641" t="s" s="134">
        <v>5645</v>
      </c>
      <c r="I1641" t="s" s="137">
        <v>25</v>
      </c>
      <c r="J1641" s="136">
        <v>75011</v>
      </c>
      <c r="K1641" t="s" s="134">
        <v>5646</v>
      </c>
      <c r="L1641" t="s" s="134">
        <v>5635</v>
      </c>
      <c r="M1641" t="s" s="134">
        <v>2454</v>
      </c>
      <c r="N1641" s="371">
        <v>0.055</v>
      </c>
      <c r="O1641" s="163">
        <f>P1641/2</f>
        <v>2941</v>
      </c>
      <c r="P1641" s="164">
        <v>5882</v>
      </c>
      <c r="Q1641" s="121">
        <f>IF(ISBLANK(N1641),"",P1641/(1+N1641))</f>
        <v>5575.355450236970</v>
      </c>
      <c r="R1641" s="293">
        <v>0</v>
      </c>
      <c r="S1641" s="393"/>
      <c r="T1641" s="28"/>
    </row>
    <row r="1642" ht="22.5" customHeight="1">
      <c r="A1642" s="133">
        <v>44258</v>
      </c>
      <c r="B1642" t="s" s="134">
        <v>20</v>
      </c>
      <c r="C1642" t="s" s="134">
        <v>5647</v>
      </c>
      <c r="D1642" t="s" s="134">
        <v>234</v>
      </c>
      <c r="E1642" s="135"/>
      <c r="F1642" s="136">
        <v>10124</v>
      </c>
      <c r="G1642" t="s" s="134">
        <v>5648</v>
      </c>
      <c r="H1642" t="s" s="134">
        <v>5649</v>
      </c>
      <c r="I1642" t="s" s="137">
        <v>2533</v>
      </c>
      <c r="J1642" s="136">
        <v>93700</v>
      </c>
      <c r="K1642" t="s" s="134">
        <v>5650</v>
      </c>
      <c r="L1642" t="s" s="134">
        <v>5651</v>
      </c>
      <c r="M1642" t="s" s="134">
        <v>5652</v>
      </c>
      <c r="N1642" s="371">
        <v>0.1</v>
      </c>
      <c r="O1642" s="180">
        <f>P1642/2</f>
        <v>9910</v>
      </c>
      <c r="P1642" s="164">
        <v>19820</v>
      </c>
      <c r="Q1642" s="177">
        <f>IF(ISBLANK(N1642),"",P1642/(1+N1642))</f>
        <v>18018.1818181818</v>
      </c>
      <c r="R1642" s="293">
        <v>0</v>
      </c>
      <c r="S1642" s="393"/>
      <c r="T1642" s="28"/>
    </row>
    <row r="1643" ht="22.5" customHeight="1">
      <c r="A1643" s="133">
        <v>44258</v>
      </c>
      <c r="B1643" t="s" s="134">
        <v>67</v>
      </c>
      <c r="C1643" t="s" s="134">
        <v>5653</v>
      </c>
      <c r="D1643" t="s" s="134">
        <v>2581</v>
      </c>
      <c r="E1643" s="135"/>
      <c r="F1643" s="136">
        <v>10190</v>
      </c>
      <c r="G1643" t="s" s="134">
        <v>5654</v>
      </c>
      <c r="H1643" t="s" s="134">
        <v>5655</v>
      </c>
      <c r="I1643" t="s" s="137">
        <v>328</v>
      </c>
      <c r="J1643" s="136">
        <v>92200</v>
      </c>
      <c r="K1643" t="s" s="134">
        <v>5656</v>
      </c>
      <c r="L1643" t="s" s="134">
        <v>39</v>
      </c>
      <c r="M1643" t="s" s="134">
        <v>2363</v>
      </c>
      <c r="N1643" s="373">
        <v>0.055</v>
      </c>
      <c r="O1643" s="177">
        <v>1682</v>
      </c>
      <c r="P1643" s="527">
        <v>1682</v>
      </c>
      <c r="Q1643" s="207">
        <f>IF(ISBLANK(N1643),"",P1643/(1+N1643))</f>
        <v>1594.312796208530</v>
      </c>
      <c r="R1643" s="410">
        <v>0</v>
      </c>
      <c r="S1643" s="393"/>
      <c r="T1643" s="28"/>
    </row>
    <row r="1644" ht="22.5" customHeight="1">
      <c r="A1644" s="133">
        <v>44259</v>
      </c>
      <c r="B1644" t="s" s="134">
        <v>20</v>
      </c>
      <c r="C1644" t="s" s="134">
        <v>5657</v>
      </c>
      <c r="D1644" t="s" s="134">
        <v>658</v>
      </c>
      <c r="E1644" s="135"/>
      <c r="F1644" s="136">
        <v>10126</v>
      </c>
      <c r="G1644" t="s" s="134">
        <v>5658</v>
      </c>
      <c r="H1644" t="s" s="134">
        <v>5121</v>
      </c>
      <c r="I1644" t="s" s="137">
        <v>123</v>
      </c>
      <c r="J1644" s="136">
        <v>94100</v>
      </c>
      <c r="K1644" t="s" s="134">
        <v>5659</v>
      </c>
      <c r="L1644" t="s" s="134">
        <v>4965</v>
      </c>
      <c r="M1644" t="s" s="134">
        <v>446</v>
      </c>
      <c r="N1644" s="371">
        <v>0.1</v>
      </c>
      <c r="O1644" s="163">
        <f>P1644/2</f>
        <v>3491</v>
      </c>
      <c r="P1644" s="164">
        <v>6982</v>
      </c>
      <c r="Q1644" s="177">
        <f>IF(ISBLANK(N1644),"",P1644/(1+N1644))</f>
        <v>6347.272727272730</v>
      </c>
      <c r="R1644" s="293">
        <v>0</v>
      </c>
      <c r="S1644" s="393"/>
      <c r="T1644" s="28"/>
    </row>
    <row r="1645" ht="22.5" customHeight="1">
      <c r="A1645" s="295">
        <v>44259</v>
      </c>
      <c r="B1645" t="s" s="296">
        <v>67</v>
      </c>
      <c r="C1645" t="s" s="296">
        <v>5660</v>
      </c>
      <c r="D1645" t="s" s="296">
        <v>115</v>
      </c>
      <c r="E1645" s="297"/>
      <c r="F1645" t="s" s="299">
        <v>5661</v>
      </c>
      <c r="G1645" t="s" s="296">
        <v>5662</v>
      </c>
      <c r="H1645" t="s" s="296">
        <v>5663</v>
      </c>
      <c r="I1645" t="s" s="299">
        <v>25</v>
      </c>
      <c r="J1645" s="298">
        <v>75017</v>
      </c>
      <c r="K1645" t="s" s="296">
        <v>5664</v>
      </c>
      <c r="L1645" t="s" s="296">
        <v>4224</v>
      </c>
      <c r="M1645" t="s" s="296">
        <v>5665</v>
      </c>
      <c r="N1645" s="484">
        <v>0.055</v>
      </c>
      <c r="O1645" s="163">
        <f>P1645/2</f>
        <v>991</v>
      </c>
      <c r="P1645" s="531">
        <v>1982</v>
      </c>
      <c r="Q1645" s="54">
        <f>IF(ISBLANK(N1645),"",P1645/(1+N1645))</f>
        <v>1878.672985781990</v>
      </c>
      <c r="R1645" s="532">
        <v>1982</v>
      </c>
      <c r="S1645" s="466"/>
      <c r="T1645" t="s" s="16">
        <v>46</v>
      </c>
    </row>
    <row r="1646" ht="22.5" customHeight="1">
      <c r="A1646" s="295">
        <v>44259</v>
      </c>
      <c r="B1646" t="s" s="296">
        <v>344</v>
      </c>
      <c r="C1646" t="s" s="296">
        <v>5666</v>
      </c>
      <c r="D1646" t="s" s="296">
        <v>623</v>
      </c>
      <c r="E1646" s="297"/>
      <c r="F1646" s="298">
        <v>10160</v>
      </c>
      <c r="G1646" t="s" s="296">
        <v>5667</v>
      </c>
      <c r="H1646" t="s" s="296">
        <v>4431</v>
      </c>
      <c r="I1646" s="483"/>
      <c r="J1646" s="483"/>
      <c r="K1646" s="297"/>
      <c r="L1646" t="s" s="296">
        <v>5142</v>
      </c>
      <c r="M1646" t="s" s="296">
        <v>207</v>
      </c>
      <c r="N1646" s="484">
        <v>0.1</v>
      </c>
      <c r="O1646" s="163">
        <f>P1646/2</f>
        <v>2975</v>
      </c>
      <c r="P1646" s="531">
        <v>5950</v>
      </c>
      <c r="Q1646" s="54">
        <f>IF(ISBLANK(N1646),"",P1646/(1+N1646))</f>
        <v>5409.090909090910</v>
      </c>
      <c r="R1646" s="532">
        <v>5950</v>
      </c>
      <c r="S1646" s="466"/>
      <c r="T1646" t="s" s="16">
        <v>46</v>
      </c>
    </row>
    <row r="1647" ht="22.5" customHeight="1">
      <c r="A1647" s="133">
        <v>44260</v>
      </c>
      <c r="B1647" s="135"/>
      <c r="C1647" t="s" s="134">
        <v>5668</v>
      </c>
      <c r="D1647" t="s" s="134">
        <v>189</v>
      </c>
      <c r="E1647" s="135"/>
      <c r="F1647" s="136">
        <v>10175</v>
      </c>
      <c r="G1647" t="s" s="134">
        <v>5669</v>
      </c>
      <c r="H1647" t="s" s="134">
        <v>5670</v>
      </c>
      <c r="I1647" t="s" s="137">
        <v>25</v>
      </c>
      <c r="J1647" s="136">
        <v>75015</v>
      </c>
      <c r="K1647" t="s" s="134">
        <v>5671</v>
      </c>
      <c r="L1647" t="s" s="134">
        <v>5672</v>
      </c>
      <c r="M1647" t="s" s="134">
        <v>2454</v>
      </c>
      <c r="N1647" s="371">
        <v>0.055</v>
      </c>
      <c r="O1647" s="180">
        <f>P1647/2</f>
        <v>4991</v>
      </c>
      <c r="P1647" s="527">
        <v>9982</v>
      </c>
      <c r="Q1647" s="207">
        <f>IF(ISBLANK(N1647),"",P1647/(1+N1647))</f>
        <v>9461.611374407579</v>
      </c>
      <c r="R1647" s="410">
        <v>0</v>
      </c>
      <c r="S1647" s="393"/>
      <c r="T1647" s="28"/>
    </row>
    <row r="1648" ht="22.5" customHeight="1">
      <c r="A1648" s="133">
        <v>44260</v>
      </c>
      <c r="B1648" t="s" s="134">
        <v>20</v>
      </c>
      <c r="C1648" t="s" s="134">
        <v>2126</v>
      </c>
      <c r="D1648" t="s" s="134">
        <v>431</v>
      </c>
      <c r="E1648" s="135"/>
      <c r="F1648" s="136">
        <v>10211</v>
      </c>
      <c r="G1648" t="s" s="134">
        <v>5673</v>
      </c>
      <c r="H1648" t="s" s="134">
        <v>5674</v>
      </c>
      <c r="I1648" t="s" s="137">
        <v>186</v>
      </c>
      <c r="J1648" s="136">
        <v>92170</v>
      </c>
      <c r="K1648" t="s" s="134">
        <v>5675</v>
      </c>
      <c r="L1648" t="s" s="134">
        <v>5627</v>
      </c>
      <c r="M1648" t="s" s="134">
        <v>5676</v>
      </c>
      <c r="N1648" s="373">
        <v>0.055</v>
      </c>
      <c r="O1648" s="121">
        <v>14882</v>
      </c>
      <c r="P1648" s="164">
        <v>14882</v>
      </c>
      <c r="Q1648" s="121">
        <f>IF(ISBLANK(N1648),"",P1648/(1+N1648))</f>
        <v>14106.1611374408</v>
      </c>
      <c r="R1648" s="293">
        <v>0</v>
      </c>
      <c r="S1648" s="393"/>
      <c r="T1648" s="28"/>
    </row>
    <row r="1649" ht="22.5" customHeight="1">
      <c r="A1649" s="133">
        <v>44260</v>
      </c>
      <c r="B1649" t="s" s="134">
        <v>20</v>
      </c>
      <c r="C1649" t="s" s="134">
        <v>5677</v>
      </c>
      <c r="D1649" t="s" s="134">
        <v>431</v>
      </c>
      <c r="E1649" s="135"/>
      <c r="F1649" s="136">
        <v>10211</v>
      </c>
      <c r="G1649" t="s" s="134">
        <v>5673</v>
      </c>
      <c r="H1649" t="s" s="134">
        <v>5674</v>
      </c>
      <c r="I1649" t="s" s="137">
        <v>186</v>
      </c>
      <c r="J1649" s="136">
        <v>92170</v>
      </c>
      <c r="K1649" t="s" s="134">
        <v>5675</v>
      </c>
      <c r="L1649" t="s" s="134">
        <v>5627</v>
      </c>
      <c r="M1649" t="s" s="134">
        <v>3569</v>
      </c>
      <c r="N1649" s="373">
        <v>0.055</v>
      </c>
      <c r="O1649" s="121">
        <v>2800</v>
      </c>
      <c r="P1649" s="164">
        <v>2800</v>
      </c>
      <c r="Q1649" s="121">
        <f>IF(ISBLANK(N1649),"",P1649/(1+N1649))</f>
        <v>2654.028436018960</v>
      </c>
      <c r="R1649" s="293">
        <v>0</v>
      </c>
      <c r="S1649" s="393"/>
      <c r="T1649" s="28"/>
    </row>
    <row r="1650" ht="22.5" customHeight="1">
      <c r="A1650" s="133">
        <v>44260</v>
      </c>
      <c r="B1650" t="s" s="134">
        <v>344</v>
      </c>
      <c r="C1650" t="s" s="134">
        <v>200</v>
      </c>
      <c r="D1650" s="135"/>
      <c r="E1650" s="135"/>
      <c r="F1650" t="s" s="137">
        <v>5129</v>
      </c>
      <c r="G1650" t="s" s="134">
        <v>5678</v>
      </c>
      <c r="H1650" s="135"/>
      <c r="I1650" t="s" s="137">
        <v>25</v>
      </c>
      <c r="J1650" s="136">
        <v>75015</v>
      </c>
      <c r="K1650" s="135"/>
      <c r="L1650" t="s" s="134">
        <v>200</v>
      </c>
      <c r="M1650" t="s" s="134">
        <v>5679</v>
      </c>
      <c r="N1650" s="373">
        <v>0.1</v>
      </c>
      <c r="O1650" s="121">
        <v>8450</v>
      </c>
      <c r="P1650" s="164">
        <v>8450</v>
      </c>
      <c r="Q1650" s="177">
        <f>IF(ISBLANK(N1650),"",P1650/(1+N1650))</f>
        <v>7681.818181818180</v>
      </c>
      <c r="R1650" s="293">
        <v>0</v>
      </c>
      <c r="S1650" s="393"/>
      <c r="T1650" s="28"/>
    </row>
    <row r="1651" ht="22.5" customHeight="1">
      <c r="A1651" s="133">
        <v>44263</v>
      </c>
      <c r="B1651" t="s" s="134">
        <v>238</v>
      </c>
      <c r="C1651" t="s" s="134">
        <v>5020</v>
      </c>
      <c r="D1651" t="s" s="134">
        <v>995</v>
      </c>
      <c r="E1651" s="135"/>
      <c r="F1651" s="136">
        <v>10015</v>
      </c>
      <c r="G1651" t="s" s="134">
        <v>5021</v>
      </c>
      <c r="H1651" t="s" s="134">
        <v>5022</v>
      </c>
      <c r="I1651" t="s" s="137">
        <v>50</v>
      </c>
      <c r="J1651" s="136">
        <v>92300</v>
      </c>
      <c r="K1651" t="s" s="134">
        <v>5023</v>
      </c>
      <c r="L1651" t="s" s="134">
        <v>39</v>
      </c>
      <c r="M1651" t="s" s="134">
        <v>5680</v>
      </c>
      <c r="N1651" s="373">
        <v>0.1</v>
      </c>
      <c r="O1651" s="121">
        <v>4732</v>
      </c>
      <c r="P1651" s="527">
        <v>4732</v>
      </c>
      <c r="Q1651" s="23">
        <f>IF(ISBLANK(N1651),"",P1651/(1+N1651))</f>
        <v>4301.818181818180</v>
      </c>
      <c r="R1651" s="410">
        <v>0</v>
      </c>
      <c r="S1651" s="393"/>
      <c r="T1651" s="28"/>
    </row>
    <row r="1652" ht="22.5" customHeight="1">
      <c r="A1652" s="133">
        <v>44263</v>
      </c>
      <c r="B1652" t="s" s="134">
        <v>20</v>
      </c>
      <c r="C1652" t="s" s="134">
        <v>1808</v>
      </c>
      <c r="D1652" t="s" s="134">
        <v>889</v>
      </c>
      <c r="E1652" s="135"/>
      <c r="F1652" s="136">
        <v>44</v>
      </c>
      <c r="G1652" t="s" s="134">
        <v>1809</v>
      </c>
      <c r="H1652" t="s" s="134">
        <v>1810</v>
      </c>
      <c r="I1652" t="s" s="137">
        <v>1515</v>
      </c>
      <c r="J1652" s="136">
        <v>94210</v>
      </c>
      <c r="K1652" t="s" s="134">
        <v>5394</v>
      </c>
      <c r="L1652" t="s" s="134">
        <v>1996</v>
      </c>
      <c r="M1652" t="s" s="134">
        <v>5681</v>
      </c>
      <c r="N1652" s="246">
        <v>0.1</v>
      </c>
      <c r="O1652" s="121">
        <v>3680</v>
      </c>
      <c r="P1652" s="527">
        <v>3680</v>
      </c>
      <c r="Q1652" s="403">
        <f>IF(ISBLANK(N1652),"",P1652/(1+N1652))</f>
        <v>3345.454545454550</v>
      </c>
      <c r="R1652" s="410">
        <v>0</v>
      </c>
      <c r="S1652" s="578"/>
      <c r="T1652" s="123"/>
    </row>
    <row r="1653" ht="22.5" customHeight="1">
      <c r="A1653" s="133">
        <v>44263</v>
      </c>
      <c r="B1653" s="135"/>
      <c r="C1653" t="s" s="134">
        <v>5682</v>
      </c>
      <c r="D1653" t="s" s="134">
        <v>3020</v>
      </c>
      <c r="E1653" s="135"/>
      <c r="F1653" s="136">
        <v>42</v>
      </c>
      <c r="G1653" t="s" s="134">
        <v>5683</v>
      </c>
      <c r="H1653" t="s" s="134">
        <v>5684</v>
      </c>
      <c r="I1653" t="s" s="137">
        <v>25</v>
      </c>
      <c r="J1653" s="136">
        <v>75011</v>
      </c>
      <c r="K1653" t="s" s="134">
        <v>5685</v>
      </c>
      <c r="L1653" t="s" s="134">
        <v>1996</v>
      </c>
      <c r="M1653" t="s" s="134">
        <v>207</v>
      </c>
      <c r="N1653" s="373">
        <v>0.1</v>
      </c>
      <c r="O1653" s="177">
        <v>7982</v>
      </c>
      <c r="P1653" s="527">
        <v>7982</v>
      </c>
      <c r="Q1653" s="23">
        <f>IF(ISBLANK(N1653),"",P1653/(1+N1653))</f>
        <v>7256.363636363640</v>
      </c>
      <c r="R1653" s="410">
        <v>0</v>
      </c>
      <c r="S1653" s="393"/>
      <c r="T1653" s="28"/>
    </row>
    <row r="1654" ht="22.5" customHeight="1">
      <c r="A1654" s="133">
        <v>44263</v>
      </c>
      <c r="B1654" t="s" s="134">
        <v>67</v>
      </c>
      <c r="C1654" t="s" s="134">
        <v>5686</v>
      </c>
      <c r="D1654" s="135"/>
      <c r="E1654" s="135"/>
      <c r="F1654" t="s" s="137">
        <v>5687</v>
      </c>
      <c r="G1654" t="s" s="134">
        <v>5688</v>
      </c>
      <c r="H1654" s="135"/>
      <c r="I1654" t="s" s="137">
        <v>642</v>
      </c>
      <c r="J1654" s="136">
        <v>92100</v>
      </c>
      <c r="K1654" t="s" s="134">
        <v>5689</v>
      </c>
      <c r="L1654" t="s" s="134">
        <v>2929</v>
      </c>
      <c r="M1654" t="s" s="134">
        <v>3656</v>
      </c>
      <c r="N1654" s="371">
        <v>0.055</v>
      </c>
      <c r="O1654" s="163">
        <f>P1654/2</f>
        <v>4990</v>
      </c>
      <c r="P1654" s="527">
        <v>9980</v>
      </c>
      <c r="Q1654" s="207">
        <f>IF(ISBLANK(N1654),"",P1654/(1+N1654))</f>
        <v>9459.715639810431</v>
      </c>
      <c r="R1654" s="410">
        <v>0</v>
      </c>
      <c r="S1654" s="393"/>
      <c r="T1654" s="28"/>
    </row>
    <row r="1655" ht="22.5" customHeight="1">
      <c r="A1655" s="133">
        <v>44264</v>
      </c>
      <c r="B1655" t="s" s="134">
        <v>67</v>
      </c>
      <c r="C1655" t="s" s="134">
        <v>4914</v>
      </c>
      <c r="D1655" t="s" s="134">
        <v>4915</v>
      </c>
      <c r="E1655" s="135"/>
      <c r="F1655" s="136">
        <v>1082</v>
      </c>
      <c r="G1655" t="s" s="134">
        <v>4917</v>
      </c>
      <c r="H1655" s="135"/>
      <c r="I1655" t="s" s="137">
        <v>642</v>
      </c>
      <c r="J1655" s="136">
        <v>92100</v>
      </c>
      <c r="K1655" t="s" s="134">
        <v>4918</v>
      </c>
      <c r="L1655" t="s" s="134">
        <v>3235</v>
      </c>
      <c r="M1655" t="s" s="134">
        <v>5690</v>
      </c>
      <c r="N1655" s="371">
        <v>0.055</v>
      </c>
      <c r="O1655" s="163">
        <f>P1655/2</f>
        <v>1900</v>
      </c>
      <c r="P1655" s="164">
        <v>3800</v>
      </c>
      <c r="Q1655" s="177">
        <f>IF(ISBLANK(N1655),"",P1655/(1+N1655))</f>
        <v>3601.895734597160</v>
      </c>
      <c r="R1655" s="293">
        <v>0</v>
      </c>
      <c r="S1655" s="393"/>
      <c r="T1655" s="28"/>
    </row>
    <row r="1656" ht="22.5" customHeight="1">
      <c r="A1656" s="133">
        <v>44264</v>
      </c>
      <c r="B1656" t="s" s="134">
        <v>67</v>
      </c>
      <c r="C1656" t="s" s="134">
        <v>5040</v>
      </c>
      <c r="D1656" t="s" s="134">
        <v>398</v>
      </c>
      <c r="E1656" s="135"/>
      <c r="F1656" s="136">
        <v>10001</v>
      </c>
      <c r="G1656" t="s" s="134">
        <v>5041</v>
      </c>
      <c r="H1656" t="s" s="134">
        <v>5042</v>
      </c>
      <c r="I1656" t="s" s="137">
        <v>25</v>
      </c>
      <c r="J1656" s="136">
        <v>75014</v>
      </c>
      <c r="K1656" t="s" s="134">
        <v>5043</v>
      </c>
      <c r="L1656" t="s" s="134">
        <v>4904</v>
      </c>
      <c r="M1656" t="s" s="134">
        <v>88</v>
      </c>
      <c r="N1656" s="371">
        <v>0.1</v>
      </c>
      <c r="O1656" s="163">
        <f>P1656/2</f>
        <v>700</v>
      </c>
      <c r="P1656" s="527">
        <v>1400</v>
      </c>
      <c r="Q1656" s="23">
        <f>IF(ISBLANK(N1656),"",P1656/(1+N1656))</f>
        <v>1272.727272727270</v>
      </c>
      <c r="R1656" s="410">
        <v>0</v>
      </c>
      <c r="S1656" s="393"/>
      <c r="T1656" s="28"/>
    </row>
    <row r="1657" ht="22.5" customHeight="1">
      <c r="A1657" s="133">
        <v>44265</v>
      </c>
      <c r="B1657" t="s" s="134">
        <v>67</v>
      </c>
      <c r="C1657" t="s" s="134">
        <v>5691</v>
      </c>
      <c r="D1657" t="s" s="134">
        <v>750</v>
      </c>
      <c r="E1657" s="135"/>
      <c r="F1657" s="136">
        <v>10192</v>
      </c>
      <c r="G1657" t="s" s="134">
        <v>5692</v>
      </c>
      <c r="H1657" t="s" s="134">
        <v>5693</v>
      </c>
      <c r="I1657" t="s" s="137">
        <v>25</v>
      </c>
      <c r="J1657" s="136">
        <v>75011</v>
      </c>
      <c r="K1657" t="s" s="134">
        <v>5694</v>
      </c>
      <c r="L1657" t="s" s="134">
        <v>5695</v>
      </c>
      <c r="M1657" t="s" s="134">
        <v>3332</v>
      </c>
      <c r="N1657" s="371">
        <v>0.055</v>
      </c>
      <c r="O1657" s="180">
        <f>P1657/2</f>
        <v>2141</v>
      </c>
      <c r="P1657" s="527">
        <v>4282</v>
      </c>
      <c r="Q1657" s="23">
        <f>IF(ISBLANK(N1657),"",P1657/(1+N1657))</f>
        <v>4058.767772511850</v>
      </c>
      <c r="R1657" s="410">
        <v>0</v>
      </c>
      <c r="S1657" s="393"/>
      <c r="T1657" s="28"/>
    </row>
    <row r="1658" ht="22.5" customHeight="1">
      <c r="A1658" s="133">
        <v>44265</v>
      </c>
      <c r="B1658" s="135"/>
      <c r="C1658" t="s" s="134">
        <v>767</v>
      </c>
      <c r="D1658" t="s" s="134">
        <v>250</v>
      </c>
      <c r="E1658" s="135"/>
      <c r="F1658" s="136">
        <v>93390</v>
      </c>
      <c r="G1658" t="s" s="134">
        <v>5696</v>
      </c>
      <c r="H1658" t="s" s="134">
        <v>2967</v>
      </c>
      <c r="I1658" t="s" s="137">
        <v>4582</v>
      </c>
      <c r="J1658" s="136">
        <v>91270</v>
      </c>
      <c r="K1658" t="s" s="134">
        <v>5697</v>
      </c>
      <c r="L1658" t="s" s="134">
        <v>3501</v>
      </c>
      <c r="M1658" t="s" s="134">
        <v>162</v>
      </c>
      <c r="N1658" s="373">
        <v>0.1</v>
      </c>
      <c r="O1658" s="177">
        <v>12250</v>
      </c>
      <c r="P1658" s="527">
        <v>12250</v>
      </c>
      <c r="Q1658" s="23">
        <f>IF(ISBLANK(N1658),"",P1658/(1+N1658))</f>
        <v>11136.3636363636</v>
      </c>
      <c r="R1658" s="410">
        <v>0</v>
      </c>
      <c r="S1658" s="393"/>
      <c r="T1658" s="28"/>
    </row>
    <row r="1659" ht="22.5" customHeight="1">
      <c r="A1659" s="133">
        <v>44267</v>
      </c>
      <c r="B1659" s="135"/>
      <c r="C1659" t="s" s="134">
        <v>5698</v>
      </c>
      <c r="D1659" t="s" s="134">
        <v>2635</v>
      </c>
      <c r="E1659" s="135"/>
      <c r="F1659" s="136">
        <v>10203</v>
      </c>
      <c r="G1659" t="s" s="134">
        <v>5699</v>
      </c>
      <c r="H1659" t="s" s="134">
        <v>5700</v>
      </c>
      <c r="I1659" t="s" s="137">
        <v>25</v>
      </c>
      <c r="J1659" s="136">
        <v>75012</v>
      </c>
      <c r="K1659" t="s" s="134">
        <v>5701</v>
      </c>
      <c r="L1659" t="s" s="134">
        <v>1711</v>
      </c>
      <c r="M1659" t="s" s="134">
        <v>1325</v>
      </c>
      <c r="N1659" s="371">
        <v>0.055</v>
      </c>
      <c r="O1659" s="163">
        <f>P1659/2</f>
        <v>5625</v>
      </c>
      <c r="P1659" s="527">
        <v>11250</v>
      </c>
      <c r="Q1659" s="23">
        <f>IF(ISBLANK(N1659),"",P1659/(1+N1659))</f>
        <v>10663.5071090047</v>
      </c>
      <c r="R1659" s="410">
        <v>0</v>
      </c>
      <c r="S1659" s="393"/>
      <c r="T1659" s="28"/>
    </row>
    <row r="1660" ht="22.5" customHeight="1">
      <c r="A1660" s="295">
        <v>44272</v>
      </c>
      <c r="B1660" t="s" s="296">
        <v>67</v>
      </c>
      <c r="C1660" t="s" s="296">
        <v>5702</v>
      </c>
      <c r="D1660" t="s" s="296">
        <v>270</v>
      </c>
      <c r="E1660" s="297"/>
      <c r="F1660" s="298">
        <v>10217</v>
      </c>
      <c r="G1660" t="s" s="296">
        <v>5703</v>
      </c>
      <c r="H1660" t="s" s="296">
        <v>5704</v>
      </c>
      <c r="I1660" t="s" s="299">
        <v>1167</v>
      </c>
      <c r="J1660" s="298">
        <v>94120</v>
      </c>
      <c r="K1660" t="s" s="296">
        <v>5705</v>
      </c>
      <c r="L1660" t="s" s="296">
        <v>5706</v>
      </c>
      <c r="M1660" t="s" s="296">
        <v>4022</v>
      </c>
      <c r="N1660" s="484">
        <v>0.055</v>
      </c>
      <c r="O1660" s="163">
        <f>P1660/2</f>
        <v>3890</v>
      </c>
      <c r="P1660" s="531">
        <v>7780</v>
      </c>
      <c r="Q1660" s="54">
        <f>IF(ISBLANK(N1660),"",P1660/(1+N1660))</f>
        <v>7374.407582938390</v>
      </c>
      <c r="R1660" s="532">
        <v>7780</v>
      </c>
      <c r="S1660" s="466"/>
      <c r="T1660" t="s" s="16">
        <v>46</v>
      </c>
    </row>
    <row r="1661" ht="22.5" customHeight="1">
      <c r="A1661" s="295">
        <v>44274</v>
      </c>
      <c r="B1661" t="s" s="296">
        <v>67</v>
      </c>
      <c r="C1661" t="s" s="296">
        <v>5707</v>
      </c>
      <c r="D1661" t="s" s="296">
        <v>217</v>
      </c>
      <c r="E1661" s="297"/>
      <c r="F1661" s="298">
        <v>10212</v>
      </c>
      <c r="G1661" t="s" s="296">
        <v>5708</v>
      </c>
      <c r="H1661" t="s" s="296">
        <v>5709</v>
      </c>
      <c r="I1661" t="s" s="299">
        <v>2933</v>
      </c>
      <c r="J1661" s="298">
        <v>94200</v>
      </c>
      <c r="K1661" t="s" s="296">
        <v>5710</v>
      </c>
      <c r="L1661" t="s" s="296">
        <v>5517</v>
      </c>
      <c r="M1661" t="s" s="296">
        <v>5711</v>
      </c>
      <c r="N1661" s="484">
        <v>0.055</v>
      </c>
      <c r="O1661" s="180">
        <f>P1661/2</f>
        <v>1475</v>
      </c>
      <c r="P1661" s="531">
        <v>2950</v>
      </c>
      <c r="Q1661" s="54">
        <f>IF(ISBLANK(N1661),"",P1661/(1+N1661))</f>
        <v>2796.208530805690</v>
      </c>
      <c r="R1661" s="532">
        <v>2950</v>
      </c>
      <c r="S1661" s="466"/>
      <c r="T1661" t="s" s="16">
        <v>46</v>
      </c>
    </row>
    <row r="1662" ht="22.5" customHeight="1">
      <c r="A1662" s="133">
        <v>44277</v>
      </c>
      <c r="B1662" s="135"/>
      <c r="C1662" t="s" s="134">
        <v>5712</v>
      </c>
      <c r="D1662" t="s" s="134">
        <v>3020</v>
      </c>
      <c r="E1662" s="135"/>
      <c r="F1662" t="s" s="137">
        <v>5129</v>
      </c>
      <c r="G1662" t="s" s="134">
        <v>5713</v>
      </c>
      <c r="H1662" t="s" s="134">
        <v>5714</v>
      </c>
      <c r="I1662" t="s" s="137">
        <v>25</v>
      </c>
      <c r="J1662" s="136">
        <v>75012</v>
      </c>
      <c r="K1662" t="s" s="134">
        <v>5715</v>
      </c>
      <c r="L1662" t="s" s="134">
        <v>39</v>
      </c>
      <c r="M1662" t="s" s="134">
        <v>5716</v>
      </c>
      <c r="N1662" s="373">
        <v>0.055</v>
      </c>
      <c r="O1662" s="121">
        <v>9240</v>
      </c>
      <c r="P1662" s="527">
        <v>9240</v>
      </c>
      <c r="Q1662" s="23">
        <f>IF(ISBLANK(N1662),"",P1662/(1+N1662))</f>
        <v>8758.293838862561</v>
      </c>
      <c r="R1662" s="410">
        <v>0</v>
      </c>
      <c r="S1662" s="393"/>
      <c r="T1662" s="28"/>
    </row>
    <row r="1663" ht="22.5" customHeight="1">
      <c r="A1663" s="133">
        <v>44277</v>
      </c>
      <c r="B1663" s="135"/>
      <c r="C1663" t="s" s="134">
        <v>5717</v>
      </c>
      <c r="D1663" t="s" s="134">
        <v>221</v>
      </c>
      <c r="E1663" s="135"/>
      <c r="F1663" t="s" s="137">
        <v>5129</v>
      </c>
      <c r="G1663" t="s" s="134">
        <v>5718</v>
      </c>
      <c r="H1663" t="s" s="134">
        <v>5719</v>
      </c>
      <c r="I1663" t="s" s="137">
        <v>1525</v>
      </c>
      <c r="J1663" s="136">
        <v>92130</v>
      </c>
      <c r="K1663" t="s" s="134">
        <v>5720</v>
      </c>
      <c r="L1663" t="s" s="134">
        <v>45</v>
      </c>
      <c r="M1663" t="s" s="134">
        <v>207</v>
      </c>
      <c r="N1663" s="373">
        <v>0.1</v>
      </c>
      <c r="O1663" s="177">
        <v>6982</v>
      </c>
      <c r="P1663" s="527">
        <v>6982</v>
      </c>
      <c r="Q1663" s="23">
        <f>IF(ISBLANK(N1663),"",P1663/(1+N1663))</f>
        <v>6347.272727272730</v>
      </c>
      <c r="R1663" s="410">
        <v>0</v>
      </c>
      <c r="S1663" s="393"/>
      <c r="T1663" s="28"/>
    </row>
    <row r="1664" ht="22.5" customHeight="1">
      <c r="A1664" s="133">
        <v>44277</v>
      </c>
      <c r="B1664" t="s" s="134">
        <v>20</v>
      </c>
      <c r="C1664" t="s" s="134">
        <v>3842</v>
      </c>
      <c r="D1664" t="s" s="134">
        <v>270</v>
      </c>
      <c r="E1664" s="135"/>
      <c r="F1664" s="136">
        <v>10060</v>
      </c>
      <c r="G1664" t="s" s="134">
        <v>3843</v>
      </c>
      <c r="H1664" t="s" s="134">
        <v>3844</v>
      </c>
      <c r="I1664" t="s" s="137">
        <v>25</v>
      </c>
      <c r="J1664" s="136">
        <v>75012</v>
      </c>
      <c r="K1664" t="s" s="134">
        <v>3845</v>
      </c>
      <c r="L1664" t="s" s="134">
        <v>5142</v>
      </c>
      <c r="M1664" t="s" s="134">
        <v>125</v>
      </c>
      <c r="N1664" s="218">
        <v>0.055</v>
      </c>
      <c r="O1664" s="180">
        <f>P1664/2</f>
        <v>4500</v>
      </c>
      <c r="P1664" s="527">
        <v>9000</v>
      </c>
      <c r="Q1664" s="23">
        <f>IF(ISBLANK(N1664),"",P1664/(1+N1664))</f>
        <v>8530.805687203791</v>
      </c>
      <c r="R1664" s="410">
        <v>0</v>
      </c>
      <c r="S1664" s="578"/>
      <c r="T1664" s="123"/>
    </row>
    <row r="1665" ht="22.5" customHeight="1">
      <c r="A1665" s="133">
        <v>44277</v>
      </c>
      <c r="B1665" s="135"/>
      <c r="C1665" t="s" s="134">
        <v>5721</v>
      </c>
      <c r="D1665" s="135"/>
      <c r="E1665" s="135"/>
      <c r="F1665" t="s" s="137">
        <v>5129</v>
      </c>
      <c r="G1665" t="s" s="134">
        <v>5722</v>
      </c>
      <c r="H1665" s="135"/>
      <c r="I1665" t="s" s="137">
        <v>25</v>
      </c>
      <c r="J1665" s="136">
        <v>75017</v>
      </c>
      <c r="K1665" t="s" s="134">
        <v>5723</v>
      </c>
      <c r="L1665" t="s" s="134">
        <v>39</v>
      </c>
      <c r="M1665" t="s" s="134">
        <v>5724</v>
      </c>
      <c r="N1665" s="294">
        <v>20</v>
      </c>
      <c r="O1665" s="121">
        <v>18559</v>
      </c>
      <c r="P1665" s="527">
        <v>18559</v>
      </c>
      <c r="Q1665" s="23">
        <v>15465</v>
      </c>
      <c r="R1665" s="410">
        <v>0</v>
      </c>
      <c r="S1665" s="393"/>
      <c r="T1665" s="28"/>
    </row>
    <row r="1666" ht="22.5" customHeight="1">
      <c r="A1666" s="133">
        <v>44277</v>
      </c>
      <c r="B1666" s="135"/>
      <c r="C1666" t="s" s="134">
        <v>5721</v>
      </c>
      <c r="D1666" s="135"/>
      <c r="E1666" s="135"/>
      <c r="F1666" t="s" s="137">
        <v>5129</v>
      </c>
      <c r="G1666" t="s" s="134">
        <v>5722</v>
      </c>
      <c r="H1666" s="135"/>
      <c r="I1666" t="s" s="137">
        <v>25</v>
      </c>
      <c r="J1666" s="136">
        <v>75017</v>
      </c>
      <c r="K1666" t="s" s="134">
        <v>5723</v>
      </c>
      <c r="L1666" t="s" s="134">
        <v>39</v>
      </c>
      <c r="M1666" t="s" s="134">
        <v>40</v>
      </c>
      <c r="N1666" s="294">
        <v>20</v>
      </c>
      <c r="O1666" s="177">
        <v>3341</v>
      </c>
      <c r="P1666" s="527">
        <v>3341</v>
      </c>
      <c r="Q1666" s="23">
        <v>2784.17</v>
      </c>
      <c r="R1666" s="410">
        <v>0</v>
      </c>
      <c r="S1666" s="393"/>
      <c r="T1666" s="28"/>
    </row>
    <row r="1667" ht="22.5" customHeight="1">
      <c r="A1667" s="133">
        <v>44277</v>
      </c>
      <c r="B1667" s="135"/>
      <c r="C1667" t="s" s="134">
        <v>5725</v>
      </c>
      <c r="D1667" s="135"/>
      <c r="E1667" s="135"/>
      <c r="F1667" t="s" s="137">
        <v>4749</v>
      </c>
      <c r="G1667" t="s" s="134">
        <v>5726</v>
      </c>
      <c r="H1667" s="135"/>
      <c r="I1667" t="s" s="137">
        <v>25</v>
      </c>
      <c r="J1667" s="136">
        <v>75013</v>
      </c>
      <c r="K1667" t="s" s="134">
        <v>5727</v>
      </c>
      <c r="L1667" t="s" s="134">
        <v>3937</v>
      </c>
      <c r="M1667" t="s" s="134">
        <v>4022</v>
      </c>
      <c r="N1667" s="371">
        <v>0.055</v>
      </c>
      <c r="O1667" s="180">
        <f>P1667/2</f>
        <v>2000</v>
      </c>
      <c r="P1667" s="527">
        <v>4000</v>
      </c>
      <c r="Q1667" s="23">
        <f>IF(ISBLANK(N1667),"",P1667/(1+N1667))</f>
        <v>3791.4691943128</v>
      </c>
      <c r="R1667" s="410">
        <v>0</v>
      </c>
      <c r="S1667" s="393"/>
      <c r="T1667" s="28"/>
    </row>
    <row r="1668" ht="22.5" customHeight="1">
      <c r="A1668" s="133">
        <v>44277</v>
      </c>
      <c r="B1668" t="s" s="134">
        <v>67</v>
      </c>
      <c r="C1668" t="s" s="134">
        <v>5728</v>
      </c>
      <c r="D1668" t="s" s="134">
        <v>5729</v>
      </c>
      <c r="E1668" s="135"/>
      <c r="F1668" t="s" s="137">
        <v>5730</v>
      </c>
      <c r="G1668" t="s" s="134">
        <v>5731</v>
      </c>
      <c r="H1668" s="135"/>
      <c r="I1668" t="s" s="137">
        <v>25</v>
      </c>
      <c r="J1668" s="136">
        <v>75018</v>
      </c>
      <c r="K1668" t="s" s="134">
        <v>5732</v>
      </c>
      <c r="L1668" t="s" s="134">
        <v>1996</v>
      </c>
      <c r="M1668" t="s" s="134">
        <v>2454</v>
      </c>
      <c r="N1668" s="373">
        <v>0.055</v>
      </c>
      <c r="O1668" s="177">
        <v>3300</v>
      </c>
      <c r="P1668" s="527">
        <v>3300</v>
      </c>
      <c r="Q1668" s="207">
        <f>IF(ISBLANK(N1668),"",P1668/(1+N1668))</f>
        <v>3127.962085308060</v>
      </c>
      <c r="R1668" s="410">
        <v>0</v>
      </c>
      <c r="S1668" s="393"/>
      <c r="T1668" s="28"/>
    </row>
    <row r="1669" ht="22.5" customHeight="1">
      <c r="A1669" s="133">
        <v>44278</v>
      </c>
      <c r="B1669" t="s" s="134">
        <v>67</v>
      </c>
      <c r="C1669" t="s" s="134">
        <v>5733</v>
      </c>
      <c r="D1669" t="s" s="134">
        <v>5734</v>
      </c>
      <c r="E1669" s="135"/>
      <c r="F1669" t="s" s="137">
        <v>5129</v>
      </c>
      <c r="G1669" t="s" s="134">
        <v>5735</v>
      </c>
      <c r="H1669" t="s" s="134">
        <v>5736</v>
      </c>
      <c r="I1669" t="s" s="137">
        <v>25</v>
      </c>
      <c r="J1669" s="136">
        <v>75011</v>
      </c>
      <c r="K1669" t="s" s="134">
        <v>5737</v>
      </c>
      <c r="L1669" t="s" s="134">
        <v>3937</v>
      </c>
      <c r="M1669" t="s" s="134">
        <v>162</v>
      </c>
      <c r="N1669" s="371">
        <v>0.1</v>
      </c>
      <c r="O1669" s="163">
        <f>P1669/2</f>
        <v>3991</v>
      </c>
      <c r="P1669" s="164">
        <v>7982</v>
      </c>
      <c r="Q1669" s="177">
        <f>IF(ISBLANK(N1669),"",P1669/(1+N1669))</f>
        <v>7256.363636363640</v>
      </c>
      <c r="R1669" s="293">
        <v>0</v>
      </c>
      <c r="S1669" s="393"/>
      <c r="T1669" s="28"/>
    </row>
    <row r="1670" ht="22.5" customHeight="1">
      <c r="A1670" s="133">
        <v>44278</v>
      </c>
      <c r="B1670" t="s" s="134">
        <v>20</v>
      </c>
      <c r="C1670" t="s" s="134">
        <v>5304</v>
      </c>
      <c r="D1670" t="s" s="134">
        <v>5305</v>
      </c>
      <c r="E1670" s="509"/>
      <c r="F1670" s="507">
        <v>10120</v>
      </c>
      <c r="G1670" t="s" s="134">
        <v>5738</v>
      </c>
      <c r="H1670" t="s" s="134">
        <v>5306</v>
      </c>
      <c r="I1670" t="s" s="137">
        <v>25</v>
      </c>
      <c r="J1670" s="136">
        <v>75011</v>
      </c>
      <c r="K1670" t="s" s="134">
        <v>5307</v>
      </c>
      <c r="L1670" t="s" s="134">
        <v>5739</v>
      </c>
      <c r="M1670" t="s" s="134">
        <v>1148</v>
      </c>
      <c r="N1670" s="371">
        <v>0.1</v>
      </c>
      <c r="O1670" s="163">
        <f>P1670/2</f>
        <v>1475</v>
      </c>
      <c r="P1670" s="527">
        <v>2950</v>
      </c>
      <c r="Q1670" s="207">
        <f>IF(ISBLANK(N1670),"",P1670/(1+N1670))</f>
        <v>2681.818181818180</v>
      </c>
      <c r="R1670" s="410">
        <v>0</v>
      </c>
      <c r="S1670" s="578"/>
      <c r="T1670" s="123"/>
    </row>
    <row r="1671" ht="22.5" customHeight="1">
      <c r="A1671" s="133">
        <v>44278</v>
      </c>
      <c r="B1671" t="s" s="134">
        <v>20</v>
      </c>
      <c r="C1671" t="s" s="134">
        <v>5740</v>
      </c>
      <c r="D1671" t="s" s="134">
        <v>22</v>
      </c>
      <c r="E1671" s="135"/>
      <c r="F1671" s="136">
        <v>10051</v>
      </c>
      <c r="G1671" t="s" s="134">
        <v>5741</v>
      </c>
      <c r="H1671" t="s" s="134">
        <v>5742</v>
      </c>
      <c r="I1671" t="s" s="137">
        <v>3048</v>
      </c>
      <c r="J1671" s="136">
        <v>93110</v>
      </c>
      <c r="K1671" t="s" s="134">
        <v>5743</v>
      </c>
      <c r="L1671" t="s" s="134">
        <v>5744</v>
      </c>
      <c r="M1671" t="s" s="134">
        <v>4591</v>
      </c>
      <c r="N1671" s="371">
        <v>0.055</v>
      </c>
      <c r="O1671" s="180">
        <f>P1671/2</f>
        <v>2300</v>
      </c>
      <c r="P1671" s="164">
        <v>4600</v>
      </c>
      <c r="Q1671" s="121">
        <f>IF(ISBLANK(N1671),"",P1671/(1+N1671))</f>
        <v>4360.189573459720</v>
      </c>
      <c r="R1671" s="293">
        <v>0</v>
      </c>
      <c r="S1671" s="393"/>
      <c r="T1671" s="28"/>
    </row>
    <row r="1672" ht="22.5" customHeight="1">
      <c r="A1672" s="133">
        <v>44278</v>
      </c>
      <c r="B1672" t="s" s="134">
        <v>20</v>
      </c>
      <c r="C1672" t="s" s="134">
        <v>5745</v>
      </c>
      <c r="D1672" t="s" s="134">
        <v>5746</v>
      </c>
      <c r="E1672" s="135"/>
      <c r="F1672" s="136">
        <v>10121</v>
      </c>
      <c r="G1672" t="s" s="134">
        <v>5747</v>
      </c>
      <c r="H1672" t="s" s="134">
        <v>5748</v>
      </c>
      <c r="I1672" t="s" s="137">
        <v>5749</v>
      </c>
      <c r="J1672" s="136">
        <v>95210</v>
      </c>
      <c r="K1672" t="s" s="134">
        <v>5750</v>
      </c>
      <c r="L1672" t="s" s="134">
        <v>5751</v>
      </c>
      <c r="M1672" t="s" s="134">
        <v>5752</v>
      </c>
      <c r="N1672" s="373">
        <v>0.1</v>
      </c>
      <c r="O1672" s="177">
        <v>6000</v>
      </c>
      <c r="P1672" s="164">
        <v>6000</v>
      </c>
      <c r="Q1672" s="121">
        <f>IF(ISBLANK(N1672),"",P1672/(1+N1672))</f>
        <v>5454.545454545450</v>
      </c>
      <c r="R1672" s="293">
        <v>0</v>
      </c>
      <c r="S1672" s="393"/>
      <c r="T1672" s="28"/>
    </row>
    <row r="1673" ht="22.5" customHeight="1">
      <c r="A1673" s="133">
        <v>44279</v>
      </c>
      <c r="B1673" t="s" s="134">
        <v>20</v>
      </c>
      <c r="C1673" t="s" s="134">
        <v>5753</v>
      </c>
      <c r="D1673" t="s" s="134">
        <v>2341</v>
      </c>
      <c r="E1673" s="135"/>
      <c r="F1673" t="s" s="137">
        <v>5754</v>
      </c>
      <c r="G1673" t="s" s="134">
        <v>5755</v>
      </c>
      <c r="H1673" t="s" s="134">
        <v>5756</v>
      </c>
      <c r="I1673" t="s" s="137">
        <v>25</v>
      </c>
      <c r="J1673" s="136">
        <v>75017</v>
      </c>
      <c r="K1673" t="s" s="134">
        <v>5757</v>
      </c>
      <c r="L1673" t="s" s="134">
        <v>5758</v>
      </c>
      <c r="M1673" t="s" s="134">
        <v>5508</v>
      </c>
      <c r="N1673" s="371">
        <v>0.055</v>
      </c>
      <c r="O1673" s="163">
        <f>P1673/2</f>
        <v>1990</v>
      </c>
      <c r="P1673" s="164">
        <v>3980</v>
      </c>
      <c r="Q1673" s="177">
        <f>IF(ISBLANK(N1673),"",P1673/(1+N1673))</f>
        <v>3772.511848341230</v>
      </c>
      <c r="R1673" s="293">
        <v>0</v>
      </c>
      <c r="S1673" s="393"/>
      <c r="T1673" s="28"/>
    </row>
    <row r="1674" ht="22.5" customHeight="1">
      <c r="A1674" s="133">
        <v>44280</v>
      </c>
      <c r="B1674" t="s" s="134">
        <v>20</v>
      </c>
      <c r="C1674" t="s" s="134">
        <v>5759</v>
      </c>
      <c r="D1674" t="s" s="134">
        <v>506</v>
      </c>
      <c r="E1674" s="135"/>
      <c r="F1674" s="136">
        <v>10121</v>
      </c>
      <c r="G1674" t="s" s="134">
        <v>5747</v>
      </c>
      <c r="H1674" t="s" s="134">
        <v>5760</v>
      </c>
      <c r="I1674" t="s" s="137">
        <v>25</v>
      </c>
      <c r="J1674" s="136">
        <v>75011</v>
      </c>
      <c r="K1674" t="s" s="134">
        <v>5761</v>
      </c>
      <c r="L1674" t="s" s="134">
        <v>4965</v>
      </c>
      <c r="M1674" t="s" s="134">
        <v>2445</v>
      </c>
      <c r="N1674" s="371">
        <v>0.055</v>
      </c>
      <c r="O1674" s="163">
        <f>P1674/2</f>
        <v>4000</v>
      </c>
      <c r="P1674" s="527">
        <v>8000</v>
      </c>
      <c r="Q1674" s="23">
        <f>IF(ISBLANK(N1674),"",P1674/(1+N1674))</f>
        <v>7582.938388625590</v>
      </c>
      <c r="R1674" s="410">
        <v>0</v>
      </c>
      <c r="S1674" s="393"/>
      <c r="T1674" s="28"/>
    </row>
    <row r="1675" ht="22.5" customHeight="1">
      <c r="A1675" s="295">
        <v>44282</v>
      </c>
      <c r="B1675" t="s" s="296">
        <v>67</v>
      </c>
      <c r="C1675" t="s" s="296">
        <v>5762</v>
      </c>
      <c r="D1675" t="s" s="296">
        <v>593</v>
      </c>
      <c r="E1675" s="297"/>
      <c r="F1675" s="298">
        <v>10200</v>
      </c>
      <c r="G1675" t="s" s="296">
        <v>5763</v>
      </c>
      <c r="H1675" t="s" s="296">
        <v>5764</v>
      </c>
      <c r="I1675" t="s" s="299">
        <v>3152</v>
      </c>
      <c r="J1675" s="298">
        <v>75020</v>
      </c>
      <c r="K1675" t="s" s="296">
        <v>5765</v>
      </c>
      <c r="L1675" t="s" s="296">
        <v>5766</v>
      </c>
      <c r="M1675" t="s" s="296">
        <v>333</v>
      </c>
      <c r="N1675" s="484">
        <v>0.055</v>
      </c>
      <c r="O1675" s="180">
        <f>P1675/2</f>
        <v>1841</v>
      </c>
      <c r="P1675" s="531">
        <v>3682</v>
      </c>
      <c r="Q1675" s="54">
        <f>IF(ISBLANK(N1675),"",P1675/(1+N1675))</f>
        <v>3490.047393364930</v>
      </c>
      <c r="R1675" s="532">
        <v>3682</v>
      </c>
      <c r="S1675" s="466"/>
      <c r="T1675" t="s" s="16">
        <v>46</v>
      </c>
    </row>
    <row r="1676" ht="22.5" customHeight="1">
      <c r="A1676" s="485">
        <v>44284</v>
      </c>
      <c r="B1676" t="s" s="134">
        <v>20</v>
      </c>
      <c r="C1676" t="s" s="134">
        <v>3606</v>
      </c>
      <c r="D1676" t="s" s="134">
        <v>3607</v>
      </c>
      <c r="E1676" s="135"/>
      <c r="F1676" t="s" s="137">
        <v>5425</v>
      </c>
      <c r="G1676" t="s" s="134">
        <v>5426</v>
      </c>
      <c r="H1676" t="s" s="134">
        <v>3609</v>
      </c>
      <c r="I1676" t="s" s="137">
        <v>50</v>
      </c>
      <c r="J1676" s="136">
        <v>92300</v>
      </c>
      <c r="K1676" t="s" s="134">
        <v>3610</v>
      </c>
      <c r="L1676" t="s" s="134">
        <v>5767</v>
      </c>
      <c r="M1676" t="s" s="134">
        <v>1393</v>
      </c>
      <c r="N1676" s="373">
        <v>0.1</v>
      </c>
      <c r="O1676" s="407"/>
      <c r="P1676" s="527">
        <v>8700</v>
      </c>
      <c r="Q1676" s="207">
        <f>IF(ISBLANK(N1676),"",P1676/(1+N1676))</f>
        <v>7909.090909090910</v>
      </c>
      <c r="R1676" s="410">
        <v>0</v>
      </c>
      <c r="S1676" s="393"/>
      <c r="T1676" s="28"/>
    </row>
    <row r="1677" ht="22.5" customHeight="1">
      <c r="A1677" s="141">
        <v>44285</v>
      </c>
      <c r="B1677" t="s" s="142">
        <v>20</v>
      </c>
      <c r="C1677" t="s" s="142">
        <v>5768</v>
      </c>
      <c r="D1677" t="s" s="142">
        <v>2713</v>
      </c>
      <c r="E1677" s="143"/>
      <c r="F1677" s="144">
        <v>10213</v>
      </c>
      <c r="G1677" t="s" s="142">
        <v>5769</v>
      </c>
      <c r="H1677" t="s" s="142">
        <v>5770</v>
      </c>
      <c r="I1677" t="s" s="145">
        <v>642</v>
      </c>
      <c r="J1677" s="144">
        <v>92100</v>
      </c>
      <c r="K1677" t="s" s="142">
        <v>5771</v>
      </c>
      <c r="L1677" t="s" s="142">
        <v>5595</v>
      </c>
      <c r="M1677" t="s" s="142">
        <v>5772</v>
      </c>
      <c r="N1677" s="244">
        <v>0.055</v>
      </c>
      <c r="O1677" s="177">
        <v>3382</v>
      </c>
      <c r="P1677" s="178">
        <v>3382</v>
      </c>
      <c r="Q1677" s="400">
        <f>IF(ISBLANK(N1677),"",P1677/(1+N1677))</f>
        <v>3205.687203791470</v>
      </c>
      <c r="R1677" s="67">
        <v>3382</v>
      </c>
      <c r="S1677" s="392"/>
      <c r="T1677" t="s" s="16">
        <v>46</v>
      </c>
    </row>
    <row r="1678" ht="22.5" customHeight="1">
      <c r="A1678" s="133">
        <v>44285</v>
      </c>
      <c r="B1678" t="s" s="134">
        <v>67</v>
      </c>
      <c r="C1678" t="s" s="134">
        <v>5773</v>
      </c>
      <c r="D1678" t="s" s="134">
        <v>593</v>
      </c>
      <c r="E1678" s="135"/>
      <c r="F1678" s="136">
        <v>10037</v>
      </c>
      <c r="G1678" t="s" s="134">
        <v>5774</v>
      </c>
      <c r="H1678" t="s" s="134">
        <v>5775</v>
      </c>
      <c r="I1678" t="s" s="137">
        <v>670</v>
      </c>
      <c r="J1678" s="136">
        <v>94300</v>
      </c>
      <c r="K1678" t="s" s="134">
        <v>5776</v>
      </c>
      <c r="L1678" t="s" s="134">
        <v>5766</v>
      </c>
      <c r="M1678" t="s" s="134">
        <v>1599</v>
      </c>
      <c r="N1678" s="371">
        <v>0.055</v>
      </c>
      <c r="O1678" s="180">
        <f>P1678/2</f>
        <v>1991</v>
      </c>
      <c r="P1678" s="527">
        <v>3982</v>
      </c>
      <c r="Q1678" s="23">
        <f>IF(ISBLANK(N1678),"",P1678/(1+N1678))</f>
        <v>3774.407582938390</v>
      </c>
      <c r="R1678" s="410">
        <v>0</v>
      </c>
      <c r="S1678" s="393"/>
      <c r="T1678" s="28"/>
    </row>
    <row r="1679" ht="22.5" customHeight="1">
      <c r="A1679" s="133">
        <v>44285</v>
      </c>
      <c r="B1679" t="s" s="134">
        <v>238</v>
      </c>
      <c r="C1679" t="s" s="134">
        <v>5777</v>
      </c>
      <c r="D1679" t="s" s="134">
        <v>5778</v>
      </c>
      <c r="E1679" s="135"/>
      <c r="F1679" t="s" s="137">
        <v>5129</v>
      </c>
      <c r="G1679" t="s" s="134">
        <v>5779</v>
      </c>
      <c r="H1679" s="135"/>
      <c r="I1679" t="s" s="137">
        <v>25</v>
      </c>
      <c r="J1679" s="136">
        <v>75011</v>
      </c>
      <c r="K1679" t="s" s="134">
        <v>5780</v>
      </c>
      <c r="L1679" t="s" s="134">
        <v>39</v>
      </c>
      <c r="M1679" t="s" s="134">
        <v>1580</v>
      </c>
      <c r="N1679" s="373">
        <v>0.055</v>
      </c>
      <c r="O1679" s="177">
        <v>16450</v>
      </c>
      <c r="P1679" s="527">
        <v>16450</v>
      </c>
      <c r="Q1679" s="23">
        <f>IF(ISBLANK(N1679),"",P1679/(1+N1679))</f>
        <v>15592.4170616114</v>
      </c>
      <c r="R1679" s="410">
        <v>0</v>
      </c>
      <c r="S1679" s="393"/>
      <c r="T1679" s="28"/>
    </row>
    <row r="1680" ht="22.5" customHeight="1">
      <c r="A1680" s="133">
        <v>44285</v>
      </c>
      <c r="B1680" t="s" s="134">
        <v>67</v>
      </c>
      <c r="C1680" t="s" s="134">
        <v>5781</v>
      </c>
      <c r="D1680" t="s" s="134">
        <v>85</v>
      </c>
      <c r="E1680" s="135"/>
      <c r="F1680" s="136">
        <v>10181</v>
      </c>
      <c r="G1680" t="s" s="134">
        <v>5782</v>
      </c>
      <c r="H1680" t="s" s="134">
        <v>5783</v>
      </c>
      <c r="I1680" t="s" s="137">
        <v>25</v>
      </c>
      <c r="J1680" s="136">
        <v>75010</v>
      </c>
      <c r="K1680" t="s" s="134">
        <v>5784</v>
      </c>
      <c r="L1680" t="s" s="134">
        <v>4456</v>
      </c>
      <c r="M1680" t="s" s="134">
        <v>5785</v>
      </c>
      <c r="N1680" s="371">
        <v>0.055</v>
      </c>
      <c r="O1680" s="180">
        <f>P1680/2</f>
        <v>975</v>
      </c>
      <c r="P1680" s="527">
        <v>1950</v>
      </c>
      <c r="Q1680" s="23">
        <f>IF(ISBLANK(N1680),"",P1680/(1+N1680))</f>
        <v>1848.341232227490</v>
      </c>
      <c r="R1680" s="410">
        <v>0</v>
      </c>
      <c r="S1680" s="393"/>
      <c r="T1680" s="28"/>
    </row>
    <row r="1681" ht="22.5" customHeight="1">
      <c r="A1681" s="141">
        <v>44286</v>
      </c>
      <c r="B1681" t="s" s="142">
        <v>67</v>
      </c>
      <c r="C1681" t="s" s="142">
        <v>4854</v>
      </c>
      <c r="D1681" t="s" s="142">
        <v>2713</v>
      </c>
      <c r="E1681" s="143"/>
      <c r="F1681" s="144">
        <v>10184</v>
      </c>
      <c r="G1681" t="s" s="142">
        <v>5786</v>
      </c>
      <c r="H1681" t="s" s="142">
        <v>5787</v>
      </c>
      <c r="I1681" t="s" s="145">
        <v>670</v>
      </c>
      <c r="J1681" s="144">
        <v>94300</v>
      </c>
      <c r="K1681" t="s" s="142">
        <v>5788</v>
      </c>
      <c r="L1681" t="s" s="142">
        <v>5526</v>
      </c>
      <c r="M1681" t="s" s="142">
        <v>3309</v>
      </c>
      <c r="N1681" s="244">
        <v>0.1</v>
      </c>
      <c r="O1681" s="121">
        <v>13382</v>
      </c>
      <c r="P1681" s="524">
        <v>13382</v>
      </c>
      <c r="Q1681" s="525">
        <f>IF(ISBLANK(N1681),"",P1681/(1+N1681))</f>
        <v>12165.4545454545</v>
      </c>
      <c r="R1681" s="526">
        <v>13382</v>
      </c>
      <c r="S1681" s="392"/>
      <c r="T1681" t="s" s="16">
        <v>46</v>
      </c>
    </row>
    <row r="1682" ht="22.5" customHeight="1">
      <c r="A1682" s="133">
        <v>44286</v>
      </c>
      <c r="B1682" t="s" s="134">
        <v>67</v>
      </c>
      <c r="C1682" t="s" s="134">
        <v>5789</v>
      </c>
      <c r="D1682" t="s" s="134">
        <v>5790</v>
      </c>
      <c r="E1682" s="135"/>
      <c r="F1682" t="s" s="137">
        <v>5129</v>
      </c>
      <c r="G1682" t="s" s="134">
        <v>5791</v>
      </c>
      <c r="H1682" t="s" s="134">
        <v>5792</v>
      </c>
      <c r="I1682" t="s" s="137">
        <v>25</v>
      </c>
      <c r="J1682" s="136">
        <v>75010</v>
      </c>
      <c r="K1682" t="s" s="134">
        <v>5793</v>
      </c>
      <c r="L1682" t="s" s="134">
        <v>39</v>
      </c>
      <c r="M1682" t="s" s="134">
        <v>5794</v>
      </c>
      <c r="N1682" s="373">
        <v>0.1</v>
      </c>
      <c r="O1682" s="121">
        <v>28431</v>
      </c>
      <c r="P1682" s="527">
        <v>28431</v>
      </c>
      <c r="Q1682" s="23">
        <f>IF(ISBLANK(N1682),"",P1682/(1+N1682))</f>
        <v>25846.3636363636</v>
      </c>
      <c r="R1682" s="410"/>
      <c r="S1682" s="393"/>
      <c r="T1682" s="28"/>
    </row>
    <row r="1683" ht="43" customHeight="1" hidden="1">
      <c r="A1683" t="s" s="498">
        <v>5795</v>
      </c>
      <c r="B1683" s="499"/>
      <c r="C1683" s="499"/>
      <c r="D1683" s="499"/>
      <c r="E1683" s="499"/>
      <c r="F1683" s="500"/>
      <c r="G1683" s="499"/>
      <c r="H1683" s="499"/>
      <c r="I1683" s="500"/>
      <c r="J1683" s="500"/>
      <c r="K1683" s="499"/>
      <c r="L1683" s="499"/>
      <c r="M1683" s="499"/>
      <c r="N1683" s="501"/>
      <c r="O1683" s="502"/>
      <c r="P1683" s="670">
        <f>SUM(P1636:P1682)</f>
        <v>353217</v>
      </c>
      <c r="Q1683" s="671"/>
      <c r="R1683" s="672">
        <f>SUM(R1636:R1682)</f>
        <v>40990</v>
      </c>
      <c r="S1683" s="513">
        <f>P1683-R1683</f>
        <v>312227</v>
      </c>
      <c r="T1683" s="28"/>
    </row>
    <row r="1684" ht="22.5" customHeight="1">
      <c r="A1684" s="133">
        <v>44292</v>
      </c>
      <c r="B1684" t="s" s="134">
        <v>20</v>
      </c>
      <c r="C1684" t="s" s="134">
        <v>5574</v>
      </c>
      <c r="D1684" t="s" s="134">
        <v>2033</v>
      </c>
      <c r="E1684" s="509"/>
      <c r="F1684" s="507">
        <v>1010116</v>
      </c>
      <c r="G1684" t="s" s="134">
        <v>5575</v>
      </c>
      <c r="H1684" t="s" s="134">
        <v>5576</v>
      </c>
      <c r="I1684" t="s" s="137">
        <v>3048</v>
      </c>
      <c r="J1684" s="136">
        <v>93110</v>
      </c>
      <c r="K1684" t="s" s="134">
        <v>5577</v>
      </c>
      <c r="L1684" t="s" s="134">
        <v>1996</v>
      </c>
      <c r="M1684" t="s" s="134">
        <v>441</v>
      </c>
      <c r="N1684" s="373">
        <v>0.1</v>
      </c>
      <c r="O1684" s="121">
        <v>1882</v>
      </c>
      <c r="P1684" s="527">
        <v>1882</v>
      </c>
      <c r="Q1684" s="23">
        <f>IF(ISBLANK(N1684),"",P1684/(1+N1684))</f>
        <v>1710.909090909090</v>
      </c>
      <c r="R1684" s="410">
        <v>0</v>
      </c>
      <c r="S1684" s="393"/>
      <c r="T1684" s="28"/>
    </row>
    <row r="1685" ht="22.5" customHeight="1">
      <c r="A1685" s="133">
        <v>44293</v>
      </c>
      <c r="B1685" t="s" s="134">
        <v>67</v>
      </c>
      <c r="C1685" t="s" s="134">
        <v>5796</v>
      </c>
      <c r="D1685" t="s" s="134">
        <v>5797</v>
      </c>
      <c r="E1685" s="135"/>
      <c r="F1685" s="136">
        <v>10169</v>
      </c>
      <c r="G1685" t="s" s="134">
        <v>5798</v>
      </c>
      <c r="H1685" t="s" s="134">
        <v>5799</v>
      </c>
      <c r="I1685" t="s" s="137">
        <v>25</v>
      </c>
      <c r="J1685" s="136">
        <v>75002</v>
      </c>
      <c r="K1685" t="s" s="134">
        <v>5800</v>
      </c>
      <c r="L1685" t="s" s="134">
        <v>39</v>
      </c>
      <c r="M1685" t="s" s="134">
        <v>88</v>
      </c>
      <c r="N1685" s="373">
        <v>0.1</v>
      </c>
      <c r="O1685" s="121">
        <v>1700</v>
      </c>
      <c r="P1685" s="527">
        <v>1700</v>
      </c>
      <c r="Q1685" s="23">
        <f>IF(ISBLANK(N1685),"",P1685/(1+N1685))</f>
        <v>1545.454545454550</v>
      </c>
      <c r="R1685" s="410">
        <v>0</v>
      </c>
      <c r="S1685" s="393"/>
      <c r="T1685" s="28"/>
    </row>
    <row r="1686" ht="22.5" customHeight="1">
      <c r="A1686" s="133">
        <v>44294</v>
      </c>
      <c r="B1686" t="s" s="134">
        <v>67</v>
      </c>
      <c r="C1686" t="s" s="134">
        <v>5801</v>
      </c>
      <c r="D1686" t="s" s="134">
        <v>648</v>
      </c>
      <c r="E1686" s="135"/>
      <c r="F1686" t="s" s="137">
        <v>5802</v>
      </c>
      <c r="G1686" t="s" s="134">
        <v>5803</v>
      </c>
      <c r="H1686" t="s" s="134">
        <v>5804</v>
      </c>
      <c r="I1686" t="s" s="137">
        <v>25</v>
      </c>
      <c r="J1686" s="136">
        <v>75020</v>
      </c>
      <c r="K1686" t="s" s="134">
        <v>5805</v>
      </c>
      <c r="L1686" t="s" s="134">
        <v>45</v>
      </c>
      <c r="M1686" t="s" s="134">
        <v>5806</v>
      </c>
      <c r="N1686" s="373">
        <v>0.055</v>
      </c>
      <c r="O1686" s="177">
        <v>19882</v>
      </c>
      <c r="P1686" s="527">
        <v>19882</v>
      </c>
      <c r="Q1686" s="23">
        <f>IF(ISBLANK(N1686),"",P1686/(1+N1686))</f>
        <v>18845.4976303318</v>
      </c>
      <c r="R1686" s="410">
        <v>0</v>
      </c>
      <c r="S1686" s="393"/>
      <c r="T1686" s="28"/>
    </row>
    <row r="1687" ht="22.5" customHeight="1">
      <c r="A1687" s="133">
        <v>44294</v>
      </c>
      <c r="B1687" t="s" s="134">
        <v>67</v>
      </c>
      <c r="C1687" t="s" s="134">
        <v>5807</v>
      </c>
      <c r="D1687" t="s" s="134">
        <v>5808</v>
      </c>
      <c r="E1687" s="135"/>
      <c r="F1687" s="136">
        <v>10237</v>
      </c>
      <c r="G1687" t="s" s="134">
        <v>4443</v>
      </c>
      <c r="H1687" s="294">
        <v>6</v>
      </c>
      <c r="I1687" t="s" s="137">
        <v>25</v>
      </c>
      <c r="J1687" s="136">
        <v>75014</v>
      </c>
      <c r="K1687" t="s" s="134">
        <v>5809</v>
      </c>
      <c r="L1687" t="s" s="134">
        <v>5507</v>
      </c>
      <c r="M1687" t="s" s="134">
        <v>2454</v>
      </c>
      <c r="N1687" s="371">
        <v>0.055</v>
      </c>
      <c r="O1687" s="180">
        <f>P1687/2</f>
        <v>3241</v>
      </c>
      <c r="P1687" s="527">
        <v>6482</v>
      </c>
      <c r="Q1687" s="23">
        <f>IF(ISBLANK(N1687),"",P1687/(1+N1687))</f>
        <v>6144.075829383890</v>
      </c>
      <c r="R1687" s="410">
        <v>0</v>
      </c>
      <c r="S1687" s="393"/>
      <c r="T1687" s="28"/>
    </row>
    <row r="1688" ht="22.5" customHeight="1">
      <c r="A1688" s="133">
        <v>44294</v>
      </c>
      <c r="B1688" s="135"/>
      <c r="C1688" t="s" s="134">
        <v>767</v>
      </c>
      <c r="D1688" t="s" s="134">
        <v>250</v>
      </c>
      <c r="E1688" s="135"/>
      <c r="F1688" s="136">
        <v>93390</v>
      </c>
      <c r="G1688" t="s" s="134">
        <v>5696</v>
      </c>
      <c r="H1688" t="s" s="134">
        <v>2967</v>
      </c>
      <c r="I1688" t="s" s="137">
        <v>4582</v>
      </c>
      <c r="J1688" s="136">
        <v>91270</v>
      </c>
      <c r="K1688" t="s" s="134">
        <v>5810</v>
      </c>
      <c r="L1688" t="s" s="134">
        <v>3501</v>
      </c>
      <c r="M1688" t="s" s="134">
        <v>5811</v>
      </c>
      <c r="N1688" s="373">
        <v>0.1</v>
      </c>
      <c r="O1688" s="121">
        <v>4950</v>
      </c>
      <c r="P1688" s="527">
        <v>4950</v>
      </c>
      <c r="Q1688" s="23">
        <f>IF(ISBLANK(N1688),"",P1688/(1+N1688))</f>
        <v>4500</v>
      </c>
      <c r="R1688" s="410">
        <v>0</v>
      </c>
      <c r="S1688" s="393"/>
      <c r="T1688" s="28"/>
    </row>
    <row r="1689" ht="22.5" customHeight="1">
      <c r="A1689" s="133">
        <v>44294</v>
      </c>
      <c r="B1689" t="s" s="134">
        <v>67</v>
      </c>
      <c r="C1689" t="s" s="134">
        <v>5812</v>
      </c>
      <c r="D1689" t="s" s="134">
        <v>1098</v>
      </c>
      <c r="E1689" s="135"/>
      <c r="F1689" s="136">
        <v>10194</v>
      </c>
      <c r="G1689" t="s" s="134">
        <v>5813</v>
      </c>
      <c r="H1689" t="s" s="134">
        <v>5814</v>
      </c>
      <c r="I1689" t="s" s="137">
        <v>25</v>
      </c>
      <c r="J1689" s="136">
        <v>75015</v>
      </c>
      <c r="K1689" t="s" s="134">
        <v>5815</v>
      </c>
      <c r="L1689" t="s" s="134">
        <v>5595</v>
      </c>
      <c r="M1689" t="s" s="134">
        <v>2363</v>
      </c>
      <c r="N1689" s="373">
        <v>0.055</v>
      </c>
      <c r="O1689" s="121">
        <v>2982</v>
      </c>
      <c r="P1689" s="527">
        <v>2982</v>
      </c>
      <c r="Q1689" s="23">
        <f>IF(ISBLANK(N1689),"",P1689/(1+N1689))</f>
        <v>2826.540284360190</v>
      </c>
      <c r="R1689" s="410">
        <v>0</v>
      </c>
      <c r="S1689" s="393"/>
      <c r="T1689" s="28"/>
    </row>
    <row r="1690" ht="22.5" customHeight="1">
      <c r="A1690" s="295">
        <v>44294</v>
      </c>
      <c r="B1690" t="s" s="296">
        <v>67</v>
      </c>
      <c r="C1690" t="s" s="296">
        <v>5816</v>
      </c>
      <c r="D1690" t="s" s="296">
        <v>5817</v>
      </c>
      <c r="E1690" s="297"/>
      <c r="F1690" s="298">
        <v>10049</v>
      </c>
      <c r="G1690" t="s" s="296">
        <v>5818</v>
      </c>
      <c r="H1690" t="s" s="296">
        <v>5819</v>
      </c>
      <c r="I1690" t="s" s="299">
        <v>585</v>
      </c>
      <c r="J1690" s="298">
        <v>92250</v>
      </c>
      <c r="K1690" t="s" s="296">
        <v>5820</v>
      </c>
      <c r="L1690" t="s" s="296">
        <v>5751</v>
      </c>
      <c r="M1690" t="s" s="296">
        <v>5821</v>
      </c>
      <c r="N1690" s="465">
        <v>0.1</v>
      </c>
      <c r="O1690" s="121">
        <v>3882</v>
      </c>
      <c r="P1690" s="531">
        <v>3882</v>
      </c>
      <c r="Q1690" s="54">
        <f>IF(ISBLANK(N1690),"",P1690/(1+N1690))</f>
        <v>3529.090909090910</v>
      </c>
      <c r="R1690" s="532">
        <v>3882</v>
      </c>
      <c r="S1690" s="466"/>
      <c r="T1690" t="s" s="16">
        <v>46</v>
      </c>
    </row>
    <row r="1691" ht="22.5" customHeight="1">
      <c r="A1691" s="133">
        <v>44295</v>
      </c>
      <c r="B1691" t="s" s="134">
        <v>238</v>
      </c>
      <c r="C1691" t="s" s="134">
        <v>5822</v>
      </c>
      <c r="D1691" t="s" s="134">
        <v>2581</v>
      </c>
      <c r="E1691" t="s" s="134">
        <v>5823</v>
      </c>
      <c r="F1691" s="136">
        <v>10108</v>
      </c>
      <c r="G1691" t="s" s="134">
        <v>5824</v>
      </c>
      <c r="H1691" t="s" s="134">
        <v>5825</v>
      </c>
      <c r="I1691" t="s" s="137">
        <v>25</v>
      </c>
      <c r="J1691" s="136">
        <v>75002</v>
      </c>
      <c r="K1691" t="s" s="134">
        <v>5826</v>
      </c>
      <c r="L1691" t="s" s="134">
        <v>39</v>
      </c>
      <c r="M1691" t="s" s="134">
        <v>5182</v>
      </c>
      <c r="N1691" s="373">
        <v>0.1</v>
      </c>
      <c r="O1691" s="121">
        <v>2200</v>
      </c>
      <c r="P1691" s="527">
        <v>2200</v>
      </c>
      <c r="Q1691" s="23">
        <f>IF(ISBLANK(N1691),"",P1691/(1+N1691))</f>
        <v>2000</v>
      </c>
      <c r="R1691" s="410">
        <v>0</v>
      </c>
      <c r="S1691" s="393"/>
      <c r="T1691" s="28"/>
    </row>
    <row r="1692" ht="22.5" customHeight="1">
      <c r="A1692" s="295">
        <v>44299</v>
      </c>
      <c r="B1692" t="s" s="296">
        <v>67</v>
      </c>
      <c r="C1692" t="s" s="296">
        <v>4051</v>
      </c>
      <c r="D1692" t="s" s="296">
        <v>3114</v>
      </c>
      <c r="E1692" s="529"/>
      <c r="F1692" s="530">
        <v>10028</v>
      </c>
      <c r="G1692" t="s" s="296">
        <v>4282</v>
      </c>
      <c r="H1692" t="s" s="296">
        <v>4283</v>
      </c>
      <c r="I1692" t="s" s="299">
        <v>25</v>
      </c>
      <c r="J1692" s="298">
        <v>75015</v>
      </c>
      <c r="K1692" t="s" s="296">
        <v>4284</v>
      </c>
      <c r="L1692" t="s" s="296">
        <v>3501</v>
      </c>
      <c r="M1692" t="s" s="296">
        <v>333</v>
      </c>
      <c r="N1692" s="465">
        <v>0.055</v>
      </c>
      <c r="O1692" s="177">
        <v>2000</v>
      </c>
      <c r="P1692" s="531">
        <v>2000</v>
      </c>
      <c r="Q1692" s="54">
        <f>IF(ISBLANK(N1692),"",P1692/(1+N1692))</f>
        <v>1895.7345971564</v>
      </c>
      <c r="R1692" s="532">
        <v>2000</v>
      </c>
      <c r="S1692" s="466"/>
      <c r="T1692" t="s" s="16">
        <v>46</v>
      </c>
    </row>
    <row r="1693" ht="22.5" customHeight="1">
      <c r="A1693" s="581">
        <v>44299</v>
      </c>
      <c r="B1693" t="s" s="582">
        <v>67</v>
      </c>
      <c r="C1693" t="s" s="582">
        <v>5053</v>
      </c>
      <c r="D1693" t="s" s="582">
        <v>115</v>
      </c>
      <c r="E1693" t="s" s="582">
        <v>312</v>
      </c>
      <c r="F1693" s="583">
        <v>10175</v>
      </c>
      <c r="G1693" t="s" s="582">
        <v>5054</v>
      </c>
      <c r="H1693" t="s" s="582">
        <v>5055</v>
      </c>
      <c r="I1693" t="s" s="584">
        <v>25</v>
      </c>
      <c r="J1693" s="583">
        <v>75018</v>
      </c>
      <c r="K1693" t="s" s="582">
        <v>5056</v>
      </c>
      <c r="L1693" t="s" s="582">
        <v>5448</v>
      </c>
      <c r="M1693" t="s" s="582">
        <v>2623</v>
      </c>
      <c r="N1693" s="591">
        <v>0.055</v>
      </c>
      <c r="O1693" s="163">
        <f>P1693/2</f>
        <v>1190</v>
      </c>
      <c r="P1693" s="665">
        <v>2380</v>
      </c>
      <c r="Q1693" s="673">
        <f>IF(ISBLANK(N1693),"",P1693/(1+N1693))</f>
        <v>2255.924170616110</v>
      </c>
      <c r="R1693" s="667">
        <v>0</v>
      </c>
      <c r="S1693" s="588"/>
      <c r="T1693" t="s" s="16">
        <v>5827</v>
      </c>
    </row>
    <row r="1694" ht="22.5" customHeight="1">
      <c r="A1694" s="133">
        <v>44301</v>
      </c>
      <c r="B1694" t="s" s="134">
        <v>67</v>
      </c>
      <c r="C1694" t="s" s="134">
        <v>4467</v>
      </c>
      <c r="D1694" t="s" s="134">
        <v>4468</v>
      </c>
      <c r="E1694" s="509"/>
      <c r="F1694" s="507">
        <v>10120</v>
      </c>
      <c r="G1694" t="s" s="134">
        <v>1608</v>
      </c>
      <c r="H1694" t="s" s="134">
        <v>4469</v>
      </c>
      <c r="I1694" t="s" s="137">
        <v>1380</v>
      </c>
      <c r="J1694" s="136">
        <v>95100</v>
      </c>
      <c r="K1694" t="s" s="134">
        <v>4470</v>
      </c>
      <c r="L1694" t="s" s="134">
        <v>4471</v>
      </c>
      <c r="M1694" t="s" s="134">
        <v>5828</v>
      </c>
      <c r="N1694" s="371">
        <v>0.1</v>
      </c>
      <c r="O1694" s="180">
        <f>P1694/2</f>
        <v>4475</v>
      </c>
      <c r="P1694" s="527">
        <v>8950</v>
      </c>
      <c r="Q1694" s="23">
        <f>IF(ISBLANK(N1694),"",P1694/(1+N1694))</f>
        <v>8136.363636363640</v>
      </c>
      <c r="R1694" s="464">
        <v>0</v>
      </c>
      <c r="S1694" s="391"/>
      <c r="T1694" s="123"/>
    </row>
    <row r="1695" ht="22.5" customHeight="1">
      <c r="A1695" s="133">
        <v>44301</v>
      </c>
      <c r="B1695" t="s" s="134">
        <v>67</v>
      </c>
      <c r="C1695" t="s" s="134">
        <v>5829</v>
      </c>
      <c r="D1695" t="s" s="134">
        <v>2178</v>
      </c>
      <c r="E1695" s="135"/>
      <c r="F1695" s="136">
        <v>10130</v>
      </c>
      <c r="G1695" t="s" s="134">
        <v>5830</v>
      </c>
      <c r="H1695" t="s" s="134">
        <v>5831</v>
      </c>
      <c r="I1695" t="s" s="137">
        <v>25</v>
      </c>
      <c r="J1695" s="136">
        <v>75013</v>
      </c>
      <c r="K1695" t="s" s="134">
        <v>5832</v>
      </c>
      <c r="L1695" t="s" s="134">
        <v>39</v>
      </c>
      <c r="M1695" t="s" s="134">
        <v>88</v>
      </c>
      <c r="N1695" s="373">
        <v>0.1</v>
      </c>
      <c r="O1695" s="121">
        <v>5400</v>
      </c>
      <c r="P1695" s="527">
        <v>5400</v>
      </c>
      <c r="Q1695" s="23">
        <f>IF(ISBLANK(N1695),"",P1695/(1+N1695))</f>
        <v>4909.090909090910</v>
      </c>
      <c r="R1695" s="640">
        <v>0</v>
      </c>
      <c r="S1695" s="393"/>
      <c r="T1695" s="28"/>
    </row>
    <row r="1696" ht="22.5" customHeight="1">
      <c r="A1696" s="133">
        <v>44301</v>
      </c>
      <c r="B1696" t="s" s="134">
        <v>67</v>
      </c>
      <c r="C1696" t="s" s="134">
        <v>5833</v>
      </c>
      <c r="D1696" t="s" s="134">
        <v>2943</v>
      </c>
      <c r="E1696" s="135"/>
      <c r="F1696" s="136">
        <v>10230</v>
      </c>
      <c r="G1696" t="s" s="134">
        <v>5834</v>
      </c>
      <c r="H1696" t="s" s="134">
        <v>5835</v>
      </c>
      <c r="I1696" t="s" s="137">
        <v>25</v>
      </c>
      <c r="J1696" s="136">
        <v>75011</v>
      </c>
      <c r="K1696" t="s" s="134">
        <v>5836</v>
      </c>
      <c r="L1696" t="s" s="134">
        <v>3501</v>
      </c>
      <c r="M1696" t="s" s="134">
        <v>1794</v>
      </c>
      <c r="N1696" s="373">
        <v>0.055</v>
      </c>
      <c r="O1696" s="177">
        <v>4950</v>
      </c>
      <c r="P1696" s="527">
        <v>4950</v>
      </c>
      <c r="Q1696" s="23">
        <f>IF(ISBLANK(N1696),"",P1696/(1+N1696))</f>
        <v>4691.943127962090</v>
      </c>
      <c r="R1696" s="640">
        <v>0</v>
      </c>
      <c r="S1696" s="393"/>
      <c r="T1696" s="28"/>
    </row>
    <row r="1697" ht="22.5" customHeight="1">
      <c r="A1697" s="133">
        <v>44305</v>
      </c>
      <c r="B1697" t="s" s="134">
        <v>67</v>
      </c>
      <c r="C1697" t="s" s="134">
        <v>3686</v>
      </c>
      <c r="D1697" t="s" s="134">
        <v>995</v>
      </c>
      <c r="E1697" s="135"/>
      <c r="F1697" s="136">
        <v>1063</v>
      </c>
      <c r="G1697" t="s" s="134">
        <v>3687</v>
      </c>
      <c r="H1697" t="s" s="134">
        <v>3688</v>
      </c>
      <c r="I1697" t="s" s="137">
        <v>25</v>
      </c>
      <c r="J1697" s="136">
        <v>75013</v>
      </c>
      <c r="K1697" t="s" s="134">
        <v>3689</v>
      </c>
      <c r="L1697" t="s" s="134">
        <v>4456</v>
      </c>
      <c r="M1697" t="s" s="134">
        <v>5837</v>
      </c>
      <c r="N1697" s="371">
        <v>0.1</v>
      </c>
      <c r="O1697" s="180">
        <f>P1697/2</f>
        <v>2625</v>
      </c>
      <c r="P1697" s="527">
        <v>5250</v>
      </c>
      <c r="Q1697" s="23">
        <f>IF(ISBLANK(N1697),"",P1697/(1+N1697))</f>
        <v>4772.727272727270</v>
      </c>
      <c r="R1697" s="640">
        <v>0</v>
      </c>
      <c r="S1697" s="393"/>
      <c r="T1697" s="28"/>
    </row>
    <row r="1698" ht="22.5" customHeight="1">
      <c r="A1698" s="133">
        <v>44306</v>
      </c>
      <c r="B1698" s="135"/>
      <c r="C1698" t="s" s="134">
        <v>5838</v>
      </c>
      <c r="D1698" s="135"/>
      <c r="E1698" s="135"/>
      <c r="F1698" t="s" s="137">
        <v>5839</v>
      </c>
      <c r="G1698" t="s" s="134">
        <v>5840</v>
      </c>
      <c r="H1698" t="s" s="134">
        <v>5841</v>
      </c>
      <c r="I1698" t="s" s="137">
        <v>25</v>
      </c>
      <c r="J1698" s="136">
        <v>75012</v>
      </c>
      <c r="K1698" t="s" s="134">
        <v>5842</v>
      </c>
      <c r="L1698" t="s" s="134">
        <v>39</v>
      </c>
      <c r="M1698" t="s" s="134">
        <v>2363</v>
      </c>
      <c r="N1698" s="373">
        <v>0.055</v>
      </c>
      <c r="O1698" s="177">
        <v>921</v>
      </c>
      <c r="P1698" s="527">
        <v>921</v>
      </c>
      <c r="Q1698" s="207">
        <f>IF(ISBLANK(N1698),"",P1698/(1+N1698))</f>
        <v>872.985781990521</v>
      </c>
      <c r="R1698" s="640">
        <v>0</v>
      </c>
      <c r="S1698" s="393"/>
      <c r="T1698" s="28"/>
    </row>
    <row r="1699" ht="22.5" customHeight="1">
      <c r="A1699" s="485">
        <v>44307</v>
      </c>
      <c r="B1699" t="s" s="134">
        <v>67</v>
      </c>
      <c r="C1699" t="s" s="134">
        <v>2788</v>
      </c>
      <c r="D1699" t="s" s="134">
        <v>2789</v>
      </c>
      <c r="E1699" s="135"/>
      <c r="F1699" s="136">
        <v>10061</v>
      </c>
      <c r="G1699" t="s" s="134">
        <v>2790</v>
      </c>
      <c r="H1699" t="s" s="134">
        <v>3976</v>
      </c>
      <c r="I1699" t="s" s="137">
        <v>25</v>
      </c>
      <c r="J1699" s="136">
        <v>75011</v>
      </c>
      <c r="K1699" t="s" s="134">
        <v>3977</v>
      </c>
      <c r="L1699" t="s" s="134">
        <v>5843</v>
      </c>
      <c r="M1699" t="s" s="134">
        <v>125</v>
      </c>
      <c r="N1699" s="371">
        <v>0.055</v>
      </c>
      <c r="O1699" s="163">
        <f>P1699/2</f>
        <v>2630</v>
      </c>
      <c r="P1699" s="164">
        <v>5260</v>
      </c>
      <c r="Q1699" s="177">
        <f>IF(ISBLANK(N1699),"",P1699/(1+N1699))</f>
        <v>4985.781990521330</v>
      </c>
      <c r="R1699" s="580">
        <v>0</v>
      </c>
      <c r="S1699" s="393"/>
      <c r="T1699" s="28"/>
    </row>
    <row r="1700" ht="22.5" customHeight="1">
      <c r="A1700" s="133">
        <v>44308</v>
      </c>
      <c r="B1700" t="s" s="134">
        <v>67</v>
      </c>
      <c r="C1700" t="s" s="134">
        <v>5495</v>
      </c>
      <c r="D1700" t="s" s="134">
        <v>69</v>
      </c>
      <c r="E1700" s="509"/>
      <c r="F1700" s="507">
        <v>10188</v>
      </c>
      <c r="G1700" t="s" s="134">
        <v>5496</v>
      </c>
      <c r="H1700" t="s" s="134">
        <v>5497</v>
      </c>
      <c r="I1700" t="s" s="137">
        <v>25</v>
      </c>
      <c r="J1700" s="136">
        <v>75019</v>
      </c>
      <c r="K1700" t="s" s="134">
        <v>5498</v>
      </c>
      <c r="L1700" t="s" s="134">
        <v>5499</v>
      </c>
      <c r="M1700" t="s" s="134">
        <v>5844</v>
      </c>
      <c r="N1700" s="371">
        <v>0.1</v>
      </c>
      <c r="O1700" s="180">
        <f>P1700/2</f>
        <v>2500</v>
      </c>
      <c r="P1700" s="527">
        <v>5000</v>
      </c>
      <c r="Q1700" s="23">
        <f>IF(ISBLANK(N1700),"",P1700/(1+N1700))</f>
        <v>4545.454545454550</v>
      </c>
      <c r="R1700" s="574">
        <v>0</v>
      </c>
      <c r="S1700" s="391"/>
      <c r="T1700" s="123"/>
    </row>
    <row r="1701" ht="22.5" customHeight="1">
      <c r="A1701" s="133">
        <v>44308</v>
      </c>
      <c r="B1701" t="s" s="134">
        <v>67</v>
      </c>
      <c r="C1701" t="s" s="134">
        <v>2126</v>
      </c>
      <c r="D1701" t="s" s="134">
        <v>4798</v>
      </c>
      <c r="E1701" s="135"/>
      <c r="F1701" t="s" s="137">
        <v>5845</v>
      </c>
      <c r="G1701" t="s" s="134">
        <v>5846</v>
      </c>
      <c r="H1701" s="294">
        <v>6</v>
      </c>
      <c r="I1701" t="s" s="137">
        <v>2160</v>
      </c>
      <c r="J1701" s="136">
        <v>93800</v>
      </c>
      <c r="K1701" t="s" s="134">
        <v>5847</v>
      </c>
      <c r="L1701" t="s" s="134">
        <v>1996</v>
      </c>
      <c r="M1701" t="s" s="134">
        <v>843</v>
      </c>
      <c r="N1701" s="373">
        <v>0.055</v>
      </c>
      <c r="O1701" s="177">
        <v>2500</v>
      </c>
      <c r="P1701" s="527">
        <v>2500</v>
      </c>
      <c r="Q1701" s="207">
        <f>IF(ISBLANK(N1701),"",P1701/(1+N1701))</f>
        <v>2369.6682464455</v>
      </c>
      <c r="R1701" s="640">
        <v>0</v>
      </c>
      <c r="S1701" s="393"/>
      <c r="T1701" s="28"/>
    </row>
    <row r="1702" ht="22.5" customHeight="1">
      <c r="A1702" s="133">
        <v>44309</v>
      </c>
      <c r="B1702" s="135"/>
      <c r="C1702" t="s" s="134">
        <v>5668</v>
      </c>
      <c r="D1702" t="s" s="134">
        <v>189</v>
      </c>
      <c r="E1702" s="135"/>
      <c r="F1702" s="136">
        <v>10085</v>
      </c>
      <c r="G1702" t="s" s="134">
        <v>5669</v>
      </c>
      <c r="H1702" t="s" s="134">
        <v>5670</v>
      </c>
      <c r="I1702" t="s" s="137">
        <v>25</v>
      </c>
      <c r="J1702" s="136">
        <v>75015</v>
      </c>
      <c r="K1702" t="s" s="134">
        <v>5848</v>
      </c>
      <c r="L1702" t="s" s="134">
        <v>5672</v>
      </c>
      <c r="M1702" t="s" s="134">
        <v>4524</v>
      </c>
      <c r="N1702" s="371">
        <v>0.055</v>
      </c>
      <c r="O1702" s="180">
        <f>P1702/2</f>
        <v>2250</v>
      </c>
      <c r="P1702" s="164">
        <v>4500</v>
      </c>
      <c r="Q1702" s="121">
        <f>IF(ISBLANK(N1702),"",P1702/(1+N1702))</f>
        <v>4265.4028436019</v>
      </c>
      <c r="R1702" s="579">
        <v>0</v>
      </c>
      <c r="S1702" s="393"/>
      <c r="T1702" s="28"/>
    </row>
    <row r="1703" ht="22.5" customHeight="1">
      <c r="A1703" s="141">
        <v>44309</v>
      </c>
      <c r="B1703" s="143"/>
      <c r="C1703" t="s" s="142">
        <v>5849</v>
      </c>
      <c r="D1703" s="143"/>
      <c r="E1703" s="143"/>
      <c r="F1703" t="s" s="145">
        <v>4749</v>
      </c>
      <c r="G1703" t="s" s="142">
        <v>5850</v>
      </c>
      <c r="H1703" s="143"/>
      <c r="I1703" t="s" s="145">
        <v>25</v>
      </c>
      <c r="J1703" s="144">
        <v>75002</v>
      </c>
      <c r="K1703" s="143"/>
      <c r="L1703" t="s" s="142">
        <v>39</v>
      </c>
      <c r="M1703" t="s" s="142">
        <v>5851</v>
      </c>
      <c r="N1703" s="375">
        <v>20</v>
      </c>
      <c r="O1703" s="121">
        <v>3800</v>
      </c>
      <c r="P1703" s="178">
        <v>3800</v>
      </c>
      <c r="Q1703" s="400">
        <v>3166.67</v>
      </c>
      <c r="R1703" s="67">
        <v>3800</v>
      </c>
      <c r="S1703" s="392"/>
      <c r="T1703" t="s" s="16">
        <v>46</v>
      </c>
    </row>
    <row r="1704" ht="22.5" customHeight="1">
      <c r="A1704" s="141">
        <v>44309</v>
      </c>
      <c r="B1704" t="s" s="145">
        <v>67</v>
      </c>
      <c r="C1704" t="s" s="145">
        <v>5465</v>
      </c>
      <c r="D1704" t="s" s="145">
        <v>1356</v>
      </c>
      <c r="E1704" s="174"/>
      <c r="F1704" t="s" s="145">
        <v>5852</v>
      </c>
      <c r="G1704" t="s" s="145">
        <v>5466</v>
      </c>
      <c r="H1704" t="s" s="145">
        <v>5467</v>
      </c>
      <c r="I1704" t="s" s="145">
        <v>25</v>
      </c>
      <c r="J1704" s="144">
        <v>75011</v>
      </c>
      <c r="K1704" t="s" s="145">
        <v>5468</v>
      </c>
      <c r="L1704" t="s" s="142">
        <v>1996</v>
      </c>
      <c r="M1704" t="s" s="145">
        <v>88</v>
      </c>
      <c r="N1704" s="217">
        <v>0.1</v>
      </c>
      <c r="O1704" s="177">
        <v>3130</v>
      </c>
      <c r="P1704" s="524">
        <v>3130</v>
      </c>
      <c r="Q1704" s="561">
        <f>IF(ISBLANK(N1704),"",P1704/(1+N1704))</f>
        <v>2845.454545454550</v>
      </c>
      <c r="R1704" s="526">
        <v>3130</v>
      </c>
      <c r="S1704" s="392"/>
      <c r="T1704" t="s" s="16">
        <v>46</v>
      </c>
    </row>
    <row r="1705" ht="22.5" customHeight="1">
      <c r="A1705" s="133">
        <v>44309</v>
      </c>
      <c r="B1705" t="s" s="134">
        <v>20</v>
      </c>
      <c r="C1705" t="s" s="134">
        <v>121</v>
      </c>
      <c r="D1705" t="s" s="134">
        <v>30</v>
      </c>
      <c r="E1705" s="509"/>
      <c r="F1705" s="507">
        <v>1982</v>
      </c>
      <c r="G1705" t="s" s="134">
        <v>122</v>
      </c>
      <c r="H1705" t="s" s="134">
        <v>5268</v>
      </c>
      <c r="I1705" t="s" s="137">
        <v>4479</v>
      </c>
      <c r="J1705" s="136">
        <v>94100</v>
      </c>
      <c r="K1705" t="s" s="134">
        <v>124</v>
      </c>
      <c r="L1705" t="s" s="134">
        <v>4050</v>
      </c>
      <c r="M1705" t="s" s="134">
        <v>5853</v>
      </c>
      <c r="N1705" s="371">
        <v>0.1</v>
      </c>
      <c r="O1705" s="180">
        <f>P1705/2</f>
        <v>750</v>
      </c>
      <c r="P1705" s="164">
        <v>1500</v>
      </c>
      <c r="Q1705" s="121">
        <f>IF(ISBLANK(N1705),"",P1705/(1+N1705))</f>
        <v>1363.636363636360</v>
      </c>
      <c r="R1705" s="293">
        <v>0</v>
      </c>
      <c r="S1705" s="393"/>
      <c r="T1705" s="28"/>
    </row>
    <row r="1706" ht="22.5" customHeight="1">
      <c r="A1706" s="133">
        <v>44309</v>
      </c>
      <c r="B1706" t="s" s="134">
        <v>20</v>
      </c>
      <c r="C1706" t="s" s="134">
        <v>5854</v>
      </c>
      <c r="D1706" t="s" s="134">
        <v>5244</v>
      </c>
      <c r="E1706" s="135"/>
      <c r="F1706" t="s" s="137">
        <v>5129</v>
      </c>
      <c r="G1706" t="s" s="134">
        <v>5855</v>
      </c>
      <c r="H1706" s="135"/>
      <c r="I1706" t="s" s="137">
        <v>25</v>
      </c>
      <c r="J1706" s="136">
        <v>75011</v>
      </c>
      <c r="K1706" t="s" s="134">
        <v>5856</v>
      </c>
      <c r="L1706" t="s" s="134">
        <v>39</v>
      </c>
      <c r="M1706" t="s" s="134">
        <v>4363</v>
      </c>
      <c r="N1706" s="373">
        <v>0.1</v>
      </c>
      <c r="O1706" s="121">
        <v>16182</v>
      </c>
      <c r="P1706" s="164">
        <v>16182</v>
      </c>
      <c r="Q1706" s="177">
        <f>IF(ISBLANK(N1706),"",P1706/(1+N1706))</f>
        <v>14710.9090909091</v>
      </c>
      <c r="R1706" s="293">
        <v>0</v>
      </c>
      <c r="S1706" s="393"/>
      <c r="T1706" s="28"/>
    </row>
    <row r="1707" ht="22.5" customHeight="1">
      <c r="A1707" s="295">
        <v>44310</v>
      </c>
      <c r="B1707" t="s" s="296">
        <v>67</v>
      </c>
      <c r="C1707" t="s" s="296">
        <v>5857</v>
      </c>
      <c r="D1707" t="s" s="296">
        <v>398</v>
      </c>
      <c r="E1707" s="297"/>
      <c r="F1707" s="298">
        <v>10195</v>
      </c>
      <c r="G1707" t="s" s="296">
        <v>5858</v>
      </c>
      <c r="H1707" t="s" s="296">
        <v>5859</v>
      </c>
      <c r="I1707" t="s" s="299">
        <v>25</v>
      </c>
      <c r="J1707" s="298">
        <v>75015</v>
      </c>
      <c r="K1707" t="s" s="296">
        <v>5860</v>
      </c>
      <c r="L1707" t="s" s="296">
        <v>5595</v>
      </c>
      <c r="M1707" t="s" s="296">
        <v>5861</v>
      </c>
      <c r="N1707" s="465">
        <v>0.055</v>
      </c>
      <c r="O1707" s="121">
        <v>9882</v>
      </c>
      <c r="P1707" s="531">
        <v>9882</v>
      </c>
      <c r="Q1707" s="533">
        <f>IF(ISBLANK(N1707),"",P1707/(1+N1707))</f>
        <v>9366.824644549761</v>
      </c>
      <c r="R1707" s="532">
        <v>9882</v>
      </c>
      <c r="S1707" s="466"/>
      <c r="T1707" t="s" s="16">
        <v>46</v>
      </c>
    </row>
    <row r="1708" ht="22.5" customHeight="1">
      <c r="A1708" s="133">
        <v>44311</v>
      </c>
      <c r="B1708" t="s" s="134">
        <v>67</v>
      </c>
      <c r="C1708" t="s" s="134">
        <v>3592</v>
      </c>
      <c r="D1708" t="s" s="134">
        <v>995</v>
      </c>
      <c r="E1708" s="135"/>
      <c r="F1708" s="136">
        <v>1046</v>
      </c>
      <c r="G1708" t="s" s="134">
        <v>3593</v>
      </c>
      <c r="H1708" t="s" s="134">
        <v>3594</v>
      </c>
      <c r="I1708" t="s" s="137">
        <v>2933</v>
      </c>
      <c r="J1708" s="136">
        <v>94200</v>
      </c>
      <c r="K1708" t="s" s="134">
        <v>3595</v>
      </c>
      <c r="L1708" t="s" s="134">
        <v>39</v>
      </c>
      <c r="M1708" t="s" s="134">
        <v>5862</v>
      </c>
      <c r="N1708" s="373">
        <v>0.1</v>
      </c>
      <c r="O1708" s="177">
        <v>2000</v>
      </c>
      <c r="P1708" s="164">
        <v>2000</v>
      </c>
      <c r="Q1708" s="177">
        <f>IF(ISBLANK(N1708),"",P1708/(1+N1708))</f>
        <v>1818.181818181820</v>
      </c>
      <c r="R1708" s="122">
        <v>0</v>
      </c>
      <c r="S1708" s="391"/>
      <c r="T1708" s="123"/>
    </row>
    <row r="1709" ht="22.5" customHeight="1">
      <c r="A1709" s="133">
        <v>44312</v>
      </c>
      <c r="B1709" t="s" s="134">
        <v>20</v>
      </c>
      <c r="C1709" t="s" s="134">
        <v>5504</v>
      </c>
      <c r="D1709" t="s" s="134">
        <v>950</v>
      </c>
      <c r="E1709" s="509"/>
      <c r="F1709" s="507">
        <v>10225</v>
      </c>
      <c r="G1709" t="s" s="134">
        <v>4554</v>
      </c>
      <c r="H1709" t="s" s="134">
        <v>5505</v>
      </c>
      <c r="I1709" t="s" s="137">
        <v>25</v>
      </c>
      <c r="J1709" s="136">
        <v>75015</v>
      </c>
      <c r="K1709" t="s" s="134">
        <v>5506</v>
      </c>
      <c r="L1709" t="s" s="134">
        <v>5507</v>
      </c>
      <c r="M1709" t="s" s="134">
        <v>1622</v>
      </c>
      <c r="N1709" s="371">
        <v>0.1</v>
      </c>
      <c r="O1709" s="163">
        <f>P1709/2</f>
        <v>2900</v>
      </c>
      <c r="P1709" s="527">
        <v>5800</v>
      </c>
      <c r="Q1709" s="23">
        <f>IF(ISBLANK(N1709),"",P1709/(1+N1709))</f>
        <v>5272.727272727270</v>
      </c>
      <c r="R1709" s="640">
        <v>0</v>
      </c>
      <c r="S1709" s="393"/>
      <c r="T1709" s="28"/>
    </row>
    <row r="1710" ht="22.5" customHeight="1">
      <c r="A1710" s="133">
        <v>44312</v>
      </c>
      <c r="B1710" t="s" s="134">
        <v>20</v>
      </c>
      <c r="C1710" t="s" s="134">
        <v>693</v>
      </c>
      <c r="D1710" t="s" s="134">
        <v>694</v>
      </c>
      <c r="E1710" s="135"/>
      <c r="F1710" s="136">
        <v>1517</v>
      </c>
      <c r="G1710" t="s" s="134">
        <v>695</v>
      </c>
      <c r="H1710" s="135"/>
      <c r="I1710" t="s" s="137">
        <v>696</v>
      </c>
      <c r="J1710" s="136">
        <v>75013</v>
      </c>
      <c r="K1710" t="s" s="134">
        <v>697</v>
      </c>
      <c r="L1710" t="s" s="137">
        <v>4224</v>
      </c>
      <c r="M1710" t="s" s="134">
        <v>5863</v>
      </c>
      <c r="N1710" s="218">
        <v>0.055</v>
      </c>
      <c r="O1710" s="163">
        <f>P1710/2</f>
        <v>750</v>
      </c>
      <c r="P1710" s="527">
        <v>1500</v>
      </c>
      <c r="Q1710" s="403">
        <f>IF(ISBLANK(N1710),"",P1710/(1+N1710))</f>
        <v>1421.8009478673</v>
      </c>
      <c r="R1710" s="574">
        <v>0</v>
      </c>
      <c r="S1710" s="396"/>
      <c r="T1710" s="123"/>
    </row>
    <row r="1711" ht="22.5" customHeight="1">
      <c r="A1711" s="133">
        <v>44312</v>
      </c>
      <c r="B1711" t="s" s="134">
        <v>20</v>
      </c>
      <c r="C1711" t="s" s="134">
        <v>5308</v>
      </c>
      <c r="D1711" t="s" s="134">
        <v>42</v>
      </c>
      <c r="E1711" s="509"/>
      <c r="F1711" s="507">
        <v>10196</v>
      </c>
      <c r="G1711" t="s" s="134">
        <v>5309</v>
      </c>
      <c r="H1711" t="s" s="134">
        <v>5310</v>
      </c>
      <c r="I1711" t="s" s="137">
        <v>5311</v>
      </c>
      <c r="J1711" s="136">
        <v>75018</v>
      </c>
      <c r="K1711" t="s" s="134">
        <v>5312</v>
      </c>
      <c r="L1711" t="s" s="134">
        <v>4636</v>
      </c>
      <c r="M1711" t="s" s="134">
        <v>5313</v>
      </c>
      <c r="N1711" s="371">
        <v>0.1</v>
      </c>
      <c r="O1711" s="163">
        <f>P1711/2</f>
        <v>1750</v>
      </c>
      <c r="P1711" s="527">
        <v>3500</v>
      </c>
      <c r="Q1711" s="23">
        <f>IF(ISBLANK(N1711),"",P1711/(1+N1711))</f>
        <v>3181.818181818180</v>
      </c>
      <c r="R1711" s="574">
        <v>0</v>
      </c>
      <c r="S1711" s="398"/>
      <c r="T1711" s="123"/>
    </row>
    <row r="1712" ht="22.5" customHeight="1">
      <c r="A1712" s="133">
        <v>44312</v>
      </c>
      <c r="B1712" t="s" s="134">
        <v>20</v>
      </c>
      <c r="C1712" t="s" s="134">
        <v>535</v>
      </c>
      <c r="D1712" t="s" s="134">
        <v>4407</v>
      </c>
      <c r="E1712" s="135"/>
      <c r="F1712" s="136">
        <v>10075</v>
      </c>
      <c r="G1712" t="s" s="134">
        <v>5137</v>
      </c>
      <c r="H1712" t="s" s="134">
        <v>5138</v>
      </c>
      <c r="I1712" t="s" s="137">
        <v>5139</v>
      </c>
      <c r="J1712" s="136">
        <v>75116</v>
      </c>
      <c r="K1712" t="s" s="134">
        <v>5140</v>
      </c>
      <c r="L1712" t="s" s="134">
        <v>5864</v>
      </c>
      <c r="M1712" t="s" s="134">
        <v>2632</v>
      </c>
      <c r="N1712" s="371">
        <v>0.055</v>
      </c>
      <c r="O1712" s="180">
        <f>P1712/2</f>
        <v>4900</v>
      </c>
      <c r="P1712" s="527">
        <v>9800</v>
      </c>
      <c r="Q1712" s="23">
        <f>IF(ISBLANK(N1712),"",P1712/(1+N1712))</f>
        <v>9289.099526066349</v>
      </c>
      <c r="R1712" s="640">
        <v>0</v>
      </c>
      <c r="S1712" s="393"/>
      <c r="T1712" s="28"/>
    </row>
    <row r="1713" ht="22.5" customHeight="1">
      <c r="A1713" s="133">
        <v>44312</v>
      </c>
      <c r="B1713" t="s" s="134">
        <v>67</v>
      </c>
      <c r="C1713" t="s" s="134">
        <v>5865</v>
      </c>
      <c r="D1713" t="s" s="134">
        <v>5866</v>
      </c>
      <c r="E1713" s="135"/>
      <c r="F1713" s="136">
        <v>10173</v>
      </c>
      <c r="G1713" t="s" s="134">
        <v>2055</v>
      </c>
      <c r="H1713" t="s" s="134">
        <v>5867</v>
      </c>
      <c r="I1713" t="s" s="137">
        <v>670</v>
      </c>
      <c r="J1713" s="136">
        <v>94300</v>
      </c>
      <c r="K1713" t="s" s="134">
        <v>5868</v>
      </c>
      <c r="L1713" t="s" s="134">
        <v>5526</v>
      </c>
      <c r="M1713" t="s" s="134">
        <v>2363</v>
      </c>
      <c r="N1713" s="373">
        <v>0.055</v>
      </c>
      <c r="O1713" s="121">
        <v>3982</v>
      </c>
      <c r="P1713" s="527">
        <v>3982</v>
      </c>
      <c r="Q1713" s="23">
        <f>IF(ISBLANK(N1713),"",P1713/(1+N1713))</f>
        <v>3774.407582938390</v>
      </c>
      <c r="R1713" s="640">
        <v>0</v>
      </c>
      <c r="S1713" s="393"/>
      <c r="T1713" s="28"/>
    </row>
    <row r="1714" ht="22.5" customHeight="1">
      <c r="A1714" s="133">
        <v>44312</v>
      </c>
      <c r="B1714" t="s" s="134">
        <v>67</v>
      </c>
      <c r="C1714" t="s" s="134">
        <v>5869</v>
      </c>
      <c r="D1714" t="s" s="134">
        <v>69</v>
      </c>
      <c r="E1714" s="135"/>
      <c r="F1714" s="136">
        <v>10091</v>
      </c>
      <c r="G1714" t="s" s="134">
        <v>5870</v>
      </c>
      <c r="H1714" t="s" s="134">
        <v>5871</v>
      </c>
      <c r="I1714" t="s" s="137">
        <v>25</v>
      </c>
      <c r="J1714" s="136">
        <v>75013</v>
      </c>
      <c r="K1714" t="s" s="134">
        <v>5872</v>
      </c>
      <c r="L1714" t="s" s="137">
        <v>45</v>
      </c>
      <c r="M1714" t="s" s="137">
        <v>192</v>
      </c>
      <c r="N1714" s="373">
        <v>0.1</v>
      </c>
      <c r="O1714" s="121">
        <v>2282</v>
      </c>
      <c r="P1714" s="527">
        <v>2282</v>
      </c>
      <c r="Q1714" s="23">
        <f>IF(ISBLANK(N1714),"",P1714/(1+N1714))</f>
        <v>2074.545454545450</v>
      </c>
      <c r="R1714" s="640">
        <v>0</v>
      </c>
      <c r="S1714" s="393"/>
      <c r="T1714" s="28"/>
    </row>
    <row r="1715" ht="22.5" customHeight="1">
      <c r="A1715" s="133">
        <v>44313</v>
      </c>
      <c r="B1715" t="s" s="134">
        <v>67</v>
      </c>
      <c r="C1715" t="s" s="134">
        <v>4429</v>
      </c>
      <c r="D1715" t="s" s="134">
        <v>995</v>
      </c>
      <c r="E1715" s="509"/>
      <c r="F1715" s="507">
        <v>10067</v>
      </c>
      <c r="G1715" t="s" s="134">
        <v>4430</v>
      </c>
      <c r="H1715" t="s" s="134">
        <v>4431</v>
      </c>
      <c r="I1715" t="s" s="137">
        <v>25</v>
      </c>
      <c r="J1715" s="136">
        <v>75019</v>
      </c>
      <c r="K1715" t="s" s="134">
        <v>4432</v>
      </c>
      <c r="L1715" t="s" s="134">
        <v>45</v>
      </c>
      <c r="M1715" t="s" s="134">
        <v>5853</v>
      </c>
      <c r="N1715" s="373">
        <v>0.1</v>
      </c>
      <c r="O1715" s="121">
        <v>1682</v>
      </c>
      <c r="P1715" s="527">
        <v>1682</v>
      </c>
      <c r="Q1715" s="207">
        <f>IF(ISBLANK(N1715),"",P1715/(1+N1715))</f>
        <v>1529.090909090910</v>
      </c>
      <c r="R1715" s="640">
        <v>0</v>
      </c>
      <c r="S1715" s="393"/>
      <c r="T1715" s="28"/>
    </row>
    <row r="1716" ht="22.5" customHeight="1">
      <c r="A1716" s="295">
        <v>44314</v>
      </c>
      <c r="B1716" t="s" s="296">
        <v>67</v>
      </c>
      <c r="C1716" t="s" s="296">
        <v>5873</v>
      </c>
      <c r="D1716" t="s" s="296">
        <v>270</v>
      </c>
      <c r="E1716" s="297"/>
      <c r="F1716" s="298">
        <v>10183</v>
      </c>
      <c r="G1716" t="s" s="296">
        <v>5874</v>
      </c>
      <c r="H1716" t="s" s="296">
        <v>5875</v>
      </c>
      <c r="I1716" t="s" s="299">
        <v>3152</v>
      </c>
      <c r="J1716" s="298">
        <v>75012</v>
      </c>
      <c r="K1716" t="s" s="296">
        <v>5876</v>
      </c>
      <c r="L1716" t="s" s="296">
        <v>5627</v>
      </c>
      <c r="M1716" t="s" s="296">
        <v>5877</v>
      </c>
      <c r="N1716" s="465">
        <v>0.1</v>
      </c>
      <c r="O1716" s="121">
        <v>2100</v>
      </c>
      <c r="P1716" s="301">
        <v>2100</v>
      </c>
      <c r="Q1716" s="121">
        <f>IF(ISBLANK(N1716),"",P1716/(1+N1716))</f>
        <v>1909.090909090910</v>
      </c>
      <c r="R1716" s="580">
        <v>0</v>
      </c>
      <c r="S1716" s="393"/>
      <c r="T1716" t="s" s="16">
        <v>46</v>
      </c>
    </row>
    <row r="1717" ht="22.5" customHeight="1">
      <c r="A1717" s="210">
        <v>44314</v>
      </c>
      <c r="B1717" t="s" s="139">
        <v>67</v>
      </c>
      <c r="C1717" t="s" s="139">
        <v>5878</v>
      </c>
      <c r="D1717" t="s" s="139">
        <v>5879</v>
      </c>
      <c r="E1717" s="304"/>
      <c r="F1717" s="212">
        <v>110070</v>
      </c>
      <c r="G1717" t="s" s="139">
        <v>5411</v>
      </c>
      <c r="H1717" t="s" s="139">
        <v>5880</v>
      </c>
      <c r="I1717" t="s" s="181">
        <v>25</v>
      </c>
      <c r="J1717" s="212">
        <v>75011</v>
      </c>
      <c r="K1717" t="s" s="139">
        <v>5881</v>
      </c>
      <c r="L1717" t="s" s="139">
        <v>1996</v>
      </c>
      <c r="M1717" t="s" s="139">
        <v>192</v>
      </c>
      <c r="N1717" s="373">
        <v>0.1</v>
      </c>
      <c r="O1717" s="177">
        <v>4480</v>
      </c>
      <c r="P1717" s="214">
        <v>4480</v>
      </c>
      <c r="Q1717" s="177">
        <f>IF(ISBLANK(N1717),"",P1717/(1+N1717))</f>
        <v>4072.727272727270</v>
      </c>
      <c r="R1717" s="579">
        <v>0</v>
      </c>
      <c r="S1717" s="393"/>
      <c r="T1717" s="28"/>
    </row>
    <row r="1718" ht="22.5" customHeight="1">
      <c r="A1718" s="313">
        <v>44314</v>
      </c>
      <c r="B1718" t="s" s="272">
        <v>20</v>
      </c>
      <c r="C1718" t="s" s="272">
        <v>5882</v>
      </c>
      <c r="D1718" t="s" s="272">
        <v>1408</v>
      </c>
      <c r="E1718" s="314"/>
      <c r="F1718" t="s" s="316">
        <v>5883</v>
      </c>
      <c r="G1718" t="s" s="272">
        <v>5884</v>
      </c>
      <c r="H1718" t="s" s="272">
        <v>5885</v>
      </c>
      <c r="I1718" t="s" s="316">
        <v>25</v>
      </c>
      <c r="J1718" s="315">
        <v>75020</v>
      </c>
      <c r="K1718" t="s" s="272">
        <v>5886</v>
      </c>
      <c r="L1718" t="s" s="272">
        <v>5526</v>
      </c>
      <c r="M1718" t="s" s="140">
        <v>5887</v>
      </c>
      <c r="N1718" s="371">
        <v>0.055</v>
      </c>
      <c r="O1718" s="207">
        <v>11582</v>
      </c>
      <c r="P1718" s="161">
        <v>11582</v>
      </c>
      <c r="Q1718" s="23">
        <f>IF(ISBLANK(N1718),"",P1718/(1+N1718))</f>
        <v>10978.1990521327</v>
      </c>
      <c r="R1718" s="410">
        <v>0</v>
      </c>
      <c r="S1718" s="393"/>
      <c r="T1718" s="28"/>
    </row>
    <row r="1719" ht="22.5" customHeight="1">
      <c r="A1719" s="133">
        <v>44315</v>
      </c>
      <c r="B1719" t="s" s="134">
        <v>67</v>
      </c>
      <c r="C1719" t="s" s="134">
        <v>5888</v>
      </c>
      <c r="D1719" t="s" s="134">
        <v>5889</v>
      </c>
      <c r="E1719" s="135"/>
      <c r="F1719" s="136">
        <v>10048</v>
      </c>
      <c r="G1719" t="s" s="134">
        <v>5890</v>
      </c>
      <c r="H1719" t="s" s="134">
        <v>5891</v>
      </c>
      <c r="I1719" t="s" s="137">
        <v>414</v>
      </c>
      <c r="J1719" s="136">
        <v>92370</v>
      </c>
      <c r="K1719" t="s" s="134">
        <v>5892</v>
      </c>
      <c r="L1719" t="s" s="134">
        <v>5893</v>
      </c>
      <c r="M1719" t="s" s="134">
        <v>5894</v>
      </c>
      <c r="N1719" s="373">
        <v>0.055</v>
      </c>
      <c r="O1719" s="462"/>
      <c r="P1719" s="527">
        <v>1700</v>
      </c>
      <c r="Q1719" s="207">
        <f>IF(ISBLANK(N1719),"",P1719/(1+N1719))</f>
        <v>1611.374407582940</v>
      </c>
      <c r="R1719" s="410">
        <v>0</v>
      </c>
      <c r="S1719" s="393"/>
      <c r="T1719" s="28"/>
    </row>
    <row r="1720" ht="22.5" customHeight="1">
      <c r="A1720" s="133">
        <v>44315</v>
      </c>
      <c r="B1720" t="s" s="134">
        <v>20</v>
      </c>
      <c r="C1720" t="s" s="134">
        <v>5895</v>
      </c>
      <c r="D1720" t="s" s="134">
        <v>75</v>
      </c>
      <c r="E1720" s="135"/>
      <c r="F1720" s="136">
        <v>10171</v>
      </c>
      <c r="G1720" t="s" s="134">
        <v>5896</v>
      </c>
      <c r="H1720" t="s" s="134">
        <v>5897</v>
      </c>
      <c r="I1720" t="s" s="137">
        <v>25</v>
      </c>
      <c r="J1720" s="136">
        <v>75012</v>
      </c>
      <c r="K1720" t="s" s="134">
        <v>5898</v>
      </c>
      <c r="L1720" t="s" s="134">
        <v>5899</v>
      </c>
      <c r="M1720" t="s" s="134">
        <v>3068</v>
      </c>
      <c r="N1720" s="371">
        <v>0.1</v>
      </c>
      <c r="O1720" s="163">
        <f>P1720/2</f>
        <v>6950</v>
      </c>
      <c r="P1720" s="164">
        <v>13900</v>
      </c>
      <c r="Q1720" s="177">
        <f>IF(ISBLANK(N1720),"",P1720/(1+N1720))</f>
        <v>12636.3636363636</v>
      </c>
      <c r="R1720" s="293">
        <v>0</v>
      </c>
      <c r="S1720" s="393"/>
      <c r="T1720" s="28"/>
    </row>
    <row r="1721" ht="22.5" customHeight="1">
      <c r="A1721" s="133">
        <v>44315</v>
      </c>
      <c r="B1721" t="s" s="134">
        <v>20</v>
      </c>
      <c r="C1721" t="s" s="134">
        <v>5895</v>
      </c>
      <c r="D1721" t="s" s="134">
        <v>75</v>
      </c>
      <c r="E1721" s="135"/>
      <c r="F1721" t="s" s="137">
        <v>5900</v>
      </c>
      <c r="G1721" t="s" s="134">
        <v>5896</v>
      </c>
      <c r="H1721" t="s" s="134">
        <v>5897</v>
      </c>
      <c r="I1721" t="s" s="137">
        <v>25</v>
      </c>
      <c r="J1721" s="136">
        <v>75012</v>
      </c>
      <c r="K1721" t="s" s="134">
        <v>5898</v>
      </c>
      <c r="L1721" t="s" s="134">
        <v>5899</v>
      </c>
      <c r="M1721" t="s" s="134">
        <v>40</v>
      </c>
      <c r="N1721" s="371">
        <v>0.1</v>
      </c>
      <c r="O1721" s="180">
        <f>P1721/2</f>
        <v>1670.5</v>
      </c>
      <c r="P1721" s="527">
        <v>3341</v>
      </c>
      <c r="Q1721" s="207">
        <f>IF(ISBLANK(N1721),"",P1721/(1+N1721))</f>
        <v>3037.272727272730</v>
      </c>
      <c r="R1721" s="410">
        <v>0</v>
      </c>
      <c r="S1721" s="393"/>
      <c r="T1721" s="28"/>
    </row>
    <row r="1722" ht="22.5" customHeight="1">
      <c r="A1722" s="133">
        <v>44315</v>
      </c>
      <c r="B1722" t="s" s="134">
        <v>67</v>
      </c>
      <c r="C1722" t="s" s="134">
        <v>3597</v>
      </c>
      <c r="D1722" t="s" s="134">
        <v>221</v>
      </c>
      <c r="E1722" s="135"/>
      <c r="F1722" s="136">
        <v>93700</v>
      </c>
      <c r="G1722" t="s" s="134">
        <v>3598</v>
      </c>
      <c r="H1722" t="s" s="134">
        <v>3599</v>
      </c>
      <c r="I1722" t="s" s="137">
        <v>135</v>
      </c>
      <c r="J1722" s="136">
        <v>92400</v>
      </c>
      <c r="K1722" t="s" s="134">
        <v>3600</v>
      </c>
      <c r="L1722" t="s" s="134">
        <v>3501</v>
      </c>
      <c r="M1722" t="s" s="134">
        <v>5853</v>
      </c>
      <c r="N1722" s="373">
        <v>0.1</v>
      </c>
      <c r="O1722" s="177">
        <v>1500</v>
      </c>
      <c r="P1722" s="164">
        <v>1500</v>
      </c>
      <c r="Q1722" s="121">
        <f>IF(ISBLANK(N1722),"",P1722/(1+N1722))</f>
        <v>1363.636363636360</v>
      </c>
      <c r="R1722" s="293">
        <v>0</v>
      </c>
      <c r="S1722" s="663"/>
      <c r="T1722" s="123"/>
    </row>
    <row r="1723" ht="22.5" customHeight="1">
      <c r="A1723" s="210">
        <v>44315</v>
      </c>
      <c r="B1723" t="s" s="139">
        <v>20</v>
      </c>
      <c r="C1723" t="s" s="139">
        <v>47</v>
      </c>
      <c r="D1723" t="s" s="139">
        <v>48</v>
      </c>
      <c r="E1723" s="304"/>
      <c r="F1723" s="212">
        <v>1228</v>
      </c>
      <c r="G1723" t="s" s="139">
        <v>49</v>
      </c>
      <c r="H1723" t="s" s="139">
        <v>4062</v>
      </c>
      <c r="I1723" t="s" s="181">
        <v>50</v>
      </c>
      <c r="J1723" s="212">
        <v>92300</v>
      </c>
      <c r="K1723" t="s" s="139">
        <v>4063</v>
      </c>
      <c r="L1723" t="s" s="134">
        <v>4050</v>
      </c>
      <c r="M1723" t="s" s="139">
        <v>5901</v>
      </c>
      <c r="N1723" s="395">
        <v>0.055</v>
      </c>
      <c r="O1723" s="163">
        <f>P1723/2</f>
        <v>2725</v>
      </c>
      <c r="P1723" s="214">
        <v>5450</v>
      </c>
      <c r="Q1723" s="177">
        <f>IF(ISBLANK(N1723),"",P1723/(1+N1723))</f>
        <v>5165.876777251180</v>
      </c>
      <c r="R1723" s="293">
        <v>0</v>
      </c>
      <c r="S1723" s="664"/>
      <c r="T1723" s="123"/>
    </row>
    <row r="1724" ht="22.5" customHeight="1">
      <c r="A1724" s="313">
        <v>44316</v>
      </c>
      <c r="B1724" t="s" s="272">
        <v>67</v>
      </c>
      <c r="C1724" t="s" s="272">
        <v>4387</v>
      </c>
      <c r="D1724" t="s" s="272">
        <v>4388</v>
      </c>
      <c r="E1724" s="522"/>
      <c r="F1724" s="315">
        <v>10114</v>
      </c>
      <c r="G1724" t="s" s="272">
        <v>4389</v>
      </c>
      <c r="H1724" t="s" s="272">
        <v>4390</v>
      </c>
      <c r="I1724" t="s" s="316">
        <v>3545</v>
      </c>
      <c r="J1724" s="315">
        <v>94400</v>
      </c>
      <c r="K1724" t="s" s="140">
        <v>4391</v>
      </c>
      <c r="L1724" t="s" s="134">
        <v>4224</v>
      </c>
      <c r="M1724" t="s" s="674">
        <v>1178</v>
      </c>
      <c r="N1724" s="411">
        <v>0.1</v>
      </c>
      <c r="O1724" s="23">
        <f>P1724/2</f>
        <v>4750</v>
      </c>
      <c r="P1724" s="161">
        <v>9500</v>
      </c>
      <c r="Q1724" s="23">
        <f>IF(ISBLANK(N1724),"",P1724/(1+N1724))</f>
        <v>8636.363636363640</v>
      </c>
      <c r="R1724" s="410">
        <v>0</v>
      </c>
      <c r="S1724" s="393"/>
      <c r="T1724" s="28"/>
    </row>
    <row r="1725" ht="22.5" customHeight="1">
      <c r="A1725" s="133">
        <v>44316</v>
      </c>
      <c r="B1725" t="s" s="134">
        <v>67</v>
      </c>
      <c r="C1725" t="s" s="134">
        <v>4803</v>
      </c>
      <c r="D1725" t="s" s="134">
        <v>4804</v>
      </c>
      <c r="E1725" s="509"/>
      <c r="F1725" s="507">
        <v>10115</v>
      </c>
      <c r="G1725" t="s" s="134">
        <v>4805</v>
      </c>
      <c r="H1725" t="s" s="134">
        <v>4806</v>
      </c>
      <c r="I1725" t="s" s="137">
        <v>25</v>
      </c>
      <c r="J1725" s="136">
        <v>75013</v>
      </c>
      <c r="K1725" t="s" s="134">
        <v>4807</v>
      </c>
      <c r="L1725" t="s" s="675">
        <v>4411</v>
      </c>
      <c r="M1725" t="s" s="676">
        <v>2524</v>
      </c>
      <c r="N1725" s="371">
        <v>0.1</v>
      </c>
      <c r="O1725" s="180">
        <f>P1725/2</f>
        <v>4750</v>
      </c>
      <c r="P1725" s="527">
        <v>9500</v>
      </c>
      <c r="Q1725" s="23">
        <f>IF(ISBLANK(N1725),"",P1725/(1+N1725))</f>
        <v>8636.363636363640</v>
      </c>
      <c r="R1725" s="410">
        <v>0</v>
      </c>
      <c r="S1725" s="393"/>
      <c r="T1725" s="28"/>
    </row>
    <row r="1726" ht="22.5" customHeight="1" hidden="1">
      <c r="A1726" t="s" s="498">
        <v>5902</v>
      </c>
      <c r="B1726" s="499"/>
      <c r="C1726" s="510"/>
      <c r="D1726" s="510"/>
      <c r="E1726" s="510"/>
      <c r="F1726" s="511"/>
      <c r="G1726" s="499"/>
      <c r="H1726" s="499"/>
      <c r="I1726" s="500"/>
      <c r="J1726" s="500"/>
      <c r="K1726" s="499"/>
      <c r="L1726" s="677"/>
      <c r="M1726" s="678"/>
      <c r="N1726" s="501"/>
      <c r="O1726" s="502"/>
      <c r="P1726" s="670">
        <f>SUM(P1684:P1725)</f>
        <v>219164</v>
      </c>
      <c r="Q1726" s="671"/>
      <c r="R1726" s="672">
        <f>SUM(R1684:R1725)</f>
        <v>22694</v>
      </c>
      <c r="S1726" s="513">
        <f>P1726-R1726</f>
        <v>196470</v>
      </c>
      <c r="T1726" s="28"/>
    </row>
    <row r="1727" ht="22.5" customHeight="1">
      <c r="A1727" s="133">
        <v>44317</v>
      </c>
      <c r="B1727" s="135"/>
      <c r="C1727" t="s" s="134">
        <v>5903</v>
      </c>
      <c r="D1727" t="s" s="134">
        <v>4407</v>
      </c>
      <c r="E1727" s="135"/>
      <c r="F1727" t="s" s="137">
        <v>5904</v>
      </c>
      <c r="G1727" t="s" s="134">
        <v>5905</v>
      </c>
      <c r="H1727" s="135"/>
      <c r="I1727" t="s" s="137">
        <v>25</v>
      </c>
      <c r="J1727" s="136">
        <v>75012</v>
      </c>
      <c r="K1727" t="s" s="134">
        <v>5906</v>
      </c>
      <c r="L1727" t="s" s="134">
        <v>1996</v>
      </c>
      <c r="M1727" t="s" s="134">
        <v>5907</v>
      </c>
      <c r="N1727" s="373">
        <v>0.1</v>
      </c>
      <c r="O1727" s="177">
        <v>14738</v>
      </c>
      <c r="P1727" s="527">
        <v>14738</v>
      </c>
      <c r="Q1727" s="207">
        <f>IF(ISBLANK(N1727),"",P1727/(1+N1727))</f>
        <v>13398.1818181818</v>
      </c>
      <c r="R1727" s="410">
        <v>0</v>
      </c>
      <c r="S1727" s="393"/>
      <c r="T1727" s="28"/>
    </row>
    <row r="1728" ht="22.5" customHeight="1">
      <c r="A1728" s="133">
        <v>44317</v>
      </c>
      <c r="B1728" t="s" s="137">
        <v>238</v>
      </c>
      <c r="C1728" t="s" s="137">
        <v>5379</v>
      </c>
      <c r="D1728" t="s" s="137">
        <v>711</v>
      </c>
      <c r="E1728" s="158"/>
      <c r="F1728" s="136">
        <v>10152</v>
      </c>
      <c r="G1728" t="s" s="137">
        <v>5380</v>
      </c>
      <c r="H1728" t="s" s="137">
        <v>5381</v>
      </c>
      <c r="I1728" t="s" s="137">
        <v>25</v>
      </c>
      <c r="J1728" s="136">
        <v>75020</v>
      </c>
      <c r="K1728" t="s" s="137">
        <v>5382</v>
      </c>
      <c r="L1728" t="s" s="134">
        <v>3734</v>
      </c>
      <c r="M1728" t="s" s="137">
        <v>5908</v>
      </c>
      <c r="N1728" s="218">
        <v>0.1</v>
      </c>
      <c r="O1728" s="180">
        <f>P1728/2</f>
        <v>4500</v>
      </c>
      <c r="P1728" s="164">
        <v>9000</v>
      </c>
      <c r="Q1728" s="121">
        <f>IF(ISBLANK(N1728),"",P1728/(1+N1728))</f>
        <v>8181.818181818180</v>
      </c>
      <c r="R1728" s="127">
        <v>0</v>
      </c>
      <c r="S1728" s="391"/>
      <c r="T1728" s="123"/>
    </row>
    <row r="1729" ht="22.5" customHeight="1">
      <c r="A1729" s="141">
        <v>44317</v>
      </c>
      <c r="B1729" t="s" s="142">
        <v>20</v>
      </c>
      <c r="C1729" t="s" s="142">
        <v>5909</v>
      </c>
      <c r="D1729" t="s" s="142">
        <v>96</v>
      </c>
      <c r="E1729" s="515"/>
      <c r="F1729" s="508">
        <v>10219</v>
      </c>
      <c r="G1729" t="s" s="142">
        <v>5910</v>
      </c>
      <c r="H1729" t="s" s="142">
        <v>5911</v>
      </c>
      <c r="I1729" t="s" s="145">
        <v>25</v>
      </c>
      <c r="J1729" s="144">
        <v>75005</v>
      </c>
      <c r="K1729" t="s" s="142">
        <v>5912</v>
      </c>
      <c r="L1729" t="s" s="142">
        <v>5627</v>
      </c>
      <c r="M1729" t="s" s="142">
        <v>5048</v>
      </c>
      <c r="N1729" s="244">
        <v>0.055</v>
      </c>
      <c r="O1729" s="121">
        <v>900</v>
      </c>
      <c r="P1729" s="178">
        <v>900</v>
      </c>
      <c r="Q1729" s="66">
        <f>IF(ISBLANK(N1729),"",P1729/(1+N1729))</f>
        <v>853.080568720379</v>
      </c>
      <c r="R1729" s="293">
        <v>900</v>
      </c>
      <c r="S1729" s="392"/>
      <c r="T1729" t="s" s="16">
        <v>46</v>
      </c>
    </row>
    <row r="1730" ht="22.5" customHeight="1">
      <c r="A1730" s="133">
        <v>44317</v>
      </c>
      <c r="B1730" s="135"/>
      <c r="C1730" t="s" s="134">
        <v>5913</v>
      </c>
      <c r="D1730" s="135"/>
      <c r="E1730" s="135"/>
      <c r="F1730" t="s" s="137">
        <v>5914</v>
      </c>
      <c r="G1730" t="s" s="134">
        <v>5905</v>
      </c>
      <c r="H1730" s="135"/>
      <c r="I1730" t="s" s="137">
        <v>25</v>
      </c>
      <c r="J1730" s="136">
        <v>75012</v>
      </c>
      <c r="K1730" t="s" s="134">
        <v>5906</v>
      </c>
      <c r="L1730" t="s" s="134">
        <v>1996</v>
      </c>
      <c r="M1730" t="s" s="134">
        <v>5907</v>
      </c>
      <c r="N1730" s="294">
        <v>20</v>
      </c>
      <c r="O1730" s="177">
        <v>7240</v>
      </c>
      <c r="P1730" s="164">
        <v>7240</v>
      </c>
      <c r="Q1730" s="121">
        <v>6033.33</v>
      </c>
      <c r="R1730" s="679">
        <v>0</v>
      </c>
      <c r="S1730" s="393"/>
      <c r="T1730" s="28"/>
    </row>
    <row r="1731" ht="22.5" customHeight="1">
      <c r="A1731" s="133">
        <v>44318</v>
      </c>
      <c r="B1731" t="s" s="134">
        <v>20</v>
      </c>
      <c r="C1731" t="s" s="134">
        <v>5308</v>
      </c>
      <c r="D1731" t="s" s="134">
        <v>42</v>
      </c>
      <c r="E1731" s="509"/>
      <c r="F1731" s="507">
        <v>10196</v>
      </c>
      <c r="G1731" t="s" s="134">
        <v>5309</v>
      </c>
      <c r="H1731" t="s" s="134">
        <v>5310</v>
      </c>
      <c r="I1731" t="s" s="137">
        <v>5311</v>
      </c>
      <c r="J1731" s="136">
        <v>75018</v>
      </c>
      <c r="K1731" t="s" s="134">
        <v>5312</v>
      </c>
      <c r="L1731" t="s" s="134">
        <v>4636</v>
      </c>
      <c r="M1731" t="s" s="134">
        <v>1148</v>
      </c>
      <c r="N1731" s="371">
        <v>0.1</v>
      </c>
      <c r="O1731" s="163">
        <f>P1731/2</f>
        <v>1250</v>
      </c>
      <c r="P1731" s="164">
        <v>2500</v>
      </c>
      <c r="Q1731" s="177">
        <f>IF(ISBLANK(N1731),"",P1731/(1+N1731))</f>
        <v>2272.727272727270</v>
      </c>
      <c r="R1731" s="126">
        <v>0</v>
      </c>
      <c r="S1731" s="391"/>
      <c r="T1731" s="123"/>
    </row>
    <row r="1732" ht="22.5" customHeight="1">
      <c r="A1732" s="133">
        <v>44320</v>
      </c>
      <c r="B1732" t="s" s="134">
        <v>67</v>
      </c>
      <c r="C1732" t="s" s="134">
        <v>4776</v>
      </c>
      <c r="D1732" t="s" s="134">
        <v>1953</v>
      </c>
      <c r="E1732" s="509"/>
      <c r="F1732" s="507">
        <v>10186</v>
      </c>
      <c r="G1732" t="s" s="134">
        <v>4777</v>
      </c>
      <c r="H1732" t="s" s="134">
        <v>4778</v>
      </c>
      <c r="I1732" t="s" s="137">
        <v>25</v>
      </c>
      <c r="J1732" s="136">
        <v>75013</v>
      </c>
      <c r="K1732" t="s" s="134">
        <v>4779</v>
      </c>
      <c r="L1732" t="s" s="134">
        <v>4411</v>
      </c>
      <c r="M1732" t="s" s="134">
        <v>5915</v>
      </c>
      <c r="N1732" s="371">
        <v>0.055</v>
      </c>
      <c r="O1732" s="163">
        <f>P1732/2</f>
        <v>2500</v>
      </c>
      <c r="P1732" s="527">
        <v>5000</v>
      </c>
      <c r="Q1732" s="23">
        <f>IF(ISBLANK(N1732),"",P1732/(1+N1732))</f>
        <v>4739.336492891</v>
      </c>
      <c r="R1732" s="410">
        <v>0</v>
      </c>
      <c r="S1732" s="393"/>
      <c r="T1732" s="28"/>
    </row>
    <row r="1733" ht="22.5" customHeight="1">
      <c r="A1733" s="141">
        <v>44321</v>
      </c>
      <c r="B1733" t="s" s="142">
        <v>344</v>
      </c>
      <c r="C1733" t="s" s="142">
        <v>5916</v>
      </c>
      <c r="D1733" t="s" s="142">
        <v>149</v>
      </c>
      <c r="E1733" s="515"/>
      <c r="F1733" s="508">
        <v>10196</v>
      </c>
      <c r="G1733" t="s" s="142">
        <v>5917</v>
      </c>
      <c r="H1733" t="s" s="142">
        <v>5918</v>
      </c>
      <c r="I1733" t="s" s="145">
        <v>25</v>
      </c>
      <c r="J1733" s="144">
        <v>75009</v>
      </c>
      <c r="K1733" t="s" s="142">
        <v>5919</v>
      </c>
      <c r="L1733" t="s" s="142">
        <v>5920</v>
      </c>
      <c r="M1733" t="s" s="142">
        <v>5921</v>
      </c>
      <c r="N1733" s="456">
        <v>0.1</v>
      </c>
      <c r="O1733" s="180">
        <f>P1733/2</f>
        <v>4991</v>
      </c>
      <c r="P1733" s="524">
        <v>9982</v>
      </c>
      <c r="Q1733" s="525">
        <f>IF(ISBLANK(N1733),"",P1733/(1+N1733))</f>
        <v>9074.545454545450</v>
      </c>
      <c r="R1733" s="526">
        <v>9982</v>
      </c>
      <c r="S1733" s="392"/>
      <c r="T1733" t="s" s="16">
        <v>46</v>
      </c>
    </row>
    <row r="1734" ht="22.5" customHeight="1">
      <c r="A1734" s="141">
        <v>44321</v>
      </c>
      <c r="B1734" t="s" s="142">
        <v>20</v>
      </c>
      <c r="C1734" t="s" s="142">
        <v>5922</v>
      </c>
      <c r="D1734" t="s" s="142">
        <v>1330</v>
      </c>
      <c r="E1734" s="515"/>
      <c r="F1734" s="508">
        <v>10225</v>
      </c>
      <c r="G1734" t="s" s="142">
        <v>5923</v>
      </c>
      <c r="H1734" t="s" s="142">
        <v>5924</v>
      </c>
      <c r="I1734" t="s" s="145">
        <v>25</v>
      </c>
      <c r="J1734" s="144">
        <v>75011</v>
      </c>
      <c r="K1734" t="s" s="142">
        <v>5925</v>
      </c>
      <c r="L1734" t="s" s="142">
        <v>5926</v>
      </c>
      <c r="M1734" t="s" s="142">
        <v>754</v>
      </c>
      <c r="N1734" s="244">
        <v>0.055</v>
      </c>
      <c r="O1734" s="121">
        <v>4382</v>
      </c>
      <c r="P1734" s="524">
        <v>4382</v>
      </c>
      <c r="Q1734" s="525">
        <f>IF(ISBLANK(N1734),"",P1734/(1+N1734))</f>
        <v>4153.554502369670</v>
      </c>
      <c r="R1734" s="526">
        <v>4382</v>
      </c>
      <c r="S1734" s="392"/>
      <c r="T1734" t="s" s="16">
        <v>46</v>
      </c>
    </row>
    <row r="1735" ht="22.5" customHeight="1">
      <c r="A1735" s="133">
        <v>44322</v>
      </c>
      <c r="B1735" t="s" s="134">
        <v>20</v>
      </c>
      <c r="C1735" t="s" s="134">
        <v>5882</v>
      </c>
      <c r="D1735" t="s" s="134">
        <v>1408</v>
      </c>
      <c r="E1735" s="135"/>
      <c r="F1735" s="136">
        <v>10363</v>
      </c>
      <c r="G1735" t="s" s="134">
        <v>5884</v>
      </c>
      <c r="H1735" t="s" s="134">
        <v>5885</v>
      </c>
      <c r="I1735" t="s" s="137">
        <v>25</v>
      </c>
      <c r="J1735" s="136">
        <v>75020</v>
      </c>
      <c r="K1735" t="s" s="134">
        <v>5886</v>
      </c>
      <c r="L1735" t="s" s="134">
        <v>5526</v>
      </c>
      <c r="M1735" t="s" s="134">
        <v>3332</v>
      </c>
      <c r="N1735" s="373">
        <v>0.055</v>
      </c>
      <c r="O1735" s="177">
        <v>23882</v>
      </c>
      <c r="P1735" s="527">
        <v>23882</v>
      </c>
      <c r="Q1735" s="23">
        <f>IF(ISBLANK(N1735),"",P1735/(1+N1735))</f>
        <v>22636.9668246445</v>
      </c>
      <c r="R1735" s="410">
        <v>0</v>
      </c>
      <c r="S1735" s="393"/>
      <c r="T1735" s="28"/>
    </row>
    <row r="1736" ht="22.5" customHeight="1">
      <c r="A1736" s="133">
        <v>44326</v>
      </c>
      <c r="B1736" t="s" s="134">
        <v>20</v>
      </c>
      <c r="C1736" t="s" s="134">
        <v>3678</v>
      </c>
      <c r="D1736" t="s" s="134">
        <v>5927</v>
      </c>
      <c r="E1736" s="135"/>
      <c r="F1736" s="136">
        <v>12209</v>
      </c>
      <c r="G1736" t="s" s="134">
        <v>3679</v>
      </c>
      <c r="H1736" t="s" s="134">
        <v>3680</v>
      </c>
      <c r="I1736" t="s" s="137">
        <v>3681</v>
      </c>
      <c r="J1736" s="136">
        <v>93100</v>
      </c>
      <c r="K1736" t="s" s="134">
        <v>3682</v>
      </c>
      <c r="L1736" t="s" s="134">
        <v>5928</v>
      </c>
      <c r="M1736" t="s" s="134">
        <v>2524</v>
      </c>
      <c r="N1736" s="371">
        <v>0.1</v>
      </c>
      <c r="O1736" s="163">
        <f>P1736/2</f>
        <v>3941</v>
      </c>
      <c r="P1736" s="527">
        <v>7882</v>
      </c>
      <c r="Q1736" s="23">
        <f>IF(ISBLANK(N1736),"",P1736/(1+N1736))</f>
        <v>7165.454545454550</v>
      </c>
      <c r="R1736" s="410">
        <v>0</v>
      </c>
      <c r="S1736" s="393"/>
      <c r="T1736" s="28"/>
    </row>
    <row r="1737" ht="22.5" customHeight="1">
      <c r="A1737" s="133">
        <v>44326</v>
      </c>
      <c r="B1737" t="s" s="134">
        <v>67</v>
      </c>
      <c r="C1737" t="s" s="134">
        <v>5929</v>
      </c>
      <c r="D1737" t="s" s="134">
        <v>5930</v>
      </c>
      <c r="E1737" s="135"/>
      <c r="F1737" s="136">
        <v>10070</v>
      </c>
      <c r="G1737" t="s" s="134">
        <v>5931</v>
      </c>
      <c r="H1737" t="s" s="134">
        <v>5932</v>
      </c>
      <c r="I1737" t="s" s="137">
        <v>25</v>
      </c>
      <c r="J1737" s="136">
        <v>75015</v>
      </c>
      <c r="K1737" t="s" s="134">
        <v>5933</v>
      </c>
      <c r="L1737" t="s" s="134">
        <v>5568</v>
      </c>
      <c r="M1737" t="s" s="134">
        <v>2454</v>
      </c>
      <c r="N1737" s="371">
        <v>0.055</v>
      </c>
      <c r="O1737" s="163">
        <f>P1737/2</f>
        <v>4941</v>
      </c>
      <c r="P1737" s="527">
        <v>9882</v>
      </c>
      <c r="Q1737" s="207">
        <f>IF(ISBLANK(N1737),"",P1737/(1+N1737))</f>
        <v>9366.824644549761</v>
      </c>
      <c r="R1737" s="410">
        <v>0</v>
      </c>
      <c r="S1737" s="393"/>
      <c r="T1737" s="28"/>
    </row>
    <row r="1738" ht="22.5" customHeight="1">
      <c r="A1738" s="141">
        <v>44327</v>
      </c>
      <c r="B1738" t="s" s="142">
        <v>67</v>
      </c>
      <c r="C1738" t="s" s="142">
        <v>3686</v>
      </c>
      <c r="D1738" t="s" s="142">
        <v>995</v>
      </c>
      <c r="E1738" s="143"/>
      <c r="F1738" s="144">
        <v>10054</v>
      </c>
      <c r="G1738" t="s" s="142">
        <v>3687</v>
      </c>
      <c r="H1738" t="s" s="142">
        <v>3688</v>
      </c>
      <c r="I1738" t="s" s="145">
        <v>25</v>
      </c>
      <c r="J1738" s="144">
        <v>75013</v>
      </c>
      <c r="K1738" t="s" s="142">
        <v>3689</v>
      </c>
      <c r="L1738" t="s" s="142">
        <v>4456</v>
      </c>
      <c r="M1738" t="s" s="142">
        <v>5262</v>
      </c>
      <c r="N1738" s="456">
        <v>0.055</v>
      </c>
      <c r="O1738" s="180">
        <f>P1738/2</f>
        <v>1475</v>
      </c>
      <c r="P1738" s="178">
        <v>2950</v>
      </c>
      <c r="Q1738" s="400">
        <f>IF(ISBLANK(N1738),"",P1738/(1+N1738))</f>
        <v>2796.208530805690</v>
      </c>
      <c r="R1738" s="67">
        <v>0</v>
      </c>
      <c r="S1738" s="392"/>
      <c r="T1738" t="s" s="16">
        <v>46</v>
      </c>
    </row>
    <row r="1739" ht="22.5" customHeight="1">
      <c r="A1739" s="141">
        <v>44327</v>
      </c>
      <c r="B1739" t="s" s="142">
        <v>67</v>
      </c>
      <c r="C1739" t="s" s="142">
        <v>5934</v>
      </c>
      <c r="D1739" t="s" s="142">
        <v>1092</v>
      </c>
      <c r="E1739" s="143"/>
      <c r="F1739" s="144">
        <v>10252</v>
      </c>
      <c r="G1739" t="s" s="142">
        <v>5935</v>
      </c>
      <c r="H1739" t="s" s="142">
        <v>5936</v>
      </c>
      <c r="I1739" t="s" s="145">
        <v>123</v>
      </c>
      <c r="J1739" s="144">
        <v>94100</v>
      </c>
      <c r="K1739" t="s" s="142">
        <v>5937</v>
      </c>
      <c r="L1739" t="s" s="142">
        <v>45</v>
      </c>
      <c r="M1739" t="s" s="142">
        <v>5938</v>
      </c>
      <c r="N1739" s="244">
        <v>0.1</v>
      </c>
      <c r="O1739" s="177">
        <v>8982</v>
      </c>
      <c r="P1739" s="524">
        <v>8982</v>
      </c>
      <c r="Q1739" s="525">
        <f>IF(ISBLANK(N1739),"",P1739/(1+N1739))</f>
        <v>8165.454545454550</v>
      </c>
      <c r="R1739" s="526">
        <v>0</v>
      </c>
      <c r="S1739" s="392"/>
      <c r="T1739" t="s" s="16">
        <v>46</v>
      </c>
    </row>
    <row r="1740" ht="22.5" customHeight="1">
      <c r="A1740" s="133">
        <v>44328</v>
      </c>
      <c r="B1740" t="s" s="134">
        <v>67</v>
      </c>
      <c r="C1740" t="s" s="134">
        <v>5939</v>
      </c>
      <c r="D1740" t="s" s="134">
        <v>5940</v>
      </c>
      <c r="E1740" s="509"/>
      <c r="F1740" s="507">
        <v>10035</v>
      </c>
      <c r="G1740" t="s" s="134">
        <v>5941</v>
      </c>
      <c r="H1740" t="s" s="134">
        <v>5942</v>
      </c>
      <c r="I1740" t="s" s="137">
        <v>25</v>
      </c>
      <c r="J1740" s="136">
        <v>75011</v>
      </c>
      <c r="K1740" t="s" s="134">
        <v>5943</v>
      </c>
      <c r="L1740" t="s" s="134">
        <v>5944</v>
      </c>
      <c r="M1740" t="s" s="134">
        <v>333</v>
      </c>
      <c r="N1740" s="371">
        <v>0.055</v>
      </c>
      <c r="O1740" s="180">
        <f>P1740/2</f>
        <v>1400</v>
      </c>
      <c r="P1740" s="527">
        <v>2800</v>
      </c>
      <c r="Q1740" s="207">
        <f>IF(ISBLANK(N1740),"",P1740/(1+N1740))</f>
        <v>2654.028436018960</v>
      </c>
      <c r="R1740" s="410">
        <v>2800</v>
      </c>
      <c r="S1740" s="393"/>
      <c r="T1740" s="28"/>
    </row>
    <row r="1741" ht="22.5" customHeight="1">
      <c r="A1741" s="141">
        <v>44328</v>
      </c>
      <c r="B1741" t="s" s="142">
        <v>20</v>
      </c>
      <c r="C1741" t="s" s="142">
        <v>3663</v>
      </c>
      <c r="D1741" t="s" s="142">
        <v>3664</v>
      </c>
      <c r="E1741" s="143"/>
      <c r="F1741" s="144">
        <v>100471</v>
      </c>
      <c r="G1741" t="s" s="142">
        <v>3665</v>
      </c>
      <c r="H1741" t="s" s="142">
        <v>3666</v>
      </c>
      <c r="I1741" t="s" s="145">
        <v>25</v>
      </c>
      <c r="J1741" s="144">
        <v>75014</v>
      </c>
      <c r="K1741" t="s" s="142">
        <v>3667</v>
      </c>
      <c r="L1741" t="s" s="142">
        <v>39</v>
      </c>
      <c r="M1741" t="s" s="142">
        <v>5208</v>
      </c>
      <c r="N1741" s="244">
        <v>0.055</v>
      </c>
      <c r="O1741" s="121">
        <v>3000</v>
      </c>
      <c r="P1741" s="178">
        <v>3000</v>
      </c>
      <c r="Q1741" s="66">
        <f>IF(ISBLANK(N1741),"",P1741/(1+N1741))</f>
        <v>2843.6018957346</v>
      </c>
      <c r="R1741" s="67">
        <v>3000</v>
      </c>
      <c r="S1741" s="392"/>
      <c r="T1741" t="s" s="16">
        <v>46</v>
      </c>
    </row>
    <row r="1742" ht="22.5" customHeight="1">
      <c r="A1742" s="133">
        <v>44332</v>
      </c>
      <c r="B1742" t="s" s="134">
        <v>344</v>
      </c>
      <c r="C1742" t="s" s="134">
        <v>5945</v>
      </c>
      <c r="D1742" t="s" s="134">
        <v>889</v>
      </c>
      <c r="E1742" s="509"/>
      <c r="F1742" t="s" s="137">
        <v>5946</v>
      </c>
      <c r="G1742" t="s" s="134">
        <v>5947</v>
      </c>
      <c r="H1742" t="s" s="134">
        <v>5948</v>
      </c>
      <c r="I1742" t="s" s="137">
        <v>25</v>
      </c>
      <c r="J1742" s="136">
        <v>75011</v>
      </c>
      <c r="K1742" t="s" s="134">
        <v>5949</v>
      </c>
      <c r="L1742" t="s" s="134">
        <v>5926</v>
      </c>
      <c r="M1742" t="s" s="134">
        <v>5950</v>
      </c>
      <c r="N1742" s="373">
        <v>0.1</v>
      </c>
      <c r="O1742" s="121">
        <v>15500</v>
      </c>
      <c r="P1742" s="164">
        <v>15500</v>
      </c>
      <c r="Q1742" s="177">
        <f>IF(ISBLANK(N1742),"",P1742/(1+N1742))</f>
        <v>14090.9090909091</v>
      </c>
      <c r="R1742" s="122">
        <v>0</v>
      </c>
      <c r="S1742" s="391"/>
      <c r="T1742" s="123"/>
    </row>
    <row r="1743" ht="22.5" customHeight="1">
      <c r="A1743" s="133">
        <v>44334</v>
      </c>
      <c r="B1743" t="s" s="134">
        <v>67</v>
      </c>
      <c r="C1743" t="s" s="134">
        <v>5951</v>
      </c>
      <c r="D1743" t="s" s="134">
        <v>775</v>
      </c>
      <c r="E1743" s="509"/>
      <c r="F1743" s="507">
        <v>10252</v>
      </c>
      <c r="G1743" t="s" s="134">
        <v>5952</v>
      </c>
      <c r="H1743" t="s" s="134">
        <v>5953</v>
      </c>
      <c r="I1743" t="s" s="137">
        <v>642</v>
      </c>
      <c r="J1743" s="136">
        <v>92100</v>
      </c>
      <c r="K1743" t="s" s="134">
        <v>5954</v>
      </c>
      <c r="L1743" t="s" s="134">
        <v>45</v>
      </c>
      <c r="M1743" t="s" s="134">
        <v>446</v>
      </c>
      <c r="N1743" s="373">
        <v>0.1</v>
      </c>
      <c r="O1743" s="121">
        <v>7582</v>
      </c>
      <c r="P1743" s="527">
        <v>7582</v>
      </c>
      <c r="Q1743" s="23">
        <f>IF(ISBLANK(N1743),"",P1743/(1+N1743))</f>
        <v>6892.727272727270</v>
      </c>
      <c r="R1743" s="640">
        <v>0</v>
      </c>
      <c r="S1743" s="393"/>
      <c r="T1743" s="28"/>
    </row>
    <row r="1744" ht="22.5" customHeight="1">
      <c r="A1744" s="133">
        <v>44334</v>
      </c>
      <c r="B1744" t="s" s="134">
        <v>67</v>
      </c>
      <c r="C1744" t="s" s="134">
        <v>5955</v>
      </c>
      <c r="D1744" t="s" s="134">
        <v>245</v>
      </c>
      <c r="E1744" s="509"/>
      <c r="F1744" s="507">
        <v>10158</v>
      </c>
      <c r="G1744" t="s" s="134">
        <v>5956</v>
      </c>
      <c r="H1744" t="s" s="134">
        <v>5957</v>
      </c>
      <c r="I1744" t="s" s="137">
        <v>25</v>
      </c>
      <c r="J1744" s="136">
        <v>75013</v>
      </c>
      <c r="K1744" t="s" s="134">
        <v>5958</v>
      </c>
      <c r="L1744" t="s" s="134">
        <v>1996</v>
      </c>
      <c r="M1744" t="s" s="134">
        <v>343</v>
      </c>
      <c r="N1744" s="373">
        <v>0.1</v>
      </c>
      <c r="O1744" s="177">
        <v>2980</v>
      </c>
      <c r="P1744" s="527">
        <v>2980</v>
      </c>
      <c r="Q1744" s="23">
        <f>IF(ISBLANK(N1744),"",P1744/(1+N1744))</f>
        <v>2709.090909090910</v>
      </c>
      <c r="R1744" s="574">
        <v>0</v>
      </c>
      <c r="S1744" s="396"/>
      <c r="T1744" s="123"/>
    </row>
    <row r="1745" ht="22.5" customHeight="1">
      <c r="A1745" s="133">
        <v>44335</v>
      </c>
      <c r="B1745" t="s" s="134">
        <v>67</v>
      </c>
      <c r="C1745" t="s" s="134">
        <v>5959</v>
      </c>
      <c r="D1745" t="s" s="134">
        <v>189</v>
      </c>
      <c r="E1745" s="509"/>
      <c r="F1745" s="507">
        <v>10070</v>
      </c>
      <c r="G1745" t="s" s="134">
        <v>5960</v>
      </c>
      <c r="H1745" t="s" s="134">
        <v>5961</v>
      </c>
      <c r="I1745" s="158"/>
      <c r="J1745" s="136">
        <v>75016</v>
      </c>
      <c r="K1745" t="s" s="134">
        <v>5962</v>
      </c>
      <c r="L1745" t="s" s="134">
        <v>5963</v>
      </c>
      <c r="M1745" t="s" s="134">
        <v>5964</v>
      </c>
      <c r="N1745" s="371">
        <v>0.055</v>
      </c>
      <c r="O1745" s="163">
        <f>P1745/2</f>
        <v>1991</v>
      </c>
      <c r="P1745" s="527">
        <v>3982</v>
      </c>
      <c r="Q1745" s="207">
        <f>IF(ISBLANK(N1745),"",P1745/(1+N1745))</f>
        <v>3774.407582938390</v>
      </c>
      <c r="R1745" s="492">
        <v>0</v>
      </c>
      <c r="S1745" s="398"/>
      <c r="T1745" s="123"/>
    </row>
    <row r="1746" ht="22.5" customHeight="1">
      <c r="A1746" s="141">
        <v>44335</v>
      </c>
      <c r="B1746" t="s" s="142">
        <v>67</v>
      </c>
      <c r="C1746" t="s" s="142">
        <v>5291</v>
      </c>
      <c r="D1746" t="s" s="142">
        <v>995</v>
      </c>
      <c r="E1746" t="s" s="142">
        <v>5031</v>
      </c>
      <c r="F1746" s="508">
        <v>10135</v>
      </c>
      <c r="G1746" t="s" s="142">
        <v>5292</v>
      </c>
      <c r="H1746" t="s" s="142">
        <v>5293</v>
      </c>
      <c r="I1746" t="s" s="145">
        <v>25</v>
      </c>
      <c r="J1746" s="144">
        <v>75017</v>
      </c>
      <c r="K1746" t="s" s="142">
        <v>5294</v>
      </c>
      <c r="L1746" t="s" s="142">
        <v>5295</v>
      </c>
      <c r="M1746" t="s" s="142">
        <v>1605</v>
      </c>
      <c r="N1746" s="456">
        <v>0.1</v>
      </c>
      <c r="O1746" s="180">
        <f>P1746/2</f>
        <v>1975</v>
      </c>
      <c r="P1746" s="178">
        <v>3950</v>
      </c>
      <c r="Q1746" s="66">
        <f>IF(ISBLANK(N1746),"",P1746/(1+N1746))</f>
        <v>3590.909090909090</v>
      </c>
      <c r="R1746" s="67">
        <v>3950</v>
      </c>
      <c r="S1746" s="392"/>
      <c r="T1746" t="s" s="16">
        <v>46</v>
      </c>
    </row>
    <row r="1747" ht="22.5" customHeight="1">
      <c r="A1747" s="133">
        <v>44336</v>
      </c>
      <c r="B1747" t="s" s="137">
        <v>20</v>
      </c>
      <c r="C1747" t="s" s="137">
        <v>4648</v>
      </c>
      <c r="D1747" t="s" s="137">
        <v>381</v>
      </c>
      <c r="E1747" s="158"/>
      <c r="F1747" s="136">
        <v>10199</v>
      </c>
      <c r="G1747" t="s" s="137">
        <v>4649</v>
      </c>
      <c r="H1747" t="s" s="137">
        <v>503</v>
      </c>
      <c r="I1747" t="s" s="137">
        <v>25</v>
      </c>
      <c r="J1747" s="136">
        <v>75008</v>
      </c>
      <c r="K1747" t="s" s="137">
        <v>4650</v>
      </c>
      <c r="L1747" t="s" s="134">
        <v>45</v>
      </c>
      <c r="M1747" t="s" s="137">
        <v>5965</v>
      </c>
      <c r="N1747" s="246">
        <v>0.1</v>
      </c>
      <c r="O1747" s="177">
        <v>5382</v>
      </c>
      <c r="P1747" s="164">
        <v>5382</v>
      </c>
      <c r="Q1747" s="177">
        <f>IF(ISBLANK(N1747),"",P1747/(1+N1747))</f>
        <v>4892.727272727270</v>
      </c>
      <c r="R1747" s="122">
        <v>0</v>
      </c>
      <c r="S1747" s="391"/>
      <c r="T1747" s="123"/>
    </row>
    <row r="1748" ht="22.5" customHeight="1">
      <c r="A1748" s="133">
        <v>44336</v>
      </c>
      <c r="B1748" t="s" s="134">
        <v>67</v>
      </c>
      <c r="C1748" t="s" s="134">
        <v>5966</v>
      </c>
      <c r="D1748" t="s" s="134">
        <v>308</v>
      </c>
      <c r="E1748" s="509"/>
      <c r="F1748" s="507">
        <v>110392</v>
      </c>
      <c r="G1748" t="s" s="134">
        <v>5967</v>
      </c>
      <c r="H1748" t="s" s="134">
        <v>5968</v>
      </c>
      <c r="I1748" t="s" s="137">
        <v>25</v>
      </c>
      <c r="J1748" s="136">
        <v>75014</v>
      </c>
      <c r="K1748" t="s" s="134">
        <v>4490</v>
      </c>
      <c r="L1748" t="s" s="134">
        <v>3830</v>
      </c>
      <c r="M1748" t="s" s="134">
        <v>5969</v>
      </c>
      <c r="N1748" s="371">
        <v>0.1</v>
      </c>
      <c r="O1748" s="180">
        <f>P1748/2</f>
        <v>7500</v>
      </c>
      <c r="P1748" s="527">
        <v>15000</v>
      </c>
      <c r="Q1748" s="23">
        <f>IF(ISBLANK(N1748),"",P1748/(1+N1748))</f>
        <v>13636.3636363636</v>
      </c>
      <c r="R1748" s="640">
        <v>0</v>
      </c>
      <c r="S1748" s="393"/>
      <c r="T1748" s="28"/>
    </row>
    <row r="1749" ht="22.5" customHeight="1">
      <c r="A1749" s="133">
        <v>44336</v>
      </c>
      <c r="B1749" t="s" s="134">
        <v>67</v>
      </c>
      <c r="C1749" t="s" s="134">
        <v>5829</v>
      </c>
      <c r="D1749" t="s" s="134">
        <v>2178</v>
      </c>
      <c r="E1749" s="135"/>
      <c r="F1749" t="s" s="137">
        <v>5970</v>
      </c>
      <c r="G1749" t="s" s="134">
        <v>5830</v>
      </c>
      <c r="H1749" t="s" s="134">
        <v>5831</v>
      </c>
      <c r="I1749" t="s" s="137">
        <v>25</v>
      </c>
      <c r="J1749" s="136">
        <v>75013</v>
      </c>
      <c r="K1749" t="s" s="134">
        <v>5832</v>
      </c>
      <c r="L1749" t="s" s="134">
        <v>39</v>
      </c>
      <c r="M1749" t="s" s="134">
        <v>88</v>
      </c>
      <c r="N1749" s="373">
        <v>0.1</v>
      </c>
      <c r="O1749" s="121">
        <v>2485</v>
      </c>
      <c r="P1749" s="527">
        <v>2485</v>
      </c>
      <c r="Q1749" s="207">
        <f>IF(ISBLANK(N1749),"",P1749/(1+N1749))</f>
        <v>2259.090909090910</v>
      </c>
      <c r="R1749" s="680">
        <v>0</v>
      </c>
      <c r="S1749" s="393"/>
      <c r="T1749" s="28"/>
    </row>
    <row r="1750" ht="22.5" customHeight="1">
      <c r="A1750" s="141">
        <v>44336</v>
      </c>
      <c r="B1750" t="s" s="142">
        <v>67</v>
      </c>
      <c r="C1750" t="s" s="142">
        <v>5971</v>
      </c>
      <c r="D1750" t="s" s="142">
        <v>2007</v>
      </c>
      <c r="E1750" s="515"/>
      <c r="F1750" s="508">
        <v>10117</v>
      </c>
      <c r="G1750" t="s" s="142">
        <v>5972</v>
      </c>
      <c r="H1750" t="s" s="142">
        <v>5973</v>
      </c>
      <c r="I1750" t="s" s="145">
        <v>25</v>
      </c>
      <c r="J1750" s="144">
        <v>75015</v>
      </c>
      <c r="K1750" t="s" s="142">
        <v>5974</v>
      </c>
      <c r="L1750" t="s" s="142">
        <v>5526</v>
      </c>
      <c r="M1750" t="s" s="142">
        <v>2165</v>
      </c>
      <c r="N1750" s="244">
        <v>0.1</v>
      </c>
      <c r="O1750" s="121">
        <v>13582</v>
      </c>
      <c r="P1750" s="178">
        <v>13582</v>
      </c>
      <c r="Q1750" s="400">
        <f>IF(ISBLANK(N1750),"",P1750/(1+N1750))</f>
        <v>12347.2727272727</v>
      </c>
      <c r="R1750" s="67">
        <v>13582</v>
      </c>
      <c r="S1750" s="392"/>
      <c r="T1750" t="s" s="16">
        <v>46</v>
      </c>
    </row>
    <row r="1751" ht="22.5" customHeight="1">
      <c r="A1751" s="133">
        <v>44337</v>
      </c>
      <c r="B1751" t="s" s="134">
        <v>67</v>
      </c>
      <c r="C1751" t="s" s="134">
        <v>5975</v>
      </c>
      <c r="D1751" t="s" s="134">
        <v>985</v>
      </c>
      <c r="E1751" s="509"/>
      <c r="F1751" s="507">
        <v>10159</v>
      </c>
      <c r="G1751" t="s" s="134">
        <v>5976</v>
      </c>
      <c r="H1751" t="s" s="134">
        <v>5977</v>
      </c>
      <c r="I1751" t="s" s="137">
        <v>880</v>
      </c>
      <c r="J1751" s="136">
        <v>78400</v>
      </c>
      <c r="K1751" t="s" s="134">
        <v>5978</v>
      </c>
      <c r="L1751" t="s" s="134">
        <v>1996</v>
      </c>
      <c r="M1751" t="s" s="134">
        <v>5979</v>
      </c>
      <c r="N1751" s="373">
        <v>0.1</v>
      </c>
      <c r="O1751" s="121">
        <v>1980</v>
      </c>
      <c r="P1751" s="527">
        <v>1980</v>
      </c>
      <c r="Q1751" s="207">
        <f>IF(ISBLANK(N1751),"",P1751/(1+N1751))</f>
        <v>1800</v>
      </c>
      <c r="R1751" s="464">
        <v>0</v>
      </c>
      <c r="S1751" s="396"/>
      <c r="T1751" s="123"/>
    </row>
    <row r="1752" ht="22.5" customHeight="1">
      <c r="A1752" s="133">
        <v>44337</v>
      </c>
      <c r="B1752" t="s" s="134">
        <v>67</v>
      </c>
      <c r="C1752" t="s" s="134">
        <v>5980</v>
      </c>
      <c r="D1752" t="s" s="134">
        <v>174</v>
      </c>
      <c r="E1752" s="509"/>
      <c r="F1752" s="507">
        <v>10382</v>
      </c>
      <c r="G1752" t="s" s="134">
        <v>5981</v>
      </c>
      <c r="H1752" t="s" s="134">
        <v>5982</v>
      </c>
      <c r="I1752" t="s" s="137">
        <v>25</v>
      </c>
      <c r="J1752" s="136">
        <v>75011</v>
      </c>
      <c r="K1752" t="s" s="134">
        <v>5983</v>
      </c>
      <c r="L1752" t="s" s="134">
        <v>5926</v>
      </c>
      <c r="M1752" t="s" s="134">
        <v>2363</v>
      </c>
      <c r="N1752" s="373">
        <v>0.055</v>
      </c>
      <c r="O1752" s="121">
        <v>1634</v>
      </c>
      <c r="P1752" s="164">
        <v>1634</v>
      </c>
      <c r="Q1752" s="177">
        <f>IF(ISBLANK(N1752),"",P1752/(1+N1752))</f>
        <v>1548.815165876780</v>
      </c>
      <c r="R1752" s="126">
        <v>0</v>
      </c>
      <c r="S1752" s="398"/>
      <c r="T1752" s="123"/>
    </row>
    <row r="1753" ht="22.5" customHeight="1">
      <c r="A1753" s="681">
        <v>44337</v>
      </c>
      <c r="B1753" t="s" s="682">
        <v>67</v>
      </c>
      <c r="C1753" t="s" s="682">
        <v>5984</v>
      </c>
      <c r="D1753" t="s" s="682">
        <v>2159</v>
      </c>
      <c r="E1753" s="683"/>
      <c r="F1753" s="684">
        <v>10057</v>
      </c>
      <c r="G1753" t="s" s="682">
        <v>5985</v>
      </c>
      <c r="H1753" t="s" s="682">
        <v>5986</v>
      </c>
      <c r="I1753" t="s" s="685">
        <v>25</v>
      </c>
      <c r="J1753" s="686">
        <v>75009</v>
      </c>
      <c r="K1753" t="s" s="682">
        <v>5987</v>
      </c>
      <c r="L1753" t="s" s="682">
        <v>5627</v>
      </c>
      <c r="M1753" t="s" s="682">
        <v>5988</v>
      </c>
      <c r="N1753" s="687">
        <v>0.055</v>
      </c>
      <c r="O1753" s="121">
        <v>2600</v>
      </c>
      <c r="P1753" s="688">
        <v>2600</v>
      </c>
      <c r="Q1753" s="689">
        <f>IF(ISBLANK(N1753),"",P1753/(1+N1753))</f>
        <v>2464.454976303320</v>
      </c>
      <c r="R1753" s="690">
        <v>0</v>
      </c>
      <c r="S1753" s="691"/>
      <c r="T1753" s="28"/>
    </row>
    <row r="1754" ht="22.5" customHeight="1">
      <c r="A1754" s="141">
        <v>44337</v>
      </c>
      <c r="B1754" t="s" s="142">
        <v>67</v>
      </c>
      <c r="C1754" t="s" s="142">
        <v>5989</v>
      </c>
      <c r="D1754" t="s" s="142">
        <v>5990</v>
      </c>
      <c r="E1754" s="515"/>
      <c r="F1754" t="s" s="145">
        <v>5129</v>
      </c>
      <c r="G1754" t="s" s="142">
        <v>4568</v>
      </c>
      <c r="H1754" t="s" s="142">
        <v>5991</v>
      </c>
      <c r="I1754" t="s" s="145">
        <v>25</v>
      </c>
      <c r="J1754" s="144">
        <v>75014</v>
      </c>
      <c r="K1754" t="s" s="142">
        <v>5992</v>
      </c>
      <c r="L1754" t="s" s="142">
        <v>39</v>
      </c>
      <c r="M1754" t="s" s="142">
        <v>5993</v>
      </c>
      <c r="N1754" s="244">
        <v>0.1</v>
      </c>
      <c r="O1754" s="121">
        <v>23980</v>
      </c>
      <c r="P1754" s="178">
        <v>23980</v>
      </c>
      <c r="Q1754" s="400">
        <f>IF(ISBLANK(N1754),"",P1754/(1+N1754))</f>
        <v>21800</v>
      </c>
      <c r="R1754" s="67">
        <v>23980</v>
      </c>
      <c r="S1754" s="392"/>
      <c r="T1754" t="s" s="16">
        <v>46</v>
      </c>
    </row>
    <row r="1755" ht="22.5" customHeight="1">
      <c r="A1755" s="133">
        <v>44342</v>
      </c>
      <c r="B1755" t="s" s="134">
        <v>20</v>
      </c>
      <c r="C1755" t="s" s="134">
        <v>5994</v>
      </c>
      <c r="D1755" t="s" s="134">
        <v>2113</v>
      </c>
      <c r="E1755" s="509"/>
      <c r="F1755" s="507">
        <v>12209</v>
      </c>
      <c r="G1755" t="s" s="134">
        <v>5995</v>
      </c>
      <c r="H1755" t="s" s="134">
        <v>5996</v>
      </c>
      <c r="I1755" t="s" s="137">
        <v>25</v>
      </c>
      <c r="J1755" s="136">
        <v>75019</v>
      </c>
      <c r="K1755" t="s" s="134">
        <v>5997</v>
      </c>
      <c r="L1755" t="s" s="134">
        <v>5998</v>
      </c>
      <c r="M1755" t="s" s="134">
        <v>2165</v>
      </c>
      <c r="N1755" s="373">
        <v>0.1</v>
      </c>
      <c r="O1755" s="177">
        <v>4982</v>
      </c>
      <c r="P1755" s="527">
        <v>4982</v>
      </c>
      <c r="Q1755" s="207">
        <f>IF(ISBLANK(N1755),"",P1755/(1+N1755))</f>
        <v>4529.090909090910</v>
      </c>
      <c r="R1755" s="464">
        <v>0</v>
      </c>
      <c r="S1755" s="396"/>
      <c r="T1755" s="123"/>
    </row>
    <row r="1756" ht="22.5" customHeight="1">
      <c r="A1756" s="133">
        <v>44342</v>
      </c>
      <c r="B1756" t="s" s="134">
        <v>20</v>
      </c>
      <c r="C1756" t="s" s="134">
        <v>5273</v>
      </c>
      <c r="D1756" t="s" s="134">
        <v>5274</v>
      </c>
      <c r="E1756" s="509"/>
      <c r="F1756" s="507">
        <v>10369</v>
      </c>
      <c r="G1756" t="s" s="134">
        <v>5275</v>
      </c>
      <c r="H1756" t="s" s="134">
        <v>5276</v>
      </c>
      <c r="I1756" t="s" s="137">
        <v>1104</v>
      </c>
      <c r="J1756" s="136">
        <v>92110</v>
      </c>
      <c r="K1756" t="s" s="134">
        <v>5277</v>
      </c>
      <c r="L1756" t="s" s="134">
        <v>3830</v>
      </c>
      <c r="M1756" t="s" s="134">
        <v>5999</v>
      </c>
      <c r="N1756" s="371">
        <v>0.055</v>
      </c>
      <c r="O1756" s="163">
        <f>P1756/2</f>
        <v>2025.5</v>
      </c>
      <c r="P1756" s="164">
        <v>4051</v>
      </c>
      <c r="Q1756" s="121">
        <f>IF(ISBLANK(N1756),"",P1756/(1+N1756))</f>
        <v>3839.810426540280</v>
      </c>
      <c r="R1756" s="125">
        <v>0</v>
      </c>
      <c r="S1756" s="397"/>
      <c r="T1756" s="123"/>
    </row>
    <row r="1757" ht="22.5" customHeight="1">
      <c r="A1757" s="133">
        <v>44343</v>
      </c>
      <c r="B1757" t="s" s="134">
        <v>238</v>
      </c>
      <c r="C1757" t="s" s="134">
        <v>6000</v>
      </c>
      <c r="D1757" t="s" s="134">
        <v>6001</v>
      </c>
      <c r="E1757" s="509"/>
      <c r="F1757" s="507">
        <v>93330</v>
      </c>
      <c r="G1757" t="s" s="134">
        <v>6002</v>
      </c>
      <c r="H1757" t="s" s="134">
        <v>6003</v>
      </c>
      <c r="I1757" t="s" s="137">
        <v>777</v>
      </c>
      <c r="J1757" s="136">
        <v>93100</v>
      </c>
      <c r="K1757" t="s" s="134">
        <v>6004</v>
      </c>
      <c r="L1757" t="s" s="134">
        <v>6005</v>
      </c>
      <c r="M1757" t="s" s="134">
        <v>1502</v>
      </c>
      <c r="N1757" s="371">
        <v>0.1</v>
      </c>
      <c r="O1757" s="180">
        <f>P1757/2</f>
        <v>1225</v>
      </c>
      <c r="P1757" s="164">
        <v>2450</v>
      </c>
      <c r="Q1757" s="121">
        <f>IF(ISBLANK(N1757),"",P1757/(1+N1757))</f>
        <v>2227.272727272730</v>
      </c>
      <c r="R1757" s="126">
        <v>0</v>
      </c>
      <c r="S1757" s="398"/>
      <c r="T1757" s="123"/>
    </row>
    <row r="1758" ht="22.5" customHeight="1">
      <c r="A1758" s="295">
        <v>44343</v>
      </c>
      <c r="B1758" t="s" s="296">
        <v>67</v>
      </c>
      <c r="C1758" t="s" s="296">
        <v>6006</v>
      </c>
      <c r="D1758" t="s" s="296">
        <v>694</v>
      </c>
      <c r="E1758" s="529"/>
      <c r="F1758" s="530">
        <v>10217</v>
      </c>
      <c r="G1758" t="s" s="296">
        <v>4793</v>
      </c>
      <c r="H1758" s="669">
        <v>2</v>
      </c>
      <c r="I1758" t="s" s="299">
        <v>1053</v>
      </c>
      <c r="J1758" s="298">
        <v>92160</v>
      </c>
      <c r="K1758" t="s" s="296">
        <v>6007</v>
      </c>
      <c r="L1758" t="s" s="296">
        <v>45</v>
      </c>
      <c r="M1758" t="s" s="296">
        <v>88</v>
      </c>
      <c r="N1758" s="465">
        <v>0.1</v>
      </c>
      <c r="O1758" s="121">
        <v>4882</v>
      </c>
      <c r="P1758" s="301">
        <v>4882</v>
      </c>
      <c r="Q1758" s="37">
        <f>IF(ISBLANK(N1758),"",P1758/(1+N1758))</f>
        <v>4438.181818181820</v>
      </c>
      <c r="R1758" s="38">
        <v>4882</v>
      </c>
      <c r="S1758" s="466"/>
      <c r="T1758" t="s" s="16">
        <v>46</v>
      </c>
    </row>
    <row r="1759" ht="22.5" customHeight="1">
      <c r="A1759" s="141">
        <v>44344</v>
      </c>
      <c r="B1759" t="s" s="142">
        <v>238</v>
      </c>
      <c r="C1759" t="s" s="142">
        <v>6008</v>
      </c>
      <c r="D1759" t="s" s="142">
        <v>775</v>
      </c>
      <c r="E1759" s="515"/>
      <c r="F1759" s="508">
        <v>10055</v>
      </c>
      <c r="G1759" t="s" s="142">
        <v>6009</v>
      </c>
      <c r="H1759" t="s" s="142">
        <v>6010</v>
      </c>
      <c r="I1759" t="s" s="145">
        <v>25</v>
      </c>
      <c r="J1759" s="144">
        <v>75011</v>
      </c>
      <c r="K1759" t="s" s="142">
        <v>6011</v>
      </c>
      <c r="L1759" t="s" s="142">
        <v>5526</v>
      </c>
      <c r="M1759" t="s" s="142">
        <v>6012</v>
      </c>
      <c r="N1759" s="244">
        <v>0.055</v>
      </c>
      <c r="O1759" s="121">
        <v>3982</v>
      </c>
      <c r="P1759" s="178">
        <v>3982</v>
      </c>
      <c r="Q1759" s="66">
        <f>IF(ISBLANK(N1759),"",P1759/(1+N1759))</f>
        <v>3774.407582938390</v>
      </c>
      <c r="R1759" s="67">
        <v>3982</v>
      </c>
      <c r="S1759" s="392"/>
      <c r="T1759" t="s" s="16">
        <v>46</v>
      </c>
    </row>
    <row r="1760" ht="22.5" customHeight="1">
      <c r="A1760" s="133">
        <v>44344</v>
      </c>
      <c r="B1760" t="s" s="134">
        <v>20</v>
      </c>
      <c r="C1760" t="s" s="134">
        <v>3925</v>
      </c>
      <c r="D1760" t="s" s="134">
        <v>149</v>
      </c>
      <c r="E1760" s="135"/>
      <c r="F1760" s="136">
        <v>10010</v>
      </c>
      <c r="G1760" t="s" s="134">
        <v>4065</v>
      </c>
      <c r="H1760" t="s" s="134">
        <v>4066</v>
      </c>
      <c r="I1760" t="s" s="137">
        <v>4067</v>
      </c>
      <c r="J1760" s="136">
        <v>93450</v>
      </c>
      <c r="K1760" t="s" s="134">
        <v>4068</v>
      </c>
      <c r="L1760" t="s" s="134">
        <v>6013</v>
      </c>
      <c r="M1760" t="s" s="134">
        <v>998</v>
      </c>
      <c r="N1760" s="373">
        <v>0.055</v>
      </c>
      <c r="O1760" s="407"/>
      <c r="P1760" s="164">
        <v>1282</v>
      </c>
      <c r="Q1760" s="121">
        <f>IF(ISBLANK(N1760),"",P1760/(1+N1760))</f>
        <v>1215.165876777250</v>
      </c>
      <c r="R1760" s="122">
        <v>0</v>
      </c>
      <c r="S1760" s="396"/>
      <c r="T1760" s="123"/>
    </row>
    <row r="1761" ht="22.5" customHeight="1">
      <c r="A1761" s="133">
        <v>44345</v>
      </c>
      <c r="B1761" t="s" s="134">
        <v>20</v>
      </c>
      <c r="C1761" t="s" s="134">
        <v>5597</v>
      </c>
      <c r="D1761" t="s" s="134">
        <v>1863</v>
      </c>
      <c r="E1761" s="509"/>
      <c r="F1761" s="507">
        <v>10101</v>
      </c>
      <c r="G1761" t="s" s="134">
        <v>5598</v>
      </c>
      <c r="H1761" t="s" s="134">
        <v>5599</v>
      </c>
      <c r="I1761" t="s" s="137">
        <v>25</v>
      </c>
      <c r="J1761" s="136">
        <v>75015</v>
      </c>
      <c r="K1761" t="s" s="134">
        <v>5600</v>
      </c>
      <c r="L1761" t="s" s="134">
        <v>5595</v>
      </c>
      <c r="M1761" t="s" s="134">
        <v>5601</v>
      </c>
      <c r="N1761" s="373">
        <v>0.1</v>
      </c>
      <c r="O1761" s="121">
        <v>2982</v>
      </c>
      <c r="P1761" s="164">
        <v>2982</v>
      </c>
      <c r="Q1761" s="121">
        <f>IF(ISBLANK(N1761),"",P1761/(1+N1761))</f>
        <v>2710.909090909090</v>
      </c>
      <c r="R1761" s="125">
        <v>0</v>
      </c>
      <c r="S1761" s="397"/>
      <c r="T1761" s="123"/>
    </row>
    <row r="1762" ht="22.5" customHeight="1">
      <c r="A1762" s="133">
        <v>44347</v>
      </c>
      <c r="B1762" t="s" s="134">
        <v>67</v>
      </c>
      <c r="C1762" t="s" s="134">
        <v>6014</v>
      </c>
      <c r="D1762" t="s" s="134">
        <v>2977</v>
      </c>
      <c r="E1762" s="135"/>
      <c r="F1762" s="136">
        <v>10209</v>
      </c>
      <c r="G1762" t="s" s="134">
        <v>6015</v>
      </c>
      <c r="H1762" t="s" s="134">
        <v>6016</v>
      </c>
      <c r="I1762" t="s" s="137">
        <v>25</v>
      </c>
      <c r="J1762" s="136">
        <v>75011</v>
      </c>
      <c r="K1762" t="s" s="134">
        <v>6017</v>
      </c>
      <c r="L1762" t="s" s="134">
        <v>5998</v>
      </c>
      <c r="M1762" t="s" s="134">
        <v>6018</v>
      </c>
      <c r="N1762" s="373">
        <v>0.055</v>
      </c>
      <c r="O1762" s="177">
        <v>1800</v>
      </c>
      <c r="P1762" s="164">
        <v>1800</v>
      </c>
      <c r="Q1762" s="121">
        <f>IF(ISBLANK(N1762),"",P1762/(1+N1762))</f>
        <v>1706.161137440760</v>
      </c>
      <c r="R1762" s="126">
        <v>0</v>
      </c>
      <c r="S1762" s="398"/>
      <c r="T1762" s="123"/>
    </row>
    <row r="1763" ht="22.5" customHeight="1">
      <c r="A1763" s="295">
        <v>44347</v>
      </c>
      <c r="B1763" t="s" s="296">
        <v>67</v>
      </c>
      <c r="C1763" t="s" s="296">
        <v>6019</v>
      </c>
      <c r="D1763" t="s" s="296">
        <v>6019</v>
      </c>
      <c r="E1763" s="529"/>
      <c r="F1763" s="530"/>
      <c r="G1763" t="s" s="296">
        <v>6020</v>
      </c>
      <c r="H1763" s="297"/>
      <c r="I1763" t="s" s="299">
        <v>25</v>
      </c>
      <c r="J1763" s="298">
        <v>75012</v>
      </c>
      <c r="K1763" t="s" s="296">
        <v>6021</v>
      </c>
      <c r="L1763" s="297"/>
      <c r="M1763" s="529"/>
      <c r="N1763" s="484"/>
      <c r="O1763" s="163">
        <f>P1763/2</f>
        <v>0</v>
      </c>
      <c r="P1763" s="301">
        <v>0</v>
      </c>
      <c r="Q1763" s="37">
        <v>0</v>
      </c>
      <c r="R1763" s="38">
        <v>0</v>
      </c>
      <c r="S1763" s="466"/>
      <c r="T1763" t="s" s="16">
        <v>46</v>
      </c>
    </row>
    <row r="1764" ht="22.5" customHeight="1">
      <c r="A1764" s="485">
        <v>44347</v>
      </c>
      <c r="B1764" t="s" s="134">
        <v>20</v>
      </c>
      <c r="C1764" t="s" s="134">
        <v>3816</v>
      </c>
      <c r="D1764" t="s" s="134">
        <v>75</v>
      </c>
      <c r="E1764" s="135"/>
      <c r="F1764" s="136">
        <v>10061</v>
      </c>
      <c r="G1764" t="s" s="134">
        <v>3817</v>
      </c>
      <c r="H1764" t="s" s="134">
        <v>3818</v>
      </c>
      <c r="I1764" t="s" s="137">
        <v>642</v>
      </c>
      <c r="J1764" s="136">
        <v>92100</v>
      </c>
      <c r="K1764" t="s" s="134">
        <v>5434</v>
      </c>
      <c r="L1764" t="s" s="134">
        <v>4050</v>
      </c>
      <c r="M1764" t="s" s="134">
        <v>6022</v>
      </c>
      <c r="N1764" s="218">
        <v>0.055</v>
      </c>
      <c r="O1764" s="163">
        <f>P1764/2</f>
        <v>3250</v>
      </c>
      <c r="P1764" s="164">
        <v>6500</v>
      </c>
      <c r="Q1764" s="121">
        <f>IF(ISBLANK(N1764),"",P1764/(1+N1764))</f>
        <v>6161.137440758290</v>
      </c>
      <c r="R1764" s="127">
        <v>0</v>
      </c>
      <c r="S1764" s="391"/>
      <c r="T1764" s="123"/>
    </row>
    <row r="1765" ht="39" customHeight="1" hidden="1">
      <c r="A1765" t="s" s="498">
        <v>6023</v>
      </c>
      <c r="B1765" s="499"/>
      <c r="C1765" s="499"/>
      <c r="D1765" s="499"/>
      <c r="E1765" s="499"/>
      <c r="F1765" s="500"/>
      <c r="G1765" s="499"/>
      <c r="H1765" s="499"/>
      <c r="I1765" s="500"/>
      <c r="J1765" s="500"/>
      <c r="K1765" s="499"/>
      <c r="L1765" s="499"/>
      <c r="M1765" s="499"/>
      <c r="N1765" s="692"/>
      <c r="O1765" s="572"/>
      <c r="P1765" s="503">
        <f>SUM(P1727:P1764)</f>
        <v>246668</v>
      </c>
      <c r="Q1765" s="502">
        <f>SUM(Q1727:Q1764)</f>
        <v>226744.019358035</v>
      </c>
      <c r="R1765" s="512">
        <f>SUM(R1727:R1764)</f>
        <v>71440</v>
      </c>
      <c r="S1765" s="513">
        <f>P1765-R1765</f>
        <v>175228</v>
      </c>
      <c r="T1765" s="28"/>
    </row>
    <row r="1766" ht="22.5" customHeight="1">
      <c r="A1766" s="141">
        <v>44348</v>
      </c>
      <c r="B1766" t="s" s="142">
        <v>20</v>
      </c>
      <c r="C1766" t="s" s="142">
        <v>6024</v>
      </c>
      <c r="D1766" t="s" s="142">
        <v>658</v>
      </c>
      <c r="E1766" s="515"/>
      <c r="F1766" s="508">
        <v>10197</v>
      </c>
      <c r="G1766" t="s" s="142">
        <v>6025</v>
      </c>
      <c r="H1766" t="s" s="142">
        <v>6026</v>
      </c>
      <c r="I1766" t="s" s="145">
        <v>3584</v>
      </c>
      <c r="J1766" s="144">
        <v>91200</v>
      </c>
      <c r="K1766" t="s" s="142">
        <v>6027</v>
      </c>
      <c r="L1766" t="s" s="142">
        <v>4411</v>
      </c>
      <c r="M1766" t="s" s="142">
        <v>773</v>
      </c>
      <c r="N1766" s="456">
        <v>0.1</v>
      </c>
      <c r="O1766" s="180">
        <f>P1766/2</f>
        <v>3491</v>
      </c>
      <c r="P1766" s="178">
        <v>6982</v>
      </c>
      <c r="Q1766" s="66">
        <f>IF(ISBLANK(N1766),"",P1766/(1+N1766))</f>
        <v>6347.272727272730</v>
      </c>
      <c r="R1766" s="67"/>
      <c r="S1766" s="392"/>
      <c r="T1766" t="s" s="16">
        <v>46</v>
      </c>
    </row>
    <row r="1767" ht="22.5" customHeight="1">
      <c r="A1767" s="133">
        <v>44350</v>
      </c>
      <c r="B1767" t="s" s="134">
        <v>67</v>
      </c>
      <c r="C1767" t="s" s="134">
        <v>6028</v>
      </c>
      <c r="D1767" t="s" s="134">
        <v>2501</v>
      </c>
      <c r="E1767" s="509"/>
      <c r="F1767" s="507">
        <v>10083</v>
      </c>
      <c r="G1767" t="s" s="134">
        <v>6029</v>
      </c>
      <c r="H1767" t="s" s="134">
        <v>6030</v>
      </c>
      <c r="I1767" t="s" s="137">
        <v>25</v>
      </c>
      <c r="J1767" s="136">
        <v>75019</v>
      </c>
      <c r="K1767" t="s" s="134">
        <v>6031</v>
      </c>
      <c r="L1767" t="s" s="134">
        <v>5627</v>
      </c>
      <c r="M1767" t="s" s="134">
        <v>6032</v>
      </c>
      <c r="N1767" s="373">
        <v>0.055</v>
      </c>
      <c r="O1767" s="121">
        <v>1100</v>
      </c>
      <c r="P1767" s="164">
        <v>1100</v>
      </c>
      <c r="Q1767" s="121">
        <f>IF(ISBLANK(N1767),"",P1767/(1+N1767))</f>
        <v>1042.654028436020</v>
      </c>
      <c r="R1767" s="293"/>
      <c r="S1767" s="393"/>
      <c r="T1767" s="28"/>
    </row>
    <row r="1768" ht="22.5" customHeight="1">
      <c r="A1768" s="133">
        <v>44351</v>
      </c>
      <c r="B1768" t="s" s="134">
        <v>20</v>
      </c>
      <c r="C1768" t="s" s="134">
        <v>6033</v>
      </c>
      <c r="D1768" t="s" s="134">
        <v>2817</v>
      </c>
      <c r="E1768" s="135"/>
      <c r="F1768" s="136">
        <v>10399</v>
      </c>
      <c r="G1768" t="s" s="134">
        <v>6034</v>
      </c>
      <c r="H1768" t="s" s="134">
        <v>6035</v>
      </c>
      <c r="I1768" t="s" s="137">
        <v>25</v>
      </c>
      <c r="J1768" s="136">
        <v>75011</v>
      </c>
      <c r="K1768" t="s" s="134">
        <v>6036</v>
      </c>
      <c r="L1768" t="s" s="134">
        <v>1996</v>
      </c>
      <c r="M1768" t="s" s="134">
        <v>40</v>
      </c>
      <c r="N1768" s="373">
        <v>0.055</v>
      </c>
      <c r="O1768" s="121">
        <v>9980</v>
      </c>
      <c r="P1768" s="164">
        <v>9980</v>
      </c>
      <c r="Q1768" s="121">
        <f>IF(ISBLANK(N1768),"",P1768/(1+N1768))</f>
        <v>9459.715639810431</v>
      </c>
      <c r="R1768" s="127"/>
      <c r="S1768" s="391"/>
      <c r="T1768" s="123"/>
    </row>
    <row r="1769" ht="22.5" customHeight="1">
      <c r="A1769" s="133">
        <v>44354</v>
      </c>
      <c r="B1769" t="s" s="134">
        <v>67</v>
      </c>
      <c r="C1769" t="s" s="134">
        <v>6037</v>
      </c>
      <c r="D1769" t="s" s="134">
        <v>3184</v>
      </c>
      <c r="E1769" s="509"/>
      <c r="F1769" s="507">
        <v>12010</v>
      </c>
      <c r="G1769" t="s" s="134">
        <v>6038</v>
      </c>
      <c r="H1769" t="s" s="134">
        <v>6039</v>
      </c>
      <c r="I1769" t="s" s="137">
        <v>25</v>
      </c>
      <c r="J1769" s="136">
        <v>75011</v>
      </c>
      <c r="K1769" t="s" s="134">
        <v>6040</v>
      </c>
      <c r="L1769" t="s" s="134">
        <v>5998</v>
      </c>
      <c r="M1769" t="s" s="134">
        <v>758</v>
      </c>
      <c r="N1769" s="373">
        <v>0.055</v>
      </c>
      <c r="O1769" s="121">
        <v>524</v>
      </c>
      <c r="P1769" s="164">
        <v>524</v>
      </c>
      <c r="Q1769" s="121">
        <f>IF(ISBLANK(N1769),"",P1769/(1+N1769))</f>
        <v>496.682464454976</v>
      </c>
      <c r="R1769" s="293"/>
      <c r="S1769" s="393"/>
      <c r="T1769" s="28"/>
    </row>
    <row r="1770" ht="22.5" customHeight="1">
      <c r="A1770" s="133">
        <v>44354</v>
      </c>
      <c r="B1770" t="s" s="134">
        <v>20</v>
      </c>
      <c r="C1770" t="s" s="134">
        <v>6041</v>
      </c>
      <c r="D1770" t="s" s="134">
        <v>2291</v>
      </c>
      <c r="E1770" s="135"/>
      <c r="F1770" s="136">
        <v>10209</v>
      </c>
      <c r="G1770" t="s" s="134">
        <v>6042</v>
      </c>
      <c r="H1770" t="s" s="134">
        <v>6043</v>
      </c>
      <c r="I1770" t="s" s="137">
        <v>25</v>
      </c>
      <c r="J1770" s="136">
        <v>75019</v>
      </c>
      <c r="K1770" t="s" s="134">
        <v>6044</v>
      </c>
      <c r="L1770" t="s" s="134">
        <v>5751</v>
      </c>
      <c r="M1770" t="s" s="134">
        <v>4022</v>
      </c>
      <c r="N1770" s="373">
        <v>0.055</v>
      </c>
      <c r="O1770" s="121">
        <v>3682</v>
      </c>
      <c r="P1770" s="164">
        <v>3682</v>
      </c>
      <c r="Q1770" s="121">
        <f>IF(ISBLANK(N1770),"",P1770/(1+N1770))</f>
        <v>3490.047393364930</v>
      </c>
      <c r="R1770" s="122"/>
      <c r="S1770" s="396"/>
      <c r="T1770" s="123"/>
    </row>
    <row r="1771" ht="22.5" customHeight="1">
      <c r="A1771" s="133">
        <v>44354</v>
      </c>
      <c r="B1771" t="s" s="134">
        <v>67</v>
      </c>
      <c r="C1771" t="s" s="134">
        <v>6045</v>
      </c>
      <c r="D1771" t="s" s="134">
        <v>2071</v>
      </c>
      <c r="E1771" s="509"/>
      <c r="F1771" s="507">
        <v>12209</v>
      </c>
      <c r="G1771" t="s" s="134">
        <v>6046</v>
      </c>
      <c r="H1771" t="s" s="134">
        <v>6047</v>
      </c>
      <c r="I1771" t="s" s="137">
        <v>25</v>
      </c>
      <c r="J1771" s="136">
        <v>75011</v>
      </c>
      <c r="K1771" t="s" s="134">
        <v>6048</v>
      </c>
      <c r="L1771" t="s" s="134">
        <v>5998</v>
      </c>
      <c r="M1771" t="s" s="134">
        <v>784</v>
      </c>
      <c r="N1771" s="373">
        <v>0.055</v>
      </c>
      <c r="O1771" s="121">
        <v>2212</v>
      </c>
      <c r="P1771" s="164">
        <v>2212</v>
      </c>
      <c r="Q1771" s="121">
        <f>IF(ISBLANK(N1771),"",P1771/(1+N1771))</f>
        <v>2096.682464454980</v>
      </c>
      <c r="R1771" s="126"/>
      <c r="S1771" s="398"/>
      <c r="T1771" s="123"/>
    </row>
    <row r="1772" ht="22.5" customHeight="1">
      <c r="A1772" s="133">
        <v>44354</v>
      </c>
      <c r="B1772" t="s" s="134">
        <v>20</v>
      </c>
      <c r="C1772" t="s" s="134">
        <v>1992</v>
      </c>
      <c r="D1772" t="s" s="134">
        <v>768</v>
      </c>
      <c r="E1772" s="135"/>
      <c r="F1772" s="136">
        <v>10144</v>
      </c>
      <c r="G1772" t="s" s="134">
        <v>1993</v>
      </c>
      <c r="H1772" t="s" s="134">
        <v>5074</v>
      </c>
      <c r="I1772" t="s" s="137">
        <v>25</v>
      </c>
      <c r="J1772" s="136">
        <v>75018</v>
      </c>
      <c r="K1772" t="s" s="134">
        <v>1995</v>
      </c>
      <c r="L1772" t="s" s="134">
        <v>1996</v>
      </c>
      <c r="M1772" t="s" s="134">
        <v>6049</v>
      </c>
      <c r="N1772" s="373">
        <v>0.1</v>
      </c>
      <c r="O1772" s="177">
        <v>14468</v>
      </c>
      <c r="P1772" s="164">
        <v>14468</v>
      </c>
      <c r="Q1772" s="693">
        <f>IF(ISBLANK(N1772),"",P1772/(1+N1772))</f>
        <v>13152.7272727273</v>
      </c>
      <c r="R1772" s="393"/>
      <c r="S1772" s="393"/>
      <c r="T1772" s="28"/>
    </row>
    <row r="1773" ht="22.5" customHeight="1">
      <c r="A1773" s="133">
        <v>44355</v>
      </c>
      <c r="B1773" t="s" s="137">
        <v>67</v>
      </c>
      <c r="C1773" t="s" s="137">
        <v>5356</v>
      </c>
      <c r="D1773" t="s" s="137">
        <v>750</v>
      </c>
      <c r="E1773" s="158"/>
      <c r="F1773" s="136">
        <v>10127</v>
      </c>
      <c r="G1773" t="s" s="137">
        <v>5357</v>
      </c>
      <c r="H1773" t="s" s="137">
        <v>5255</v>
      </c>
      <c r="I1773" t="s" s="137">
        <v>25</v>
      </c>
      <c r="J1773" s="136">
        <v>75018</v>
      </c>
      <c r="K1773" t="s" s="137">
        <v>5358</v>
      </c>
      <c r="L1773" t="s" s="134">
        <v>4965</v>
      </c>
      <c r="M1773" t="s" s="137">
        <v>6050</v>
      </c>
      <c r="N1773" s="218">
        <v>0.1</v>
      </c>
      <c r="O1773" s="180">
        <f>P1773/2</f>
        <v>3791</v>
      </c>
      <c r="P1773" s="164">
        <v>7582</v>
      </c>
      <c r="Q1773" s="694">
        <f>IF(ISBLANK(N1773),"",P1773/(1+N1773))</f>
        <v>6892.727272727270</v>
      </c>
      <c r="R1773" s="393"/>
      <c r="S1773" s="393"/>
      <c r="T1773" s="28"/>
    </row>
    <row r="1774" ht="22.5" customHeight="1">
      <c r="A1774" s="133">
        <v>44355</v>
      </c>
      <c r="B1774" t="s" s="134">
        <v>20</v>
      </c>
      <c r="C1774" t="s" s="134">
        <v>5591</v>
      </c>
      <c r="D1774" t="s" s="134">
        <v>56</v>
      </c>
      <c r="E1774" s="509"/>
      <c r="F1774" s="507">
        <v>10083</v>
      </c>
      <c r="G1774" t="s" s="134">
        <v>5592</v>
      </c>
      <c r="H1774" t="s" s="134">
        <v>4981</v>
      </c>
      <c r="I1774" t="s" s="137">
        <v>5593</v>
      </c>
      <c r="J1774" s="136">
        <v>94350</v>
      </c>
      <c r="K1774" t="s" s="134">
        <v>5594</v>
      </c>
      <c r="L1774" t="s" s="134">
        <v>5595</v>
      </c>
      <c r="M1774" t="s" s="134">
        <v>207</v>
      </c>
      <c r="N1774" s="373">
        <v>0.1</v>
      </c>
      <c r="O1774" s="121">
        <v>19882</v>
      </c>
      <c r="P1774" s="164">
        <v>19882</v>
      </c>
      <c r="Q1774" s="121">
        <f>IF(ISBLANK(N1774),"",P1774/(1+N1774))</f>
        <v>18074.5454545455</v>
      </c>
      <c r="R1774" s="293"/>
      <c r="S1774" s="393"/>
      <c r="T1774" s="28"/>
    </row>
    <row r="1775" ht="22.5" customHeight="1">
      <c r="A1775" s="133">
        <v>44355</v>
      </c>
      <c r="B1775" t="s" s="134">
        <v>238</v>
      </c>
      <c r="C1775" t="s" s="134">
        <v>601</v>
      </c>
      <c r="D1775" t="s" s="134">
        <v>398</v>
      </c>
      <c r="E1775" s="135"/>
      <c r="F1775" s="136">
        <v>10241</v>
      </c>
      <c r="G1775" t="s" s="134">
        <v>6051</v>
      </c>
      <c r="H1775" s="135"/>
      <c r="I1775" t="s" s="137">
        <v>25</v>
      </c>
      <c r="J1775" s="136">
        <v>75019</v>
      </c>
      <c r="K1775" t="s" s="134">
        <v>6052</v>
      </c>
      <c r="L1775" t="s" s="134">
        <v>45</v>
      </c>
      <c r="M1775" t="s" s="134">
        <v>88</v>
      </c>
      <c r="N1775" s="373">
        <v>0.1</v>
      </c>
      <c r="O1775" s="121">
        <v>19982</v>
      </c>
      <c r="P1775" s="164">
        <v>19982</v>
      </c>
      <c r="Q1775" s="695">
        <f>IF(ISBLANK(N1775),"",P1775/(1+N1775))</f>
        <v>18165.4545454545</v>
      </c>
      <c r="R1775" s="391"/>
      <c r="S1775" s="391"/>
      <c r="T1775" s="123"/>
    </row>
    <row r="1776" ht="22.5" customHeight="1">
      <c r="A1776" s="133">
        <v>44356</v>
      </c>
      <c r="B1776" t="s" s="134">
        <v>67</v>
      </c>
      <c r="C1776" t="s" s="134">
        <v>6053</v>
      </c>
      <c r="D1776" t="s" s="134">
        <v>711</v>
      </c>
      <c r="E1776" s="509"/>
      <c r="F1776" s="507">
        <v>10122</v>
      </c>
      <c r="G1776" t="s" s="134">
        <v>6054</v>
      </c>
      <c r="H1776" t="s" s="134">
        <v>6055</v>
      </c>
      <c r="I1776" t="s" s="137">
        <v>25</v>
      </c>
      <c r="J1776" s="136">
        <v>75019</v>
      </c>
      <c r="K1776" t="s" s="134">
        <v>6056</v>
      </c>
      <c r="L1776" t="s" s="134">
        <v>5751</v>
      </c>
      <c r="M1776" t="s" s="134">
        <v>2165</v>
      </c>
      <c r="N1776" s="373">
        <v>0.1</v>
      </c>
      <c r="O1776" s="121">
        <v>2700</v>
      </c>
      <c r="P1776" s="164">
        <v>2700</v>
      </c>
      <c r="Q1776" s="293">
        <f>IF(ISBLANK(N1776),"",P1776/(1+N1776))</f>
        <v>2454.545454545450</v>
      </c>
      <c r="R1776" s="393"/>
      <c r="S1776" s="393"/>
      <c r="T1776" s="28"/>
    </row>
    <row r="1777" ht="22.5" customHeight="1">
      <c r="A1777" s="660">
        <v>44357</v>
      </c>
      <c r="B1777" t="s" s="134">
        <v>67</v>
      </c>
      <c r="C1777" t="s" s="134">
        <v>6057</v>
      </c>
      <c r="D1777" t="s" s="134">
        <v>2209</v>
      </c>
      <c r="E1777" s="135"/>
      <c r="F1777" s="136">
        <v>10062</v>
      </c>
      <c r="G1777" t="s" s="134">
        <v>6058</v>
      </c>
      <c r="H1777" t="s" s="134">
        <v>6059</v>
      </c>
      <c r="I1777" t="s" s="137">
        <v>25</v>
      </c>
      <c r="J1777" s="136">
        <v>75020</v>
      </c>
      <c r="K1777" t="s" s="134">
        <v>6060</v>
      </c>
      <c r="L1777" t="s" s="134">
        <v>5627</v>
      </c>
      <c r="M1777" t="s" s="134">
        <v>3519</v>
      </c>
      <c r="N1777" s="373">
        <v>0.055</v>
      </c>
      <c r="O1777" s="177">
        <v>3982</v>
      </c>
      <c r="P1777" s="164">
        <v>3982</v>
      </c>
      <c r="Q1777" s="293">
        <f>IF(ISBLANK(N1777),"",P1777/(1+N1777))</f>
        <v>3774.407582938390</v>
      </c>
      <c r="R1777" s="393"/>
      <c r="S1777" s="393"/>
      <c r="T1777" s="28"/>
    </row>
    <row r="1778" ht="22.5" customHeight="1">
      <c r="A1778" s="696">
        <v>44358</v>
      </c>
      <c r="B1778" t="s" s="697">
        <v>20</v>
      </c>
      <c r="C1778" t="s" s="697">
        <v>5003</v>
      </c>
      <c r="D1778" t="s" s="697">
        <v>5004</v>
      </c>
      <c r="E1778" s="698"/>
      <c r="F1778" t="s" s="699">
        <v>4916</v>
      </c>
      <c r="G1778" t="s" s="697">
        <v>5006</v>
      </c>
      <c r="H1778" t="s" s="697">
        <v>5007</v>
      </c>
      <c r="I1778" t="s" s="699">
        <v>25</v>
      </c>
      <c r="J1778" s="700">
        <v>75010</v>
      </c>
      <c r="K1778" t="s" s="697">
        <v>5008</v>
      </c>
      <c r="L1778" t="s" s="697">
        <v>5403</v>
      </c>
      <c r="M1778" t="s" s="697">
        <v>4363</v>
      </c>
      <c r="N1778" s="657">
        <v>0.1</v>
      </c>
      <c r="O1778" s="163">
        <f>P1778/2</f>
        <v>9941</v>
      </c>
      <c r="P1778" s="701">
        <v>19882</v>
      </c>
      <c r="Q1778" s="127">
        <f>IF(ISBLANK(N1778),"",P1778/(1+N1778))</f>
        <v>18074.5454545455</v>
      </c>
      <c r="R1778" s="391"/>
      <c r="S1778" s="391"/>
      <c r="T1778" s="123"/>
    </row>
    <row r="1779" ht="22.5" customHeight="1">
      <c r="A1779" s="133">
        <v>44358</v>
      </c>
      <c r="B1779" t="s" s="134">
        <v>344</v>
      </c>
      <c r="C1779" t="s" s="134">
        <v>6061</v>
      </c>
      <c r="D1779" t="s" s="134">
        <v>4548</v>
      </c>
      <c r="E1779" s="509"/>
      <c r="F1779" s="507">
        <v>1906</v>
      </c>
      <c r="G1779" t="s" s="134">
        <v>6062</v>
      </c>
      <c r="H1779" t="s" s="134">
        <v>2784</v>
      </c>
      <c r="I1779" t="s" s="137">
        <v>6063</v>
      </c>
      <c r="J1779" s="136">
        <v>93140</v>
      </c>
      <c r="K1779" t="s" s="134">
        <v>6064</v>
      </c>
      <c r="L1779" t="s" s="134">
        <v>4636</v>
      </c>
      <c r="M1779" t="s" s="134">
        <v>4103</v>
      </c>
      <c r="N1779" s="371">
        <v>0.055</v>
      </c>
      <c r="O1779" s="163">
        <f>P1779/2</f>
        <v>2050</v>
      </c>
      <c r="P1779" s="164">
        <v>4100</v>
      </c>
      <c r="Q1779" s="694">
        <f>IF(ISBLANK(N1779),"",P1779/(1+N1779))</f>
        <v>3886.255924170620</v>
      </c>
      <c r="R1779" s="393"/>
      <c r="S1779" s="393"/>
      <c r="T1779" s="28"/>
    </row>
    <row r="1780" ht="22.5" customHeight="1">
      <c r="A1780" s="133">
        <v>44362</v>
      </c>
      <c r="B1780" t="s" s="134">
        <v>238</v>
      </c>
      <c r="C1780" t="s" s="134">
        <v>6065</v>
      </c>
      <c r="D1780" t="s" s="134">
        <v>1511</v>
      </c>
      <c r="E1780" s="509"/>
      <c r="F1780" s="507">
        <v>1036</v>
      </c>
      <c r="G1780" t="s" s="134">
        <v>5519</v>
      </c>
      <c r="H1780" t="s" s="134">
        <v>6066</v>
      </c>
      <c r="I1780" t="s" s="137">
        <v>25</v>
      </c>
      <c r="J1780" s="136">
        <v>75018</v>
      </c>
      <c r="K1780" t="s" s="134">
        <v>6067</v>
      </c>
      <c r="L1780" t="s" s="134">
        <v>5758</v>
      </c>
      <c r="M1780" t="s" s="134">
        <v>88</v>
      </c>
      <c r="N1780" s="371">
        <v>0.1</v>
      </c>
      <c r="O1780" s="163">
        <f>P1780/2</f>
        <v>700</v>
      </c>
      <c r="P1780" s="164">
        <v>1400</v>
      </c>
      <c r="Q1780" s="121">
        <f>IF(ISBLANK(N1780),"",P1780/(1+N1780))</f>
        <v>1272.727272727270</v>
      </c>
      <c r="R1780" s="293"/>
      <c r="S1780" s="393"/>
      <c r="T1780" s="28"/>
    </row>
    <row r="1781" ht="22.5" customHeight="1">
      <c r="A1781" s="133">
        <v>44362</v>
      </c>
      <c r="B1781" t="s" s="134">
        <v>20</v>
      </c>
      <c r="C1781" t="s" s="134">
        <v>6068</v>
      </c>
      <c r="D1781" t="s" s="134">
        <v>96</v>
      </c>
      <c r="E1781" s="135"/>
      <c r="F1781" s="136">
        <v>10230</v>
      </c>
      <c r="G1781" t="s" s="134">
        <v>5870</v>
      </c>
      <c r="H1781" t="s" s="134">
        <v>6069</v>
      </c>
      <c r="I1781" t="s" s="137">
        <v>25</v>
      </c>
      <c r="J1781" s="136">
        <v>75013</v>
      </c>
      <c r="K1781" t="s" s="134">
        <v>6070</v>
      </c>
      <c r="L1781" t="s" s="134">
        <v>5766</v>
      </c>
      <c r="M1781" t="s" s="134">
        <v>1936</v>
      </c>
      <c r="N1781" s="371">
        <v>0.1</v>
      </c>
      <c r="O1781" s="180">
        <f>P1781/2</f>
        <v>2341</v>
      </c>
      <c r="P1781" s="164">
        <v>4682</v>
      </c>
      <c r="Q1781" s="693">
        <f>IF(ISBLANK(N1781),"",P1781/(1+N1781))</f>
        <v>4256.363636363640</v>
      </c>
      <c r="R1781" s="393"/>
      <c r="S1781" s="393"/>
      <c r="T1781" s="28"/>
    </row>
    <row r="1782" ht="22.5" customHeight="1">
      <c r="A1782" s="485">
        <v>44362</v>
      </c>
      <c r="B1782" t="s" s="134">
        <v>20</v>
      </c>
      <c r="C1782" t="s" s="134">
        <v>3898</v>
      </c>
      <c r="D1782" t="s" s="134">
        <v>30</v>
      </c>
      <c r="E1782" s="135"/>
      <c r="F1782" s="136">
        <v>10085</v>
      </c>
      <c r="G1782" t="s" s="134">
        <v>3899</v>
      </c>
      <c r="H1782" t="s" s="134">
        <v>3900</v>
      </c>
      <c r="I1782" t="s" s="137">
        <v>3901</v>
      </c>
      <c r="J1782" s="136">
        <v>95600</v>
      </c>
      <c r="K1782" t="s" s="134">
        <v>3902</v>
      </c>
      <c r="L1782" t="s" s="134">
        <v>6071</v>
      </c>
      <c r="M1782" t="s" s="134">
        <v>6072</v>
      </c>
      <c r="N1782" s="373">
        <v>0.055</v>
      </c>
      <c r="O1782" s="462"/>
      <c r="P1782" s="164">
        <v>6000</v>
      </c>
      <c r="Q1782" s="702">
        <f>IF(ISBLANK(N1782),"",P1782/(1+N1782))</f>
        <v>5687.203791469190</v>
      </c>
      <c r="R1782" s="393"/>
      <c r="S1782" s="393"/>
      <c r="T1782" s="28"/>
    </row>
    <row r="1783" ht="22.5" customHeight="1">
      <c r="A1783" s="133">
        <v>44362</v>
      </c>
      <c r="B1783" t="s" s="137">
        <v>20</v>
      </c>
      <c r="C1783" t="s" s="137">
        <v>3230</v>
      </c>
      <c r="D1783" t="s" s="137">
        <v>96</v>
      </c>
      <c r="E1783" s="158"/>
      <c r="F1783" s="136">
        <v>1069</v>
      </c>
      <c r="G1783" t="s" s="137">
        <v>3231</v>
      </c>
      <c r="H1783" t="s" s="137">
        <v>3232</v>
      </c>
      <c r="I1783" t="s" s="137">
        <v>3233</v>
      </c>
      <c r="J1783" s="136">
        <v>94160</v>
      </c>
      <c r="K1783" t="s" s="137">
        <v>3234</v>
      </c>
      <c r="L1783" t="s" s="134">
        <v>3235</v>
      </c>
      <c r="M1783" t="s" s="137">
        <v>333</v>
      </c>
      <c r="N1783" s="218">
        <v>0.055</v>
      </c>
      <c r="O1783" s="163">
        <f>P1783/2</f>
        <v>4991</v>
      </c>
      <c r="P1783" s="527">
        <v>9982</v>
      </c>
      <c r="Q1783" s="403">
        <f>IF(ISBLANK(N1783),"",P1783/(1+N1783))</f>
        <v>9461.611374407579</v>
      </c>
      <c r="R1783" s="454"/>
      <c r="S1783" s="391"/>
      <c r="T1783" s="123"/>
    </row>
    <row r="1784" ht="22.5" customHeight="1">
      <c r="A1784" s="133">
        <v>44362</v>
      </c>
      <c r="B1784" t="s" s="134">
        <v>20</v>
      </c>
      <c r="C1784" t="s" s="134">
        <v>6073</v>
      </c>
      <c r="D1784" t="s" s="134">
        <v>4100</v>
      </c>
      <c r="E1784" s="135"/>
      <c r="F1784" s="136">
        <v>10203</v>
      </c>
      <c r="G1784" t="s" s="134">
        <v>6074</v>
      </c>
      <c r="H1784" t="s" s="134">
        <v>6075</v>
      </c>
      <c r="I1784" t="s" s="137">
        <v>720</v>
      </c>
      <c r="J1784" s="136">
        <v>95130</v>
      </c>
      <c r="K1784" t="s" s="134">
        <v>6076</v>
      </c>
      <c r="L1784" t="s" s="134">
        <v>4904</v>
      </c>
      <c r="M1784" t="s" s="134">
        <v>172</v>
      </c>
      <c r="N1784" s="371">
        <v>0.1</v>
      </c>
      <c r="O1784" s="163">
        <f>P1784/2</f>
        <v>4991</v>
      </c>
      <c r="P1784" s="527">
        <v>9982</v>
      </c>
      <c r="Q1784" s="23">
        <f>IF(ISBLANK(N1784),"",P1784/(1+N1784))</f>
        <v>9074.545454545450</v>
      </c>
      <c r="R1784" s="410"/>
      <c r="S1784" s="393"/>
      <c r="T1784" s="28"/>
    </row>
    <row r="1785" ht="22.5" customHeight="1">
      <c r="A1785" s="133">
        <v>44363</v>
      </c>
      <c r="B1785" t="s" s="134">
        <v>67</v>
      </c>
      <c r="C1785" t="s" s="134">
        <v>5801</v>
      </c>
      <c r="D1785" t="s" s="134">
        <v>648</v>
      </c>
      <c r="E1785" s="135"/>
      <c r="F1785" s="136">
        <v>10118</v>
      </c>
      <c r="G1785" t="s" s="134">
        <v>5803</v>
      </c>
      <c r="H1785" t="s" s="134">
        <v>5804</v>
      </c>
      <c r="I1785" t="s" s="137">
        <v>25</v>
      </c>
      <c r="J1785" s="136">
        <v>75020</v>
      </c>
      <c r="K1785" t="s" s="134">
        <v>5805</v>
      </c>
      <c r="L1785" t="s" s="134">
        <v>6077</v>
      </c>
      <c r="M1785" t="s" s="134">
        <v>1463</v>
      </c>
      <c r="N1785" s="371">
        <v>0.1</v>
      </c>
      <c r="O1785" s="163">
        <f>P1785/2</f>
        <v>2841</v>
      </c>
      <c r="P1785" s="527">
        <v>5682</v>
      </c>
      <c r="Q1785" s="23">
        <f>IF(ISBLANK(N1785),"",P1785/(1+N1785))</f>
        <v>5165.454545454550</v>
      </c>
      <c r="R1785" s="454"/>
      <c r="S1785" s="391"/>
      <c r="T1785" s="123"/>
    </row>
    <row r="1786" ht="22.5" customHeight="1">
      <c r="A1786" s="133">
        <v>44363</v>
      </c>
      <c r="B1786" t="s" s="134">
        <v>20</v>
      </c>
      <c r="C1786" t="s" s="134">
        <v>6078</v>
      </c>
      <c r="D1786" t="s" s="134">
        <v>85</v>
      </c>
      <c r="E1786" s="135"/>
      <c r="F1786" s="136">
        <v>10404</v>
      </c>
      <c r="G1786" t="s" s="134">
        <v>6079</v>
      </c>
      <c r="H1786" t="s" s="134">
        <v>6080</v>
      </c>
      <c r="I1786" t="s" s="137">
        <v>25</v>
      </c>
      <c r="J1786" s="136">
        <v>75012</v>
      </c>
      <c r="K1786" t="s" s="134">
        <v>6081</v>
      </c>
      <c r="L1786" t="s" s="134">
        <v>6082</v>
      </c>
      <c r="M1786" t="s" s="134">
        <v>6083</v>
      </c>
      <c r="N1786" s="371">
        <v>0.055</v>
      </c>
      <c r="O1786" s="180">
        <f>P1786/2</f>
        <v>1991</v>
      </c>
      <c r="P1786" s="527">
        <v>3982</v>
      </c>
      <c r="Q1786" s="23">
        <f>IF(ISBLANK(N1786),"",P1786/(1+N1786))</f>
        <v>3774.407582938390</v>
      </c>
      <c r="R1786" s="410"/>
      <c r="S1786" s="393"/>
      <c r="T1786" s="28"/>
    </row>
    <row r="1787" ht="22.5" customHeight="1">
      <c r="A1787" s="133">
        <v>44364</v>
      </c>
      <c r="B1787" t="s" s="134">
        <v>67</v>
      </c>
      <c r="C1787" t="s" s="134">
        <v>6084</v>
      </c>
      <c r="D1787" t="s" s="134">
        <v>174</v>
      </c>
      <c r="E1787" s="509"/>
      <c r="F1787" s="507">
        <v>10095</v>
      </c>
      <c r="G1787" t="s" s="134">
        <v>6085</v>
      </c>
      <c r="H1787" t="s" s="134">
        <v>6086</v>
      </c>
      <c r="I1787" t="s" s="137">
        <v>3152</v>
      </c>
      <c r="J1787" s="136">
        <v>75012</v>
      </c>
      <c r="K1787" t="s" s="134">
        <v>6087</v>
      </c>
      <c r="L1787" t="s" s="134">
        <v>5627</v>
      </c>
      <c r="M1787" t="s" s="134">
        <v>6088</v>
      </c>
      <c r="N1787" s="373">
        <v>0.055</v>
      </c>
      <c r="O1787" s="121">
        <v>1100</v>
      </c>
      <c r="P1787" s="527">
        <v>1100</v>
      </c>
      <c r="Q1787" s="23">
        <f>IF(ISBLANK(N1787),"",P1787/(1+N1787))</f>
        <v>1042.654028436020</v>
      </c>
      <c r="R1787" s="410"/>
      <c r="S1787" s="393"/>
      <c r="T1787" s="28"/>
    </row>
    <row r="1788" ht="22.5" customHeight="1">
      <c r="A1788" s="133">
        <v>44364</v>
      </c>
      <c r="B1788" t="s" s="134">
        <v>238</v>
      </c>
      <c r="C1788" t="s" s="134">
        <v>6089</v>
      </c>
      <c r="D1788" t="s" s="134">
        <v>115</v>
      </c>
      <c r="E1788" s="135"/>
      <c r="F1788" s="136">
        <v>10086</v>
      </c>
      <c r="G1788" t="s" s="134">
        <v>6090</v>
      </c>
      <c r="H1788" t="s" s="134">
        <v>6091</v>
      </c>
      <c r="I1788" t="s" s="137">
        <v>25</v>
      </c>
      <c r="J1788" s="136">
        <v>75020</v>
      </c>
      <c r="K1788" t="s" s="134">
        <v>6092</v>
      </c>
      <c r="L1788" t="s" s="134">
        <v>5627</v>
      </c>
      <c r="M1788" t="s" s="134">
        <v>375</v>
      </c>
      <c r="N1788" s="373">
        <v>0.055</v>
      </c>
      <c r="O1788" s="177">
        <v>9982</v>
      </c>
      <c r="P1788" s="527">
        <v>9982</v>
      </c>
      <c r="Q1788" s="23">
        <f>IF(ISBLANK(N1788),"",P1788/(1+N1788))</f>
        <v>9461.611374407579</v>
      </c>
      <c r="R1788" s="454"/>
      <c r="S1788" s="391"/>
      <c r="T1788" s="123"/>
    </row>
    <row r="1789" ht="22.5" customHeight="1">
      <c r="A1789" s="133">
        <v>44364</v>
      </c>
      <c r="B1789" s="135"/>
      <c r="C1789" t="s" s="134">
        <v>5717</v>
      </c>
      <c r="D1789" t="s" s="134">
        <v>221</v>
      </c>
      <c r="E1789" s="135"/>
      <c r="F1789" s="136">
        <v>10228</v>
      </c>
      <c r="G1789" t="s" s="134">
        <v>5718</v>
      </c>
      <c r="H1789" t="s" s="134">
        <v>5719</v>
      </c>
      <c r="I1789" t="s" s="137">
        <v>1525</v>
      </c>
      <c r="J1789" s="136">
        <v>92130</v>
      </c>
      <c r="K1789" t="s" s="134">
        <v>5720</v>
      </c>
      <c r="L1789" t="s" s="134">
        <v>4965</v>
      </c>
      <c r="M1789" t="s" s="134">
        <v>6093</v>
      </c>
      <c r="N1789" s="371">
        <v>0.055</v>
      </c>
      <c r="O1789" s="180">
        <f>P1789/2</f>
        <v>7491</v>
      </c>
      <c r="P1789" s="527">
        <v>14982</v>
      </c>
      <c r="Q1789" s="23">
        <f>IF(ISBLANK(N1789),"",P1789/(1+N1789))</f>
        <v>14200.9478672986</v>
      </c>
      <c r="R1789" s="410"/>
      <c r="S1789" s="393"/>
      <c r="T1789" s="28"/>
    </row>
    <row r="1790" ht="22.5" customHeight="1">
      <c r="A1790" s="581">
        <v>44365</v>
      </c>
      <c r="B1790" t="s" s="582">
        <v>20</v>
      </c>
      <c r="C1790" t="s" s="582">
        <v>5053</v>
      </c>
      <c r="D1790" t="s" s="582">
        <v>6094</v>
      </c>
      <c r="E1790" t="s" s="582">
        <v>312</v>
      </c>
      <c r="F1790" t="s" s="584">
        <v>6095</v>
      </c>
      <c r="G1790" t="s" s="582">
        <v>6096</v>
      </c>
      <c r="H1790" s="590"/>
      <c r="I1790" t="s" s="584">
        <v>315</v>
      </c>
      <c r="J1790" s="583">
        <v>94500</v>
      </c>
      <c r="K1790" t="s" s="582">
        <v>6097</v>
      </c>
      <c r="L1790" t="s" s="582">
        <v>3521</v>
      </c>
      <c r="M1790" t="s" s="582">
        <v>162</v>
      </c>
      <c r="N1790" s="585">
        <v>0.1</v>
      </c>
      <c r="O1790" s="177">
        <v>8300</v>
      </c>
      <c r="P1790" s="665">
        <v>8300</v>
      </c>
      <c r="Q1790" s="673">
        <f>IF(ISBLANK(N1790),"",P1790/(1+N1790))</f>
        <v>7545.454545454550</v>
      </c>
      <c r="R1790" s="667"/>
      <c r="S1790" s="588"/>
      <c r="T1790" s="28"/>
    </row>
    <row r="1791" ht="22.5" customHeight="1">
      <c r="A1791" s="133">
        <v>44368</v>
      </c>
      <c r="B1791" t="s" s="134">
        <v>20</v>
      </c>
      <c r="C1791" t="s" s="134">
        <v>4117</v>
      </c>
      <c r="D1791" t="s" s="134">
        <v>6098</v>
      </c>
      <c r="E1791" s="135"/>
      <c r="F1791" s="136">
        <v>10055</v>
      </c>
      <c r="G1791" t="s" s="134">
        <v>6099</v>
      </c>
      <c r="H1791" t="s" s="134">
        <v>6100</v>
      </c>
      <c r="I1791" t="s" s="137">
        <v>25</v>
      </c>
      <c r="J1791" s="136">
        <v>75015</v>
      </c>
      <c r="K1791" t="s" s="134">
        <v>6101</v>
      </c>
      <c r="L1791" t="s" s="134">
        <v>4965</v>
      </c>
      <c r="M1791" t="s" s="134">
        <v>4154</v>
      </c>
      <c r="N1791" s="371">
        <v>0.055</v>
      </c>
      <c r="O1791" s="180">
        <f>P1791/2</f>
        <v>2191</v>
      </c>
      <c r="P1791" s="527">
        <v>4382</v>
      </c>
      <c r="Q1791" s="23">
        <f>IF(ISBLANK(N1791),"",P1791/(1+N1791))</f>
        <v>4153.554502369670</v>
      </c>
      <c r="R1791" s="410"/>
      <c r="S1791" s="393"/>
      <c r="T1791" s="28"/>
    </row>
    <row r="1792" ht="22.5" customHeight="1">
      <c r="A1792" s="133">
        <v>44368</v>
      </c>
      <c r="B1792" t="s" s="134">
        <v>20</v>
      </c>
      <c r="C1792" t="s" s="134">
        <v>6102</v>
      </c>
      <c r="D1792" t="s" s="134">
        <v>6098</v>
      </c>
      <c r="E1792" s="135"/>
      <c r="F1792" s="136">
        <v>10098</v>
      </c>
      <c r="G1792" t="s" s="134">
        <v>6103</v>
      </c>
      <c r="H1792" t="s" s="134">
        <v>6104</v>
      </c>
      <c r="I1792" t="s" s="137">
        <v>6105</v>
      </c>
      <c r="J1792" s="136">
        <v>93110</v>
      </c>
      <c r="K1792" t="s" s="134">
        <v>6106</v>
      </c>
      <c r="L1792" t="s" s="134">
        <v>3501</v>
      </c>
      <c r="M1792" t="s" s="134">
        <v>2215</v>
      </c>
      <c r="N1792" s="373">
        <v>0.055</v>
      </c>
      <c r="O1792" s="177">
        <v>2782</v>
      </c>
      <c r="P1792" s="527">
        <v>2782</v>
      </c>
      <c r="Q1792" s="23">
        <f>IF(ISBLANK(N1792),"",P1792/(1+N1792))</f>
        <v>2636.966824644550</v>
      </c>
      <c r="R1792" s="410"/>
      <c r="S1792" s="393"/>
      <c r="T1792" s="28"/>
    </row>
    <row r="1793" ht="22.5" customHeight="1">
      <c r="A1793" s="133">
        <v>44368</v>
      </c>
      <c r="B1793" t="s" s="134">
        <v>20</v>
      </c>
      <c r="C1793" t="s" s="134">
        <v>6033</v>
      </c>
      <c r="D1793" t="s" s="134">
        <v>2817</v>
      </c>
      <c r="E1793" s="509"/>
      <c r="F1793" s="507">
        <v>10399</v>
      </c>
      <c r="G1793" t="s" s="134">
        <v>6034</v>
      </c>
      <c r="H1793" t="s" s="134">
        <v>6107</v>
      </c>
      <c r="I1793" t="s" s="137">
        <v>25</v>
      </c>
      <c r="J1793" s="136">
        <v>75011</v>
      </c>
      <c r="K1793" t="s" s="134">
        <v>6108</v>
      </c>
      <c r="L1793" t="s" s="134">
        <v>5522</v>
      </c>
      <c r="M1793" t="s" s="134">
        <v>6109</v>
      </c>
      <c r="N1793" s="371">
        <v>0.055</v>
      </c>
      <c r="O1793" s="163">
        <f>P1793/2</f>
        <v>4990</v>
      </c>
      <c r="P1793" s="527">
        <v>9980</v>
      </c>
      <c r="Q1793" s="23">
        <f>IF(ISBLANK(N1793),"",P1793/(1+N1793))</f>
        <v>9459.715639810431</v>
      </c>
      <c r="R1793" s="410"/>
      <c r="S1793" s="393"/>
      <c r="T1793" s="28"/>
    </row>
    <row r="1794" ht="22.5" customHeight="1">
      <c r="A1794" s="133">
        <v>44369</v>
      </c>
      <c r="B1794" t="s" s="134">
        <v>67</v>
      </c>
      <c r="C1794" t="s" s="134">
        <v>6110</v>
      </c>
      <c r="D1794" t="s" s="134">
        <v>3966</v>
      </c>
      <c r="E1794" s="135"/>
      <c r="F1794" s="136">
        <v>10386</v>
      </c>
      <c r="G1794" t="s" s="134">
        <v>6111</v>
      </c>
      <c r="H1794" t="s" s="134">
        <v>6112</v>
      </c>
      <c r="I1794" t="s" s="137">
        <v>25</v>
      </c>
      <c r="J1794" s="136">
        <v>75011</v>
      </c>
      <c r="K1794" t="s" s="134">
        <v>6113</v>
      </c>
      <c r="L1794" t="s" s="134">
        <v>4411</v>
      </c>
      <c r="M1794" t="s" s="134">
        <v>6114</v>
      </c>
      <c r="N1794" s="371">
        <v>0.055</v>
      </c>
      <c r="O1794" s="180">
        <f>P1794/2</f>
        <v>2491</v>
      </c>
      <c r="P1794" s="527">
        <v>4982</v>
      </c>
      <c r="Q1794" s="23">
        <f>IF(ISBLANK(N1794),"",P1794/(1+N1794))</f>
        <v>4722.274881516590</v>
      </c>
      <c r="R1794" s="410"/>
      <c r="S1794" s="393"/>
      <c r="T1794" s="28"/>
    </row>
    <row r="1795" ht="22.5" customHeight="1">
      <c r="A1795" s="141">
        <v>44370</v>
      </c>
      <c r="B1795" t="s" s="142">
        <v>67</v>
      </c>
      <c r="C1795" t="s" s="142">
        <v>2519</v>
      </c>
      <c r="D1795" t="s" s="142">
        <v>127</v>
      </c>
      <c r="E1795" s="143"/>
      <c r="F1795" s="144">
        <v>10243</v>
      </c>
      <c r="G1795" t="s" s="142">
        <v>2520</v>
      </c>
      <c r="H1795" t="s" s="142">
        <v>2521</v>
      </c>
      <c r="I1795" t="s" s="145">
        <v>25</v>
      </c>
      <c r="J1795" s="144">
        <v>75011</v>
      </c>
      <c r="K1795" t="s" s="142">
        <v>2522</v>
      </c>
      <c r="L1795" t="s" s="142">
        <v>5751</v>
      </c>
      <c r="M1795" t="s" s="142">
        <v>4754</v>
      </c>
      <c r="N1795" s="217">
        <v>0.1</v>
      </c>
      <c r="O1795" s="177">
        <v>1682</v>
      </c>
      <c r="P1795" s="524">
        <v>1682</v>
      </c>
      <c r="Q1795" s="703">
        <f>IF(ISBLANK(N1795),"",P1795/(1+N1795))</f>
        <v>1529.090909090910</v>
      </c>
      <c r="R1795" s="526"/>
      <c r="S1795" s="392"/>
      <c r="T1795" s="28"/>
    </row>
    <row r="1796" ht="22.5" customHeight="1">
      <c r="A1796" s="133">
        <v>44371</v>
      </c>
      <c r="B1796" t="s" s="134">
        <v>20</v>
      </c>
      <c r="C1796" t="s" s="134">
        <v>6115</v>
      </c>
      <c r="D1796" t="s" s="134">
        <v>1408</v>
      </c>
      <c r="E1796" s="135"/>
      <c r="F1796" s="136">
        <v>10193</v>
      </c>
      <c r="G1796" t="s" s="134">
        <v>6116</v>
      </c>
      <c r="H1796" t="s" s="134">
        <v>6117</v>
      </c>
      <c r="I1796" t="s" s="137">
        <v>6118</v>
      </c>
      <c r="J1796" s="136">
        <v>78170</v>
      </c>
      <c r="K1796" t="s" s="134">
        <v>6119</v>
      </c>
      <c r="L1796" t="s" s="134">
        <v>6120</v>
      </c>
      <c r="M1796" t="s" s="134">
        <v>162</v>
      </c>
      <c r="N1796" s="371">
        <v>0.1</v>
      </c>
      <c r="O1796" s="180">
        <f>P1796/2</f>
        <v>3491</v>
      </c>
      <c r="P1796" s="527">
        <v>6982</v>
      </c>
      <c r="Q1796" s="23">
        <f>IF(ISBLANK(N1796),"",P1796/(1+N1796))</f>
        <v>6347.272727272730</v>
      </c>
      <c r="R1796" s="410"/>
      <c r="S1796" s="393"/>
      <c r="T1796" s="28"/>
    </row>
    <row r="1797" ht="22.5" customHeight="1">
      <c r="A1797" s="133">
        <v>44371</v>
      </c>
      <c r="B1797" t="s" s="134">
        <v>20</v>
      </c>
      <c r="C1797" t="s" s="134">
        <v>6121</v>
      </c>
      <c r="D1797" t="s" s="134">
        <v>6122</v>
      </c>
      <c r="E1797" s="509"/>
      <c r="F1797" s="507">
        <v>10092</v>
      </c>
      <c r="G1797" t="s" s="134">
        <v>1819</v>
      </c>
      <c r="H1797" t="s" s="134">
        <v>6123</v>
      </c>
      <c r="I1797" t="s" s="137">
        <v>25</v>
      </c>
      <c r="J1797" s="136">
        <v>75011</v>
      </c>
      <c r="K1797" t="s" s="134">
        <v>6124</v>
      </c>
      <c r="L1797" t="s" s="134">
        <v>5627</v>
      </c>
      <c r="M1797" t="s" s="134">
        <v>125</v>
      </c>
      <c r="N1797" s="373">
        <v>0.055</v>
      </c>
      <c r="O1797" s="177">
        <v>5300</v>
      </c>
      <c r="P1797" s="527">
        <v>5300</v>
      </c>
      <c r="Q1797" s="23">
        <f>IF(ISBLANK(N1797),"",P1797/(1+N1797))</f>
        <v>5023.696682464450</v>
      </c>
      <c r="R1797" s="410"/>
      <c r="S1797" s="393"/>
      <c r="T1797" s="28"/>
    </row>
    <row r="1798" ht="22.5" customHeight="1">
      <c r="A1798" s="133">
        <v>44371</v>
      </c>
      <c r="B1798" t="s" s="134">
        <v>20</v>
      </c>
      <c r="C1798" t="s" s="134">
        <v>6125</v>
      </c>
      <c r="D1798" t="s" s="134">
        <v>234</v>
      </c>
      <c r="E1798" s="509"/>
      <c r="F1798" s="507">
        <v>10049</v>
      </c>
      <c r="G1798" t="s" s="134">
        <v>6126</v>
      </c>
      <c r="H1798" s="294">
        <v>3</v>
      </c>
      <c r="I1798" t="s" s="137">
        <v>25</v>
      </c>
      <c r="J1798" s="136">
        <v>75016</v>
      </c>
      <c r="K1798" t="s" s="134">
        <v>6127</v>
      </c>
      <c r="L1798" t="s" s="134">
        <v>4965</v>
      </c>
      <c r="M1798" t="s" s="134">
        <v>333</v>
      </c>
      <c r="N1798" s="371">
        <v>0.055</v>
      </c>
      <c r="O1798" s="180">
        <f>P1798/2</f>
        <v>2475</v>
      </c>
      <c r="P1798" s="527">
        <v>4950</v>
      </c>
      <c r="Q1798" s="23">
        <f>IF(ISBLANK(N1798),"",P1798/(1+N1798))</f>
        <v>4691.943127962090</v>
      </c>
      <c r="R1798" s="410"/>
      <c r="S1798" s="393"/>
      <c r="T1798" s="28"/>
    </row>
    <row r="1799" ht="22.5" customHeight="1">
      <c r="A1799" s="133">
        <v>44371</v>
      </c>
      <c r="B1799" t="s" s="134">
        <v>20</v>
      </c>
      <c r="C1799" t="s" s="134">
        <v>6128</v>
      </c>
      <c r="D1799" t="s" s="134">
        <v>6129</v>
      </c>
      <c r="E1799" s="509"/>
      <c r="F1799" s="507">
        <v>102320</v>
      </c>
      <c r="G1799" t="s" s="134">
        <v>6130</v>
      </c>
      <c r="H1799" t="s" s="134">
        <v>6131</v>
      </c>
      <c r="I1799" t="s" s="137">
        <v>25</v>
      </c>
      <c r="J1799" s="136">
        <v>75020</v>
      </c>
      <c r="K1799" t="s" s="134">
        <v>6132</v>
      </c>
      <c r="L1799" t="s" s="134">
        <v>39</v>
      </c>
      <c r="M1799" t="s" s="134">
        <v>1599</v>
      </c>
      <c r="N1799" s="373">
        <v>0.055</v>
      </c>
      <c r="O1799" s="121">
        <v>6682</v>
      </c>
      <c r="P1799" s="527">
        <v>6682</v>
      </c>
      <c r="Q1799" s="23">
        <f>IF(ISBLANK(N1799),"",P1799/(1+N1799))</f>
        <v>6333.649289099530</v>
      </c>
      <c r="R1799" s="410"/>
      <c r="S1799" s="393"/>
      <c r="T1799" s="28"/>
    </row>
    <row r="1800" ht="22.5" customHeight="1">
      <c r="A1800" s="295">
        <v>44371</v>
      </c>
      <c r="B1800" t="s" s="296">
        <v>67</v>
      </c>
      <c r="C1800" t="s" s="296">
        <v>6133</v>
      </c>
      <c r="D1800" t="s" s="296">
        <v>4811</v>
      </c>
      <c r="E1800" s="297"/>
      <c r="F1800" t="s" s="299">
        <v>4812</v>
      </c>
      <c r="G1800" t="s" s="296">
        <v>4813</v>
      </c>
      <c r="H1800" s="297"/>
      <c r="I1800" t="s" s="299">
        <v>25</v>
      </c>
      <c r="J1800" s="298">
        <v>75015</v>
      </c>
      <c r="K1800" t="s" s="296">
        <v>6134</v>
      </c>
      <c r="L1800" t="s" s="296">
        <v>2958</v>
      </c>
      <c r="M1800" t="s" s="296">
        <v>333</v>
      </c>
      <c r="N1800" s="465">
        <v>0.055</v>
      </c>
      <c r="O1800" s="121">
        <v>3854</v>
      </c>
      <c r="P1800" s="531">
        <v>3854</v>
      </c>
      <c r="Q1800" s="54">
        <f>IF(ISBLANK(N1800),"",P1800/(1+N1800))</f>
        <v>3653.080568720380</v>
      </c>
      <c r="R1800" s="532"/>
      <c r="S1800" s="466"/>
      <c r="T1800" t="s" s="16">
        <v>46</v>
      </c>
    </row>
    <row r="1801" ht="22.5" customHeight="1">
      <c r="A1801" s="133">
        <v>44372</v>
      </c>
      <c r="B1801" t="s" s="134">
        <v>67</v>
      </c>
      <c r="C1801" t="s" s="134">
        <v>6135</v>
      </c>
      <c r="D1801" t="s" s="134">
        <v>69</v>
      </c>
      <c r="E1801" s="509"/>
      <c r="F1801" s="507">
        <v>10068</v>
      </c>
      <c r="G1801" t="s" s="134">
        <v>6136</v>
      </c>
      <c r="H1801" t="s" s="134">
        <v>6137</v>
      </c>
      <c r="I1801" t="s" s="137">
        <v>25</v>
      </c>
      <c r="J1801" s="136">
        <v>75015</v>
      </c>
      <c r="K1801" t="s" s="134">
        <v>6138</v>
      </c>
      <c r="L1801" t="s" s="134">
        <v>45</v>
      </c>
      <c r="M1801" t="s" s="134">
        <v>6139</v>
      </c>
      <c r="N1801" s="373">
        <v>0.055</v>
      </c>
      <c r="O1801" s="177">
        <v>1982</v>
      </c>
      <c r="P1801" s="527">
        <v>1982</v>
      </c>
      <c r="Q1801" s="207">
        <f>IF(ISBLANK(N1801),"",P1801/(1+N1801))</f>
        <v>1878.672985781990</v>
      </c>
      <c r="R1801" s="410"/>
      <c r="S1801" s="393"/>
      <c r="T1801" s="28"/>
    </row>
    <row r="1802" ht="22.5" customHeight="1">
      <c r="A1802" s="133">
        <v>44372</v>
      </c>
      <c r="B1802" t="s" s="134">
        <v>67</v>
      </c>
      <c r="C1802" t="s" s="134">
        <v>6140</v>
      </c>
      <c r="D1802" t="s" s="134">
        <v>6141</v>
      </c>
      <c r="E1802" s="135"/>
      <c r="F1802" t="s" s="137">
        <v>5129</v>
      </c>
      <c r="G1802" t="s" s="134">
        <v>5834</v>
      </c>
      <c r="H1802" t="s" s="134">
        <v>6142</v>
      </c>
      <c r="I1802" t="s" s="137">
        <v>25</v>
      </c>
      <c r="J1802" s="136">
        <v>75011</v>
      </c>
      <c r="K1802" t="s" s="134">
        <v>6143</v>
      </c>
      <c r="L1802" t="s" s="134">
        <v>4224</v>
      </c>
      <c r="M1802" t="s" s="134">
        <v>6144</v>
      </c>
      <c r="N1802" s="371">
        <v>0.1</v>
      </c>
      <c r="O1802" s="163">
        <f>P1802/2</f>
        <v>37679</v>
      </c>
      <c r="P1802" s="164">
        <v>75358</v>
      </c>
      <c r="Q1802" s="177">
        <f>IF(ISBLANK(N1802),"",P1802/(1+N1802))</f>
        <v>68507.272727272706</v>
      </c>
      <c r="R1802" s="293"/>
      <c r="S1802" s="393"/>
      <c r="T1802" s="28"/>
    </row>
    <row r="1803" ht="22.5" customHeight="1">
      <c r="A1803" s="141">
        <v>44375</v>
      </c>
      <c r="B1803" t="s" s="142">
        <v>67</v>
      </c>
      <c r="C1803" t="s" s="142">
        <v>1258</v>
      </c>
      <c r="D1803" t="s" s="142">
        <v>1092</v>
      </c>
      <c r="E1803" s="143"/>
      <c r="F1803" s="144">
        <v>10138</v>
      </c>
      <c r="G1803" t="s" s="142">
        <v>1259</v>
      </c>
      <c r="H1803" t="s" s="142">
        <v>2039</v>
      </c>
      <c r="I1803" t="s" s="145">
        <v>1167</v>
      </c>
      <c r="J1803" s="144">
        <v>94120</v>
      </c>
      <c r="K1803" t="s" s="142">
        <v>1261</v>
      </c>
      <c r="L1803" t="s" s="142">
        <v>6145</v>
      </c>
      <c r="M1803" t="s" s="142">
        <v>6146</v>
      </c>
      <c r="N1803" s="239">
        <v>0.1</v>
      </c>
      <c r="O1803" s="180">
        <f>P1803/2</f>
        <v>745.5</v>
      </c>
      <c r="P1803" s="524">
        <v>1491</v>
      </c>
      <c r="Q1803" s="703">
        <f>IF(ISBLANK(N1803),"",P1803/(1+N1803))</f>
        <v>1355.454545454550</v>
      </c>
      <c r="R1803" s="526"/>
      <c r="S1803" s="392"/>
      <c r="T1803" t="s" s="16">
        <v>46</v>
      </c>
    </row>
    <row r="1804" ht="22.5" customHeight="1">
      <c r="A1804" s="133">
        <v>44375</v>
      </c>
      <c r="B1804" t="s" s="134">
        <v>6147</v>
      </c>
      <c r="C1804" t="s" s="134">
        <v>6148</v>
      </c>
      <c r="D1804" s="135"/>
      <c r="E1804" s="135"/>
      <c r="F1804" t="s" s="137">
        <v>4749</v>
      </c>
      <c r="G1804" t="s" s="134">
        <v>6149</v>
      </c>
      <c r="H1804" s="135"/>
      <c r="I1804" t="s" s="137">
        <v>25</v>
      </c>
      <c r="J1804" s="136">
        <v>75018</v>
      </c>
      <c r="K1804" s="135"/>
      <c r="L1804" t="s" s="134">
        <v>39</v>
      </c>
      <c r="M1804" t="s" s="134">
        <v>88</v>
      </c>
      <c r="N1804" s="373">
        <v>0.1</v>
      </c>
      <c r="O1804" s="177">
        <v>3600</v>
      </c>
      <c r="P1804" s="527">
        <v>3600</v>
      </c>
      <c r="Q1804" s="207">
        <f>IF(ISBLANK(N1804),"",P1804/(1+N1804))</f>
        <v>3272.727272727270</v>
      </c>
      <c r="R1804" s="410"/>
      <c r="S1804" s="393"/>
      <c r="T1804" s="28"/>
    </row>
    <row r="1805" ht="22.5" customHeight="1">
      <c r="A1805" s="133">
        <v>44383</v>
      </c>
      <c r="B1805" t="s" s="134">
        <v>67</v>
      </c>
      <c r="C1805" t="s" s="134">
        <v>3428</v>
      </c>
      <c r="D1805" t="s" s="134">
        <v>3429</v>
      </c>
      <c r="E1805" s="135"/>
      <c r="F1805" s="136">
        <v>10410</v>
      </c>
      <c r="G1805" t="s" s="134">
        <v>3430</v>
      </c>
      <c r="H1805" t="s" s="134">
        <v>3431</v>
      </c>
      <c r="I1805" t="s" s="137">
        <v>1525</v>
      </c>
      <c r="J1805" s="136">
        <v>92130</v>
      </c>
      <c r="K1805" t="s" s="134">
        <v>3432</v>
      </c>
      <c r="L1805" t="s" s="134">
        <v>6150</v>
      </c>
      <c r="M1805" t="s" s="134">
        <v>1657</v>
      </c>
      <c r="N1805" s="218">
        <v>0.055</v>
      </c>
      <c r="O1805" s="180">
        <f>P1805/2</f>
        <v>991</v>
      </c>
      <c r="P1805" s="164">
        <v>1982</v>
      </c>
      <c r="Q1805" s="177">
        <f>IF(ISBLANK(N1805),"",P1805/(1+N1805))</f>
        <v>1878.672985781990</v>
      </c>
      <c r="R1805" s="293"/>
      <c r="S1805" s="393"/>
      <c r="T1805" s="28"/>
    </row>
    <row r="1806" ht="22.5" customHeight="1">
      <c r="A1806" s="133">
        <v>44384</v>
      </c>
      <c r="B1806" t="s" s="134">
        <v>20</v>
      </c>
      <c r="C1806" t="s" s="134">
        <v>6151</v>
      </c>
      <c r="D1806" t="s" s="134">
        <v>4725</v>
      </c>
      <c r="E1806" s="509"/>
      <c r="F1806" s="507">
        <v>10123</v>
      </c>
      <c r="G1806" t="s" s="134">
        <v>6152</v>
      </c>
      <c r="H1806" t="s" s="134">
        <v>981</v>
      </c>
      <c r="I1806" t="s" s="137">
        <v>99</v>
      </c>
      <c r="J1806" s="136">
        <v>92600</v>
      </c>
      <c r="K1806" t="s" s="134">
        <v>6153</v>
      </c>
      <c r="L1806" t="s" s="134">
        <v>5751</v>
      </c>
      <c r="M1806" t="s" s="134">
        <v>6154</v>
      </c>
      <c r="N1806" s="373">
        <v>0.1</v>
      </c>
      <c r="O1806" s="177">
        <v>2900</v>
      </c>
      <c r="P1806" s="527">
        <v>2900</v>
      </c>
      <c r="Q1806" s="23">
        <f>IF(ISBLANK(N1806),"",P1806/(1+N1806))</f>
        <v>2636.363636363640</v>
      </c>
      <c r="R1806" s="410"/>
      <c r="S1806" s="393"/>
      <c r="T1806" s="28"/>
    </row>
    <row r="1807" ht="22.5" customHeight="1">
      <c r="A1807" s="295">
        <v>44385</v>
      </c>
      <c r="B1807" t="s" s="296">
        <v>67</v>
      </c>
      <c r="C1807" t="s" s="296">
        <v>3953</v>
      </c>
      <c r="D1807" t="s" s="296">
        <v>807</v>
      </c>
      <c r="E1807" s="529"/>
      <c r="F1807" s="530">
        <v>10029</v>
      </c>
      <c r="G1807" t="s" s="296">
        <v>6155</v>
      </c>
      <c r="H1807" s="297"/>
      <c r="I1807" t="s" s="299">
        <v>1104</v>
      </c>
      <c r="J1807" s="298">
        <v>92110</v>
      </c>
      <c r="K1807" t="s" s="296">
        <v>6156</v>
      </c>
      <c r="L1807" t="s" s="296">
        <v>4965</v>
      </c>
      <c r="M1807" t="s" s="296">
        <v>125</v>
      </c>
      <c r="N1807" s="484">
        <v>0.055</v>
      </c>
      <c r="O1807" s="163">
        <f>P1807/2</f>
        <v>4341</v>
      </c>
      <c r="P1807" s="531">
        <v>8682</v>
      </c>
      <c r="Q1807" s="533">
        <f>IF(ISBLANK(N1807),"",P1807/(1+N1807))</f>
        <v>8229.383886255921</v>
      </c>
      <c r="R1807" s="532"/>
      <c r="S1807" s="466"/>
      <c r="T1807" t="s" s="16">
        <v>46</v>
      </c>
    </row>
    <row r="1808" ht="22.5" customHeight="1">
      <c r="A1808" s="133">
        <v>44385</v>
      </c>
      <c r="B1808" t="s" s="134">
        <v>20</v>
      </c>
      <c r="C1808" t="s" s="134">
        <v>121</v>
      </c>
      <c r="D1808" t="s" s="134">
        <v>30</v>
      </c>
      <c r="E1808" s="509"/>
      <c r="F1808" s="507">
        <v>1982</v>
      </c>
      <c r="G1808" t="s" s="134">
        <v>122</v>
      </c>
      <c r="H1808" t="s" s="134">
        <v>5268</v>
      </c>
      <c r="I1808" t="s" s="137">
        <v>4479</v>
      </c>
      <c r="J1808" s="136">
        <v>94100</v>
      </c>
      <c r="K1808" t="s" s="134">
        <v>124</v>
      </c>
      <c r="L1808" t="s" s="134">
        <v>4050</v>
      </c>
      <c r="M1808" t="s" s="134">
        <v>6157</v>
      </c>
      <c r="N1808" s="371">
        <v>0.055</v>
      </c>
      <c r="O1808" s="180">
        <f>P1808/2</f>
        <v>2975</v>
      </c>
      <c r="P1808" s="164">
        <v>5950</v>
      </c>
      <c r="Q1808" s="121">
        <f>IF(ISBLANK(N1808),"",P1808/(1+N1808))</f>
        <v>5639.810426540280</v>
      </c>
      <c r="R1808" s="293"/>
      <c r="S1808" s="393"/>
      <c r="T1808" s="28"/>
    </row>
    <row r="1809" ht="22.5" customHeight="1">
      <c r="A1809" s="133">
        <v>44386</v>
      </c>
      <c r="B1809" t="s" s="134">
        <v>344</v>
      </c>
      <c r="C1809" t="s" s="134">
        <v>4109</v>
      </c>
      <c r="D1809" t="s" s="134">
        <v>133</v>
      </c>
      <c r="E1809" s="509"/>
      <c r="F1809" s="507">
        <v>10126</v>
      </c>
      <c r="G1809" t="s" s="134">
        <v>4110</v>
      </c>
      <c r="H1809" t="s" s="134">
        <v>6158</v>
      </c>
      <c r="I1809" t="s" s="137">
        <v>25</v>
      </c>
      <c r="J1809" s="136">
        <v>75012</v>
      </c>
      <c r="K1809" t="s" s="134">
        <v>4112</v>
      </c>
      <c r="L1809" t="s" s="134">
        <v>45</v>
      </c>
      <c r="M1809" t="s" s="134">
        <v>88</v>
      </c>
      <c r="N1809" s="373">
        <v>0.1</v>
      </c>
      <c r="O1809" s="177">
        <v>1982</v>
      </c>
      <c r="P1809" s="164">
        <v>1982</v>
      </c>
      <c r="Q1809" s="177">
        <f>IF(ISBLANK(N1809),"",P1809/(1+N1809))</f>
        <v>1801.818181818180</v>
      </c>
      <c r="R1809" s="293"/>
      <c r="S1809" s="393"/>
      <c r="T1809" s="28"/>
    </row>
    <row r="1810" ht="22.5" customHeight="1">
      <c r="A1810" s="133">
        <v>44390</v>
      </c>
      <c r="B1810" t="s" s="134">
        <v>67</v>
      </c>
      <c r="C1810" t="s" s="134">
        <v>6159</v>
      </c>
      <c r="D1810" s="509"/>
      <c r="E1810" s="509"/>
      <c r="F1810" t="s" s="137">
        <v>4916</v>
      </c>
      <c r="G1810" t="s" s="134">
        <v>6160</v>
      </c>
      <c r="H1810" s="135"/>
      <c r="I1810" t="s" s="137">
        <v>25</v>
      </c>
      <c r="J1810" s="136">
        <v>75013</v>
      </c>
      <c r="K1810" t="s" s="134">
        <v>6161</v>
      </c>
      <c r="L1810" t="s" s="134">
        <v>4050</v>
      </c>
      <c r="M1810" t="s" s="134">
        <v>6162</v>
      </c>
      <c r="N1810" s="371">
        <v>0.1</v>
      </c>
      <c r="O1810" s="163">
        <f>P1810/2</f>
        <v>8502.5</v>
      </c>
      <c r="P1810" s="527">
        <v>17005</v>
      </c>
      <c r="Q1810" s="23">
        <f>IF(ISBLANK(N1810),"",P1810/(1+N1810))</f>
        <v>15459.0909090909</v>
      </c>
      <c r="R1810" s="410"/>
      <c r="S1810" s="393"/>
      <c r="T1810" s="28"/>
    </row>
    <row r="1811" ht="22.5" customHeight="1">
      <c r="A1811" s="133">
        <v>44390</v>
      </c>
      <c r="B1811" t="s" s="134">
        <v>20</v>
      </c>
      <c r="C1811" t="s" s="134">
        <v>6163</v>
      </c>
      <c r="D1811" t="s" s="134">
        <v>889</v>
      </c>
      <c r="E1811" s="509"/>
      <c r="F1811" s="507">
        <v>10247</v>
      </c>
      <c r="G1811" t="s" s="134">
        <v>6164</v>
      </c>
      <c r="H1811" t="s" s="134">
        <v>6165</v>
      </c>
      <c r="I1811" t="s" s="137">
        <v>5593</v>
      </c>
      <c r="J1811" s="136">
        <v>94350</v>
      </c>
      <c r="K1811" t="s" s="134">
        <v>6166</v>
      </c>
      <c r="L1811" t="s" s="134">
        <v>4636</v>
      </c>
      <c r="M1811" t="s" s="134">
        <v>88</v>
      </c>
      <c r="N1811" s="371">
        <v>0.1</v>
      </c>
      <c r="O1811" s="180">
        <f>P1811/2</f>
        <v>2475</v>
      </c>
      <c r="P1811" s="527">
        <v>4950</v>
      </c>
      <c r="Q1811" s="23">
        <f>IF(ISBLANK(N1811),"",P1811/(1+N1811))</f>
        <v>4500</v>
      </c>
      <c r="R1811" s="410"/>
      <c r="S1811" s="393"/>
      <c r="T1811" s="28"/>
    </row>
    <row r="1812" ht="22.5" customHeight="1">
      <c r="A1812" s="295">
        <v>44390</v>
      </c>
      <c r="B1812" t="s" s="296">
        <v>344</v>
      </c>
      <c r="C1812" t="s" s="296">
        <v>6167</v>
      </c>
      <c r="D1812" s="529"/>
      <c r="E1812" s="529"/>
      <c r="F1812" t="s" s="299">
        <v>4749</v>
      </c>
      <c r="G1812" t="s" s="296">
        <v>6168</v>
      </c>
      <c r="H1812" t="s" s="296">
        <v>6169</v>
      </c>
      <c r="I1812" t="s" s="299">
        <v>6170</v>
      </c>
      <c r="J1812" s="298">
        <v>92380</v>
      </c>
      <c r="K1812" t="s" s="296">
        <v>6171</v>
      </c>
      <c r="L1812" t="s" s="296">
        <v>5627</v>
      </c>
      <c r="M1812" t="s" s="296">
        <v>88</v>
      </c>
      <c r="N1812" s="465">
        <v>0.1</v>
      </c>
      <c r="O1812" s="177">
        <v>1500</v>
      </c>
      <c r="P1812" s="531">
        <v>1500</v>
      </c>
      <c r="Q1812" s="54">
        <f>IF(ISBLANK(N1812),"",P1812/(1+N1812))</f>
        <v>1363.636363636360</v>
      </c>
      <c r="R1812" s="532"/>
      <c r="S1812" s="466"/>
      <c r="T1812" t="s" s="16">
        <v>46</v>
      </c>
    </row>
    <row r="1813" ht="22.5" customHeight="1">
      <c r="A1813" s="133">
        <v>44390</v>
      </c>
      <c r="B1813" t="s" s="134">
        <v>20</v>
      </c>
      <c r="C1813" t="s" s="134">
        <v>5444</v>
      </c>
      <c r="D1813" t="s" s="134">
        <v>96</v>
      </c>
      <c r="E1813" s="509"/>
      <c r="F1813" s="507">
        <v>10136</v>
      </c>
      <c r="G1813" t="s" s="134">
        <v>6172</v>
      </c>
      <c r="H1813" s="135"/>
      <c r="I1813" t="s" s="137">
        <v>25</v>
      </c>
      <c r="J1813" s="136">
        <v>75014</v>
      </c>
      <c r="K1813" t="s" s="134">
        <v>6173</v>
      </c>
      <c r="L1813" t="s" s="134">
        <v>4411</v>
      </c>
      <c r="M1813" t="s" s="134">
        <v>6174</v>
      </c>
      <c r="N1813" s="371">
        <v>0.1</v>
      </c>
      <c r="O1813" s="163">
        <f>P1813/2</f>
        <v>1500</v>
      </c>
      <c r="P1813" s="527">
        <v>3000</v>
      </c>
      <c r="Q1813" s="23">
        <f>IF(ISBLANK(N1813),"",P1813/(1+N1813))</f>
        <v>2727.272727272730</v>
      </c>
      <c r="R1813" s="410"/>
      <c r="S1813" s="393"/>
      <c r="T1813" s="28"/>
    </row>
    <row r="1814" ht="22.5" customHeight="1">
      <c r="A1814" s="133">
        <v>44390</v>
      </c>
      <c r="B1814" t="s" s="134">
        <v>238</v>
      </c>
      <c r="C1814" t="s" s="134">
        <v>6175</v>
      </c>
      <c r="D1814" t="s" s="134">
        <v>2789</v>
      </c>
      <c r="E1814" s="509"/>
      <c r="F1814" s="507">
        <v>10220</v>
      </c>
      <c r="G1814" s="135"/>
      <c r="H1814" s="135"/>
      <c r="I1814" t="s" s="137">
        <v>25</v>
      </c>
      <c r="J1814" s="136">
        <v>75016</v>
      </c>
      <c r="K1814" t="s" s="134">
        <v>6176</v>
      </c>
      <c r="L1814" t="s" s="134">
        <v>6177</v>
      </c>
      <c r="M1814" t="s" s="134">
        <v>2363</v>
      </c>
      <c r="N1814" s="371">
        <v>0.055</v>
      </c>
      <c r="O1814" s="163">
        <f>P1814/2</f>
        <v>1841</v>
      </c>
      <c r="P1814" s="527">
        <v>3682</v>
      </c>
      <c r="Q1814" s="207">
        <f>IF(ISBLANK(N1814),"",P1814/(1+N1814))</f>
        <v>3490.047393364930</v>
      </c>
      <c r="R1814" s="410"/>
      <c r="S1814" s="393"/>
      <c r="T1814" s="28"/>
    </row>
    <row r="1815" ht="22.5" customHeight="1">
      <c r="A1815" s="133">
        <v>44390</v>
      </c>
      <c r="B1815" t="s" s="134">
        <v>20</v>
      </c>
      <c r="C1815" t="s" s="134">
        <v>6178</v>
      </c>
      <c r="D1815" s="135"/>
      <c r="E1815" s="135"/>
      <c r="F1815" s="158"/>
      <c r="G1815" t="s" s="134">
        <v>6179</v>
      </c>
      <c r="H1815" t="s" s="134">
        <v>6104</v>
      </c>
      <c r="I1815" t="s" s="137">
        <v>926</v>
      </c>
      <c r="J1815" s="136">
        <v>92100</v>
      </c>
      <c r="K1815" t="s" s="134">
        <v>6180</v>
      </c>
      <c r="L1815" s="135"/>
      <c r="M1815" t="s" s="134">
        <v>6181</v>
      </c>
      <c r="N1815" s="371">
        <v>0.055</v>
      </c>
      <c r="O1815" s="180">
        <f>P1815/2</f>
        <v>4250</v>
      </c>
      <c r="P1815" s="164">
        <v>8500</v>
      </c>
      <c r="Q1815" s="177">
        <f>IF(ISBLANK(N1815),"",P1815/(1+N1815))</f>
        <v>8056.872037914690</v>
      </c>
      <c r="R1815" s="293"/>
      <c r="S1815" s="393"/>
      <c r="T1815" s="28"/>
    </row>
    <row r="1816" ht="22.5" customHeight="1">
      <c r="A1816" s="141">
        <v>44390</v>
      </c>
      <c r="B1816" t="s" s="142">
        <v>20</v>
      </c>
      <c r="C1816" t="s" s="142">
        <v>6182</v>
      </c>
      <c r="D1816" t="s" s="142">
        <v>5461</v>
      </c>
      <c r="E1816" s="515"/>
      <c r="F1816" s="508">
        <v>10082</v>
      </c>
      <c r="G1816" t="s" s="142">
        <v>6183</v>
      </c>
      <c r="H1816" t="s" s="142">
        <v>6184</v>
      </c>
      <c r="I1816" t="s" s="145">
        <v>25</v>
      </c>
      <c r="J1816" s="144">
        <v>75012</v>
      </c>
      <c r="K1816" t="s" s="142">
        <v>6185</v>
      </c>
      <c r="L1816" t="s" s="142">
        <v>5627</v>
      </c>
      <c r="M1816" t="s" s="142">
        <v>2215</v>
      </c>
      <c r="N1816" s="244">
        <v>0.055</v>
      </c>
      <c r="O1816" s="121">
        <v>1200</v>
      </c>
      <c r="P1816" s="524">
        <v>1200</v>
      </c>
      <c r="Q1816" s="525">
        <f>IF(ISBLANK(N1816),"",P1816/(1+N1816))</f>
        <v>1137.440758293840</v>
      </c>
      <c r="R1816" s="526"/>
      <c r="S1816" s="392"/>
      <c r="T1816" t="s" s="16">
        <v>46</v>
      </c>
    </row>
    <row r="1817" ht="22.5" customHeight="1">
      <c r="A1817" s="133">
        <v>44390</v>
      </c>
      <c r="B1817" t="s" s="134">
        <v>67</v>
      </c>
      <c r="C1817" t="s" s="134">
        <v>6186</v>
      </c>
      <c r="D1817" s="509"/>
      <c r="E1817" s="509"/>
      <c r="F1817" s="507"/>
      <c r="G1817" t="s" s="134">
        <v>6187</v>
      </c>
      <c r="H1817" s="135"/>
      <c r="I1817" t="s" s="137">
        <v>25</v>
      </c>
      <c r="J1817" s="136">
        <v>75012</v>
      </c>
      <c r="K1817" s="135"/>
      <c r="L1817" t="s" s="134">
        <v>5998</v>
      </c>
      <c r="M1817" t="s" s="134">
        <v>88</v>
      </c>
      <c r="N1817" s="373">
        <v>0.1</v>
      </c>
      <c r="O1817" s="177">
        <v>1838</v>
      </c>
      <c r="P1817" s="527">
        <v>1838</v>
      </c>
      <c r="Q1817" s="23">
        <f>IF(ISBLANK(N1817),"",P1817/(1+N1817))</f>
        <v>1670.909090909090</v>
      </c>
      <c r="R1817" s="410"/>
      <c r="S1817" s="393"/>
      <c r="T1817" s="28"/>
    </row>
    <row r="1818" ht="22.5" customHeight="1">
      <c r="A1818" s="141">
        <v>44390</v>
      </c>
      <c r="B1818" t="s" s="142">
        <v>238</v>
      </c>
      <c r="C1818" t="s" s="142">
        <v>6188</v>
      </c>
      <c r="D1818" t="s" s="142">
        <v>648</v>
      </c>
      <c r="E1818" s="515"/>
      <c r="F1818" s="508">
        <v>10079</v>
      </c>
      <c r="G1818" t="s" s="142">
        <v>6189</v>
      </c>
      <c r="H1818" s="143"/>
      <c r="I1818" t="s" s="145">
        <v>2732</v>
      </c>
      <c r="J1818" s="144">
        <v>91380</v>
      </c>
      <c r="K1818" s="143"/>
      <c r="L1818" s="143"/>
      <c r="M1818" s="515"/>
      <c r="N1818" s="456"/>
      <c r="O1818" s="180">
        <f>P1818/2</f>
        <v>0</v>
      </c>
      <c r="P1818" s="524"/>
      <c r="Q1818" t="s" s="62">
        <f>IF(ISBLANK(N1818),"",P1818/(1+N1818))</f>
      </c>
      <c r="R1818" s="526"/>
      <c r="S1818" s="392"/>
      <c r="T1818" t="s" s="16">
        <v>46</v>
      </c>
    </row>
    <row r="1819" ht="22.5" customHeight="1">
      <c r="A1819" s="133">
        <v>44401</v>
      </c>
      <c r="B1819" t="s" s="134">
        <v>20</v>
      </c>
      <c r="C1819" t="s" s="134">
        <v>6121</v>
      </c>
      <c r="D1819" t="s" s="134">
        <v>6122</v>
      </c>
      <c r="E1819" s="509"/>
      <c r="F1819" s="507">
        <v>10092</v>
      </c>
      <c r="G1819" t="s" s="134">
        <v>1819</v>
      </c>
      <c r="H1819" t="s" s="134">
        <v>6123</v>
      </c>
      <c r="I1819" t="s" s="137">
        <v>25</v>
      </c>
      <c r="J1819" s="136">
        <v>75011</v>
      </c>
      <c r="K1819" t="s" s="134">
        <v>6124</v>
      </c>
      <c r="L1819" t="s" s="134">
        <v>5627</v>
      </c>
      <c r="M1819" t="s" s="134">
        <v>6190</v>
      </c>
      <c r="N1819" s="373">
        <v>0.055</v>
      </c>
      <c r="O1819" s="121">
        <v>1260</v>
      </c>
      <c r="P1819" s="527">
        <v>1260</v>
      </c>
      <c r="Q1819" s="23">
        <f>IF(ISBLANK(N1819),"",P1819/(1+N1819))</f>
        <v>1194.312796208530</v>
      </c>
      <c r="R1819" s="410"/>
      <c r="S1819" s="393"/>
      <c r="T1819" s="28"/>
    </row>
    <row r="1820" ht="22.5" customHeight="1">
      <c r="A1820" s="133">
        <v>44404</v>
      </c>
      <c r="B1820" t="s" s="134">
        <v>20</v>
      </c>
      <c r="C1820" t="s" s="134">
        <v>5882</v>
      </c>
      <c r="D1820" s="509"/>
      <c r="E1820" s="509"/>
      <c r="F1820" t="s" s="137">
        <v>6191</v>
      </c>
      <c r="G1820" t="s" s="134">
        <v>5884</v>
      </c>
      <c r="H1820" s="135"/>
      <c r="I1820" t="s" s="137">
        <v>25</v>
      </c>
      <c r="J1820" s="136">
        <v>75020</v>
      </c>
      <c r="K1820" t="s" s="134">
        <v>5886</v>
      </c>
      <c r="L1820" t="s" s="134">
        <v>5526</v>
      </c>
      <c r="M1820" t="s" s="134">
        <v>6192</v>
      </c>
      <c r="N1820" s="373">
        <v>0.1</v>
      </c>
      <c r="O1820" s="177">
        <v>24290</v>
      </c>
      <c r="P1820" s="527">
        <v>24290</v>
      </c>
      <c r="Q1820" s="23">
        <f>IF(ISBLANK(N1820),"",P1820/(1+N1820))</f>
        <v>22081.8181818182</v>
      </c>
      <c r="R1820" s="410"/>
      <c r="S1820" s="393"/>
      <c r="T1820" s="28"/>
    </row>
    <row r="1821" ht="22.5" customHeight="1">
      <c r="A1821" s="133">
        <v>44441</v>
      </c>
      <c r="B1821" t="s" s="134">
        <v>67</v>
      </c>
      <c r="C1821" t="s" s="134">
        <v>4387</v>
      </c>
      <c r="D1821" t="s" s="134">
        <v>4388</v>
      </c>
      <c r="E1821" s="509"/>
      <c r="F1821" s="136">
        <v>19062</v>
      </c>
      <c r="G1821" t="s" s="134">
        <v>4389</v>
      </c>
      <c r="H1821" t="s" s="134">
        <v>4390</v>
      </c>
      <c r="I1821" t="s" s="137">
        <v>3545</v>
      </c>
      <c r="J1821" s="136">
        <v>94400</v>
      </c>
      <c r="K1821" t="s" s="134">
        <v>4391</v>
      </c>
      <c r="L1821" t="s" s="134">
        <v>4224</v>
      </c>
      <c r="M1821" t="s" s="134">
        <v>2494</v>
      </c>
      <c r="N1821" s="371">
        <v>0.1</v>
      </c>
      <c r="O1821" s="163">
        <f>P1821/2</f>
        <v>6250</v>
      </c>
      <c r="P1821" s="527">
        <v>12500</v>
      </c>
      <c r="Q1821" s="23">
        <f>IF(ISBLANK(N1821),"",P1821/(1+N1821))</f>
        <v>11363.6363636364</v>
      </c>
      <c r="R1821" s="410"/>
      <c r="S1821" s="393"/>
      <c r="T1821" s="28"/>
    </row>
    <row r="1822" ht="22.5" customHeight="1">
      <c r="A1822" s="133">
        <v>44442</v>
      </c>
      <c r="B1822" t="s" s="134">
        <v>20</v>
      </c>
      <c r="C1822" t="s" s="134">
        <v>6193</v>
      </c>
      <c r="D1822" t="s" s="134">
        <v>2113</v>
      </c>
      <c r="E1822" s="509"/>
      <c r="F1822" s="507">
        <v>10071</v>
      </c>
      <c r="G1822" t="s" s="134">
        <v>6194</v>
      </c>
      <c r="H1822" t="s" s="134">
        <v>6195</v>
      </c>
      <c r="I1822" t="s" s="137">
        <v>25</v>
      </c>
      <c r="J1822" s="136">
        <v>75011</v>
      </c>
      <c r="K1822" t="s" s="134">
        <v>6196</v>
      </c>
      <c r="L1822" t="s" s="134">
        <v>5944</v>
      </c>
      <c r="M1822" t="s" s="134">
        <v>333</v>
      </c>
      <c r="N1822" s="371">
        <v>0.055</v>
      </c>
      <c r="O1822" s="180">
        <f>P1822/2</f>
        <v>3950</v>
      </c>
      <c r="P1822" s="527">
        <v>7900</v>
      </c>
      <c r="Q1822" s="23">
        <f>IF(ISBLANK(N1822),"",P1822/(1+N1822))</f>
        <v>7488.151658767770</v>
      </c>
      <c r="R1822" s="454"/>
      <c r="S1822" s="391"/>
      <c r="T1822" s="123"/>
    </row>
    <row r="1823" ht="22.5" customHeight="1">
      <c r="A1823" s="133">
        <v>44442</v>
      </c>
      <c r="B1823" t="s" s="134">
        <v>20</v>
      </c>
      <c r="C1823" t="s" s="134">
        <v>6197</v>
      </c>
      <c r="D1823" t="s" s="134">
        <v>566</v>
      </c>
      <c r="E1823" s="509"/>
      <c r="F1823" s="507">
        <v>10413</v>
      </c>
      <c r="G1823" t="s" s="134">
        <v>6198</v>
      </c>
      <c r="H1823" t="s" s="134">
        <v>6199</v>
      </c>
      <c r="I1823" t="s" s="137">
        <v>25</v>
      </c>
      <c r="J1823" s="136">
        <v>75013</v>
      </c>
      <c r="K1823" t="s" s="134">
        <v>6200</v>
      </c>
      <c r="L1823" t="s" s="134">
        <v>3501</v>
      </c>
      <c r="M1823" t="s" s="134">
        <v>2363</v>
      </c>
      <c r="N1823" s="373">
        <v>0.055</v>
      </c>
      <c r="O1823" s="121">
        <v>1000</v>
      </c>
      <c r="P1823" s="527">
        <v>1000</v>
      </c>
      <c r="Q1823" s="23">
        <f>IF(ISBLANK(N1823),"",P1823/(1+N1823))</f>
        <v>947.867298578199</v>
      </c>
      <c r="R1823" s="410"/>
      <c r="S1823" s="393"/>
      <c r="T1823" s="28"/>
    </row>
    <row r="1824" ht="22.5" customHeight="1">
      <c r="A1824" s="133">
        <v>44445</v>
      </c>
      <c r="B1824" t="s" s="134">
        <v>67</v>
      </c>
      <c r="C1824" t="s" s="134">
        <v>6201</v>
      </c>
      <c r="D1824" t="s" s="134">
        <v>1092</v>
      </c>
      <c r="E1824" s="509"/>
      <c r="F1824" s="507">
        <v>10046</v>
      </c>
      <c r="G1824" t="s" s="134">
        <v>6202</v>
      </c>
      <c r="H1824" t="s" s="134">
        <v>6203</v>
      </c>
      <c r="I1824" t="s" s="137">
        <v>777</v>
      </c>
      <c r="J1824" s="136">
        <v>93100</v>
      </c>
      <c r="K1824" t="s" s="134">
        <v>6204</v>
      </c>
      <c r="L1824" t="s" s="134">
        <v>3501</v>
      </c>
      <c r="M1824" t="s" s="134">
        <v>4919</v>
      </c>
      <c r="N1824" s="373">
        <v>0.055</v>
      </c>
      <c r="O1824" s="121">
        <v>5950</v>
      </c>
      <c r="P1824" s="527">
        <v>5950</v>
      </c>
      <c r="Q1824" s="23">
        <f>IF(ISBLANK(N1824),"",P1824/(1+N1824))</f>
        <v>5639.810426540280</v>
      </c>
      <c r="R1824" s="454"/>
      <c r="S1824" s="391"/>
      <c r="T1824" s="123"/>
    </row>
    <row r="1825" ht="22.5" customHeight="1">
      <c r="A1825" s="295">
        <v>44445</v>
      </c>
      <c r="B1825" t="s" s="296">
        <v>20</v>
      </c>
      <c r="C1825" t="s" s="296">
        <v>5882</v>
      </c>
      <c r="D1825" t="s" s="296">
        <v>1408</v>
      </c>
      <c r="E1825" s="529"/>
      <c r="F1825" t="s" s="299">
        <v>6191</v>
      </c>
      <c r="G1825" t="s" s="296">
        <v>5884</v>
      </c>
      <c r="H1825" s="297"/>
      <c r="I1825" t="s" s="299">
        <v>25</v>
      </c>
      <c r="J1825" s="298">
        <v>75020</v>
      </c>
      <c r="K1825" t="s" s="296">
        <v>5886</v>
      </c>
      <c r="L1825" t="s" s="296">
        <v>5526</v>
      </c>
      <c r="M1825" t="s" s="296">
        <v>1622</v>
      </c>
      <c r="N1825" s="465">
        <v>0.1</v>
      </c>
      <c r="O1825" s="121">
        <v>12000</v>
      </c>
      <c r="P1825" s="531">
        <v>12000</v>
      </c>
      <c r="Q1825" s="54">
        <f>IF(ISBLANK(N1825),"",P1825/(1+N1825))</f>
        <v>10909.0909090909</v>
      </c>
      <c r="R1825" s="532"/>
      <c r="S1825" s="466"/>
      <c r="T1825" t="s" s="16">
        <v>46</v>
      </c>
    </row>
    <row r="1826" ht="22.5" customHeight="1">
      <c r="A1826" s="133">
        <v>44445</v>
      </c>
      <c r="B1826" t="s" s="134">
        <v>238</v>
      </c>
      <c r="C1826" t="s" s="134">
        <v>601</v>
      </c>
      <c r="D1826" t="s" s="134">
        <v>398</v>
      </c>
      <c r="E1826" s="135"/>
      <c r="F1826" s="136">
        <v>10090</v>
      </c>
      <c r="G1826" t="s" s="134">
        <v>6051</v>
      </c>
      <c r="H1826" s="135"/>
      <c r="I1826" t="s" s="137">
        <v>25</v>
      </c>
      <c r="J1826" s="136">
        <v>75019</v>
      </c>
      <c r="K1826" t="s" s="134">
        <v>6052</v>
      </c>
      <c r="L1826" t="s" s="134">
        <v>45</v>
      </c>
      <c r="M1826" t="s" s="134">
        <v>441</v>
      </c>
      <c r="N1826" s="373">
        <v>0.1</v>
      </c>
      <c r="O1826" s="121">
        <v>6500</v>
      </c>
      <c r="P1826" s="527">
        <v>6500</v>
      </c>
      <c r="Q1826" s="23">
        <f>IF(ISBLANK(N1826),"",P1826/(1+N1826))</f>
        <v>5909.090909090910</v>
      </c>
      <c r="R1826" s="464"/>
      <c r="S1826" s="396"/>
      <c r="T1826" s="123"/>
    </row>
    <row r="1827" ht="22.5" customHeight="1">
      <c r="A1827" s="133">
        <v>44445</v>
      </c>
      <c r="B1827" t="s" s="134">
        <v>67</v>
      </c>
      <c r="C1827" t="s" s="134">
        <v>6205</v>
      </c>
      <c r="D1827" t="s" s="134">
        <v>2133</v>
      </c>
      <c r="E1827" s="509"/>
      <c r="F1827" s="507">
        <v>10218</v>
      </c>
      <c r="G1827" t="s" s="134">
        <v>6206</v>
      </c>
      <c r="H1827" t="s" s="134">
        <v>6207</v>
      </c>
      <c r="I1827" t="s" s="137">
        <v>25</v>
      </c>
      <c r="J1827" s="136">
        <v>75020</v>
      </c>
      <c r="K1827" t="s" s="134">
        <v>6208</v>
      </c>
      <c r="L1827" t="s" s="134">
        <v>5627</v>
      </c>
      <c r="M1827" t="s" s="134">
        <v>2363</v>
      </c>
      <c r="N1827" s="373">
        <v>0.055</v>
      </c>
      <c r="O1827" s="121">
        <v>1982</v>
      </c>
      <c r="P1827" s="527">
        <v>1982</v>
      </c>
      <c r="Q1827" s="23">
        <f>IF(ISBLANK(N1827),"",P1827/(1+N1827))</f>
        <v>1878.672985781990</v>
      </c>
      <c r="R1827" s="492"/>
      <c r="S1827" s="398"/>
      <c r="T1827" s="123"/>
    </row>
    <row r="1828" ht="22.5" customHeight="1">
      <c r="A1828" s="133">
        <v>44446</v>
      </c>
      <c r="B1828" t="s" s="134">
        <v>20</v>
      </c>
      <c r="C1828" t="s" s="134">
        <v>6209</v>
      </c>
      <c r="D1828" t="s" s="134">
        <v>1511</v>
      </c>
      <c r="E1828" s="509"/>
      <c r="F1828" s="507">
        <v>10408</v>
      </c>
      <c r="G1828" t="s" s="134">
        <v>6210</v>
      </c>
      <c r="H1828" t="s" s="134">
        <v>6211</v>
      </c>
      <c r="I1828" t="s" s="137">
        <v>25</v>
      </c>
      <c r="J1828" s="136">
        <v>75014</v>
      </c>
      <c r="K1828" t="s" s="134">
        <v>6212</v>
      </c>
      <c r="L1828" t="s" s="134">
        <v>5751</v>
      </c>
      <c r="M1828" t="s" s="134">
        <v>6213</v>
      </c>
      <c r="N1828" s="373">
        <v>0.055</v>
      </c>
      <c r="O1828" s="121">
        <v>3982</v>
      </c>
      <c r="P1828" s="527">
        <v>3982</v>
      </c>
      <c r="Q1828" s="23">
        <f>IF(ISBLANK(N1828),"",P1828/(1+N1828))</f>
        <v>3774.407582938390</v>
      </c>
      <c r="R1828" s="410"/>
      <c r="S1828" s="393"/>
      <c r="T1828" s="28"/>
    </row>
    <row r="1829" ht="22.5" customHeight="1">
      <c r="A1829" s="133">
        <v>44446</v>
      </c>
      <c r="B1829" t="s" s="134">
        <v>238</v>
      </c>
      <c r="C1829" t="s" s="134">
        <v>2474</v>
      </c>
      <c r="D1829" t="s" s="134">
        <v>149</v>
      </c>
      <c r="E1829" s="135"/>
      <c r="F1829" s="136">
        <v>10192</v>
      </c>
      <c r="G1829" t="s" s="134">
        <v>2475</v>
      </c>
      <c r="H1829" t="s" s="134">
        <v>2476</v>
      </c>
      <c r="I1829" t="s" s="137">
        <v>25</v>
      </c>
      <c r="J1829" s="136">
        <v>75018</v>
      </c>
      <c r="K1829" t="s" s="134">
        <v>2477</v>
      </c>
      <c r="L1829" t="s" s="134">
        <v>1996</v>
      </c>
      <c r="M1829" t="s" s="134">
        <v>6214</v>
      </c>
      <c r="N1829" s="373">
        <v>0.1</v>
      </c>
      <c r="O1829" s="121">
        <v>4182</v>
      </c>
      <c r="P1829" s="527">
        <v>4182</v>
      </c>
      <c r="Q1829" s="23">
        <f>IF(ISBLANK(N1829),"",P1829/(1+N1829))</f>
        <v>3801.818181818180</v>
      </c>
      <c r="R1829" s="410"/>
      <c r="S1829" s="393"/>
      <c r="T1829" s="28"/>
    </row>
    <row r="1830" ht="22.5" customHeight="1">
      <c r="A1830" s="133">
        <v>44446</v>
      </c>
      <c r="B1830" t="s" s="134">
        <v>20</v>
      </c>
      <c r="C1830" t="s" s="134">
        <v>6215</v>
      </c>
      <c r="D1830" t="s" s="134">
        <v>566</v>
      </c>
      <c r="E1830" s="509"/>
      <c r="F1830" s="507">
        <v>10088</v>
      </c>
      <c r="G1830" t="s" s="134">
        <v>6216</v>
      </c>
      <c r="H1830" t="s" s="134">
        <v>6217</v>
      </c>
      <c r="I1830" t="s" s="137">
        <v>561</v>
      </c>
      <c r="J1830" s="136">
        <v>94170</v>
      </c>
      <c r="K1830" t="s" s="134">
        <v>6218</v>
      </c>
      <c r="L1830" t="s" s="134">
        <v>1996</v>
      </c>
      <c r="M1830" t="s" s="134">
        <v>4591</v>
      </c>
      <c r="N1830" s="373">
        <v>0.055</v>
      </c>
      <c r="O1830" s="177">
        <v>2782</v>
      </c>
      <c r="P1830" s="527">
        <v>2782</v>
      </c>
      <c r="Q1830" s="23">
        <f>IF(ISBLANK(N1830),"",P1830/(1+N1830))</f>
        <v>2636.966824644550</v>
      </c>
      <c r="R1830" s="410"/>
      <c r="S1830" s="393"/>
      <c r="T1830" s="28"/>
    </row>
    <row r="1831" ht="22.5" customHeight="1">
      <c r="A1831" s="133">
        <v>44446</v>
      </c>
      <c r="B1831" t="s" s="134">
        <v>20</v>
      </c>
      <c r="C1831" t="s" s="134">
        <v>6219</v>
      </c>
      <c r="D1831" t="s" s="134">
        <v>877</v>
      </c>
      <c r="E1831" s="509"/>
      <c r="F1831" t="s" s="137">
        <v>6220</v>
      </c>
      <c r="G1831" t="s" s="134">
        <v>6221</v>
      </c>
      <c r="H1831" t="s" s="134">
        <v>6222</v>
      </c>
      <c r="I1831" t="s" s="137">
        <v>242</v>
      </c>
      <c r="J1831" s="136">
        <v>92120</v>
      </c>
      <c r="K1831" t="s" s="134">
        <v>6223</v>
      </c>
      <c r="L1831" t="s" s="134">
        <v>3235</v>
      </c>
      <c r="M1831" t="s" s="134">
        <v>6224</v>
      </c>
      <c r="N1831" s="371">
        <v>0.1</v>
      </c>
      <c r="O1831" s="163">
        <f>P1831/2</f>
        <v>8491</v>
      </c>
      <c r="P1831" s="527">
        <v>16982</v>
      </c>
      <c r="Q1831" s="23">
        <f>IF(ISBLANK(N1831),"",P1831/(1+N1831))</f>
        <v>15438.1818181818</v>
      </c>
      <c r="R1831" s="410"/>
      <c r="S1831" s="393"/>
      <c r="T1831" s="28"/>
    </row>
    <row r="1832" ht="22.5" customHeight="1">
      <c r="A1832" s="295">
        <v>44446</v>
      </c>
      <c r="B1832" t="s" s="296">
        <v>67</v>
      </c>
      <c r="C1832" t="s" s="296">
        <v>5322</v>
      </c>
      <c r="D1832" t="s" s="296">
        <v>2977</v>
      </c>
      <c r="E1832" s="529"/>
      <c r="F1832" s="530">
        <v>10089</v>
      </c>
      <c r="G1832" t="s" s="296">
        <v>5323</v>
      </c>
      <c r="H1832" t="s" s="296">
        <v>5324</v>
      </c>
      <c r="I1832" t="s" s="299">
        <v>25</v>
      </c>
      <c r="J1832" s="298">
        <v>75015</v>
      </c>
      <c r="K1832" t="s" s="296">
        <v>5325</v>
      </c>
      <c r="L1832" t="s" s="296">
        <v>4050</v>
      </c>
      <c r="M1832" t="s" s="296">
        <v>3943</v>
      </c>
      <c r="N1832" s="484">
        <v>0.055</v>
      </c>
      <c r="O1832" s="163">
        <f>P1832/2</f>
        <v>625</v>
      </c>
      <c r="P1832" s="531">
        <v>1250</v>
      </c>
      <c r="Q1832" s="533">
        <f>IF(ISBLANK(N1832),"",P1832/(1+N1832))</f>
        <v>1184.834123222750</v>
      </c>
      <c r="R1832" s="532"/>
      <c r="S1832" s="466"/>
      <c r="T1832" t="s" s="16">
        <v>46</v>
      </c>
    </row>
    <row r="1833" ht="22.5" customHeight="1">
      <c r="A1833" s="133">
        <v>44447</v>
      </c>
      <c r="B1833" t="s" s="134">
        <v>20</v>
      </c>
      <c r="C1833" t="s" s="134">
        <v>5753</v>
      </c>
      <c r="D1833" t="s" s="134">
        <v>2341</v>
      </c>
      <c r="E1833" s="135"/>
      <c r="F1833" s="136">
        <v>10096</v>
      </c>
      <c r="G1833" t="s" s="134">
        <v>5755</v>
      </c>
      <c r="H1833" t="s" s="134">
        <v>6225</v>
      </c>
      <c r="I1833" t="s" s="137">
        <v>25</v>
      </c>
      <c r="J1833" s="136">
        <v>75017</v>
      </c>
      <c r="K1833" t="s" s="134">
        <v>6226</v>
      </c>
      <c r="L1833" t="s" s="134">
        <v>5758</v>
      </c>
      <c r="M1833" t="s" s="134">
        <v>3611</v>
      </c>
      <c r="N1833" s="371">
        <v>0.055</v>
      </c>
      <c r="O1833" s="163">
        <f>P1833/2</f>
        <v>1991</v>
      </c>
      <c r="P1833" s="164">
        <v>3982</v>
      </c>
      <c r="Q1833" s="177">
        <f>IF(ISBLANK(N1833),"",P1833/(1+N1833))</f>
        <v>3774.407582938390</v>
      </c>
      <c r="R1833" s="293"/>
      <c r="S1833" s="393"/>
      <c r="T1833" s="28"/>
    </row>
    <row r="1834" ht="22.5" customHeight="1">
      <c r="A1834" s="593">
        <v>44448</v>
      </c>
      <c r="B1834" t="s" s="594">
        <v>20</v>
      </c>
      <c r="C1834" t="s" s="594">
        <v>5094</v>
      </c>
      <c r="D1834" t="s" s="594">
        <v>30</v>
      </c>
      <c r="E1834" t="s" s="594">
        <v>5082</v>
      </c>
      <c r="F1834" s="704">
        <v>190793</v>
      </c>
      <c r="G1834" t="s" s="594">
        <v>5089</v>
      </c>
      <c r="H1834" t="s" s="594">
        <v>5095</v>
      </c>
      <c r="I1834" t="s" s="705">
        <v>5091</v>
      </c>
      <c r="J1834" s="704">
        <v>93400</v>
      </c>
      <c r="K1834" t="s" s="594">
        <v>5096</v>
      </c>
      <c r="L1834" t="s" s="594">
        <v>4904</v>
      </c>
      <c r="M1834" t="s" s="594">
        <v>88</v>
      </c>
      <c r="N1834" s="706">
        <v>0.1</v>
      </c>
      <c r="O1834" s="180">
        <f>P1834/2</f>
        <v>1625</v>
      </c>
      <c r="P1834" s="707">
        <v>3250</v>
      </c>
      <c r="Q1834" s="708">
        <f>IF(ISBLANK(N1834),"",P1834/(1+N1834))</f>
        <v>2954.545454545450</v>
      </c>
      <c r="R1834" s="709"/>
      <c r="S1834" s="710"/>
      <c r="T1834" s="28"/>
    </row>
    <row r="1835" ht="22.5" customHeight="1">
      <c r="A1835" s="141">
        <v>44449</v>
      </c>
      <c r="B1835" s="143"/>
      <c r="C1835" t="s" s="142">
        <v>6227</v>
      </c>
      <c r="D1835" s="515"/>
      <c r="E1835" s="515"/>
      <c r="F1835" s="508">
        <v>10097</v>
      </c>
      <c r="G1835" t="s" s="142">
        <v>6228</v>
      </c>
      <c r="H1835" t="s" s="142">
        <v>6229</v>
      </c>
      <c r="I1835" t="s" s="145">
        <v>25</v>
      </c>
      <c r="J1835" s="144">
        <v>75013</v>
      </c>
      <c r="K1835" t="s" s="142">
        <v>6230</v>
      </c>
      <c r="L1835" t="s" s="142">
        <v>5926</v>
      </c>
      <c r="M1835" t="s" s="142">
        <v>815</v>
      </c>
      <c r="N1835" s="244">
        <v>0.055</v>
      </c>
      <c r="O1835" s="177">
        <v>4250</v>
      </c>
      <c r="P1835" s="178">
        <v>4250</v>
      </c>
      <c r="Q1835" s="400">
        <f>IF(ISBLANK(N1835),"",P1835/(1+N1835))</f>
        <v>4028.436018957350</v>
      </c>
      <c r="R1835" s="67"/>
      <c r="S1835" s="392"/>
      <c r="T1835" t="s" s="16">
        <v>46</v>
      </c>
    </row>
    <row r="1836" ht="22.5" customHeight="1">
      <c r="A1836" s="133">
        <v>44449</v>
      </c>
      <c r="B1836" t="s" s="134">
        <v>67</v>
      </c>
      <c r="C1836" t="s" s="134">
        <v>4629</v>
      </c>
      <c r="D1836" t="s" s="134">
        <v>2509</v>
      </c>
      <c r="E1836" s="534"/>
      <c r="F1836" s="507">
        <v>10238</v>
      </c>
      <c r="G1836" t="s" s="134">
        <v>4630</v>
      </c>
      <c r="H1836" s="294">
        <v>2</v>
      </c>
      <c r="I1836" t="s" s="137">
        <v>3017</v>
      </c>
      <c r="J1836" s="136">
        <v>93170</v>
      </c>
      <c r="K1836" t="s" s="134">
        <v>6231</v>
      </c>
      <c r="L1836" t="s" s="134">
        <v>3830</v>
      </c>
      <c r="M1836" t="s" s="134">
        <v>2703</v>
      </c>
      <c r="N1836" s="371">
        <v>0.1</v>
      </c>
      <c r="O1836" s="180">
        <f>P1836/2</f>
        <v>2475</v>
      </c>
      <c r="P1836" s="527">
        <v>4950</v>
      </c>
      <c r="Q1836" s="23">
        <f>IF(ISBLANK(N1836),"",P1836/(1+N1836))</f>
        <v>4500</v>
      </c>
      <c r="R1836" s="410"/>
      <c r="S1836" s="393"/>
      <c r="T1836" s="28"/>
    </row>
    <row r="1837" ht="22.5" customHeight="1">
      <c r="A1837" s="133">
        <v>44452</v>
      </c>
      <c r="B1837" t="s" s="137">
        <v>20</v>
      </c>
      <c r="C1837" t="s" s="137">
        <v>1589</v>
      </c>
      <c r="D1837" t="s" s="137">
        <v>1590</v>
      </c>
      <c r="E1837" s="158"/>
      <c r="F1837" s="136">
        <v>10117</v>
      </c>
      <c r="G1837" t="s" s="137">
        <v>1591</v>
      </c>
      <c r="H1837" t="s" s="137">
        <v>1570</v>
      </c>
      <c r="I1837" t="s" s="137">
        <v>25</v>
      </c>
      <c r="J1837" s="136">
        <v>75019</v>
      </c>
      <c r="K1837" t="s" s="137">
        <v>1592</v>
      </c>
      <c r="L1837" t="s" s="137">
        <v>45</v>
      </c>
      <c r="M1837" t="s" s="137">
        <v>3707</v>
      </c>
      <c r="N1837" s="246">
        <v>0.1</v>
      </c>
      <c r="O1837" s="177">
        <v>2682</v>
      </c>
      <c r="P1837" s="527">
        <v>2682</v>
      </c>
      <c r="Q1837" s="23">
        <f>IF(ISBLANK(N1837),"",P1837/(1+N1837))</f>
        <v>2438.181818181820</v>
      </c>
      <c r="R1837" s="454"/>
      <c r="S1837" s="391"/>
      <c r="T1837" s="123"/>
    </row>
    <row r="1838" ht="22.5" customHeight="1">
      <c r="A1838" s="133">
        <v>44452</v>
      </c>
      <c r="B1838" t="s" s="134">
        <v>20</v>
      </c>
      <c r="C1838" t="s" s="134">
        <v>6232</v>
      </c>
      <c r="D1838" t="s" s="134">
        <v>6233</v>
      </c>
      <c r="E1838" s="509"/>
      <c r="F1838" t="s" s="137">
        <v>4749</v>
      </c>
      <c r="G1838" t="s" s="134">
        <v>6234</v>
      </c>
      <c r="H1838" s="135"/>
      <c r="I1838" t="s" s="137">
        <v>4368</v>
      </c>
      <c r="J1838" s="136">
        <v>92340</v>
      </c>
      <c r="K1838" t="s" s="134">
        <v>6235</v>
      </c>
      <c r="L1838" t="s" s="134">
        <v>5568</v>
      </c>
      <c r="M1838" t="s" s="134">
        <v>773</v>
      </c>
      <c r="N1838" s="371">
        <v>0.1</v>
      </c>
      <c r="O1838" s="180">
        <f>P1838/2</f>
        <v>3741</v>
      </c>
      <c r="P1838" s="527">
        <v>7482</v>
      </c>
      <c r="Q1838" s="711">
        <f>IF(ISBLANK(N1838),"",P1838/(1+N1838))</f>
        <v>6801.818181818180</v>
      </c>
      <c r="R1838" s="410"/>
      <c r="S1838" s="393"/>
      <c r="T1838" s="28"/>
    </row>
    <row r="1839" ht="22.5" customHeight="1">
      <c r="A1839" s="133">
        <v>44454</v>
      </c>
      <c r="B1839" s="135"/>
      <c r="C1839" t="s" s="134">
        <v>6236</v>
      </c>
      <c r="D1839" s="509"/>
      <c r="E1839" s="509"/>
      <c r="F1839" t="s" s="137">
        <v>4749</v>
      </c>
      <c r="G1839" t="s" s="134">
        <v>6237</v>
      </c>
      <c r="H1839" s="135"/>
      <c r="I1839" t="s" s="137">
        <v>25</v>
      </c>
      <c r="J1839" s="136">
        <v>75018</v>
      </c>
      <c r="K1839" s="135"/>
      <c r="L1839" t="s" s="134">
        <v>59</v>
      </c>
      <c r="M1839" t="s" s="134">
        <v>2363</v>
      </c>
      <c r="N1839" s="373">
        <v>0.055</v>
      </c>
      <c r="O1839" s="407"/>
      <c r="P1839" s="164">
        <v>957</v>
      </c>
      <c r="Q1839" s="702">
        <f>IF(ISBLANK(N1839),"",P1839/(1+N1839))</f>
        <v>907.109004739336</v>
      </c>
      <c r="R1839" s="393"/>
      <c r="S1839" s="393"/>
      <c r="T1839" s="28"/>
    </row>
    <row r="1840" ht="22.5" customHeight="1">
      <c r="A1840" s="133">
        <v>44455</v>
      </c>
      <c r="B1840" t="s" s="134">
        <v>67</v>
      </c>
      <c r="C1840" t="s" s="134">
        <v>6238</v>
      </c>
      <c r="D1840" t="s" s="134">
        <v>4028</v>
      </c>
      <c r="E1840" s="509"/>
      <c r="F1840" s="507">
        <v>10248</v>
      </c>
      <c r="G1840" t="s" s="134">
        <v>6239</v>
      </c>
      <c r="H1840" t="s" s="134">
        <v>6240</v>
      </c>
      <c r="I1840" t="s" s="137">
        <v>25</v>
      </c>
      <c r="J1840" s="136">
        <v>75020</v>
      </c>
      <c r="K1840" t="s" s="134">
        <v>6241</v>
      </c>
      <c r="L1840" t="s" s="134">
        <v>5595</v>
      </c>
      <c r="M1840" t="s" s="134">
        <v>333</v>
      </c>
      <c r="N1840" s="373">
        <v>0.055</v>
      </c>
      <c r="O1840" s="177">
        <v>1400</v>
      </c>
      <c r="P1840" s="527">
        <v>1400</v>
      </c>
      <c r="Q1840" s="403">
        <f>IF(ISBLANK(N1840),"",P1840/(1+N1840))</f>
        <v>1327.014218009480</v>
      </c>
      <c r="R1840" s="454"/>
      <c r="S1840" s="391"/>
      <c r="T1840" s="123"/>
    </row>
    <row r="1841" ht="22.5" customHeight="1">
      <c r="A1841" s="712">
        <v>44455</v>
      </c>
      <c r="B1841" t="s" s="713">
        <v>67</v>
      </c>
      <c r="C1841" t="s" s="713">
        <v>5980</v>
      </c>
      <c r="D1841" t="s" s="713">
        <v>174</v>
      </c>
      <c r="E1841" s="714"/>
      <c r="F1841" s="715">
        <v>10264</v>
      </c>
      <c r="G1841" t="s" s="713">
        <v>5981</v>
      </c>
      <c r="H1841" t="s" s="713">
        <v>5982</v>
      </c>
      <c r="I1841" t="s" s="716">
        <v>25</v>
      </c>
      <c r="J1841" s="717">
        <v>75011</v>
      </c>
      <c r="K1841" t="s" s="713">
        <v>5983</v>
      </c>
      <c r="L1841" t="s" s="713">
        <v>6242</v>
      </c>
      <c r="M1841" t="s" s="713">
        <v>162</v>
      </c>
      <c r="N1841" s="718">
        <v>0.1</v>
      </c>
      <c r="O1841" s="163">
        <f>P1841/2</f>
        <v>3491</v>
      </c>
      <c r="P1841" s="719">
        <v>6982</v>
      </c>
      <c r="Q1841" s="720">
        <f>IF(ISBLANK(N1841),"",P1841/(1+N1841))</f>
        <v>6347.272727272730</v>
      </c>
      <c r="R1841" s="721"/>
      <c r="S1841" s="722"/>
      <c r="T1841" s="28"/>
    </row>
    <row r="1842" ht="22.5" customHeight="1">
      <c r="A1842" s="133">
        <v>44455</v>
      </c>
      <c r="B1842" t="s" s="134">
        <v>67</v>
      </c>
      <c r="C1842" t="s" s="134">
        <v>6243</v>
      </c>
      <c r="D1842" t="s" s="134">
        <v>4028</v>
      </c>
      <c r="E1842" s="509"/>
      <c r="F1842" s="507">
        <v>10175</v>
      </c>
      <c r="G1842" t="s" s="134">
        <v>6244</v>
      </c>
      <c r="H1842" t="s" s="134">
        <v>6245</v>
      </c>
      <c r="I1842" t="s" s="137">
        <v>25</v>
      </c>
      <c r="J1842" s="136">
        <v>75011</v>
      </c>
      <c r="K1842" t="s" s="134">
        <v>6246</v>
      </c>
      <c r="L1842" t="s" s="134">
        <v>6177</v>
      </c>
      <c r="M1842" t="s" s="134">
        <v>6247</v>
      </c>
      <c r="N1842" s="371">
        <v>0.1</v>
      </c>
      <c r="O1842" s="163">
        <f>P1842/2</f>
        <v>1000</v>
      </c>
      <c r="P1842" s="527">
        <v>2000</v>
      </c>
      <c r="Q1842" s="403">
        <f>IF(ISBLANK(N1842),"",P1842/(1+N1842))</f>
        <v>1818.181818181820</v>
      </c>
      <c r="R1842" s="454"/>
      <c r="S1842" s="391"/>
      <c r="T1842" s="123"/>
    </row>
    <row r="1843" ht="22.5" customHeight="1">
      <c r="A1843" s="133">
        <v>44456</v>
      </c>
      <c r="B1843" t="s" s="134">
        <v>67</v>
      </c>
      <c r="C1843" t="s" s="134">
        <v>5929</v>
      </c>
      <c r="D1843" t="s" s="134">
        <v>5930</v>
      </c>
      <c r="E1843" s="135"/>
      <c r="F1843" s="136">
        <v>10249</v>
      </c>
      <c r="G1843" t="s" s="134">
        <v>5931</v>
      </c>
      <c r="H1843" t="s" s="134">
        <v>5932</v>
      </c>
      <c r="I1843" t="s" s="137">
        <v>25</v>
      </c>
      <c r="J1843" s="136">
        <v>75015</v>
      </c>
      <c r="K1843" t="s" s="134">
        <v>5933</v>
      </c>
      <c r="L1843" t="s" s="134">
        <v>5568</v>
      </c>
      <c r="M1843" t="s" s="134">
        <v>33</v>
      </c>
      <c r="N1843" s="371">
        <v>0.055</v>
      </c>
      <c r="O1843" s="163">
        <f>P1843/2</f>
        <v>4241</v>
      </c>
      <c r="P1843" s="527">
        <v>8482</v>
      </c>
      <c r="Q1843" s="23">
        <f>IF(ISBLANK(N1843),"",P1843/(1+N1843))</f>
        <v>8039.810426540280</v>
      </c>
      <c r="R1843" s="410"/>
      <c r="S1843" s="393"/>
      <c r="T1843" s="28"/>
    </row>
    <row r="1844" ht="22.5" customHeight="1">
      <c r="A1844" s="133">
        <v>44460</v>
      </c>
      <c r="B1844" t="s" s="134">
        <v>67</v>
      </c>
      <c r="C1844" t="s" s="134">
        <v>6248</v>
      </c>
      <c r="D1844" t="s" s="134">
        <v>2789</v>
      </c>
      <c r="E1844" s="509"/>
      <c r="F1844" s="507">
        <v>10395</v>
      </c>
      <c r="G1844" t="s" s="134">
        <v>6249</v>
      </c>
      <c r="H1844" t="s" s="134">
        <v>6250</v>
      </c>
      <c r="I1844" t="s" s="137">
        <v>25</v>
      </c>
      <c r="J1844" s="136">
        <v>75010</v>
      </c>
      <c r="K1844" t="s" s="134">
        <v>6251</v>
      </c>
      <c r="L1844" t="s" s="134">
        <v>6252</v>
      </c>
      <c r="M1844" t="s" s="134">
        <v>6253</v>
      </c>
      <c r="N1844" s="371">
        <v>0.055</v>
      </c>
      <c r="O1844" s="163">
        <f>P1844/2</f>
        <v>4391</v>
      </c>
      <c r="P1844" s="527">
        <v>8782</v>
      </c>
      <c r="Q1844" s="453">
        <f>IF(ISBLANK(N1844),"",P1844/(1+N1844))</f>
        <v>8324.170616113741</v>
      </c>
      <c r="R1844" s="464"/>
      <c r="S1844" s="396"/>
      <c r="T1844" s="123"/>
    </row>
    <row r="1845" ht="22.5" customHeight="1">
      <c r="A1845" s="133">
        <v>44460</v>
      </c>
      <c r="B1845" t="s" s="134">
        <v>20</v>
      </c>
      <c r="C1845" t="s" s="134">
        <v>640</v>
      </c>
      <c r="D1845" t="s" s="134">
        <v>22</v>
      </c>
      <c r="E1845" s="509"/>
      <c r="F1845" s="507">
        <v>93001</v>
      </c>
      <c r="G1845" t="s" s="134">
        <v>5834</v>
      </c>
      <c r="H1845" t="s" s="134">
        <v>6254</v>
      </c>
      <c r="I1845" t="s" s="137">
        <v>25</v>
      </c>
      <c r="J1845" s="136">
        <v>75011</v>
      </c>
      <c r="K1845" t="s" s="134">
        <v>6255</v>
      </c>
      <c r="L1845" t="s" s="134">
        <v>4411</v>
      </c>
      <c r="M1845" t="s" s="134">
        <v>6256</v>
      </c>
      <c r="N1845" s="357">
        <v>0.1</v>
      </c>
      <c r="O1845" s="163">
        <f>P1845/2</f>
        <v>2475</v>
      </c>
      <c r="P1845" s="164">
        <v>4950</v>
      </c>
      <c r="Q1845" s="165">
        <f>IF(ISBLANK(N1845),"",P1845/(1+N1845))</f>
        <v>4500</v>
      </c>
      <c r="R1845" s="125"/>
      <c r="S1845" s="397"/>
      <c r="T1845" s="123"/>
    </row>
    <row r="1846" ht="22.5" customHeight="1">
      <c r="A1846" s="696">
        <v>44460</v>
      </c>
      <c r="B1846" t="s" s="697">
        <v>20</v>
      </c>
      <c r="C1846" t="s" s="697">
        <v>5003</v>
      </c>
      <c r="D1846" t="s" s="697">
        <v>5004</v>
      </c>
      <c r="E1846" s="698"/>
      <c r="F1846" t="s" s="699">
        <v>6257</v>
      </c>
      <c r="G1846" t="s" s="697">
        <v>5006</v>
      </c>
      <c r="H1846" t="s" s="697">
        <v>5007</v>
      </c>
      <c r="I1846" t="s" s="699">
        <v>25</v>
      </c>
      <c r="J1846" s="700">
        <v>75010</v>
      </c>
      <c r="K1846" t="s" s="697">
        <v>5008</v>
      </c>
      <c r="L1846" t="s" s="697">
        <v>3830</v>
      </c>
      <c r="M1846" t="s" s="697">
        <v>4363</v>
      </c>
      <c r="N1846" s="723">
        <v>0.1</v>
      </c>
      <c r="O1846" s="163">
        <f>P1846/2</f>
        <v>9900</v>
      </c>
      <c r="P1846" s="701">
        <v>19800</v>
      </c>
      <c r="Q1846" s="177">
        <f>IF(ISBLANK(N1846),"",P1846/(1+N1846))</f>
        <v>18000</v>
      </c>
      <c r="R1846" s="125"/>
      <c r="S1846" s="397"/>
      <c r="T1846" s="123"/>
    </row>
    <row r="1847" ht="22.5" customHeight="1">
      <c r="A1847" s="133">
        <v>44460</v>
      </c>
      <c r="B1847" t="s" s="134">
        <v>67</v>
      </c>
      <c r="C1847" t="s" s="134">
        <v>6258</v>
      </c>
      <c r="D1847" t="s" s="134">
        <v>750</v>
      </c>
      <c r="E1847" s="509"/>
      <c r="F1847" s="507">
        <v>10229</v>
      </c>
      <c r="G1847" t="s" s="134">
        <v>6259</v>
      </c>
      <c r="H1847" s="294">
        <v>3</v>
      </c>
      <c r="I1847" t="s" s="137">
        <v>99</v>
      </c>
      <c r="J1847" s="136">
        <v>92600</v>
      </c>
      <c r="K1847" t="s" s="134">
        <v>753</v>
      </c>
      <c r="L1847" t="s" s="134">
        <v>4411</v>
      </c>
      <c r="M1847" t="s" s="134">
        <v>1794</v>
      </c>
      <c r="N1847" s="371">
        <v>0.055</v>
      </c>
      <c r="O1847" s="163">
        <f>P1847/2</f>
        <v>1241</v>
      </c>
      <c r="P1847" s="527">
        <v>2482</v>
      </c>
      <c r="Q1847" s="453">
        <f>IF(ISBLANK(N1847),"",P1847/(1+N1847))</f>
        <v>2352.606635071090</v>
      </c>
      <c r="R1847" s="492"/>
      <c r="S1847" s="398"/>
      <c r="T1847" s="123"/>
    </row>
    <row r="1848" ht="22.5" customHeight="1">
      <c r="A1848" s="133">
        <v>44460</v>
      </c>
      <c r="B1848" t="s" s="134">
        <v>67</v>
      </c>
      <c r="C1848" t="s" s="134">
        <v>4661</v>
      </c>
      <c r="D1848" t="s" s="134">
        <v>2065</v>
      </c>
      <c r="E1848" s="509"/>
      <c r="F1848" s="507">
        <v>100003</v>
      </c>
      <c r="G1848" t="s" s="134">
        <v>5556</v>
      </c>
      <c r="H1848" t="s" s="134">
        <v>5557</v>
      </c>
      <c r="I1848" t="s" s="137">
        <v>25</v>
      </c>
      <c r="J1848" s="136">
        <v>75018</v>
      </c>
      <c r="K1848" t="s" s="134">
        <v>6260</v>
      </c>
      <c r="L1848" t="s" s="134">
        <v>6261</v>
      </c>
      <c r="M1848" t="s" s="134">
        <v>6262</v>
      </c>
      <c r="N1848" s="371">
        <v>0.055</v>
      </c>
      <c r="O1848" s="180">
        <f>P1848/2</f>
        <v>4491</v>
      </c>
      <c r="P1848" s="164">
        <v>8982</v>
      </c>
      <c r="Q1848" s="177">
        <f>IF(ISBLANK(N1848),"",P1848/(1+N1848))</f>
        <v>8513.744075829380</v>
      </c>
      <c r="R1848" s="293"/>
      <c r="S1848" s="393"/>
      <c r="T1848" s="28"/>
    </row>
    <row r="1849" ht="22.5" customHeight="1">
      <c r="A1849" s="133">
        <v>44461</v>
      </c>
      <c r="B1849" t="s" s="134">
        <v>67</v>
      </c>
      <c r="C1849" t="s" s="134">
        <v>6263</v>
      </c>
      <c r="D1849" t="s" s="134">
        <v>1275</v>
      </c>
      <c r="E1849" s="509"/>
      <c r="F1849" s="507">
        <v>10075</v>
      </c>
      <c r="G1849" t="s" s="134">
        <v>6264</v>
      </c>
      <c r="H1849" t="s" s="134">
        <v>6265</v>
      </c>
      <c r="I1849" t="s" s="137">
        <v>310</v>
      </c>
      <c r="J1849" s="136">
        <v>94130</v>
      </c>
      <c r="K1849" t="s" s="134">
        <v>6266</v>
      </c>
      <c r="L1849" t="s" s="134">
        <v>5526</v>
      </c>
      <c r="M1849" t="s" s="134">
        <v>4905</v>
      </c>
      <c r="N1849" s="373">
        <v>0.055</v>
      </c>
      <c r="O1849" s="121">
        <v>2682</v>
      </c>
      <c r="P1849" s="527">
        <v>2682</v>
      </c>
      <c r="Q1849" s="453">
        <f>IF(ISBLANK(N1849),"",P1849/(1+N1849))</f>
        <v>2542.180094786730</v>
      </c>
      <c r="R1849" s="464"/>
      <c r="S1849" s="396"/>
      <c r="T1849" s="123"/>
    </row>
    <row r="1850" ht="22.5" customHeight="1">
      <c r="A1850" s="133">
        <v>44461</v>
      </c>
      <c r="B1850" t="s" s="134">
        <v>67</v>
      </c>
      <c r="C1850" t="s" s="134">
        <v>1050</v>
      </c>
      <c r="D1850" t="s" s="134">
        <v>365</v>
      </c>
      <c r="E1850" s="135"/>
      <c r="F1850" s="136">
        <v>1922</v>
      </c>
      <c r="G1850" t="s" s="134">
        <v>1051</v>
      </c>
      <c r="H1850" t="s" s="547">
        <v>1052</v>
      </c>
      <c r="I1850" t="s" s="137">
        <v>1053</v>
      </c>
      <c r="J1850" s="136">
        <v>92160</v>
      </c>
      <c r="K1850" t="s" s="134">
        <v>1054</v>
      </c>
      <c r="L1850" t="s" s="134">
        <v>45</v>
      </c>
      <c r="M1850" t="s" s="134">
        <v>6267</v>
      </c>
      <c r="N1850" s="724">
        <v>0.1</v>
      </c>
      <c r="O1850" s="121">
        <v>5900</v>
      </c>
      <c r="P1850" s="164">
        <v>5900</v>
      </c>
      <c r="Q1850" s="215">
        <f>IF(ISBLANK(N1850),"",P1850/(1+N1850))</f>
        <v>5363.636363636360</v>
      </c>
      <c r="R1850" s="125"/>
      <c r="S1850" s="397"/>
      <c r="T1850" s="123"/>
    </row>
    <row r="1851" ht="22.5" customHeight="1">
      <c r="A1851" s="133">
        <v>44461</v>
      </c>
      <c r="B1851" t="s" s="134">
        <v>67</v>
      </c>
      <c r="C1851" t="s" s="134">
        <v>6268</v>
      </c>
      <c r="D1851" t="s" s="134">
        <v>133</v>
      </c>
      <c r="E1851" s="509"/>
      <c r="F1851" s="507">
        <v>10370</v>
      </c>
      <c r="G1851" t="s" s="134">
        <v>6269</v>
      </c>
      <c r="H1851" t="s" s="134">
        <v>6270</v>
      </c>
      <c r="I1851" t="s" s="137">
        <v>4003</v>
      </c>
      <c r="J1851" s="136">
        <v>93220</v>
      </c>
      <c r="K1851" t="s" s="134">
        <v>6271</v>
      </c>
      <c r="L1851" t="s" s="134">
        <v>3501</v>
      </c>
      <c r="M1851" t="s" s="134">
        <v>1794</v>
      </c>
      <c r="N1851" s="373">
        <v>0.055</v>
      </c>
      <c r="O1851" s="121">
        <v>3450</v>
      </c>
      <c r="P1851" s="527">
        <v>3450</v>
      </c>
      <c r="Q1851" s="453">
        <f>IF(ISBLANK(N1851),"",P1851/(1+N1851))</f>
        <v>3270.142180094790</v>
      </c>
      <c r="R1851" s="492"/>
      <c r="S1851" s="398"/>
      <c r="T1851" s="123"/>
    </row>
    <row r="1852" ht="22.5" customHeight="1">
      <c r="A1852" s="133">
        <v>44461</v>
      </c>
      <c r="B1852" t="s" s="134">
        <v>20</v>
      </c>
      <c r="C1852" t="s" s="134">
        <v>6151</v>
      </c>
      <c r="D1852" t="s" s="134">
        <v>4725</v>
      </c>
      <c r="E1852" s="509"/>
      <c r="F1852" s="507">
        <v>10123</v>
      </c>
      <c r="G1852" t="s" s="134">
        <v>6152</v>
      </c>
      <c r="H1852" t="s" s="134">
        <v>981</v>
      </c>
      <c r="I1852" t="s" s="137">
        <v>99</v>
      </c>
      <c r="J1852" s="136">
        <v>92600</v>
      </c>
      <c r="K1852" t="s" s="134">
        <v>6153</v>
      </c>
      <c r="L1852" t="s" s="134">
        <v>5751</v>
      </c>
      <c r="M1852" t="s" s="134">
        <v>6272</v>
      </c>
      <c r="N1852" s="373">
        <v>0.1</v>
      </c>
      <c r="O1852" s="121">
        <v>10732</v>
      </c>
      <c r="P1852" s="164">
        <v>10732</v>
      </c>
      <c r="Q1852" s="121">
        <f>IF(ISBLANK(N1852),"",P1852/(1+N1852))</f>
        <v>9756.363636363640</v>
      </c>
      <c r="R1852" s="293"/>
      <c r="S1852" s="393"/>
      <c r="T1852" s="28"/>
    </row>
    <row r="1853" ht="22.5" customHeight="1">
      <c r="A1853" s="133">
        <v>44461</v>
      </c>
      <c r="B1853" t="s" s="134">
        <v>67</v>
      </c>
      <c r="C1853" t="s" s="134">
        <v>6273</v>
      </c>
      <c r="D1853" t="s" s="134">
        <v>4811</v>
      </c>
      <c r="E1853" s="509"/>
      <c r="F1853" s="507">
        <v>10402</v>
      </c>
      <c r="G1853" t="s" s="134">
        <v>6274</v>
      </c>
      <c r="H1853" t="s" s="134">
        <v>6275</v>
      </c>
      <c r="I1853" t="s" s="137">
        <v>1167</v>
      </c>
      <c r="J1853" s="136">
        <v>94120</v>
      </c>
      <c r="K1853" t="s" s="134">
        <v>6276</v>
      </c>
      <c r="L1853" t="s" s="134">
        <v>5526</v>
      </c>
      <c r="M1853" t="s" s="134">
        <v>1730</v>
      </c>
      <c r="N1853" s="373">
        <v>0.055</v>
      </c>
      <c r="O1853" s="121">
        <v>5000</v>
      </c>
      <c r="P1853" s="164">
        <v>5000</v>
      </c>
      <c r="Q1853" s="165">
        <f>IF(ISBLANK(N1853),"",P1853/(1+N1853))</f>
        <v>4739.336492891</v>
      </c>
      <c r="R1853" s="122"/>
      <c r="S1853" s="396"/>
      <c r="T1853" s="123"/>
    </row>
    <row r="1854" ht="22.5" customHeight="1">
      <c r="A1854" s="133">
        <v>44462</v>
      </c>
      <c r="B1854" t="s" s="134">
        <v>67</v>
      </c>
      <c r="C1854" t="s" s="134">
        <v>6277</v>
      </c>
      <c r="D1854" t="s" s="134">
        <v>398</v>
      </c>
      <c r="E1854" s="509"/>
      <c r="F1854" s="507">
        <v>10393</v>
      </c>
      <c r="G1854" t="s" s="134">
        <v>6278</v>
      </c>
      <c r="H1854" t="s" s="134">
        <v>6279</v>
      </c>
      <c r="I1854" t="s" s="137">
        <v>3017</v>
      </c>
      <c r="J1854" s="136">
        <v>93170</v>
      </c>
      <c r="K1854" t="s" s="134">
        <v>6280</v>
      </c>
      <c r="L1854" t="s" s="134">
        <v>1996</v>
      </c>
      <c r="M1854" t="s" s="134">
        <v>2363</v>
      </c>
      <c r="N1854" s="373">
        <v>0.055</v>
      </c>
      <c r="O1854" s="121">
        <v>3982</v>
      </c>
      <c r="P1854" s="164">
        <v>3982</v>
      </c>
      <c r="Q1854" s="165">
        <f>IF(ISBLANK(N1854),"",P1854/(1+N1854))</f>
        <v>3774.407582938390</v>
      </c>
      <c r="R1854" s="125"/>
      <c r="S1854" s="397"/>
      <c r="T1854" s="123"/>
    </row>
    <row r="1855" ht="22.5" customHeight="1">
      <c r="A1855" s="133">
        <v>44463</v>
      </c>
      <c r="B1855" t="s" s="137">
        <v>20</v>
      </c>
      <c r="C1855" t="s" s="137">
        <v>3106</v>
      </c>
      <c r="D1855" t="s" s="137">
        <v>250</v>
      </c>
      <c r="E1855" s="158"/>
      <c r="F1855" s="136">
        <v>10026</v>
      </c>
      <c r="G1855" t="s" s="137">
        <v>3107</v>
      </c>
      <c r="H1855" t="s" s="137">
        <v>3108</v>
      </c>
      <c r="I1855" t="s" s="137">
        <v>25</v>
      </c>
      <c r="J1855" s="136">
        <v>75011</v>
      </c>
      <c r="K1855" t="s" s="137">
        <v>3109</v>
      </c>
      <c r="L1855" t="s" s="134">
        <v>1996</v>
      </c>
      <c r="M1855" t="s" s="137">
        <v>4524</v>
      </c>
      <c r="N1855" s="246">
        <v>0.055</v>
      </c>
      <c r="O1855" s="121">
        <v>4982</v>
      </c>
      <c r="P1855" s="164">
        <v>4982</v>
      </c>
      <c r="Q1855" s="165">
        <f>IF(ISBLANK(N1855),"",P1855/(1+N1855))</f>
        <v>4722.274881516590</v>
      </c>
      <c r="R1855" s="125"/>
      <c r="S1855" s="397"/>
      <c r="T1855" s="123"/>
    </row>
    <row r="1856" ht="22.5" customHeight="1">
      <c r="A1856" s="133">
        <v>44466</v>
      </c>
      <c r="B1856" t="s" s="134">
        <v>67</v>
      </c>
      <c r="C1856" t="s" s="134">
        <v>6281</v>
      </c>
      <c r="D1856" t="s" s="134">
        <v>427</v>
      </c>
      <c r="E1856" s="509"/>
      <c r="F1856" s="507">
        <v>10106</v>
      </c>
      <c r="G1856" t="s" s="134">
        <v>6282</v>
      </c>
      <c r="H1856" t="s" s="134">
        <v>6283</v>
      </c>
      <c r="I1856" t="s" s="137">
        <v>25</v>
      </c>
      <c r="J1856" s="136">
        <v>75019</v>
      </c>
      <c r="K1856" t="s" s="134">
        <v>6284</v>
      </c>
      <c r="L1856" t="s" s="134">
        <v>5751</v>
      </c>
      <c r="M1856" t="s" s="134">
        <v>125</v>
      </c>
      <c r="N1856" s="373">
        <v>0.055</v>
      </c>
      <c r="O1856" s="121">
        <v>5982</v>
      </c>
      <c r="P1856" s="164">
        <v>5982</v>
      </c>
      <c r="Q1856" s="165">
        <f>IF(ISBLANK(N1856),"",P1856/(1+N1856))</f>
        <v>5670.142180094790</v>
      </c>
      <c r="R1856" s="126"/>
      <c r="S1856" s="398"/>
      <c r="T1856" s="123"/>
    </row>
    <row r="1857" ht="22.5" customHeight="1">
      <c r="A1857" s="133">
        <v>44466</v>
      </c>
      <c r="B1857" s="135"/>
      <c r="C1857" t="s" s="134">
        <v>5838</v>
      </c>
      <c r="D1857" t="s" s="134">
        <v>6285</v>
      </c>
      <c r="E1857" s="135"/>
      <c r="F1857" t="s" s="137">
        <v>5839</v>
      </c>
      <c r="G1857" t="s" s="134">
        <v>5840</v>
      </c>
      <c r="H1857" t="s" s="134">
        <v>5841</v>
      </c>
      <c r="I1857" t="s" s="137">
        <v>25</v>
      </c>
      <c r="J1857" s="136">
        <v>75012</v>
      </c>
      <c r="K1857" t="s" s="134">
        <v>5842</v>
      </c>
      <c r="L1857" t="s" s="134">
        <v>39</v>
      </c>
      <c r="M1857" t="s" s="134">
        <v>1794</v>
      </c>
      <c r="N1857" s="373">
        <v>0.055</v>
      </c>
      <c r="O1857" s="121">
        <v>921</v>
      </c>
      <c r="P1857" s="164">
        <v>921</v>
      </c>
      <c r="Q1857" s="121">
        <f>IF(ISBLANK(N1857),"",P1857/(1+N1857))</f>
        <v>872.985781990521</v>
      </c>
      <c r="R1857" s="293"/>
      <c r="S1857" s="393"/>
      <c r="T1857" s="28"/>
    </row>
    <row r="1858" ht="22.5" customHeight="1">
      <c r="A1858" s="133">
        <v>44466</v>
      </c>
      <c r="B1858" t="s" s="134">
        <v>238</v>
      </c>
      <c r="C1858" t="s" s="134">
        <v>601</v>
      </c>
      <c r="D1858" t="s" s="134">
        <v>398</v>
      </c>
      <c r="E1858" s="135"/>
      <c r="F1858" s="136">
        <v>10084</v>
      </c>
      <c r="G1858" t="s" s="134">
        <v>6051</v>
      </c>
      <c r="H1858" s="135"/>
      <c r="I1858" t="s" s="137">
        <v>25</v>
      </c>
      <c r="J1858" s="136">
        <v>75019</v>
      </c>
      <c r="K1858" t="s" s="134">
        <v>6052</v>
      </c>
      <c r="L1858" t="s" s="134">
        <v>45</v>
      </c>
      <c r="M1858" t="s" s="134">
        <v>1393</v>
      </c>
      <c r="N1858" s="373">
        <v>0.1</v>
      </c>
      <c r="O1858" s="177">
        <v>14982</v>
      </c>
      <c r="P1858" s="164">
        <v>14982</v>
      </c>
      <c r="Q1858" s="177">
        <f>IF(ISBLANK(N1858),"",P1858/(1+N1858))</f>
        <v>13620</v>
      </c>
      <c r="R1858" s="127"/>
      <c r="S1858" s="391"/>
      <c r="T1858" s="123"/>
    </row>
    <row r="1859" ht="22.5" customHeight="1">
      <c r="A1859" s="133">
        <v>44467</v>
      </c>
      <c r="B1859" t="s" s="134">
        <v>20</v>
      </c>
      <c r="C1859" t="s" s="134">
        <v>3730</v>
      </c>
      <c r="D1859" t="s" s="134">
        <v>250</v>
      </c>
      <c r="E1859" s="135"/>
      <c r="F1859" s="136">
        <v>1142</v>
      </c>
      <c r="G1859" t="s" s="134">
        <v>3731</v>
      </c>
      <c r="H1859" t="s" s="134">
        <v>3732</v>
      </c>
      <c r="I1859" t="s" s="137">
        <v>315</v>
      </c>
      <c r="J1859" s="136">
        <v>94500</v>
      </c>
      <c r="K1859" t="s" s="134">
        <v>3733</v>
      </c>
      <c r="L1859" t="s" s="134">
        <v>3734</v>
      </c>
      <c r="M1859" t="s" s="134">
        <v>4577</v>
      </c>
      <c r="N1859" s="371">
        <v>0.055</v>
      </c>
      <c r="O1859" s="163">
        <f>P1859/2</f>
        <v>1175</v>
      </c>
      <c r="P1859" s="527">
        <v>2350</v>
      </c>
      <c r="Q1859" s="711">
        <f>IF(ISBLANK(N1859),"",P1859/(1+N1859))</f>
        <v>2227.488151658770</v>
      </c>
      <c r="R1859" s="410"/>
      <c r="S1859" s="393"/>
      <c r="T1859" s="28"/>
    </row>
    <row r="1860" ht="22.5" customHeight="1">
      <c r="A1860" s="660">
        <v>44467</v>
      </c>
      <c r="B1860" t="s" s="134">
        <v>20</v>
      </c>
      <c r="C1860" t="s" s="134">
        <v>5631</v>
      </c>
      <c r="D1860" t="s" s="134">
        <v>133</v>
      </c>
      <c r="E1860" s="509"/>
      <c r="F1860" t="s" s="137">
        <v>6286</v>
      </c>
      <c r="G1860" t="s" s="134">
        <v>5632</v>
      </c>
      <c r="H1860" t="s" s="134">
        <v>5633</v>
      </c>
      <c r="I1860" t="s" s="137">
        <v>25</v>
      </c>
      <c r="J1860" s="136">
        <v>75011</v>
      </c>
      <c r="K1860" t="s" s="134">
        <v>5634</v>
      </c>
      <c r="L1860" t="s" s="134">
        <v>5635</v>
      </c>
      <c r="M1860" t="s" s="134">
        <v>5170</v>
      </c>
      <c r="N1860" s="371">
        <v>0.1</v>
      </c>
      <c r="O1860" s="180">
        <f>P1860/2</f>
        <v>1450</v>
      </c>
      <c r="P1860" s="164">
        <v>2900</v>
      </c>
      <c r="Q1860" s="725">
        <v>8165.454545454550</v>
      </c>
      <c r="R1860" s="396"/>
      <c r="S1860" s="396"/>
      <c r="T1860" s="123"/>
    </row>
    <row r="1861" ht="22.5" customHeight="1">
      <c r="A1861" s="660">
        <v>44468</v>
      </c>
      <c r="B1861" t="s" s="134">
        <v>20</v>
      </c>
      <c r="C1861" t="s" s="134">
        <v>6287</v>
      </c>
      <c r="D1861" t="s" s="134">
        <v>6288</v>
      </c>
      <c r="E1861" s="509"/>
      <c r="F1861" s="507">
        <v>10407</v>
      </c>
      <c r="G1861" t="s" s="134">
        <v>6289</v>
      </c>
      <c r="H1861" t="s" s="134">
        <v>6290</v>
      </c>
      <c r="I1861" t="s" s="137">
        <v>2933</v>
      </c>
      <c r="J1861" s="136">
        <v>94200</v>
      </c>
      <c r="K1861" t="s" s="134">
        <v>6291</v>
      </c>
      <c r="L1861" t="s" s="134">
        <v>5595</v>
      </c>
      <c r="M1861" t="s" s="134">
        <v>6292</v>
      </c>
      <c r="N1861" s="373">
        <v>0.055</v>
      </c>
      <c r="O1861" s="177">
        <v>14982</v>
      </c>
      <c r="P1861" s="164">
        <v>14982</v>
      </c>
      <c r="Q1861" s="726">
        <f>IF(ISBLANK(N1861),"",P1861/(1+N1861))</f>
        <v>14200.9478672986</v>
      </c>
      <c r="R1861" s="398"/>
      <c r="S1861" s="398"/>
      <c r="T1861" s="123"/>
    </row>
    <row r="1862" ht="22.5" customHeight="1">
      <c r="A1862" s="133">
        <v>44469</v>
      </c>
      <c r="B1862" t="s" s="134">
        <v>20</v>
      </c>
      <c r="C1862" t="s" s="134">
        <v>5058</v>
      </c>
      <c r="D1862" t="s" s="134">
        <v>5059</v>
      </c>
      <c r="E1862" s="135"/>
      <c r="F1862" s="136">
        <v>10082</v>
      </c>
      <c r="G1862" t="s" s="134">
        <v>5060</v>
      </c>
      <c r="H1862" t="s" s="134">
        <v>5061</v>
      </c>
      <c r="I1862" t="s" s="137">
        <v>25</v>
      </c>
      <c r="J1862" s="136">
        <v>75014</v>
      </c>
      <c r="K1862" t="s" s="134">
        <v>5433</v>
      </c>
      <c r="L1862" t="s" s="134">
        <v>1696</v>
      </c>
      <c r="M1862" t="s" s="134">
        <v>28</v>
      </c>
      <c r="N1862" s="371">
        <v>0.1</v>
      </c>
      <c r="O1862" s="180">
        <f>P1862/2</f>
        <v>4491</v>
      </c>
      <c r="P1862" s="527">
        <v>8982</v>
      </c>
      <c r="Q1862" s="711">
        <f>IF(ISBLANK(N1862),"",P1862/(1+N1862))</f>
        <v>8165.454545454550</v>
      </c>
      <c r="R1862" s="410"/>
      <c r="S1862" s="393"/>
      <c r="T1862" s="28"/>
    </row>
    <row r="1863" ht="22.5" customHeight="1">
      <c r="A1863" s="295">
        <v>44469</v>
      </c>
      <c r="B1863" t="s" s="296">
        <v>344</v>
      </c>
      <c r="C1863" t="s" s="296">
        <v>5119</v>
      </c>
      <c r="D1863" t="s" s="296">
        <v>4725</v>
      </c>
      <c r="E1863" s="529"/>
      <c r="F1863" s="530">
        <v>10236</v>
      </c>
      <c r="G1863" t="s" s="296">
        <v>6293</v>
      </c>
      <c r="H1863" s="297"/>
      <c r="I1863" t="s" s="299">
        <v>6294</v>
      </c>
      <c r="J1863" s="298">
        <v>93250</v>
      </c>
      <c r="K1863" t="s" s="296">
        <v>6295</v>
      </c>
      <c r="L1863" t="s" s="296">
        <v>45</v>
      </c>
      <c r="M1863" t="s" s="296">
        <v>6296</v>
      </c>
      <c r="N1863" s="465">
        <v>0.055</v>
      </c>
      <c r="O1863" s="121">
        <v>9500</v>
      </c>
      <c r="P1863" s="301">
        <v>9500</v>
      </c>
      <c r="Q1863" s="727">
        <f>IF(ISBLANK(N1863),"",P1863/(1+N1863))</f>
        <v>9004.739336492890</v>
      </c>
      <c r="R1863" s="466"/>
      <c r="S1863" s="466"/>
      <c r="T1863" t="s" s="16">
        <v>46</v>
      </c>
    </row>
    <row r="1864" ht="22.5" customHeight="1">
      <c r="A1864" s="141">
        <v>44473</v>
      </c>
      <c r="B1864" t="s" s="142">
        <v>67</v>
      </c>
      <c r="C1864" t="s" s="142">
        <v>5878</v>
      </c>
      <c r="D1864" t="s" s="142">
        <v>5879</v>
      </c>
      <c r="E1864" s="143"/>
      <c r="F1864" s="144">
        <v>110070</v>
      </c>
      <c r="G1864" t="s" s="142">
        <v>5411</v>
      </c>
      <c r="H1864" t="s" s="142">
        <v>5880</v>
      </c>
      <c r="I1864" t="s" s="145">
        <v>25</v>
      </c>
      <c r="J1864" s="144">
        <v>75011</v>
      </c>
      <c r="K1864" t="s" s="142">
        <v>5881</v>
      </c>
      <c r="L1864" t="s" s="142">
        <v>1996</v>
      </c>
      <c r="M1864" t="s" s="142">
        <v>6297</v>
      </c>
      <c r="N1864" s="244">
        <v>0.055</v>
      </c>
      <c r="O1864" s="177">
        <v>4700</v>
      </c>
      <c r="P1864" s="178">
        <v>4700</v>
      </c>
      <c r="Q1864" s="400">
        <f>IF(ISBLANK(N1864),"",P1864/(1+N1864))</f>
        <v>4454.976303317540</v>
      </c>
      <c r="R1864" s="67"/>
      <c r="S1864" s="392"/>
      <c r="T1864" t="s" s="16">
        <v>46</v>
      </c>
    </row>
    <row r="1865" ht="22.5" customHeight="1">
      <c r="A1865" s="133">
        <v>44474</v>
      </c>
      <c r="B1865" t="s" s="134">
        <v>67</v>
      </c>
      <c r="C1865" t="s" s="134">
        <v>6298</v>
      </c>
      <c r="D1865" t="s" s="134">
        <v>5790</v>
      </c>
      <c r="E1865" s="135"/>
      <c r="F1865" t="s" s="137">
        <v>4749</v>
      </c>
      <c r="G1865" t="s" s="134">
        <v>6299</v>
      </c>
      <c r="H1865" t="s" s="134">
        <v>6300</v>
      </c>
      <c r="I1865" t="s" s="137">
        <v>25</v>
      </c>
      <c r="J1865" s="136">
        <v>75011</v>
      </c>
      <c r="K1865" t="s" s="134">
        <v>6301</v>
      </c>
      <c r="L1865" t="s" s="134">
        <v>5568</v>
      </c>
      <c r="M1865" t="s" s="134">
        <v>2165</v>
      </c>
      <c r="N1865" s="371">
        <v>0.1</v>
      </c>
      <c r="O1865" s="163">
        <f>P1865/2</f>
        <v>2491</v>
      </c>
      <c r="P1865" s="527">
        <v>4982</v>
      </c>
      <c r="Q1865" s="207">
        <f>IF(ISBLANK(N1865),"",P1865/(1+N1865))</f>
        <v>4529.090909090910</v>
      </c>
      <c r="R1865" s="454"/>
      <c r="S1865" s="391"/>
      <c r="T1865" s="123"/>
    </row>
    <row r="1866" ht="22.5" customHeight="1">
      <c r="A1866" t="s" s="145">
        <v>1418</v>
      </c>
      <c r="B1866" s="143"/>
      <c r="C1866" t="s" s="142">
        <v>6302</v>
      </c>
      <c r="D1866" s="143"/>
      <c r="E1866" t="s" s="142">
        <v>4979</v>
      </c>
      <c r="F1866" s="144">
        <v>10005</v>
      </c>
      <c r="G1866" t="s" s="142">
        <v>6303</v>
      </c>
      <c r="H1866" t="s" s="142">
        <v>6304</v>
      </c>
      <c r="I1866" t="s" s="145">
        <v>25</v>
      </c>
      <c r="J1866" s="144">
        <v>75015</v>
      </c>
      <c r="K1866" t="s" s="142">
        <v>6305</v>
      </c>
      <c r="L1866" t="s" s="142">
        <v>6306</v>
      </c>
      <c r="M1866" t="s" s="142">
        <v>6012</v>
      </c>
      <c r="N1866" s="456">
        <v>0.055</v>
      </c>
      <c r="O1866" s="163">
        <f>P1866/2</f>
        <v>1391</v>
      </c>
      <c r="P1866" s="178">
        <v>2782</v>
      </c>
      <c r="Q1866" s="66">
        <f>IF(ISBLANK(N1866),"",P1866/(1+N1866))</f>
        <v>2636.966824644550</v>
      </c>
      <c r="R1866" s="67"/>
      <c r="S1866" s="392"/>
      <c r="T1866" t="s" s="16">
        <v>46</v>
      </c>
    </row>
    <row r="1867" ht="22.5" customHeight="1">
      <c r="A1867" t="s" s="231">
        <v>6307</v>
      </c>
      <c r="B1867" t="s" s="224">
        <v>67</v>
      </c>
      <c r="C1867" t="s" s="224">
        <v>6308</v>
      </c>
      <c r="D1867" t="s" s="224">
        <v>174</v>
      </c>
      <c r="E1867" s="311"/>
      <c r="F1867" s="312">
        <v>10233</v>
      </c>
      <c r="G1867" t="s" s="224">
        <v>6309</v>
      </c>
      <c r="H1867" s="728">
        <v>3</v>
      </c>
      <c r="I1867" t="s" s="231">
        <v>926</v>
      </c>
      <c r="J1867" s="312">
        <v>92100</v>
      </c>
      <c r="K1867" t="s" s="224">
        <v>6310</v>
      </c>
      <c r="L1867" t="s" s="224">
        <v>5766</v>
      </c>
      <c r="M1867" t="s" s="224">
        <v>2632</v>
      </c>
      <c r="N1867" s="486">
        <v>0.055</v>
      </c>
      <c r="O1867" s="163">
        <f>P1867/2</f>
        <v>19991</v>
      </c>
      <c r="P1867" s="256">
        <v>39982</v>
      </c>
      <c r="Q1867" s="400">
        <f>IF(ISBLANK(N1867),"",P1867/(1+N1867))</f>
        <v>37897.6303317536</v>
      </c>
      <c r="R1867" s="67"/>
      <c r="S1867" s="392"/>
      <c r="T1867" t="s" s="16">
        <v>46</v>
      </c>
    </row>
    <row r="1868" ht="22.5" customHeight="1">
      <c r="A1868" s="313">
        <v>44230</v>
      </c>
      <c r="B1868" t="s" s="272">
        <v>20</v>
      </c>
      <c r="C1868" t="s" s="272">
        <v>4264</v>
      </c>
      <c r="D1868" t="s" s="272">
        <v>96</v>
      </c>
      <c r="E1868" s="522"/>
      <c r="F1868" s="523">
        <v>10120</v>
      </c>
      <c r="G1868" t="s" s="272">
        <v>4564</v>
      </c>
      <c r="H1868" s="314"/>
      <c r="I1868" t="s" s="316">
        <v>25</v>
      </c>
      <c r="J1868" s="315">
        <v>75015</v>
      </c>
      <c r="K1868" t="s" s="272">
        <v>4266</v>
      </c>
      <c r="L1868" t="s" s="272">
        <v>45</v>
      </c>
      <c r="M1868" t="s" s="272">
        <v>421</v>
      </c>
      <c r="N1868" s="411">
        <v>0.1</v>
      </c>
      <c r="O1868" s="23">
        <v>9982</v>
      </c>
      <c r="P1868" s="161">
        <v>9982</v>
      </c>
      <c r="Q1868" s="207">
        <f>IF(ISBLANK(N1868),"",P1868/(1+N1868))</f>
        <v>9074.545454545450</v>
      </c>
      <c r="R1868" s="410"/>
      <c r="S1868" s="393"/>
      <c r="T1868" s="28"/>
    </row>
    <row r="1869" ht="22.5" customHeight="1">
      <c r="A1869" s="295">
        <v>44273</v>
      </c>
      <c r="B1869" t="s" s="296">
        <v>20</v>
      </c>
      <c r="C1869" t="s" s="296">
        <v>6311</v>
      </c>
      <c r="D1869" t="s" s="296">
        <v>149</v>
      </c>
      <c r="E1869" s="297"/>
      <c r="F1869" s="298">
        <v>10187</v>
      </c>
      <c r="G1869" t="s" s="296">
        <v>6312</v>
      </c>
      <c r="H1869" t="s" s="296">
        <v>6313</v>
      </c>
      <c r="I1869" t="s" s="299">
        <v>6314</v>
      </c>
      <c r="J1869" s="298">
        <v>93250</v>
      </c>
      <c r="K1869" t="s" s="296">
        <v>6315</v>
      </c>
      <c r="L1869" t="s" s="296">
        <v>6316</v>
      </c>
      <c r="M1869" t="s" s="296">
        <v>1730</v>
      </c>
      <c r="N1869" s="484">
        <v>0.055</v>
      </c>
      <c r="O1869" s="180">
        <f>P1869/2</f>
        <v>3000</v>
      </c>
      <c r="P1869" s="301">
        <v>6000</v>
      </c>
      <c r="Q1869" s="37">
        <f>IF(ISBLANK(N1869),"",P1869/(1+N1869))</f>
        <v>5687.203791469190</v>
      </c>
      <c r="R1869" s="38"/>
      <c r="S1869" s="466"/>
      <c r="T1869" t="s" s="16">
        <v>46</v>
      </c>
    </row>
    <row r="1870" ht="22.5" customHeight="1">
      <c r="A1870" s="546"/>
      <c r="B1870" t="s" s="729">
        <v>20</v>
      </c>
      <c r="C1870" t="s" s="729">
        <v>913</v>
      </c>
      <c r="D1870" t="s" s="729">
        <v>914</v>
      </c>
      <c r="E1870" s="730"/>
      <c r="F1870" s="731">
        <v>1651</v>
      </c>
      <c r="G1870" t="s" s="729">
        <v>1301</v>
      </c>
      <c r="H1870" t="s" s="729">
        <v>6317</v>
      </c>
      <c r="I1870" t="s" s="732">
        <v>315</v>
      </c>
      <c r="J1870" s="731">
        <v>94500</v>
      </c>
      <c r="K1870" t="s" s="729">
        <v>917</v>
      </c>
      <c r="L1870" t="s" s="729">
        <v>621</v>
      </c>
      <c r="M1870" t="s" s="729">
        <v>6318</v>
      </c>
      <c r="N1870" s="733">
        <v>0.1</v>
      </c>
      <c r="O1870" s="121">
        <v>9655</v>
      </c>
      <c r="P1870" s="734">
        <v>9655</v>
      </c>
      <c r="Q1870" s="735">
        <f>IF(ISBLANK(N1870),"",P1870/(1+N1870))</f>
        <v>8777.272727272730</v>
      </c>
      <c r="R1870" s="111"/>
      <c r="S1870" s="736"/>
      <c r="T1870" s="28"/>
    </row>
    <row r="1871" ht="22.5" customHeight="1">
      <c r="A1871" s="133"/>
      <c r="B1871" s="135"/>
      <c r="C1871" t="s" s="134">
        <v>6319</v>
      </c>
      <c r="D1871" t="s" s="134">
        <v>239</v>
      </c>
      <c r="E1871" s="509"/>
      <c r="F1871" s="507"/>
      <c r="G1871" t="s" s="134">
        <v>6320</v>
      </c>
      <c r="H1871" s="135"/>
      <c r="I1871" t="s" s="137">
        <v>6321</v>
      </c>
      <c r="J1871" s="136">
        <v>78800</v>
      </c>
      <c r="K1871" s="135"/>
      <c r="L1871" t="s" s="134">
        <v>4535</v>
      </c>
      <c r="M1871" s="509"/>
      <c r="N1871" s="373">
        <v>0.055</v>
      </c>
      <c r="O1871" s="121">
        <v>3400</v>
      </c>
      <c r="P1871" s="164">
        <v>3400</v>
      </c>
      <c r="Q1871" s="121"/>
      <c r="R1871" s="293"/>
      <c r="S1871" s="393"/>
      <c r="T1871" s="28"/>
    </row>
    <row r="1872" ht="22.5" customHeight="1">
      <c r="A1872" s="133"/>
      <c r="B1872" s="135"/>
      <c r="C1872" t="s" s="134">
        <v>6322</v>
      </c>
      <c r="D1872" s="509"/>
      <c r="E1872" s="509"/>
      <c r="F1872" t="s" s="137">
        <v>5129</v>
      </c>
      <c r="G1872" t="s" s="134">
        <v>6323</v>
      </c>
      <c r="H1872" s="135"/>
      <c r="I1872" t="s" s="137">
        <v>25</v>
      </c>
      <c r="J1872" s="136">
        <v>75012</v>
      </c>
      <c r="K1872" s="135"/>
      <c r="L1872" t="s" s="134">
        <v>39</v>
      </c>
      <c r="M1872" t="s" s="134">
        <v>3057</v>
      </c>
      <c r="N1872" s="373">
        <v>0.055</v>
      </c>
      <c r="O1872" s="121">
        <v>8190</v>
      </c>
      <c r="P1872" s="164">
        <v>8190</v>
      </c>
      <c r="Q1872" s="121">
        <f>IF(ISBLANK(N1872),"",P1872/(1+N1872))</f>
        <v>7763.033175355450</v>
      </c>
      <c r="R1872" s="293"/>
      <c r="S1872" s="393"/>
      <c r="T1872" s="28"/>
    </row>
    <row r="1873" ht="22.5" customHeight="1">
      <c r="A1873" s="158"/>
      <c r="B1873" t="s" s="134">
        <v>20</v>
      </c>
      <c r="C1873" t="s" s="134">
        <v>6324</v>
      </c>
      <c r="D1873" t="s" s="134">
        <v>6325</v>
      </c>
      <c r="E1873" s="509"/>
      <c r="F1873" t="s" s="137">
        <v>3913</v>
      </c>
      <c r="G1873" t="s" s="134">
        <v>6326</v>
      </c>
      <c r="H1873" s="135"/>
      <c r="I1873" t="s" s="137">
        <v>1667</v>
      </c>
      <c r="J1873" s="136">
        <v>77410</v>
      </c>
      <c r="K1873" s="135"/>
      <c r="L1873" t="s" s="134">
        <v>4535</v>
      </c>
      <c r="M1873" s="509"/>
      <c r="N1873" s="373">
        <v>0.055</v>
      </c>
      <c r="O1873" s="121">
        <v>4000</v>
      </c>
      <c r="P1873" s="164">
        <v>4000</v>
      </c>
      <c r="Q1873" s="121">
        <f>IF(ISBLANK(N1873),"",P1873/(1+N1873))</f>
        <v>3791.4691943128</v>
      </c>
      <c r="R1873" s="293"/>
      <c r="S1873" s="393"/>
      <c r="T1873" s="28"/>
    </row>
    <row r="1874" ht="22.5" customHeight="1">
      <c r="A1874" s="133"/>
      <c r="B1874" s="135"/>
      <c r="C1874" t="s" s="134">
        <v>5278</v>
      </c>
      <c r="D1874" t="s" s="134">
        <v>985</v>
      </c>
      <c r="E1874" s="509"/>
      <c r="F1874" t="s" s="137">
        <v>5129</v>
      </c>
      <c r="G1874" t="s" s="134">
        <v>6327</v>
      </c>
      <c r="H1874" s="135"/>
      <c r="I1874" t="s" s="137">
        <v>25</v>
      </c>
      <c r="J1874" s="136">
        <v>75013</v>
      </c>
      <c r="K1874" s="135"/>
      <c r="L1874" t="s" s="134">
        <v>6328</v>
      </c>
      <c r="M1874" t="s" s="134">
        <v>2418</v>
      </c>
      <c r="N1874" s="373">
        <v>0.1</v>
      </c>
      <c r="O1874" s="462"/>
      <c r="P1874" s="164">
        <v>1482</v>
      </c>
      <c r="Q1874" s="121">
        <f>IF(ISBLANK(N1874),"",P1874/(1+N1874))</f>
        <v>1347.272727272730</v>
      </c>
      <c r="R1874" s="293"/>
      <c r="S1874" s="393"/>
      <c r="T1874" s="28"/>
    </row>
    <row r="1875" ht="22.5" customHeight="1">
      <c r="A1875" s="485">
        <v>43789</v>
      </c>
      <c r="B1875" t="s" s="134">
        <v>67</v>
      </c>
      <c r="C1875" t="s" s="134">
        <v>2788</v>
      </c>
      <c r="D1875" t="s" s="134">
        <v>2789</v>
      </c>
      <c r="E1875" s="135"/>
      <c r="F1875" s="136">
        <v>10061</v>
      </c>
      <c r="G1875" t="s" s="134">
        <v>2790</v>
      </c>
      <c r="H1875" t="s" s="134">
        <v>3976</v>
      </c>
      <c r="I1875" t="s" s="137">
        <v>25</v>
      </c>
      <c r="J1875" s="136">
        <v>75011</v>
      </c>
      <c r="K1875" t="s" s="134">
        <v>3977</v>
      </c>
      <c r="L1875" t="s" s="134">
        <v>3778</v>
      </c>
      <c r="M1875" t="s" s="134">
        <v>3580</v>
      </c>
      <c r="N1875" s="371">
        <v>0.1</v>
      </c>
      <c r="O1875" s="163">
        <f>P1875/2</f>
        <v>2441</v>
      </c>
      <c r="P1875" s="164">
        <v>4882</v>
      </c>
      <c r="Q1875" s="177">
        <f>IF(ISBLANK(N1875),"",P1875/(1+N1875))</f>
        <v>4438.181818181820</v>
      </c>
      <c r="R1875" s="293"/>
      <c r="S1875" s="393"/>
      <c r="T1875" s="28"/>
    </row>
    <row r="1876" ht="22.5" customHeight="1">
      <c r="A1876" s="133"/>
      <c r="B1876" s="135"/>
      <c r="C1876" t="s" s="134">
        <v>6329</v>
      </c>
      <c r="D1876" s="509"/>
      <c r="E1876" s="509"/>
      <c r="F1876" s="507"/>
      <c r="G1876" t="s" s="134">
        <v>6330</v>
      </c>
      <c r="H1876" s="135"/>
      <c r="I1876" t="s" s="137">
        <v>6331</v>
      </c>
      <c r="J1876" t="s" s="137">
        <v>6332</v>
      </c>
      <c r="K1876" s="135"/>
      <c r="L1876" s="135"/>
      <c r="M1876" t="s" s="134">
        <v>4022</v>
      </c>
      <c r="N1876" s="371">
        <v>0.055</v>
      </c>
      <c r="O1876" s="180">
        <f>P1876/2</f>
        <v>550</v>
      </c>
      <c r="P1876" s="527">
        <v>1100</v>
      </c>
      <c r="Q1876" s="23">
        <f>IF(ISBLANK(N1876),"",P1876/(1+N1876))</f>
        <v>1042.654028436020</v>
      </c>
      <c r="R1876" s="454"/>
      <c r="S1876" s="391"/>
      <c r="T1876" s="123"/>
    </row>
    <row r="1877" ht="22.5" customHeight="1">
      <c r="A1877" s="133">
        <v>44189</v>
      </c>
      <c r="B1877" t="s" s="134">
        <v>20</v>
      </c>
      <c r="C1877" t="s" s="134">
        <v>5075</v>
      </c>
      <c r="D1877" t="s" s="134">
        <v>250</v>
      </c>
      <c r="E1877" s="135"/>
      <c r="F1877" s="136">
        <v>10074</v>
      </c>
      <c r="G1877" t="s" s="134">
        <v>5076</v>
      </c>
      <c r="H1877" s="294">
        <v>3</v>
      </c>
      <c r="I1877" t="s" s="137">
        <v>25</v>
      </c>
      <c r="J1877" s="136">
        <v>75014</v>
      </c>
      <c r="K1877" t="s" s="134">
        <v>5077</v>
      </c>
      <c r="L1877" t="s" s="134">
        <v>402</v>
      </c>
      <c r="M1877" t="s" s="134">
        <v>6333</v>
      </c>
      <c r="N1877" s="373">
        <v>0.1</v>
      </c>
      <c r="O1877" s="121">
        <v>730</v>
      </c>
      <c r="P1877" s="527">
        <v>730</v>
      </c>
      <c r="Q1877" s="528">
        <f>IF(ISBLANK(N1877),"",P1877/(1+N1877))</f>
        <v>663.636363636364</v>
      </c>
      <c r="R1877" s="413"/>
      <c r="S1877" s="394"/>
      <c r="T1877" s="28"/>
    </row>
    <row r="1878" ht="22.5" customHeight="1">
      <c r="A1878" s="141">
        <v>44483</v>
      </c>
      <c r="B1878" t="s" s="142">
        <v>67</v>
      </c>
      <c r="C1878" t="s" s="142">
        <v>5934</v>
      </c>
      <c r="D1878" t="s" s="142">
        <v>1092</v>
      </c>
      <c r="E1878" s="143"/>
      <c r="F1878" s="144">
        <v>10228</v>
      </c>
      <c r="G1878" t="s" s="142">
        <v>5935</v>
      </c>
      <c r="H1878" t="s" s="142">
        <v>5936</v>
      </c>
      <c r="I1878" t="s" s="145">
        <v>123</v>
      </c>
      <c r="J1878" s="144">
        <v>94100</v>
      </c>
      <c r="K1878" t="s" s="142">
        <v>5937</v>
      </c>
      <c r="L1878" t="s" s="142">
        <v>45</v>
      </c>
      <c r="M1878" t="s" s="142">
        <v>6334</v>
      </c>
      <c r="N1878" s="244">
        <v>0.1</v>
      </c>
      <c r="O1878" s="177">
        <v>14982</v>
      </c>
      <c r="P1878" s="524">
        <v>14982</v>
      </c>
      <c r="Q1878" s="561">
        <f>IF(ISBLANK(N1878),"",P1878/(1+N1878))</f>
        <v>13620</v>
      </c>
      <c r="R1878" s="526"/>
      <c r="S1878" s="392"/>
      <c r="T1878" t="s" s="16">
        <v>46</v>
      </c>
    </row>
    <row r="1879" ht="22.5" customHeight="1">
      <c r="A1879" s="133">
        <v>44475</v>
      </c>
      <c r="B1879" t="s" s="134">
        <v>20</v>
      </c>
      <c r="C1879" t="s" s="134">
        <v>3925</v>
      </c>
      <c r="D1879" t="s" s="134">
        <v>149</v>
      </c>
      <c r="E1879" s="135"/>
      <c r="F1879" s="136">
        <v>201095</v>
      </c>
      <c r="G1879" t="s" s="134">
        <v>4065</v>
      </c>
      <c r="H1879" t="s" s="134">
        <v>4066</v>
      </c>
      <c r="I1879" t="s" s="137">
        <v>4067</v>
      </c>
      <c r="J1879" s="136">
        <v>93450</v>
      </c>
      <c r="K1879" t="s" s="134">
        <v>4068</v>
      </c>
      <c r="L1879" t="s" s="134">
        <v>6335</v>
      </c>
      <c r="M1879" t="s" s="134">
        <v>6336</v>
      </c>
      <c r="N1879" s="371">
        <v>0.1</v>
      </c>
      <c r="O1879" s="163">
        <f>P1879/2</f>
        <v>2250</v>
      </c>
      <c r="P1879" s="164">
        <v>4500</v>
      </c>
      <c r="Q1879" s="121">
        <f>IF(ISBLANK(N1879),"",P1879/(1+N1879))</f>
        <v>4090.909090909090</v>
      </c>
      <c r="R1879" s="122"/>
      <c r="S1879" s="396"/>
      <c r="T1879" s="123"/>
    </row>
    <row r="1880" ht="22.5" customHeight="1">
      <c r="A1880" s="133">
        <v>44484</v>
      </c>
      <c r="B1880" t="s" s="134">
        <v>20</v>
      </c>
      <c r="C1880" t="s" s="134">
        <v>47</v>
      </c>
      <c r="D1880" t="s" s="134">
        <v>48</v>
      </c>
      <c r="E1880" s="135"/>
      <c r="F1880" s="136">
        <v>110127</v>
      </c>
      <c r="G1880" t="s" s="134">
        <v>49</v>
      </c>
      <c r="H1880" t="s" s="134">
        <v>4062</v>
      </c>
      <c r="I1880" t="s" s="137">
        <v>50</v>
      </c>
      <c r="J1880" s="136">
        <v>92300</v>
      </c>
      <c r="K1880" t="s" s="134">
        <v>4063</v>
      </c>
      <c r="L1880" t="s" s="134">
        <v>4050</v>
      </c>
      <c r="M1880" t="s" s="134">
        <v>5844</v>
      </c>
      <c r="N1880" s="371">
        <v>0.1</v>
      </c>
      <c r="O1880" s="163">
        <f>P1880/2</f>
        <v>6250</v>
      </c>
      <c r="P1880" s="164">
        <v>12500</v>
      </c>
      <c r="Q1880" s="121">
        <f>IF(ISBLANK(N1880),"",P1880/(1+N1880))</f>
        <v>11363.6363636364</v>
      </c>
      <c r="R1880" s="125"/>
      <c r="S1880" s="397"/>
      <c r="T1880" s="123"/>
    </row>
    <row r="1881" ht="22.5" customHeight="1">
      <c r="A1881" s="133">
        <v>44474</v>
      </c>
      <c r="B1881" t="s" s="134">
        <v>67</v>
      </c>
      <c r="C1881" t="s" s="134">
        <v>6337</v>
      </c>
      <c r="D1881" t="s" s="134">
        <v>6338</v>
      </c>
      <c r="E1881" s="135"/>
      <c r="F1881" s="136">
        <v>101921</v>
      </c>
      <c r="G1881" t="s" s="134">
        <v>6339</v>
      </c>
      <c r="H1881" t="s" s="134">
        <v>2675</v>
      </c>
      <c r="I1881" t="s" s="137">
        <v>561</v>
      </c>
      <c r="J1881" s="136">
        <v>94170</v>
      </c>
      <c r="K1881" t="s" s="134">
        <v>6340</v>
      </c>
      <c r="L1881" t="s" s="134">
        <v>4833</v>
      </c>
      <c r="M1881" t="s" s="134">
        <v>172</v>
      </c>
      <c r="N1881" s="371">
        <v>0.1</v>
      </c>
      <c r="O1881" s="180">
        <f>P1881/2</f>
        <v>3841</v>
      </c>
      <c r="P1881" s="164">
        <v>7682</v>
      </c>
      <c r="Q1881" s="121">
        <f>IF(ISBLANK(N1881),"",P1881/(1+N1881))</f>
        <v>6983.636363636360</v>
      </c>
      <c r="R1881" s="125"/>
      <c r="S1881" s="397"/>
      <c r="T1881" s="123"/>
    </row>
    <row r="1882" ht="22.5" customHeight="1">
      <c r="A1882" s="133">
        <v>44474</v>
      </c>
      <c r="B1882" t="s" s="134">
        <v>67</v>
      </c>
      <c r="C1882" t="s" s="134">
        <v>6341</v>
      </c>
      <c r="D1882" t="s" s="134">
        <v>6342</v>
      </c>
      <c r="E1882" s="135"/>
      <c r="F1882" s="136">
        <v>10406</v>
      </c>
      <c r="G1882" t="s" s="134">
        <v>6343</v>
      </c>
      <c r="H1882" t="s" s="134">
        <v>6344</v>
      </c>
      <c r="I1882" t="s" s="137">
        <v>389</v>
      </c>
      <c r="J1882" s="136">
        <v>94000</v>
      </c>
      <c r="K1882" t="s" s="134">
        <v>6345</v>
      </c>
      <c r="L1882" t="s" s="134">
        <v>5595</v>
      </c>
      <c r="M1882" t="s" s="134">
        <v>6346</v>
      </c>
      <c r="N1882" s="373">
        <v>0.055</v>
      </c>
      <c r="O1882" s="121">
        <v>4382</v>
      </c>
      <c r="P1882" s="164">
        <v>4382</v>
      </c>
      <c r="Q1882" s="121">
        <f>IF(ISBLANK(N1882),"",P1882/(1+N1882))</f>
        <v>4153.554502369670</v>
      </c>
      <c r="R1882" s="125"/>
      <c r="S1882" s="397"/>
      <c r="T1882" s="123"/>
    </row>
    <row r="1883" ht="22.5" customHeight="1">
      <c r="A1883" s="133">
        <v>44482</v>
      </c>
      <c r="B1883" t="s" s="134">
        <v>20</v>
      </c>
      <c r="C1883" t="s" s="134">
        <v>6347</v>
      </c>
      <c r="D1883" t="s" s="134">
        <v>566</v>
      </c>
      <c r="E1883" s="135"/>
      <c r="F1883" s="136">
        <v>10439</v>
      </c>
      <c r="G1883" t="s" s="134">
        <v>6348</v>
      </c>
      <c r="H1883" t="s" s="134">
        <v>6349</v>
      </c>
      <c r="I1883" t="s" s="137">
        <v>5213</v>
      </c>
      <c r="J1883" s="136">
        <v>92800</v>
      </c>
      <c r="K1883" t="s" s="134">
        <v>6350</v>
      </c>
      <c r="L1883" t="s" s="134">
        <v>5627</v>
      </c>
      <c r="M1883" t="s" s="134">
        <v>1794</v>
      </c>
      <c r="N1883" s="373">
        <v>0.055</v>
      </c>
      <c r="O1883" s="177">
        <v>4882</v>
      </c>
      <c r="P1883" s="164">
        <v>4882</v>
      </c>
      <c r="Q1883" s="121">
        <f>IF(ISBLANK(N1883),"",P1883/(1+N1883))</f>
        <v>4627.488151658770</v>
      </c>
      <c r="R1883" s="126"/>
      <c r="S1883" s="398"/>
      <c r="T1883" s="123"/>
    </row>
    <row r="1884" ht="22.5" customHeight="1">
      <c r="A1884" s="133">
        <v>44484</v>
      </c>
      <c r="B1884" t="s" s="134">
        <v>20</v>
      </c>
      <c r="C1884" t="s" s="134">
        <v>360</v>
      </c>
      <c r="D1884" t="s" s="134">
        <v>2817</v>
      </c>
      <c r="E1884" s="509"/>
      <c r="F1884" s="507">
        <v>10254</v>
      </c>
      <c r="G1884" t="s" s="134">
        <v>5296</v>
      </c>
      <c r="H1884" t="s" s="134">
        <v>5297</v>
      </c>
      <c r="I1884" t="s" s="137">
        <v>25</v>
      </c>
      <c r="J1884" s="136">
        <v>75011</v>
      </c>
      <c r="K1884" t="s" s="134">
        <v>5298</v>
      </c>
      <c r="L1884" t="s" s="134">
        <v>6351</v>
      </c>
      <c r="M1884" t="s" s="134">
        <v>6352</v>
      </c>
      <c r="N1884" s="371">
        <v>0.1</v>
      </c>
      <c r="O1884" s="163">
        <f>P1884/2</f>
        <v>4991</v>
      </c>
      <c r="P1884" s="164">
        <v>9982</v>
      </c>
      <c r="Q1884" s="121">
        <f>IF(ISBLANK(N1884),"",P1884/(1+N1884))</f>
        <v>9074.545454545450</v>
      </c>
      <c r="R1884" s="293"/>
      <c r="S1884" s="393"/>
      <c r="T1884" s="28"/>
    </row>
    <row r="1885" ht="22.5" customHeight="1">
      <c r="A1885" s="133">
        <v>44490</v>
      </c>
      <c r="B1885" t="s" s="134">
        <v>20</v>
      </c>
      <c r="C1885" t="s" s="134">
        <v>5308</v>
      </c>
      <c r="D1885" t="s" s="134">
        <v>42</v>
      </c>
      <c r="E1885" s="509"/>
      <c r="F1885" t="s" s="137">
        <v>6353</v>
      </c>
      <c r="G1885" t="s" s="134">
        <v>5309</v>
      </c>
      <c r="H1885" t="s" s="134">
        <v>5310</v>
      </c>
      <c r="I1885" t="s" s="137">
        <v>5311</v>
      </c>
      <c r="J1885" s="136">
        <v>75018</v>
      </c>
      <c r="K1885" t="s" s="134">
        <v>5312</v>
      </c>
      <c r="L1885" t="s" s="134">
        <v>4636</v>
      </c>
      <c r="M1885" t="s" s="134">
        <v>1148</v>
      </c>
      <c r="N1885" s="371">
        <v>0.1</v>
      </c>
      <c r="O1885" s="180">
        <f>P1885/2</f>
        <v>500</v>
      </c>
      <c r="P1885" s="164">
        <v>1000</v>
      </c>
      <c r="Q1885" s="121">
        <f>IF(ISBLANK(N1885),"",P1885/(1+N1885))</f>
        <v>909.090909090909</v>
      </c>
      <c r="R1885" s="122"/>
      <c r="S1885" s="396"/>
      <c r="T1885" s="123"/>
    </row>
    <row r="1886" ht="22.5" customHeight="1">
      <c r="A1886" s="133">
        <v>44483</v>
      </c>
      <c r="B1886" t="s" s="134">
        <v>20</v>
      </c>
      <c r="C1886" t="s" s="134">
        <v>6354</v>
      </c>
      <c r="D1886" t="s" s="134">
        <v>30</v>
      </c>
      <c r="E1886" s="509"/>
      <c r="F1886" s="507">
        <v>10100</v>
      </c>
      <c r="G1886" t="s" s="134">
        <v>6355</v>
      </c>
      <c r="H1886" t="s" s="134">
        <v>6356</v>
      </c>
      <c r="I1886" t="s" s="137">
        <v>1499</v>
      </c>
      <c r="J1886" s="136">
        <v>92210</v>
      </c>
      <c r="K1886" t="s" s="134">
        <v>6357</v>
      </c>
      <c r="L1886" t="s" s="134">
        <v>6358</v>
      </c>
      <c r="M1886" t="s" s="134">
        <v>125</v>
      </c>
      <c r="N1886" s="373">
        <v>0.055</v>
      </c>
      <c r="O1886" s="121">
        <v>4750</v>
      </c>
      <c r="P1886" s="164">
        <v>4750</v>
      </c>
      <c r="Q1886" s="177">
        <f>IF(ISBLANK(N1886),"",P1886/(1+N1886))</f>
        <v>4502.369668246450</v>
      </c>
      <c r="R1886" s="125"/>
      <c r="S1886" s="397"/>
      <c r="T1886" s="123"/>
    </row>
    <row r="1887" ht="22.5" customHeight="1">
      <c r="A1887" s="133">
        <v>44484</v>
      </c>
      <c r="B1887" t="s" s="134">
        <v>238</v>
      </c>
      <c r="C1887" t="s" s="134">
        <v>6089</v>
      </c>
      <c r="D1887" t="s" s="134">
        <v>115</v>
      </c>
      <c r="E1887" s="135"/>
      <c r="F1887" s="136">
        <v>10130</v>
      </c>
      <c r="G1887" t="s" s="134">
        <v>6090</v>
      </c>
      <c r="H1887" t="s" s="134">
        <v>6091</v>
      </c>
      <c r="I1887" t="s" s="137">
        <v>25</v>
      </c>
      <c r="J1887" s="136">
        <v>75020</v>
      </c>
      <c r="K1887" t="s" s="134">
        <v>6092</v>
      </c>
      <c r="L1887" t="s" s="134">
        <v>5627</v>
      </c>
      <c r="M1887" t="s" s="134">
        <v>6359</v>
      </c>
      <c r="N1887" s="373">
        <v>0.055</v>
      </c>
      <c r="O1887" s="121">
        <v>1000</v>
      </c>
      <c r="P1887" s="527">
        <v>1000</v>
      </c>
      <c r="Q1887" s="207">
        <f>IF(ISBLANK(N1887),"",P1887/(1+N1887))</f>
        <v>947.867298578199</v>
      </c>
      <c r="R1887" s="574"/>
      <c r="S1887" s="397"/>
      <c r="T1887" s="123"/>
    </row>
    <row r="1888" ht="22.5" customHeight="1">
      <c r="A1888" s="133">
        <v>44482</v>
      </c>
      <c r="B1888" t="s" s="134">
        <v>67</v>
      </c>
      <c r="C1888" t="s" s="134">
        <v>6360</v>
      </c>
      <c r="D1888" t="s" s="134">
        <v>2178</v>
      </c>
      <c r="E1888" s="509"/>
      <c r="F1888" s="507"/>
      <c r="G1888" t="s" s="134">
        <v>6361</v>
      </c>
      <c r="H1888" t="s" s="134">
        <v>6362</v>
      </c>
      <c r="I1888" t="s" s="137">
        <v>25</v>
      </c>
      <c r="J1888" s="136">
        <v>75018</v>
      </c>
      <c r="K1888" t="s" s="134">
        <v>6363</v>
      </c>
      <c r="L1888" t="s" s="134">
        <v>1996</v>
      </c>
      <c r="M1888" t="s" s="134">
        <v>6364</v>
      </c>
      <c r="N1888" s="373">
        <v>0.055</v>
      </c>
      <c r="O1888" s="121">
        <v>2882</v>
      </c>
      <c r="P1888" s="164">
        <v>2882</v>
      </c>
      <c r="Q1888" s="121">
        <f>IF(ISBLANK(N1888),"",P1888/(1+N1888))</f>
        <v>2731.753554502370</v>
      </c>
      <c r="R1888" s="126"/>
      <c r="S1888" s="398"/>
      <c r="T1888" s="123"/>
    </row>
    <row r="1889" ht="22.5" customHeight="1">
      <c r="A1889" s="133">
        <v>44488</v>
      </c>
      <c r="B1889" t="s" s="134">
        <v>20</v>
      </c>
      <c r="C1889" t="s" s="134">
        <v>1992</v>
      </c>
      <c r="D1889" t="s" s="134">
        <v>768</v>
      </c>
      <c r="E1889" s="135"/>
      <c r="F1889" s="158"/>
      <c r="G1889" t="s" s="134">
        <v>1993</v>
      </c>
      <c r="H1889" t="s" s="134">
        <v>5074</v>
      </c>
      <c r="I1889" t="s" s="137">
        <v>25</v>
      </c>
      <c r="J1889" s="136">
        <v>75018</v>
      </c>
      <c r="K1889" t="s" s="134">
        <v>1995</v>
      </c>
      <c r="L1889" t="s" s="134">
        <v>1996</v>
      </c>
      <c r="M1889" t="s" s="134">
        <v>6365</v>
      </c>
      <c r="N1889" s="373">
        <v>0.1</v>
      </c>
      <c r="O1889" s="121">
        <v>3900</v>
      </c>
      <c r="P1889" s="164">
        <v>3900</v>
      </c>
      <c r="Q1889" s="737">
        <f>IF(ISBLANK(N1889),"",P1889/(1+N1889))</f>
        <v>3545.454545454550</v>
      </c>
      <c r="R1889" s="393"/>
      <c r="S1889" s="393"/>
      <c r="T1889" s="28"/>
    </row>
    <row r="1890" ht="22.5" customHeight="1">
      <c r="A1890" s="133">
        <v>44477</v>
      </c>
      <c r="B1890" t="s" s="137">
        <v>20</v>
      </c>
      <c r="C1890" t="s" s="137">
        <v>2895</v>
      </c>
      <c r="D1890" t="s" s="137">
        <v>133</v>
      </c>
      <c r="E1890" s="158"/>
      <c r="F1890" s="136">
        <v>10054</v>
      </c>
      <c r="G1890" t="s" s="137">
        <v>2896</v>
      </c>
      <c r="H1890" t="s" s="137">
        <v>2897</v>
      </c>
      <c r="I1890" t="s" s="137">
        <v>25</v>
      </c>
      <c r="J1890" s="136">
        <v>75013</v>
      </c>
      <c r="K1890" t="s" s="137">
        <v>2898</v>
      </c>
      <c r="L1890" t="s" s="134">
        <v>6366</v>
      </c>
      <c r="M1890" t="s" s="137">
        <v>125</v>
      </c>
      <c r="N1890" s="373">
        <v>0.055</v>
      </c>
      <c r="O1890" s="407"/>
      <c r="P1890" s="164">
        <v>8500</v>
      </c>
      <c r="Q1890" s="177">
        <f>IF(ISBLANK(N1890),"",P1890/(1+N1890))</f>
        <v>8056.872037914690</v>
      </c>
      <c r="R1890" s="293"/>
      <c r="S1890" s="393"/>
      <c r="T1890" s="28"/>
    </row>
    <row r="1891" ht="22.5" customHeight="1">
      <c r="A1891" s="133">
        <v>44477</v>
      </c>
      <c r="B1891" t="s" s="134">
        <v>20</v>
      </c>
      <c r="C1891" t="s" s="134">
        <v>5164</v>
      </c>
      <c r="D1891" t="s" s="134">
        <v>5165</v>
      </c>
      <c r="E1891" s="135"/>
      <c r="F1891" s="136">
        <v>211085</v>
      </c>
      <c r="G1891" t="s" s="134">
        <v>5166</v>
      </c>
      <c r="H1891" t="s" s="134">
        <v>5167</v>
      </c>
      <c r="I1891" t="s" s="137">
        <v>670</v>
      </c>
      <c r="J1891" s="136">
        <v>94300</v>
      </c>
      <c r="K1891" t="s" s="134">
        <v>5168</v>
      </c>
      <c r="L1891" t="s" s="134">
        <v>6367</v>
      </c>
      <c r="M1891" t="s" s="134">
        <v>6368</v>
      </c>
      <c r="N1891" s="373">
        <v>0.055</v>
      </c>
      <c r="O1891" s="462"/>
      <c r="P1891" s="527">
        <v>6000</v>
      </c>
      <c r="Q1891" s="23">
        <f>IF(ISBLANK(N1891),"",P1891/(1+N1891))</f>
        <v>5687.203791469190</v>
      </c>
      <c r="R1891" s="410"/>
      <c r="S1891" s="393"/>
      <c r="T1891" s="28"/>
    </row>
    <row r="1892" ht="22.5" customHeight="1">
      <c r="A1892" s="133">
        <v>44473</v>
      </c>
      <c r="B1892" t="s" s="134">
        <v>20</v>
      </c>
      <c r="C1892" t="s" s="134">
        <v>535</v>
      </c>
      <c r="D1892" t="s" s="134">
        <v>4407</v>
      </c>
      <c r="E1892" s="135"/>
      <c r="F1892" s="136">
        <v>10139</v>
      </c>
      <c r="G1892" t="s" s="134">
        <v>5137</v>
      </c>
      <c r="H1892" t="s" s="134">
        <v>5138</v>
      </c>
      <c r="I1892" t="s" s="137">
        <v>5139</v>
      </c>
      <c r="J1892" s="136">
        <v>75116</v>
      </c>
      <c r="K1892" t="s" s="134">
        <v>5140</v>
      </c>
      <c r="L1892" t="s" s="134">
        <v>5864</v>
      </c>
      <c r="M1892" t="s" s="134">
        <v>4154</v>
      </c>
      <c r="N1892" s="371">
        <v>0.055</v>
      </c>
      <c r="O1892" s="180">
        <f>P1892/2</f>
        <v>575</v>
      </c>
      <c r="P1892" s="527">
        <v>1150</v>
      </c>
      <c r="Q1892" s="207">
        <f>IF(ISBLANK(N1892),"",P1892/(1+N1892))</f>
        <v>1090.047393364930</v>
      </c>
      <c r="R1892" s="410"/>
      <c r="S1892" s="393"/>
      <c r="T1892" s="28"/>
    </row>
    <row r="1893" ht="22.5" customHeight="1">
      <c r="A1893" s="133">
        <v>44477</v>
      </c>
      <c r="B1893" t="s" s="134">
        <v>67</v>
      </c>
      <c r="C1893" t="s" s="134">
        <v>6369</v>
      </c>
      <c r="D1893" t="s" s="134">
        <v>3114</v>
      </c>
      <c r="E1893" s="509"/>
      <c r="F1893" s="507">
        <v>10442</v>
      </c>
      <c r="G1893" t="s" s="134">
        <v>6370</v>
      </c>
      <c r="H1893" t="s" s="134">
        <v>6371</v>
      </c>
      <c r="I1893" t="s" s="137">
        <v>1380</v>
      </c>
      <c r="J1893" s="136">
        <v>95100</v>
      </c>
      <c r="K1893" t="s" s="134">
        <v>6372</v>
      </c>
      <c r="L1893" t="s" s="134">
        <v>5751</v>
      </c>
      <c r="M1893" t="s" s="134">
        <v>3656</v>
      </c>
      <c r="N1893" s="373">
        <v>0.055</v>
      </c>
      <c r="O1893" s="121">
        <v>6882</v>
      </c>
      <c r="P1893" s="164">
        <v>6882</v>
      </c>
      <c r="Q1893" s="121">
        <f>IF(ISBLANK(N1893),"",P1893/(1+N1893))</f>
        <v>6523.222748815170</v>
      </c>
      <c r="R1893" s="127"/>
      <c r="S1893" s="391"/>
      <c r="T1893" s="123"/>
    </row>
    <row r="1894" ht="22.5" customHeight="1">
      <c r="A1894" s="133">
        <v>44480</v>
      </c>
      <c r="B1894" t="s" s="134">
        <v>67</v>
      </c>
      <c r="C1894" t="s" s="134">
        <v>4895</v>
      </c>
      <c r="D1894" t="s" s="134">
        <v>4896</v>
      </c>
      <c r="E1894" s="135"/>
      <c r="F1894" s="136">
        <v>10001</v>
      </c>
      <c r="G1894" t="s" s="134">
        <v>4897</v>
      </c>
      <c r="H1894" t="s" s="134">
        <v>2304</v>
      </c>
      <c r="I1894" t="s" s="137">
        <v>3901</v>
      </c>
      <c r="J1894" s="136">
        <v>95600</v>
      </c>
      <c r="K1894" t="s" s="134">
        <v>4898</v>
      </c>
      <c r="L1894" t="s" s="134">
        <v>6373</v>
      </c>
      <c r="M1894" t="s" s="134">
        <v>4103</v>
      </c>
      <c r="N1894" s="373">
        <v>0.055</v>
      </c>
      <c r="O1894" s="407"/>
      <c r="P1894" s="164">
        <v>7582</v>
      </c>
      <c r="Q1894" s="121">
        <f>IF(ISBLANK(N1894),"",P1894/(1+N1894))</f>
        <v>7186.729857819910</v>
      </c>
      <c r="R1894" s="293"/>
      <c r="S1894" s="393"/>
      <c r="T1894" s="28"/>
    </row>
    <row r="1895" ht="22.5" customHeight="1">
      <c r="A1895" s="133">
        <v>44477</v>
      </c>
      <c r="B1895" t="s" s="134">
        <v>67</v>
      </c>
      <c r="C1895" t="s" s="134">
        <v>6374</v>
      </c>
      <c r="D1895" t="s" s="134">
        <v>265</v>
      </c>
      <c r="E1895" s="509"/>
      <c r="F1895" s="507">
        <v>10405</v>
      </c>
      <c r="G1895" t="s" s="134">
        <v>6375</v>
      </c>
      <c r="H1895" t="s" s="134">
        <v>6376</v>
      </c>
      <c r="I1895" t="s" s="137">
        <v>3551</v>
      </c>
      <c r="J1895" s="136">
        <v>94800</v>
      </c>
      <c r="K1895" t="s" s="134">
        <v>6377</v>
      </c>
      <c r="L1895" t="s" s="134">
        <v>5595</v>
      </c>
      <c r="M1895" t="s" s="134">
        <v>6378</v>
      </c>
      <c r="N1895" s="373">
        <v>0.055</v>
      </c>
      <c r="O1895" s="121">
        <v>16982</v>
      </c>
      <c r="P1895" s="164">
        <v>16982</v>
      </c>
      <c r="Q1895" s="121">
        <f>IF(ISBLANK(N1895),"",P1895/(1+N1895))</f>
        <v>16096.682464455</v>
      </c>
      <c r="R1895" s="122"/>
      <c r="S1895" s="396"/>
      <c r="T1895" s="123"/>
    </row>
    <row r="1896" ht="22.5" customHeight="1">
      <c r="A1896" s="133">
        <v>44475</v>
      </c>
      <c r="B1896" t="s" s="134">
        <v>20</v>
      </c>
      <c r="C1896" t="s" s="134">
        <v>6379</v>
      </c>
      <c r="D1896" t="s" s="134">
        <v>6380</v>
      </c>
      <c r="E1896" s="509"/>
      <c r="F1896" s="507">
        <v>10168</v>
      </c>
      <c r="G1896" t="s" s="134">
        <v>6381</v>
      </c>
      <c r="H1896" t="s" s="134">
        <v>6382</v>
      </c>
      <c r="I1896" t="s" s="137">
        <v>25</v>
      </c>
      <c r="J1896" s="136">
        <v>75018</v>
      </c>
      <c r="K1896" t="s" s="134">
        <v>6383</v>
      </c>
      <c r="L1896" t="s" s="134">
        <v>5751</v>
      </c>
      <c r="M1896" t="s" s="134">
        <v>446</v>
      </c>
      <c r="N1896" s="373">
        <v>0.055</v>
      </c>
      <c r="O1896" s="177">
        <v>4600</v>
      </c>
      <c r="P1896" s="164">
        <v>4600</v>
      </c>
      <c r="Q1896" s="121">
        <f>IF(ISBLANK(N1896),"",P1896/(1+N1896))</f>
        <v>4360.189573459720</v>
      </c>
      <c r="R1896" s="126"/>
      <c r="S1896" s="398"/>
      <c r="T1896" s="123"/>
    </row>
    <row r="1897" ht="22.5" customHeight="1">
      <c r="A1897" s="642">
        <v>44483</v>
      </c>
      <c r="B1897" t="s" s="643">
        <v>20</v>
      </c>
      <c r="C1897" t="s" s="643">
        <v>6384</v>
      </c>
      <c r="D1897" t="s" s="643">
        <v>153</v>
      </c>
      <c r="E1897" s="644"/>
      <c r="F1897" s="645">
        <v>1031</v>
      </c>
      <c r="G1897" t="s" s="643">
        <v>6385</v>
      </c>
      <c r="H1897" t="s" s="643">
        <v>6386</v>
      </c>
      <c r="I1897" t="s" s="646">
        <v>25</v>
      </c>
      <c r="J1897" s="647">
        <v>75012</v>
      </c>
      <c r="K1897" t="s" s="643">
        <v>6387</v>
      </c>
      <c r="L1897" t="s" s="643">
        <v>6388</v>
      </c>
      <c r="M1897" t="s" s="643">
        <v>6389</v>
      </c>
      <c r="N1897" s="648">
        <v>0.1</v>
      </c>
      <c r="O1897" s="180">
        <f>P1897/2</f>
        <v>987</v>
      </c>
      <c r="P1897" s="649">
        <v>1974</v>
      </c>
      <c r="Q1897" s="650">
        <f>IF(ISBLANK(N1897),"",P1897/(1+N1897))</f>
        <v>1794.545454545450</v>
      </c>
      <c r="R1897" s="738"/>
      <c r="S1897" s="651"/>
      <c r="T1897" s="28"/>
    </row>
    <row r="1898" ht="22.5" customHeight="1">
      <c r="A1898" s="295">
        <v>44482</v>
      </c>
      <c r="B1898" t="s" s="296">
        <v>20</v>
      </c>
      <c r="C1898" t="s" s="296">
        <v>6390</v>
      </c>
      <c r="D1898" t="s" s="296">
        <v>3607</v>
      </c>
      <c r="E1898" s="529"/>
      <c r="F1898" s="530">
        <v>10436</v>
      </c>
      <c r="G1898" t="s" s="296">
        <v>6391</v>
      </c>
      <c r="H1898" t="s" s="296">
        <v>6392</v>
      </c>
      <c r="I1898" t="s" s="299">
        <v>1167</v>
      </c>
      <c r="J1898" s="298">
        <v>94120</v>
      </c>
      <c r="K1898" t="s" s="296">
        <v>6393</v>
      </c>
      <c r="L1898" t="s" s="296">
        <v>5926</v>
      </c>
      <c r="M1898" t="s" s="296">
        <v>6213</v>
      </c>
      <c r="N1898" s="465">
        <v>0.055</v>
      </c>
      <c r="O1898" s="177">
        <v>8250</v>
      </c>
      <c r="P1898" s="301">
        <v>8250</v>
      </c>
      <c r="Q1898" s="481">
        <f>IF(ISBLANK(N1898),"",P1898/(1+N1898))</f>
        <v>7819.905213270140</v>
      </c>
      <c r="R1898" s="38"/>
      <c r="S1898" s="466"/>
      <c r="T1898" t="s" s="16">
        <v>46</v>
      </c>
    </row>
    <row r="1899" ht="22.5" customHeight="1">
      <c r="A1899" s="133">
        <v>44487</v>
      </c>
      <c r="B1899" t="s" s="134">
        <v>67</v>
      </c>
      <c r="C1899" t="s" s="134">
        <v>5955</v>
      </c>
      <c r="D1899" t="s" s="134">
        <v>245</v>
      </c>
      <c r="E1899" s="509"/>
      <c r="F1899" s="507">
        <v>10214</v>
      </c>
      <c r="G1899" t="s" s="134">
        <v>5956</v>
      </c>
      <c r="H1899" t="s" s="134">
        <v>5957</v>
      </c>
      <c r="I1899" t="s" s="137">
        <v>25</v>
      </c>
      <c r="J1899" s="136">
        <v>75013</v>
      </c>
      <c r="K1899" t="s" s="134">
        <v>5958</v>
      </c>
      <c r="L1899" t="s" s="134">
        <v>3734</v>
      </c>
      <c r="M1899" t="s" s="134">
        <v>1148</v>
      </c>
      <c r="N1899" s="371">
        <v>0.1</v>
      </c>
      <c r="O1899" s="163">
        <f>P1899/2</f>
        <v>4491</v>
      </c>
      <c r="P1899" s="527">
        <v>8982</v>
      </c>
      <c r="Q1899" s="207">
        <f>IF(ISBLANK(N1899),"",P1899/(1+N1899))</f>
        <v>8165.454545454550</v>
      </c>
      <c r="R1899" s="464"/>
      <c r="S1899" s="396"/>
      <c r="T1899" s="123"/>
    </row>
    <row r="1900" ht="22.5" customHeight="1">
      <c r="A1900" s="133">
        <v>44488</v>
      </c>
      <c r="B1900" t="s" s="134">
        <v>67</v>
      </c>
      <c r="C1900" t="s" s="134">
        <v>6394</v>
      </c>
      <c r="D1900" t="s" s="134">
        <v>398</v>
      </c>
      <c r="E1900" s="509"/>
      <c r="F1900" s="507">
        <v>10209</v>
      </c>
      <c r="G1900" t="s" s="134">
        <v>5956</v>
      </c>
      <c r="H1900" t="s" s="134">
        <v>6395</v>
      </c>
      <c r="I1900" t="s" s="137">
        <v>25</v>
      </c>
      <c r="J1900" s="136">
        <v>75013</v>
      </c>
      <c r="K1900" t="s" s="134">
        <v>6396</v>
      </c>
      <c r="L1900" t="s" s="134">
        <v>4904</v>
      </c>
      <c r="M1900" t="s" s="134">
        <v>6397</v>
      </c>
      <c r="N1900" s="371">
        <v>0.1</v>
      </c>
      <c r="O1900" s="163">
        <f>P1900/2</f>
        <v>3625</v>
      </c>
      <c r="P1900" s="164">
        <v>7250</v>
      </c>
      <c r="Q1900" s="177">
        <f>IF(ISBLANK(N1900),"",P1900/(1+N1900))</f>
        <v>6590.909090909090</v>
      </c>
      <c r="R1900" s="126"/>
      <c r="S1900" s="398"/>
      <c r="T1900" s="123"/>
    </row>
    <row r="1901" ht="22.5" customHeight="1">
      <c r="A1901" s="133">
        <v>44488</v>
      </c>
      <c r="B1901" t="s" s="134">
        <v>3852</v>
      </c>
      <c r="C1901" t="s" s="134">
        <v>5725</v>
      </c>
      <c r="D1901" t="s" s="134">
        <v>431</v>
      </c>
      <c r="E1901" s="135"/>
      <c r="F1901" t="s" s="137">
        <v>4749</v>
      </c>
      <c r="G1901" t="s" s="134">
        <v>5726</v>
      </c>
      <c r="H1901" t="s" s="134">
        <v>6398</v>
      </c>
      <c r="I1901" t="s" s="137">
        <v>25</v>
      </c>
      <c r="J1901" s="136">
        <v>75013</v>
      </c>
      <c r="K1901" t="s" s="134">
        <v>5727</v>
      </c>
      <c r="L1901" t="s" s="134">
        <v>3937</v>
      </c>
      <c r="M1901" t="s" s="134">
        <v>716</v>
      </c>
      <c r="N1901" s="371">
        <v>0.055</v>
      </c>
      <c r="O1901" s="180">
        <f>P1901/2</f>
        <v>1900</v>
      </c>
      <c r="P1901" s="527">
        <v>3800</v>
      </c>
      <c r="Q1901" s="207">
        <f>IF(ISBLANK(N1901),"",P1901/(1+N1901))</f>
        <v>3601.895734597160</v>
      </c>
      <c r="R1901" s="410"/>
      <c r="S1901" s="393"/>
      <c r="T1901" s="28"/>
    </row>
    <row r="1902" ht="22.5" customHeight="1">
      <c r="A1902" s="133">
        <v>44489</v>
      </c>
      <c r="B1902" t="s" s="134">
        <v>67</v>
      </c>
      <c r="C1902" t="s" s="134">
        <v>6399</v>
      </c>
      <c r="D1902" t="s" s="134">
        <v>3280</v>
      </c>
      <c r="E1902" s="509"/>
      <c r="F1902" s="507">
        <v>10441</v>
      </c>
      <c r="G1902" t="s" s="134">
        <v>6370</v>
      </c>
      <c r="H1902" s="135"/>
      <c r="I1902" t="s" s="137">
        <v>1380</v>
      </c>
      <c r="J1902" s="136">
        <v>95100</v>
      </c>
      <c r="K1902" t="s" s="134">
        <v>6400</v>
      </c>
      <c r="L1902" t="s" s="134">
        <v>5751</v>
      </c>
      <c r="M1902" t="s" s="134">
        <v>6401</v>
      </c>
      <c r="N1902" s="373">
        <v>0.055</v>
      </c>
      <c r="O1902" s="121">
        <v>1760</v>
      </c>
      <c r="P1902" s="164">
        <v>1760</v>
      </c>
      <c r="Q1902" s="121">
        <f>IF(ISBLANK(N1902),"",P1902/(1+N1902))</f>
        <v>1668.246445497630</v>
      </c>
      <c r="R1902" s="127"/>
      <c r="S1902" s="391"/>
      <c r="T1902" s="123"/>
    </row>
    <row r="1903" ht="22.5" customHeight="1">
      <c r="A1903" s="739">
        <v>44490</v>
      </c>
      <c r="B1903" t="s" s="740">
        <v>67</v>
      </c>
      <c r="C1903" t="s" s="740">
        <v>6402</v>
      </c>
      <c r="D1903" t="s" s="740">
        <v>935</v>
      </c>
      <c r="E1903" s="741"/>
      <c r="F1903" s="742">
        <v>110167</v>
      </c>
      <c r="G1903" t="s" s="740">
        <v>6403</v>
      </c>
      <c r="H1903" t="s" s="740">
        <v>6404</v>
      </c>
      <c r="I1903" t="s" s="743">
        <v>910</v>
      </c>
      <c r="J1903" s="744">
        <v>91170</v>
      </c>
      <c r="K1903" t="s" s="740">
        <v>6405</v>
      </c>
      <c r="L1903" t="s" s="740">
        <v>1996</v>
      </c>
      <c r="M1903" t="s" s="740">
        <v>6406</v>
      </c>
      <c r="N1903" s="745">
        <v>0.1</v>
      </c>
      <c r="O1903" s="177">
        <v>3980</v>
      </c>
      <c r="P1903" s="746">
        <v>3980</v>
      </c>
      <c r="Q1903" s="747">
        <f>IF(ISBLANK(N1903),"",P1903/(1+N1903))</f>
        <v>3618.181818181820</v>
      </c>
      <c r="R1903" s="748"/>
      <c r="S1903" s="749"/>
      <c r="T1903" s="28"/>
    </row>
    <row r="1904" ht="22.5" customHeight="1">
      <c r="A1904" s="133">
        <v>44489</v>
      </c>
      <c r="B1904" t="s" s="134">
        <v>20</v>
      </c>
      <c r="C1904" t="s" s="134">
        <v>6407</v>
      </c>
      <c r="D1904" t="s" s="134">
        <v>480</v>
      </c>
      <c r="E1904" s="509"/>
      <c r="F1904" s="507">
        <v>10443</v>
      </c>
      <c r="G1904" t="s" s="134">
        <v>6408</v>
      </c>
      <c r="H1904" t="s" s="134">
        <v>6409</v>
      </c>
      <c r="I1904" t="s" s="137">
        <v>1684</v>
      </c>
      <c r="J1904" s="136">
        <v>94260</v>
      </c>
      <c r="K1904" t="s" s="134">
        <v>6410</v>
      </c>
      <c r="L1904" t="s" s="134">
        <v>6411</v>
      </c>
      <c r="M1904" t="s" s="134">
        <v>2632</v>
      </c>
      <c r="N1904" s="371">
        <v>0.055</v>
      </c>
      <c r="O1904" s="163">
        <f>P1904/2</f>
        <v>3191</v>
      </c>
      <c r="P1904" s="164">
        <v>6382</v>
      </c>
      <c r="Q1904" s="121">
        <f>IF(ISBLANK(N1904),"",P1904/(1+N1904))</f>
        <v>6049.289099526070</v>
      </c>
      <c r="R1904" s="122"/>
      <c r="S1904" s="396"/>
      <c r="T1904" s="123"/>
    </row>
    <row r="1905" ht="22.5" customHeight="1">
      <c r="A1905" s="133">
        <v>44489</v>
      </c>
      <c r="B1905" t="s" s="134">
        <v>20</v>
      </c>
      <c r="C1905" t="s" s="134">
        <v>6412</v>
      </c>
      <c r="D1905" t="s" s="134">
        <v>1408</v>
      </c>
      <c r="E1905" s="135"/>
      <c r="F1905" s="136">
        <v>93600</v>
      </c>
      <c r="G1905" t="s" s="134">
        <v>6413</v>
      </c>
      <c r="H1905" t="s" s="134">
        <v>6414</v>
      </c>
      <c r="I1905" t="s" s="137">
        <v>25</v>
      </c>
      <c r="J1905" s="136">
        <v>75001</v>
      </c>
      <c r="K1905" t="s" s="134">
        <v>6415</v>
      </c>
      <c r="L1905" t="s" s="134">
        <v>4411</v>
      </c>
      <c r="M1905" t="s" s="134">
        <v>6416</v>
      </c>
      <c r="N1905" s="371">
        <v>0.055</v>
      </c>
      <c r="O1905" s="163">
        <f>P1905/2</f>
        <v>2500</v>
      </c>
      <c r="P1905" s="164">
        <v>5000</v>
      </c>
      <c r="Q1905" s="121">
        <f>IF(ISBLANK(N1905),"",P1905/(1+N1905))</f>
        <v>4739.336492891</v>
      </c>
      <c r="R1905" s="125"/>
      <c r="S1905" s="397"/>
      <c r="T1905" s="123"/>
    </row>
    <row r="1906" ht="22.5" customHeight="1">
      <c r="A1906" s="210">
        <v>44489</v>
      </c>
      <c r="B1906" t="s" s="139">
        <v>67</v>
      </c>
      <c r="C1906" t="s" s="139">
        <v>5461</v>
      </c>
      <c r="D1906" t="s" s="139">
        <v>2977</v>
      </c>
      <c r="E1906" s="537"/>
      <c r="F1906" s="538"/>
      <c r="G1906" t="s" s="139">
        <v>5462</v>
      </c>
      <c r="H1906" s="750">
        <v>4</v>
      </c>
      <c r="I1906" t="s" s="181">
        <v>25</v>
      </c>
      <c r="J1906" s="212">
        <v>75017</v>
      </c>
      <c r="K1906" t="s" s="139">
        <v>5463</v>
      </c>
      <c r="L1906" t="s" s="139">
        <v>4833</v>
      </c>
      <c r="M1906" t="s" s="139">
        <v>754</v>
      </c>
      <c r="N1906" s="395">
        <v>0.055</v>
      </c>
      <c r="O1906" s="163">
        <f>P1906/2</f>
        <v>3500</v>
      </c>
      <c r="P1906" s="214">
        <v>7000</v>
      </c>
      <c r="Q1906" s="177">
        <f>IF(ISBLANK(N1906),"",P1906/(1+N1906))</f>
        <v>6635.071090047390</v>
      </c>
      <c r="R1906" s="126"/>
      <c r="S1906" s="398"/>
      <c r="T1906" s="123"/>
    </row>
    <row r="1907" ht="22.5" customHeight="1">
      <c r="A1907" s="751">
        <v>44494</v>
      </c>
      <c r="B1907" t="s" s="752">
        <v>67</v>
      </c>
      <c r="C1907" t="s" s="752">
        <v>582</v>
      </c>
      <c r="D1907" t="s" s="752">
        <v>583</v>
      </c>
      <c r="E1907" s="753"/>
      <c r="F1907" s="754">
        <v>10379</v>
      </c>
      <c r="G1907" t="s" s="752">
        <v>584</v>
      </c>
      <c r="H1907" s="753"/>
      <c r="I1907" t="s" s="755">
        <v>585</v>
      </c>
      <c r="J1907" s="754">
        <v>92700</v>
      </c>
      <c r="K1907" t="s" s="752">
        <v>586</v>
      </c>
      <c r="L1907" t="s" s="752">
        <v>39</v>
      </c>
      <c r="M1907" t="s" s="752">
        <v>3365</v>
      </c>
      <c r="N1907" s="756">
        <v>0.055</v>
      </c>
      <c r="O1907" s="207">
        <v>4900</v>
      </c>
      <c r="P1907" s="757">
        <v>4900</v>
      </c>
      <c r="Q1907" s="758">
        <f>IF(ISBLANK(N1907),"",P1907/(1+N1907))</f>
        <v>4644.549763033180</v>
      </c>
      <c r="R1907" s="759"/>
      <c r="S1907" s="760"/>
      <c r="T1907" s="28"/>
    </row>
    <row r="1908" ht="22.5" customHeight="1">
      <c r="A1908" s="660">
        <v>44494</v>
      </c>
      <c r="B1908" t="s" s="134">
        <v>20</v>
      </c>
      <c r="C1908" t="s" s="134">
        <v>6287</v>
      </c>
      <c r="D1908" t="s" s="134">
        <v>6288</v>
      </c>
      <c r="E1908" s="509"/>
      <c r="F1908" s="507">
        <v>10445</v>
      </c>
      <c r="G1908" t="s" s="134">
        <v>6289</v>
      </c>
      <c r="H1908" t="s" s="134">
        <v>6290</v>
      </c>
      <c r="I1908" t="s" s="137">
        <v>2933</v>
      </c>
      <c r="J1908" s="136">
        <v>94200</v>
      </c>
      <c r="K1908" t="s" s="134">
        <v>6291</v>
      </c>
      <c r="L1908" t="s" s="134">
        <v>5595</v>
      </c>
      <c r="M1908" t="s" s="134">
        <v>6292</v>
      </c>
      <c r="N1908" s="373">
        <v>0.055</v>
      </c>
      <c r="O1908" s="121">
        <v>5982</v>
      </c>
      <c r="P1908" s="164">
        <v>5982</v>
      </c>
      <c r="Q1908" s="761">
        <f>IF(ISBLANK(N1908),"",P1908/(1+N1908))</f>
        <v>5670.142180094790</v>
      </c>
      <c r="R1908" s="396"/>
      <c r="S1908" s="396"/>
      <c r="T1908" s="123"/>
    </row>
    <row r="1909" ht="22.5" customHeight="1">
      <c r="A1909" s="133">
        <v>44495</v>
      </c>
      <c r="B1909" t="s" s="134">
        <v>20</v>
      </c>
      <c r="C1909" t="s" s="134">
        <v>5597</v>
      </c>
      <c r="D1909" t="s" s="134">
        <v>1863</v>
      </c>
      <c r="E1909" s="509"/>
      <c r="F1909" s="507">
        <v>10101</v>
      </c>
      <c r="G1909" t="s" s="134">
        <v>5598</v>
      </c>
      <c r="H1909" t="s" s="134">
        <v>5599</v>
      </c>
      <c r="I1909" t="s" s="137">
        <v>25</v>
      </c>
      <c r="J1909" s="136">
        <v>75015</v>
      </c>
      <c r="K1909" t="s" s="134">
        <v>5600</v>
      </c>
      <c r="L1909" t="s" s="134">
        <v>5595</v>
      </c>
      <c r="M1909" t="s" s="134">
        <v>5601</v>
      </c>
      <c r="N1909" s="373">
        <v>0.1</v>
      </c>
      <c r="O1909" s="177">
        <v>7982</v>
      </c>
      <c r="P1909" s="164">
        <v>7982</v>
      </c>
      <c r="Q1909" s="121">
        <f>IF(ISBLANK(N1909),"",P1909/(1+N1909))</f>
        <v>7256.363636363640</v>
      </c>
      <c r="R1909" s="125"/>
      <c r="S1909" s="397"/>
      <c r="T1909" s="123"/>
    </row>
    <row r="1910" ht="22.5" customHeight="1">
      <c r="A1910" s="542">
        <v>44495</v>
      </c>
      <c r="B1910" t="s" s="134">
        <v>20</v>
      </c>
      <c r="C1910" t="s" s="134">
        <v>6417</v>
      </c>
      <c r="D1910" t="s" s="134">
        <v>6418</v>
      </c>
      <c r="E1910" s="509"/>
      <c r="F1910" s="507">
        <v>10138</v>
      </c>
      <c r="G1910" t="s" s="134">
        <v>5846</v>
      </c>
      <c r="H1910" t="s" s="134">
        <v>6419</v>
      </c>
      <c r="I1910" t="s" s="137">
        <v>2160</v>
      </c>
      <c r="J1910" s="136">
        <v>93800</v>
      </c>
      <c r="K1910" t="s" s="134">
        <v>6420</v>
      </c>
      <c r="L1910" t="s" s="134">
        <v>5758</v>
      </c>
      <c r="M1910" t="s" s="134">
        <v>2012</v>
      </c>
      <c r="N1910" s="371">
        <v>0.055</v>
      </c>
      <c r="O1910" s="163">
        <f>P1910/2</f>
        <v>2190</v>
      </c>
      <c r="P1910" s="164">
        <v>4380</v>
      </c>
      <c r="Q1910" s="121">
        <f>IF(ISBLANK(N1910),"",P1910/(1+N1910))</f>
        <v>4151.658767772510</v>
      </c>
      <c r="R1910" s="125"/>
      <c r="S1910" s="397"/>
      <c r="T1910" s="123"/>
    </row>
    <row r="1911" ht="22.5" customHeight="1">
      <c r="A1911" s="542">
        <v>44495</v>
      </c>
      <c r="B1911" t="s" s="134">
        <v>20</v>
      </c>
      <c r="C1911" t="s" s="134">
        <v>6421</v>
      </c>
      <c r="D1911" t="s" s="134">
        <v>6422</v>
      </c>
      <c r="E1911" s="509"/>
      <c r="F1911" s="507">
        <v>10136</v>
      </c>
      <c r="G1911" t="s" s="134">
        <v>6423</v>
      </c>
      <c r="H1911" t="s" s="134">
        <v>6424</v>
      </c>
      <c r="I1911" t="s" s="137">
        <v>25</v>
      </c>
      <c r="J1911" s="136">
        <v>75013</v>
      </c>
      <c r="K1911" t="s" s="134">
        <v>6425</v>
      </c>
      <c r="L1911" t="s" s="134">
        <v>5695</v>
      </c>
      <c r="M1911" t="s" s="134">
        <v>6426</v>
      </c>
      <c r="N1911" s="371">
        <v>0.1</v>
      </c>
      <c r="O1911" s="180">
        <f>P1911/2</f>
        <v>1241</v>
      </c>
      <c r="P1911" s="164">
        <v>2482</v>
      </c>
      <c r="Q1911" s="121">
        <f>IF(ISBLANK(N1911),"",P1911/(1+N1911))</f>
        <v>2256.363636363640</v>
      </c>
      <c r="R1911" s="126"/>
      <c r="S1911" s="398"/>
      <c r="T1911" s="123"/>
    </row>
    <row r="1912" ht="22.5" customHeight="1">
      <c r="A1912" s="133">
        <v>44495</v>
      </c>
      <c r="B1912" t="s" s="137">
        <v>67</v>
      </c>
      <c r="C1912" t="s" s="137">
        <v>1623</v>
      </c>
      <c r="D1912" t="s" s="137">
        <v>1092</v>
      </c>
      <c r="E1912" s="158"/>
      <c r="F1912" s="136">
        <v>10116</v>
      </c>
      <c r="G1912" t="s" s="137">
        <v>1624</v>
      </c>
      <c r="H1912" t="s" s="137">
        <v>1625</v>
      </c>
      <c r="I1912" t="s" s="137">
        <v>25</v>
      </c>
      <c r="J1912" s="136">
        <v>75015</v>
      </c>
      <c r="K1912" t="s" s="137">
        <v>1626</v>
      </c>
      <c r="L1912" t="s" s="134">
        <v>45</v>
      </c>
      <c r="M1912" t="s" s="137">
        <v>125</v>
      </c>
      <c r="N1912" s="246">
        <v>0.055</v>
      </c>
      <c r="O1912" s="121">
        <v>8982</v>
      </c>
      <c r="P1912" s="164">
        <v>8982</v>
      </c>
      <c r="Q1912" s="121">
        <f>IF(ISBLANK(N1912),"",P1912/(1+N1912))</f>
        <v>8513.744075829380</v>
      </c>
      <c r="R1912" s="293"/>
      <c r="S1912" s="393"/>
      <c r="T1912" s="28"/>
    </row>
    <row r="1913" ht="22.5" customHeight="1">
      <c r="A1913" s="210">
        <v>44496</v>
      </c>
      <c r="B1913" t="s" s="139">
        <v>20</v>
      </c>
      <c r="C1913" t="s" s="139">
        <v>5133</v>
      </c>
      <c r="D1913" t="s" s="139">
        <v>96</v>
      </c>
      <c r="E1913" s="304"/>
      <c r="F1913" s="212">
        <v>10053</v>
      </c>
      <c r="G1913" t="s" s="139">
        <v>5134</v>
      </c>
      <c r="H1913" t="s" s="139">
        <v>6427</v>
      </c>
      <c r="I1913" t="s" s="181">
        <v>1104</v>
      </c>
      <c r="J1913" s="212">
        <v>92110</v>
      </c>
      <c r="K1913" t="s" s="139">
        <v>5136</v>
      </c>
      <c r="L1913" t="s" s="139">
        <v>3501</v>
      </c>
      <c r="M1913" t="s" s="139">
        <v>2418</v>
      </c>
      <c r="N1913" s="463">
        <v>0.055</v>
      </c>
      <c r="O1913" s="177">
        <v>3000</v>
      </c>
      <c r="P1913" s="214">
        <v>3000</v>
      </c>
      <c r="Q1913" s="177">
        <f>IF(ISBLANK(N1913),"",P1913/(1+N1913))</f>
        <v>2843.6018957346</v>
      </c>
      <c r="R1913" s="127"/>
      <c r="S1913" s="391"/>
      <c r="T1913" s="123"/>
    </row>
    <row r="1914" ht="22.5" customHeight="1">
      <c r="A1914" s="762">
        <v>44496</v>
      </c>
      <c r="B1914" t="s" s="763">
        <v>67</v>
      </c>
      <c r="C1914" t="s" s="763">
        <v>984</v>
      </c>
      <c r="D1914" t="s" s="763">
        <v>985</v>
      </c>
      <c r="E1914" s="764"/>
      <c r="F1914" s="765">
        <v>1236</v>
      </c>
      <c r="G1914" t="s" s="763">
        <v>986</v>
      </c>
      <c r="H1914" t="s" s="763">
        <v>987</v>
      </c>
      <c r="I1914" t="s" s="766">
        <v>25</v>
      </c>
      <c r="J1914" s="765">
        <v>75011</v>
      </c>
      <c r="K1914" t="s" s="763">
        <v>6428</v>
      </c>
      <c r="L1914" t="s" s="763">
        <v>39</v>
      </c>
      <c r="M1914" t="s" s="763">
        <v>6429</v>
      </c>
      <c r="N1914" s="767">
        <v>0.055</v>
      </c>
      <c r="O1914" s="768"/>
      <c r="P1914" s="769">
        <v>0</v>
      </c>
      <c r="Q1914" s="770">
        <f>IF(ISBLANK(N1914),"",P1914/(1+N1914))</f>
        <v>0</v>
      </c>
      <c r="R1914" s="667"/>
      <c r="S1914" s="588"/>
      <c r="T1914" s="28"/>
    </row>
    <row r="1915" ht="22.5" customHeight="1">
      <c r="A1915" s="642">
        <v>44498</v>
      </c>
      <c r="B1915" t="s" s="643">
        <v>20</v>
      </c>
      <c r="C1915" t="s" s="643">
        <v>2185</v>
      </c>
      <c r="D1915" t="s" s="643">
        <v>30</v>
      </c>
      <c r="E1915" s="771"/>
      <c r="F1915" s="647">
        <v>10404</v>
      </c>
      <c r="G1915" t="s" s="643">
        <v>2186</v>
      </c>
      <c r="H1915" t="s" s="643">
        <v>2187</v>
      </c>
      <c r="I1915" t="s" s="646">
        <v>25</v>
      </c>
      <c r="J1915" s="647">
        <v>75020</v>
      </c>
      <c r="K1915" t="s" s="643">
        <v>2188</v>
      </c>
      <c r="L1915" t="s" s="643">
        <v>5751</v>
      </c>
      <c r="M1915" t="s" s="643">
        <v>6430</v>
      </c>
      <c r="N1915" s="772">
        <v>0.1</v>
      </c>
      <c r="O1915" s="177">
        <v>14882</v>
      </c>
      <c r="P1915" s="649">
        <v>14882</v>
      </c>
      <c r="Q1915" s="773">
        <f>IF(ISBLANK(N1915),"",P1915/(1+N1915))</f>
        <v>13529.0909090909</v>
      </c>
      <c r="R1915" s="738"/>
      <c r="S1915" s="651"/>
      <c r="T1915" s="28"/>
    </row>
    <row r="1916" ht="22.5" customHeight="1">
      <c r="A1916" s="133">
        <v>44497</v>
      </c>
      <c r="B1916" t="s" s="134">
        <v>67</v>
      </c>
      <c r="C1916" t="s" s="134">
        <v>5578</v>
      </c>
      <c r="D1916" t="s" s="134">
        <v>1681</v>
      </c>
      <c r="E1916" s="509"/>
      <c r="F1916" s="507">
        <v>10134</v>
      </c>
      <c r="G1916" t="s" s="134">
        <v>5579</v>
      </c>
      <c r="H1916" t="s" s="134">
        <v>5580</v>
      </c>
      <c r="I1916" t="s" s="137">
        <v>3529</v>
      </c>
      <c r="J1916" s="136">
        <v>91330</v>
      </c>
      <c r="K1916" t="s" s="134">
        <v>5581</v>
      </c>
      <c r="L1916" t="s" s="134">
        <v>4904</v>
      </c>
      <c r="M1916" t="s" s="134">
        <v>6431</v>
      </c>
      <c r="N1916" s="371">
        <v>0.1</v>
      </c>
      <c r="O1916" s="180">
        <f>P1916/2</f>
        <v>5990</v>
      </c>
      <c r="P1916" s="527">
        <v>11980</v>
      </c>
      <c r="Q1916" s="207">
        <f>IF(ISBLANK(N1916),"",P1916/(1+N1916))</f>
        <v>10890.9090909091</v>
      </c>
      <c r="R1916" s="410"/>
      <c r="S1916" s="393"/>
      <c r="T1916" s="28"/>
    </row>
    <row r="1917" ht="22.5" customHeight="1">
      <c r="A1917" s="542">
        <v>44494</v>
      </c>
      <c r="B1917" t="s" s="134">
        <v>20</v>
      </c>
      <c r="C1917" t="s" s="134">
        <v>6432</v>
      </c>
      <c r="D1917" t="s" s="134">
        <v>269</v>
      </c>
      <c r="E1917" s="509"/>
      <c r="F1917" s="507">
        <v>10440</v>
      </c>
      <c r="G1917" t="s" s="134">
        <v>6433</v>
      </c>
      <c r="H1917" s="294">
        <v>20</v>
      </c>
      <c r="I1917" t="s" s="137">
        <v>25</v>
      </c>
      <c r="J1917" s="136">
        <v>75019</v>
      </c>
      <c r="K1917" t="s" s="134">
        <v>6434</v>
      </c>
      <c r="L1917" t="s" s="134">
        <v>5627</v>
      </c>
      <c r="M1917" t="s" s="134">
        <v>6435</v>
      </c>
      <c r="N1917" s="373">
        <v>0.055</v>
      </c>
      <c r="O1917" s="177">
        <v>13500</v>
      </c>
      <c r="P1917" s="164">
        <v>13500</v>
      </c>
      <c r="Q1917" s="121">
        <f>IF(ISBLANK(N1917),"",P1917/(1+N1917))</f>
        <v>12796.2085308057</v>
      </c>
      <c r="R1917" s="127"/>
      <c r="S1917" s="391"/>
      <c r="T1917" s="123"/>
    </row>
    <row r="1918" ht="22.5" customHeight="1">
      <c r="A1918" s="774">
        <v>44498</v>
      </c>
      <c r="B1918" t="s" s="142">
        <v>20</v>
      </c>
      <c r="C1918" t="s" s="142">
        <v>6436</v>
      </c>
      <c r="D1918" t="s" s="142">
        <v>22</v>
      </c>
      <c r="E1918" s="515"/>
      <c r="F1918" t="s" s="145">
        <v>6437</v>
      </c>
      <c r="G1918" t="s" s="142">
        <v>6438</v>
      </c>
      <c r="H1918" t="s" s="142">
        <v>981</v>
      </c>
      <c r="I1918" t="s" s="145">
        <v>665</v>
      </c>
      <c r="J1918" s="144">
        <v>78100</v>
      </c>
      <c r="K1918" t="s" s="142">
        <v>6439</v>
      </c>
      <c r="L1918" t="s" s="142">
        <v>4636</v>
      </c>
      <c r="M1918" t="s" s="142">
        <v>2208</v>
      </c>
      <c r="N1918" s="456">
        <v>0.1</v>
      </c>
      <c r="O1918" s="163">
        <f>P1918/2</f>
        <v>1350</v>
      </c>
      <c r="P1918" s="178">
        <v>2700</v>
      </c>
      <c r="Q1918" s="66">
        <f>IF(ISBLANK(N1918),"",P1918/(1+N1918))</f>
        <v>2454.545454545450</v>
      </c>
      <c r="R1918" s="67"/>
      <c r="S1918" s="392"/>
      <c r="T1918" t="s" s="16">
        <v>46</v>
      </c>
    </row>
    <row r="1919" ht="22.5" customHeight="1">
      <c r="A1919" s="133">
        <v>44497</v>
      </c>
      <c r="B1919" t="s" s="134">
        <v>238</v>
      </c>
      <c r="C1919" t="s" s="134">
        <v>6440</v>
      </c>
      <c r="D1919" t="s" s="134">
        <v>179</v>
      </c>
      <c r="E1919" s="135"/>
      <c r="F1919" s="136">
        <v>10356</v>
      </c>
      <c r="G1919" t="s" s="134">
        <v>6441</v>
      </c>
      <c r="H1919" t="s" s="134">
        <v>6442</v>
      </c>
      <c r="I1919" t="s" s="137">
        <v>771</v>
      </c>
      <c r="J1919" s="136">
        <v>94220</v>
      </c>
      <c r="K1919" t="s" s="134">
        <v>6443</v>
      </c>
      <c r="L1919" t="s" s="134">
        <v>1696</v>
      </c>
      <c r="M1919" t="s" s="134">
        <v>4022</v>
      </c>
      <c r="N1919" s="371">
        <v>0.055</v>
      </c>
      <c r="O1919" s="163">
        <f>P1919/2</f>
        <v>2491</v>
      </c>
      <c r="P1919" s="164">
        <v>4982</v>
      </c>
      <c r="Q1919" s="121">
        <f>IF(ISBLANK(N1919),"",P1919/(1+N1919))</f>
        <v>4722.274881516590</v>
      </c>
      <c r="R1919" s="127"/>
      <c r="S1919" s="391"/>
      <c r="T1919" s="123"/>
    </row>
    <row r="1920" ht="22.5" customHeight="1">
      <c r="A1920" s="133">
        <v>44498</v>
      </c>
      <c r="B1920" t="s" s="134">
        <v>67</v>
      </c>
      <c r="C1920" t="s" s="134">
        <v>2723</v>
      </c>
      <c r="D1920" t="s" s="134">
        <v>2724</v>
      </c>
      <c r="E1920" s="135"/>
      <c r="F1920" s="136">
        <v>1197</v>
      </c>
      <c r="G1920" t="s" s="134">
        <v>2725</v>
      </c>
      <c r="H1920" t="s" s="134">
        <v>3631</v>
      </c>
      <c r="I1920" t="s" s="137">
        <v>854</v>
      </c>
      <c r="J1920" s="136">
        <v>94230</v>
      </c>
      <c r="K1920" t="s" s="134">
        <v>2727</v>
      </c>
      <c r="L1920" t="s" s="134">
        <v>6177</v>
      </c>
      <c r="M1920" t="s" s="134">
        <v>441</v>
      </c>
      <c r="N1920" s="371">
        <v>0.1</v>
      </c>
      <c r="O1920" s="163">
        <f>P1920/2</f>
        <v>2150</v>
      </c>
      <c r="P1920" s="164">
        <v>4300</v>
      </c>
      <c r="Q1920" s="121">
        <f>IF(ISBLANK(N1920),"",P1920/(1+N1920))</f>
        <v>3909.090909090910</v>
      </c>
      <c r="R1920" s="293"/>
      <c r="S1920" s="393"/>
      <c r="T1920" s="28"/>
    </row>
    <row r="1921" ht="22.5" customHeight="1">
      <c r="A1921" s="133">
        <v>44510</v>
      </c>
      <c r="B1921" t="s" s="134">
        <v>20</v>
      </c>
      <c r="C1921" t="s" s="134">
        <v>2270</v>
      </c>
      <c r="D1921" t="s" s="134">
        <v>2271</v>
      </c>
      <c r="E1921" s="135"/>
      <c r="F1921" s="136">
        <v>10398</v>
      </c>
      <c r="G1921" t="s" s="134">
        <v>2272</v>
      </c>
      <c r="H1921" t="s" s="134">
        <v>2115</v>
      </c>
      <c r="I1921" t="s" s="137">
        <v>2273</v>
      </c>
      <c r="J1921" s="136">
        <v>94400</v>
      </c>
      <c r="K1921" t="s" s="134">
        <v>4920</v>
      </c>
      <c r="L1921" t="s" s="134">
        <v>4636</v>
      </c>
      <c r="M1921" t="s" s="134">
        <v>6444</v>
      </c>
      <c r="N1921" s="218">
        <v>0.055</v>
      </c>
      <c r="O1921" s="163">
        <f>P1921/2</f>
        <v>5950</v>
      </c>
      <c r="P1921" s="164">
        <v>11900</v>
      </c>
      <c r="Q1921" s="165">
        <f>IF(ISBLANK(N1921),"",P1921/(1+N1921))</f>
        <v>11279.6208530806</v>
      </c>
      <c r="R1921" s="127"/>
      <c r="S1921" s="391"/>
      <c r="T1921" s="123"/>
    </row>
    <row r="1922" ht="22.5" customHeight="1">
      <c r="A1922" s="133">
        <v>44504</v>
      </c>
      <c r="B1922" t="s" s="134">
        <v>67</v>
      </c>
      <c r="C1922" t="s" s="134">
        <v>6445</v>
      </c>
      <c r="D1922" t="s" s="134">
        <v>1275</v>
      </c>
      <c r="E1922" s="135"/>
      <c r="F1922" t="s" s="137">
        <v>6446</v>
      </c>
      <c r="G1922" t="s" s="134">
        <v>6447</v>
      </c>
      <c r="H1922" t="s" s="134">
        <v>6448</v>
      </c>
      <c r="I1922" t="s" s="137">
        <v>1684</v>
      </c>
      <c r="J1922" s="136">
        <v>94260</v>
      </c>
      <c r="K1922" t="s" s="134">
        <v>6449</v>
      </c>
      <c r="L1922" t="s" s="134">
        <v>1696</v>
      </c>
      <c r="M1922" t="s" s="134">
        <v>6450</v>
      </c>
      <c r="N1922" s="371">
        <v>0.1</v>
      </c>
      <c r="O1922" s="163">
        <f>P1922/2</f>
        <v>10791</v>
      </c>
      <c r="P1922" s="164">
        <v>21582</v>
      </c>
      <c r="Q1922" s="121">
        <f>IF(ISBLANK(N1922),"",P1922/(1+N1922))</f>
        <v>19620</v>
      </c>
      <c r="R1922" s="293"/>
      <c r="S1922" s="393"/>
      <c r="T1922" s="28"/>
    </row>
    <row r="1923" ht="22.5" customHeight="1">
      <c r="A1923" s="210">
        <v>44503</v>
      </c>
      <c r="B1923" t="s" s="139">
        <v>67</v>
      </c>
      <c r="C1923" t="s" s="139">
        <v>6451</v>
      </c>
      <c r="D1923" t="s" s="139">
        <v>22</v>
      </c>
      <c r="E1923" s="304"/>
      <c r="F1923" s="212">
        <v>10235</v>
      </c>
      <c r="G1923" t="s" s="139">
        <v>6452</v>
      </c>
      <c r="H1923" t="s" s="139">
        <v>6453</v>
      </c>
      <c r="I1923" t="s" s="181">
        <v>25</v>
      </c>
      <c r="J1923" s="212">
        <v>75018</v>
      </c>
      <c r="K1923" t="s" s="139">
        <v>6454</v>
      </c>
      <c r="L1923" t="s" s="139">
        <v>6455</v>
      </c>
      <c r="M1923" t="s" s="139">
        <v>5652</v>
      </c>
      <c r="N1923" s="395">
        <v>0.1</v>
      </c>
      <c r="O1923" s="163">
        <f>P1923/2</f>
        <v>1240</v>
      </c>
      <c r="P1923" s="214">
        <v>2480</v>
      </c>
      <c r="Q1923" s="177">
        <f>IF(ISBLANK(N1923),"",P1923/(1+N1923))</f>
        <v>2254.545454545450</v>
      </c>
      <c r="R1923" s="293"/>
      <c r="S1923" s="393"/>
      <c r="T1923" s="28"/>
    </row>
    <row r="1924" ht="22.5" customHeight="1">
      <c r="A1924" s="313">
        <v>44496</v>
      </c>
      <c r="B1924" t="s" s="272">
        <v>67</v>
      </c>
      <c r="C1924" t="s" s="272">
        <v>984</v>
      </c>
      <c r="D1924" t="s" s="272">
        <v>985</v>
      </c>
      <c r="E1924" s="314"/>
      <c r="F1924" s="315">
        <v>1236</v>
      </c>
      <c r="G1924" t="s" s="272">
        <v>986</v>
      </c>
      <c r="H1924" t="s" s="272">
        <v>987</v>
      </c>
      <c r="I1924" t="s" s="316">
        <v>25</v>
      </c>
      <c r="J1924" s="315">
        <v>75011</v>
      </c>
      <c r="K1924" t="s" s="272">
        <v>6428</v>
      </c>
      <c r="L1924" t="s" s="272">
        <v>39</v>
      </c>
      <c r="M1924" t="s" s="272">
        <v>6429</v>
      </c>
      <c r="N1924" s="277">
        <v>0.055</v>
      </c>
      <c r="O1924" s="23">
        <v>0</v>
      </c>
      <c r="P1924" s="161">
        <v>0</v>
      </c>
      <c r="Q1924" s="453">
        <f>IF(ISBLANK(N1924),"",P1924/(1+N1924))</f>
        <v>0</v>
      </c>
      <c r="R1924" s="454"/>
      <c r="S1924" s="391"/>
      <c r="T1924" s="123"/>
    </row>
    <row r="1925" ht="22.5" customHeight="1">
      <c r="A1925" s="133">
        <v>44510</v>
      </c>
      <c r="B1925" t="s" s="134">
        <v>20</v>
      </c>
      <c r="C1925" t="s" s="134">
        <v>5642</v>
      </c>
      <c r="D1925" t="s" s="134">
        <v>5643</v>
      </c>
      <c r="E1925" s="135"/>
      <c r="F1925" s="136">
        <v>10191</v>
      </c>
      <c r="G1925" t="s" s="134">
        <v>5644</v>
      </c>
      <c r="H1925" t="s" s="134">
        <v>5645</v>
      </c>
      <c r="I1925" t="s" s="137">
        <v>25</v>
      </c>
      <c r="J1925" s="136">
        <v>75011</v>
      </c>
      <c r="K1925" t="s" s="134">
        <v>6456</v>
      </c>
      <c r="L1925" t="s" s="134">
        <v>5635</v>
      </c>
      <c r="M1925" t="s" s="134">
        <v>1936</v>
      </c>
      <c r="N1925" s="371">
        <v>0.1</v>
      </c>
      <c r="O1925" s="163">
        <f>P1925/2</f>
        <v>1190</v>
      </c>
      <c r="P1925" s="164">
        <v>2380</v>
      </c>
      <c r="Q1925" s="121">
        <f>IF(ISBLANK(N1925),"",P1925/(1+N1925))</f>
        <v>2163.636363636360</v>
      </c>
      <c r="R1925" s="293"/>
      <c r="S1925" s="393"/>
      <c r="T1925" s="28"/>
    </row>
    <row r="1926" ht="22.5" customHeight="1">
      <c r="A1926" s="133">
        <v>44516</v>
      </c>
      <c r="B1926" t="s" s="134">
        <v>20</v>
      </c>
      <c r="C1926" t="s" s="134">
        <v>6457</v>
      </c>
      <c r="D1926" t="s" s="134">
        <v>149</v>
      </c>
      <c r="E1926" s="135"/>
      <c r="F1926" s="136">
        <v>10187</v>
      </c>
      <c r="G1926" t="s" s="134">
        <v>6458</v>
      </c>
      <c r="H1926" t="s" s="134">
        <v>6459</v>
      </c>
      <c r="I1926" t="s" s="137">
        <v>5213</v>
      </c>
      <c r="J1926" s="136">
        <v>92800</v>
      </c>
      <c r="K1926" t="s" s="134">
        <v>6460</v>
      </c>
      <c r="L1926" t="s" s="134">
        <v>5338</v>
      </c>
      <c r="M1926" t="s" s="134">
        <v>1794</v>
      </c>
      <c r="N1926" s="371">
        <v>0.055</v>
      </c>
      <c r="O1926" s="163">
        <f>P1926/2</f>
        <v>2000</v>
      </c>
      <c r="P1926" s="164">
        <v>4000</v>
      </c>
      <c r="Q1926" s="121">
        <f>IF(ISBLANK(N1926),"",P1926/(1+N1926))</f>
        <v>3791.4691943128</v>
      </c>
      <c r="R1926" s="293"/>
      <c r="S1926" s="393"/>
      <c r="T1926" s="28"/>
    </row>
    <row r="1927" ht="22.5" customHeight="1">
      <c r="A1927" s="133">
        <v>44510</v>
      </c>
      <c r="B1927" t="s" s="134">
        <v>20</v>
      </c>
      <c r="C1927" t="s" s="134">
        <v>3944</v>
      </c>
      <c r="D1927" t="s" s="134">
        <v>239</v>
      </c>
      <c r="E1927" s="135"/>
      <c r="F1927" s="136">
        <v>1431</v>
      </c>
      <c r="G1927" t="s" s="134">
        <v>6461</v>
      </c>
      <c r="H1927" t="s" s="134">
        <v>6462</v>
      </c>
      <c r="I1927" t="s" s="137">
        <v>25</v>
      </c>
      <c r="J1927" s="136">
        <v>75013</v>
      </c>
      <c r="K1927" t="s" s="134">
        <v>6463</v>
      </c>
      <c r="L1927" t="s" s="134">
        <v>1840</v>
      </c>
      <c r="M1927" t="s" s="134">
        <v>4302</v>
      </c>
      <c r="N1927" s="371">
        <v>0.1</v>
      </c>
      <c r="O1927" s="180">
        <f>P1927/2</f>
        <v>750</v>
      </c>
      <c r="P1927" s="164">
        <v>1500</v>
      </c>
      <c r="Q1927" s="121">
        <f>IF(ISBLANK(N1927),"",P1927/(1+N1927))</f>
        <v>1363.636363636360</v>
      </c>
      <c r="R1927" s="127"/>
      <c r="S1927" s="391"/>
      <c r="T1927" s="123"/>
    </row>
    <row r="1928" ht="22.5" customHeight="1">
      <c r="A1928" s="133">
        <v>44504</v>
      </c>
      <c r="B1928" t="s" s="134">
        <v>67</v>
      </c>
      <c r="C1928" t="s" s="134">
        <v>6464</v>
      </c>
      <c r="D1928" t="s" s="134">
        <v>1681</v>
      </c>
      <c r="E1928" s="135"/>
      <c r="F1928" s="136">
        <v>10194</v>
      </c>
      <c r="G1928" t="s" s="134">
        <v>6465</v>
      </c>
      <c r="H1928" t="s" s="134">
        <v>1470</v>
      </c>
      <c r="I1928" t="s" s="137">
        <v>186</v>
      </c>
      <c r="J1928" s="136">
        <v>92170</v>
      </c>
      <c r="K1928" t="s" s="134">
        <v>6466</v>
      </c>
      <c r="L1928" t="s" s="134">
        <v>5926</v>
      </c>
      <c r="M1928" t="s" s="134">
        <v>6467</v>
      </c>
      <c r="N1928" s="373">
        <v>0.1</v>
      </c>
      <c r="O1928" s="177">
        <v>8900</v>
      </c>
      <c r="P1928" s="164">
        <v>8900</v>
      </c>
      <c r="Q1928" s="177">
        <f>IF(ISBLANK(N1928),"",P1928/(1+N1928))</f>
        <v>8090.909090909090</v>
      </c>
      <c r="R1928" s="293"/>
      <c r="S1928" s="393"/>
      <c r="T1928" s="28"/>
    </row>
    <row r="1929" ht="22.5" customHeight="1">
      <c r="A1929" s="133">
        <v>44215</v>
      </c>
      <c r="B1929" t="s" s="134">
        <v>20</v>
      </c>
      <c r="C1929" t="s" s="134">
        <v>3842</v>
      </c>
      <c r="D1929" t="s" s="134">
        <v>270</v>
      </c>
      <c r="E1929" s="135"/>
      <c r="F1929" s="136">
        <v>10060</v>
      </c>
      <c r="G1929" t="s" s="134">
        <v>3843</v>
      </c>
      <c r="H1929" t="s" s="134">
        <v>3844</v>
      </c>
      <c r="I1929" t="s" s="137">
        <v>25</v>
      </c>
      <c r="J1929" s="136">
        <v>75012</v>
      </c>
      <c r="K1929" t="s" s="134">
        <v>3845</v>
      </c>
      <c r="L1929" t="s" s="134">
        <v>5142</v>
      </c>
      <c r="M1929" t="s" s="134">
        <v>375</v>
      </c>
      <c r="N1929" s="218">
        <v>0.055</v>
      </c>
      <c r="O1929" s="163">
        <f>P1929/2</f>
        <v>3000</v>
      </c>
      <c r="P1929" s="527">
        <v>6000</v>
      </c>
      <c r="Q1929" s="207">
        <f>IF(ISBLANK(N1929),"",P1929/(1+N1929))</f>
        <v>5687.203791469190</v>
      </c>
      <c r="R1929" s="454"/>
      <c r="S1929" s="391"/>
      <c r="T1929" s="123"/>
    </row>
    <row r="1930" ht="22.5" customHeight="1">
      <c r="A1930" s="133">
        <v>44509</v>
      </c>
      <c r="B1930" t="s" s="134">
        <v>20</v>
      </c>
      <c r="C1930" t="s" s="134">
        <v>2126</v>
      </c>
      <c r="D1930" t="s" s="134">
        <v>431</v>
      </c>
      <c r="E1930" s="135"/>
      <c r="F1930" s="136">
        <v>10129</v>
      </c>
      <c r="G1930" t="s" s="134">
        <v>5673</v>
      </c>
      <c r="H1930" t="s" s="134">
        <v>6468</v>
      </c>
      <c r="I1930" t="s" s="137">
        <v>186</v>
      </c>
      <c r="J1930" s="136">
        <v>92170</v>
      </c>
      <c r="K1930" t="s" s="134">
        <v>5675</v>
      </c>
      <c r="L1930" t="s" s="134">
        <v>6469</v>
      </c>
      <c r="M1930" t="s" s="134">
        <v>2215</v>
      </c>
      <c r="N1930" s="371">
        <v>0.055</v>
      </c>
      <c r="O1930" s="180">
        <f>P1930/2</f>
        <v>2991</v>
      </c>
      <c r="P1930" s="164">
        <v>5982</v>
      </c>
      <c r="Q1930" s="121">
        <f>IF(ISBLANK(N1930),"",P1930/(1+N1930))</f>
        <v>5670.142180094790</v>
      </c>
      <c r="R1930" s="293"/>
      <c r="S1930" s="393"/>
      <c r="T1930" s="28"/>
    </row>
    <row r="1931" ht="22.5" customHeight="1">
      <c r="A1931" s="133">
        <v>44504</v>
      </c>
      <c r="B1931" t="s" s="134">
        <v>20</v>
      </c>
      <c r="C1931" t="s" s="134">
        <v>2103</v>
      </c>
      <c r="D1931" t="s" s="134">
        <v>42</v>
      </c>
      <c r="E1931" s="135"/>
      <c r="F1931" s="136">
        <v>10417</v>
      </c>
      <c r="G1931" t="s" s="134">
        <v>6470</v>
      </c>
      <c r="H1931" s="294">
        <v>5</v>
      </c>
      <c r="I1931" t="s" s="137">
        <v>186</v>
      </c>
      <c r="J1931" s="136">
        <v>92170</v>
      </c>
      <c r="K1931" t="s" s="134">
        <v>6471</v>
      </c>
      <c r="L1931" t="s" s="134">
        <v>5926</v>
      </c>
      <c r="M1931" t="s" s="134">
        <v>2363</v>
      </c>
      <c r="N1931" s="373">
        <v>0.055</v>
      </c>
      <c r="O1931" s="121">
        <v>700</v>
      </c>
      <c r="P1931" s="164">
        <v>700</v>
      </c>
      <c r="Q1931" s="121">
        <f>IF(ISBLANK(N1931),"",P1931/(1+N1931))</f>
        <v>663.507109004739</v>
      </c>
      <c r="R1931" s="293"/>
      <c r="S1931" s="393"/>
      <c r="T1931" s="28"/>
    </row>
    <row r="1932" ht="22.5" customHeight="1">
      <c r="A1932" s="295">
        <v>44516</v>
      </c>
      <c r="B1932" t="s" s="296">
        <v>67</v>
      </c>
      <c r="C1932" t="s" s="296">
        <v>6472</v>
      </c>
      <c r="D1932" t="s" s="296">
        <v>5366</v>
      </c>
      <c r="E1932" s="297"/>
      <c r="F1932" s="298">
        <v>10435</v>
      </c>
      <c r="G1932" t="s" s="296">
        <v>6473</v>
      </c>
      <c r="H1932" t="s" s="296">
        <v>6474</v>
      </c>
      <c r="I1932" t="s" s="299">
        <v>25</v>
      </c>
      <c r="J1932" s="298">
        <v>75011</v>
      </c>
      <c r="K1932" t="s" s="296">
        <v>6475</v>
      </c>
      <c r="L1932" t="s" s="296">
        <v>5751</v>
      </c>
      <c r="M1932" t="s" s="296">
        <v>1730</v>
      </c>
      <c r="N1932" s="465">
        <v>0.055</v>
      </c>
      <c r="O1932" s="177">
        <v>7982</v>
      </c>
      <c r="P1932" s="301">
        <v>7982</v>
      </c>
      <c r="Q1932" s="37">
        <f>IF(ISBLANK(N1932),"",P1932/(1+N1932))</f>
        <v>7565.876777251180</v>
      </c>
      <c r="R1932" s="38"/>
      <c r="S1932" s="466"/>
      <c r="T1932" t="s" s="16">
        <v>46</v>
      </c>
    </row>
    <row r="1933" ht="22.5" customHeight="1">
      <c r="A1933" s="133">
        <v>44508</v>
      </c>
      <c r="B1933" t="s" s="134">
        <v>20</v>
      </c>
      <c r="C1933" t="s" s="134">
        <v>4770</v>
      </c>
      <c r="D1933" t="s" s="134">
        <v>4680</v>
      </c>
      <c r="E1933" s="509"/>
      <c r="F1933" s="507">
        <v>10137</v>
      </c>
      <c r="G1933" t="s" s="134">
        <v>4771</v>
      </c>
      <c r="H1933" t="s" s="134">
        <v>4772</v>
      </c>
      <c r="I1933" t="s" s="137">
        <v>99</v>
      </c>
      <c r="J1933" s="136">
        <v>92600</v>
      </c>
      <c r="K1933" t="s" s="134">
        <v>4773</v>
      </c>
      <c r="L1933" t="s" s="134">
        <v>3761</v>
      </c>
      <c r="M1933" t="s" s="134">
        <v>2363</v>
      </c>
      <c r="N1933" s="371">
        <v>0.055</v>
      </c>
      <c r="O1933" s="163">
        <f>P1933/2</f>
        <v>4940</v>
      </c>
      <c r="P1933" s="164">
        <v>9880</v>
      </c>
      <c r="Q1933" s="177">
        <f>IF(ISBLANK(N1933),"",P1933/(1+N1933))</f>
        <v>9364.928909952610</v>
      </c>
      <c r="R1933" s="293"/>
      <c r="S1933" s="393"/>
      <c r="T1933" s="28"/>
    </row>
    <row r="1934" ht="22.5" customHeight="1">
      <c r="A1934" s="133">
        <v>44519</v>
      </c>
      <c r="B1934" t="s" s="134">
        <v>67</v>
      </c>
      <c r="C1934" t="s" s="134">
        <v>5495</v>
      </c>
      <c r="D1934" t="s" s="134">
        <v>69</v>
      </c>
      <c r="E1934" s="509"/>
      <c r="F1934" s="507">
        <v>10188</v>
      </c>
      <c r="G1934" t="s" s="134">
        <v>5496</v>
      </c>
      <c r="H1934" t="s" s="134">
        <v>5497</v>
      </c>
      <c r="I1934" t="s" s="137">
        <v>25</v>
      </c>
      <c r="J1934" s="136">
        <v>75019</v>
      </c>
      <c r="K1934" t="s" s="134">
        <v>5498</v>
      </c>
      <c r="L1934" t="s" s="134">
        <v>5499</v>
      </c>
      <c r="M1934" t="s" s="134">
        <v>6476</v>
      </c>
      <c r="N1934" s="371">
        <v>0.1</v>
      </c>
      <c r="O1934" s="180">
        <f>P1934/2</f>
        <v>1250</v>
      </c>
      <c r="P1934" s="527">
        <v>2500</v>
      </c>
      <c r="Q1934" s="23">
        <f>IF(ISBLANK(N1934),"",P1934/(1+N1934))</f>
        <v>2272.727272727270</v>
      </c>
      <c r="R1934" s="454"/>
      <c r="S1934" s="391"/>
      <c r="T1934" s="123"/>
    </row>
    <row r="1935" ht="22.5" customHeight="1">
      <c r="A1935" s="133">
        <v>44510</v>
      </c>
      <c r="B1935" t="s" s="134">
        <v>238</v>
      </c>
      <c r="C1935" t="s" s="134">
        <v>5822</v>
      </c>
      <c r="D1935" t="s" s="134">
        <v>2581</v>
      </c>
      <c r="E1935" t="s" s="134">
        <v>5823</v>
      </c>
      <c r="F1935" t="s" s="137">
        <v>6477</v>
      </c>
      <c r="G1935" t="s" s="134">
        <v>5824</v>
      </c>
      <c r="H1935" t="s" s="134">
        <v>5825</v>
      </c>
      <c r="I1935" t="s" s="137">
        <v>25</v>
      </c>
      <c r="J1935" s="136">
        <v>75002</v>
      </c>
      <c r="K1935" t="s" s="134">
        <v>5826</v>
      </c>
      <c r="L1935" t="s" s="134">
        <v>39</v>
      </c>
      <c r="M1935" t="s" s="134">
        <v>5182</v>
      </c>
      <c r="N1935" s="373">
        <v>0.1</v>
      </c>
      <c r="O1935" s="177">
        <v>3500</v>
      </c>
      <c r="P1935" s="527">
        <v>3500</v>
      </c>
      <c r="Q1935" s="207">
        <f>IF(ISBLANK(N1935),"",P1935/(1+N1935))</f>
        <v>3181.818181818180</v>
      </c>
      <c r="R1935" s="410"/>
      <c r="S1935" s="393"/>
      <c r="T1935" s="28"/>
    </row>
    <row r="1936" ht="22.5" customHeight="1">
      <c r="A1936" s="133">
        <v>44519</v>
      </c>
      <c r="B1936" t="s" s="137">
        <v>67</v>
      </c>
      <c r="C1936" t="s" s="137">
        <v>1312</v>
      </c>
      <c r="D1936" t="s" s="137">
        <v>1313</v>
      </c>
      <c r="E1936" s="158"/>
      <c r="F1936" s="136">
        <v>1215</v>
      </c>
      <c r="G1936" t="s" s="137">
        <v>1314</v>
      </c>
      <c r="H1936" t="s" s="137">
        <v>1315</v>
      </c>
      <c r="I1936" t="s" s="137">
        <v>25</v>
      </c>
      <c r="J1936" s="136">
        <v>75011</v>
      </c>
      <c r="K1936" t="s" s="137">
        <v>1316</v>
      </c>
      <c r="L1936" t="s" s="134">
        <v>4224</v>
      </c>
      <c r="M1936" t="s" s="137">
        <v>162</v>
      </c>
      <c r="N1936" s="218">
        <v>0.1</v>
      </c>
      <c r="O1936" s="163">
        <f>P1936/2</f>
        <v>6500</v>
      </c>
      <c r="P1936" s="164">
        <v>13000</v>
      </c>
      <c r="Q1936" s="165">
        <f>IF(ISBLANK(N1936),"",P1936/(1+N1936))</f>
        <v>11818.1818181818</v>
      </c>
      <c r="R1936" s="122"/>
      <c r="S1936" s="396"/>
      <c r="T1936" s="123"/>
    </row>
    <row r="1937" ht="22.5" customHeight="1">
      <c r="A1937" s="133">
        <v>44518</v>
      </c>
      <c r="B1937" t="s" s="134">
        <v>67</v>
      </c>
      <c r="C1937" t="s" s="134">
        <v>6478</v>
      </c>
      <c r="D1937" t="s" s="134">
        <v>69</v>
      </c>
      <c r="E1937" s="135"/>
      <c r="F1937" s="136">
        <v>10391</v>
      </c>
      <c r="G1937" t="s" s="134">
        <v>6479</v>
      </c>
      <c r="H1937" t="s" s="134">
        <v>6480</v>
      </c>
      <c r="I1937" t="s" s="137">
        <v>186</v>
      </c>
      <c r="J1937" s="136">
        <v>92190</v>
      </c>
      <c r="K1937" t="s" s="134">
        <v>6481</v>
      </c>
      <c r="L1937" t="s" s="134">
        <v>6482</v>
      </c>
      <c r="M1937" t="s" s="134">
        <v>2454</v>
      </c>
      <c r="N1937" s="371">
        <v>0.055</v>
      </c>
      <c r="O1937" s="163">
        <f>P1937/2</f>
        <v>5000</v>
      </c>
      <c r="P1937" s="164">
        <v>10000</v>
      </c>
      <c r="Q1937" s="121">
        <f>IF(ISBLANK(N1937),"",P1937/(1+N1937))</f>
        <v>9478.672985781990</v>
      </c>
      <c r="R1937" s="125"/>
      <c r="S1937" s="397"/>
      <c r="T1937" s="123"/>
    </row>
    <row r="1938" ht="22.5" customHeight="1">
      <c r="A1938" s="133">
        <v>44522</v>
      </c>
      <c r="B1938" t="s" s="134">
        <v>20</v>
      </c>
      <c r="C1938" t="s" s="134">
        <v>1843</v>
      </c>
      <c r="D1938" t="s" s="134">
        <v>250</v>
      </c>
      <c r="E1938" s="135"/>
      <c r="F1938" t="s" s="137">
        <v>5129</v>
      </c>
      <c r="G1938" t="s" s="134">
        <v>4917</v>
      </c>
      <c r="H1938" s="135"/>
      <c r="I1938" t="s" s="137">
        <v>642</v>
      </c>
      <c r="J1938" s="136">
        <v>92100</v>
      </c>
      <c r="K1938" t="s" s="134">
        <v>6483</v>
      </c>
      <c r="L1938" t="s" s="134">
        <v>2075</v>
      </c>
      <c r="M1938" t="s" s="134">
        <v>6484</v>
      </c>
      <c r="N1938" s="371">
        <v>0.055</v>
      </c>
      <c r="O1938" s="180">
        <f>P1938/2</f>
        <v>1330</v>
      </c>
      <c r="P1938" s="164">
        <v>2660</v>
      </c>
      <c r="Q1938" s="121">
        <f>IF(ISBLANK(N1938),"",P1938/(1+N1938))</f>
        <v>2521.327014218010</v>
      </c>
      <c r="R1938" s="126"/>
      <c r="S1938" s="398"/>
      <c r="T1938" s="123"/>
    </row>
    <row r="1939" ht="22.5" customHeight="1">
      <c r="A1939" s="775">
        <v>42286</v>
      </c>
      <c r="B1939" t="s" s="296">
        <v>20</v>
      </c>
      <c r="C1939" t="s" s="296">
        <v>21</v>
      </c>
      <c r="D1939" t="s" s="296">
        <v>22</v>
      </c>
      <c r="E1939" s="297"/>
      <c r="F1939" s="298">
        <v>1251</v>
      </c>
      <c r="G1939" t="s" s="296">
        <v>23</v>
      </c>
      <c r="H1939" t="s" s="776">
        <v>24</v>
      </c>
      <c r="I1939" t="s" s="299">
        <v>25</v>
      </c>
      <c r="J1939" s="298">
        <v>75020</v>
      </c>
      <c r="K1939" t="s" s="296">
        <v>26</v>
      </c>
      <c r="L1939" t="s" s="296">
        <v>27</v>
      </c>
      <c r="M1939" t="s" s="296">
        <v>28</v>
      </c>
      <c r="N1939" s="777">
        <v>0.1</v>
      </c>
      <c r="O1939" s="778">
        <v>8882</v>
      </c>
      <c r="P1939" s="779">
        <v>8882</v>
      </c>
      <c r="Q1939" s="780">
        <v>8074.545454545450</v>
      </c>
      <c r="R1939" s="781"/>
      <c r="S1939" s="782"/>
      <c r="T1939" t="s" s="16">
        <v>46</v>
      </c>
    </row>
    <row r="1940" ht="22.5" customHeight="1">
      <c r="A1940" s="775">
        <v>42290</v>
      </c>
      <c r="B1940" t="s" s="296">
        <v>20</v>
      </c>
      <c r="C1940" t="s" s="296">
        <v>29</v>
      </c>
      <c r="D1940" t="s" s="296">
        <v>30</v>
      </c>
      <c r="E1940" s="297"/>
      <c r="F1940" s="298">
        <v>1310</v>
      </c>
      <c r="G1940" t="s" s="296">
        <v>31</v>
      </c>
      <c r="H1940" s="297"/>
      <c r="I1940" t="s" s="299">
        <v>25</v>
      </c>
      <c r="J1940" s="298">
        <v>75015</v>
      </c>
      <c r="K1940" t="s" s="296">
        <v>32</v>
      </c>
      <c r="L1940" t="s" s="296">
        <v>27</v>
      </c>
      <c r="M1940" t="s" s="296">
        <v>33</v>
      </c>
      <c r="N1940" s="777">
        <v>0.1</v>
      </c>
      <c r="O1940" s="778">
        <v>19999</v>
      </c>
      <c r="P1940" s="779">
        <v>19999</v>
      </c>
      <c r="Q1940" s="780">
        <v>18180.9090909091</v>
      </c>
      <c r="R1940" s="781"/>
      <c r="S1940" s="782"/>
      <c r="T1940" t="s" s="16">
        <v>46</v>
      </c>
    </row>
    <row r="1941" ht="22.5" customHeight="1">
      <c r="A1941" s="783">
        <v>44334</v>
      </c>
      <c r="B1941" t="s" s="784">
        <v>20</v>
      </c>
      <c r="C1941" t="s" s="784">
        <v>5666</v>
      </c>
      <c r="D1941" t="s" s="784">
        <v>623</v>
      </c>
      <c r="E1941" s="785"/>
      <c r="F1941" s="786">
        <v>10232</v>
      </c>
      <c r="G1941" t="s" s="784">
        <v>6485</v>
      </c>
      <c r="H1941" t="s" s="787">
        <v>6486</v>
      </c>
      <c r="I1941" t="s" s="788">
        <v>25</v>
      </c>
      <c r="J1941" s="786">
        <v>75013</v>
      </c>
      <c r="K1941" t="s" s="784">
        <v>6487</v>
      </c>
      <c r="L1941" t="s" s="784">
        <v>3501</v>
      </c>
      <c r="M1941" t="s" s="784">
        <v>88</v>
      </c>
      <c r="N1941" s="789">
        <v>0.1</v>
      </c>
      <c r="O1941" s="790">
        <v>6982</v>
      </c>
      <c r="P1941" s="791">
        <v>6982</v>
      </c>
      <c r="Q1941" t="s" s="787">
        <v>6488</v>
      </c>
      <c r="R1941" s="792"/>
      <c r="S1941" s="793"/>
      <c r="T1941" t="s" s="16">
        <v>46</v>
      </c>
    </row>
    <row r="1942" ht="22.5" customHeight="1">
      <c r="A1942" s="783">
        <v>44321</v>
      </c>
      <c r="B1942" t="s" s="784">
        <v>20</v>
      </c>
      <c r="C1942" t="s" s="784">
        <v>5916</v>
      </c>
      <c r="D1942" t="s" s="784">
        <v>149</v>
      </c>
      <c r="E1942" s="785"/>
      <c r="F1942" s="786">
        <v>10196</v>
      </c>
      <c r="G1942" t="s" s="784">
        <v>6489</v>
      </c>
      <c r="H1942" t="s" s="787">
        <v>6490</v>
      </c>
      <c r="I1942" t="s" s="788">
        <v>25</v>
      </c>
      <c r="J1942" s="786">
        <v>75009</v>
      </c>
      <c r="K1942" t="s" s="784">
        <v>6491</v>
      </c>
      <c r="L1942" t="s" s="784">
        <v>3501</v>
      </c>
      <c r="M1942" t="s" s="784">
        <v>6492</v>
      </c>
      <c r="N1942" s="789">
        <v>0.1</v>
      </c>
      <c r="O1942" t="s" s="794">
        <v>6493</v>
      </c>
      <c r="P1942" t="s" s="795">
        <v>6493</v>
      </c>
      <c r="Q1942" t="s" s="787">
        <v>6494</v>
      </c>
      <c r="R1942" s="792"/>
      <c r="S1942" s="793"/>
      <c r="T1942" t="s" s="16">
        <v>46</v>
      </c>
    </row>
    <row r="1943" ht="22.5" customHeight="1">
      <c r="A1943" s="783">
        <v>44336</v>
      </c>
      <c r="B1943" t="s" s="784">
        <v>20</v>
      </c>
      <c r="C1943" t="s" s="784">
        <v>2007</v>
      </c>
      <c r="D1943" t="s" s="784">
        <v>5971</v>
      </c>
      <c r="E1943" s="785"/>
      <c r="F1943" s="786">
        <v>10117</v>
      </c>
      <c r="G1943" t="s" s="784">
        <v>5972</v>
      </c>
      <c r="H1943" t="s" s="787">
        <v>6495</v>
      </c>
      <c r="I1943" t="s" s="788">
        <v>25</v>
      </c>
      <c r="J1943" s="786">
        <v>75015</v>
      </c>
      <c r="K1943" t="s" s="784">
        <v>6496</v>
      </c>
      <c r="L1943" t="s" s="784">
        <v>27</v>
      </c>
      <c r="M1943" t="s" s="784">
        <v>441</v>
      </c>
      <c r="N1943" s="789">
        <v>0.1</v>
      </c>
      <c r="O1943" t="s" s="794">
        <v>6497</v>
      </c>
      <c r="P1943" t="s" s="795">
        <v>6497</v>
      </c>
      <c r="Q1943" t="s" s="787">
        <v>6498</v>
      </c>
      <c r="R1943" s="792"/>
      <c r="S1943" s="793"/>
      <c r="T1943" t="s" s="16">
        <v>46</v>
      </c>
    </row>
    <row r="1944" ht="22.5" customHeight="1">
      <c r="A1944" s="785"/>
      <c r="B1944" t="s" s="784">
        <v>20</v>
      </c>
      <c r="C1944" t="s" s="784">
        <v>6499</v>
      </c>
      <c r="D1944" t="s" s="784">
        <v>4548</v>
      </c>
      <c r="E1944" s="785"/>
      <c r="F1944" s="785"/>
      <c r="G1944" t="s" s="784">
        <v>6062</v>
      </c>
      <c r="H1944" t="s" s="787">
        <v>6486</v>
      </c>
      <c r="I1944" t="s" s="788">
        <v>6063</v>
      </c>
      <c r="J1944" s="786">
        <v>93140</v>
      </c>
      <c r="K1944" t="s" s="784">
        <v>6500</v>
      </c>
      <c r="L1944" t="s" s="784">
        <v>1996</v>
      </c>
      <c r="M1944" t="s" s="784">
        <v>6501</v>
      </c>
      <c r="N1944" s="796">
        <v>0.055</v>
      </c>
      <c r="O1944" t="s" s="794">
        <v>6502</v>
      </c>
      <c r="P1944" t="s" s="795">
        <v>6502</v>
      </c>
      <c r="Q1944" t="s" s="787">
        <v>6503</v>
      </c>
      <c r="R1944" s="792"/>
      <c r="S1944" s="793"/>
      <c r="T1944" t="s" s="16">
        <v>46</v>
      </c>
    </row>
    <row r="1945" ht="22.5" customHeight="1">
      <c r="A1945" s="785"/>
      <c r="B1945" t="s" s="784">
        <v>20</v>
      </c>
      <c r="C1945" t="s" s="784">
        <v>6440</v>
      </c>
      <c r="D1945" t="s" s="784">
        <v>179</v>
      </c>
      <c r="E1945" s="785"/>
      <c r="F1945" s="786">
        <v>10356</v>
      </c>
      <c r="G1945" t="s" s="784">
        <v>6504</v>
      </c>
      <c r="H1945" s="786">
        <v>28348</v>
      </c>
      <c r="I1945" t="s" s="788">
        <v>6505</v>
      </c>
      <c r="J1945" s="786">
        <v>94220</v>
      </c>
      <c r="K1945" t="s" s="784">
        <v>6506</v>
      </c>
      <c r="L1945" t="s" s="784">
        <v>39</v>
      </c>
      <c r="M1945" t="s" s="784">
        <v>754</v>
      </c>
      <c r="N1945" s="789">
        <v>0.055</v>
      </c>
      <c r="O1945" t="s" s="794">
        <v>6507</v>
      </c>
      <c r="P1945" t="s" s="795">
        <v>6507</v>
      </c>
      <c r="Q1945" t="s" s="787">
        <v>6508</v>
      </c>
      <c r="R1945" s="792"/>
      <c r="S1945" s="793"/>
      <c r="T1945" t="s" s="16">
        <v>46</v>
      </c>
    </row>
    <row r="1946" ht="22.5" customHeight="1">
      <c r="A1946" s="785"/>
      <c r="B1946" t="s" s="784">
        <v>20</v>
      </c>
      <c r="C1946" t="s" s="784">
        <v>6407</v>
      </c>
      <c r="D1946" t="s" s="784">
        <v>480</v>
      </c>
      <c r="E1946" s="785"/>
      <c r="F1946" s="786">
        <v>10443</v>
      </c>
      <c r="G1946" t="s" s="784">
        <v>6509</v>
      </c>
      <c r="H1946" s="786">
        <v>5365</v>
      </c>
      <c r="I1946" t="s" s="788">
        <v>1684</v>
      </c>
      <c r="J1946" s="786">
        <v>94260</v>
      </c>
      <c r="K1946" t="s" s="784">
        <v>6410</v>
      </c>
      <c r="L1946" t="s" s="784">
        <v>5595</v>
      </c>
      <c r="M1946" t="s" s="784">
        <v>754</v>
      </c>
      <c r="N1946" s="789">
        <v>0.055</v>
      </c>
      <c r="O1946" t="s" s="794">
        <v>6510</v>
      </c>
      <c r="P1946" t="s" s="795">
        <v>6510</v>
      </c>
      <c r="Q1946" t="s" s="787">
        <v>6511</v>
      </c>
      <c r="R1946" s="792"/>
      <c r="S1946" s="793"/>
      <c r="T1946" t="s" s="16">
        <v>46</v>
      </c>
    </row>
    <row r="1947" ht="22.5" customHeight="1">
      <c r="A1947" s="783">
        <v>44483</v>
      </c>
      <c r="B1947" t="s" s="784">
        <v>20</v>
      </c>
      <c r="C1947" t="s" s="784">
        <v>5833</v>
      </c>
      <c r="D1947" t="s" s="784">
        <v>2943</v>
      </c>
      <c r="E1947" s="785"/>
      <c r="F1947" s="786">
        <v>10231</v>
      </c>
      <c r="G1947" t="s" s="784">
        <v>6512</v>
      </c>
      <c r="H1947" t="s" s="784">
        <v>6513</v>
      </c>
      <c r="I1947" t="s" s="788">
        <v>25</v>
      </c>
      <c r="J1947" s="786">
        <v>75011</v>
      </c>
      <c r="K1947" t="s" s="784">
        <v>6514</v>
      </c>
      <c r="L1947" t="s" s="784">
        <v>3501</v>
      </c>
      <c r="M1947" t="s" s="784">
        <v>6515</v>
      </c>
      <c r="N1947" s="789">
        <v>0.055</v>
      </c>
      <c r="O1947" t="s" s="797">
        <v>6516</v>
      </c>
      <c r="P1947" t="s" s="798">
        <v>6516</v>
      </c>
      <c r="Q1947" t="s" s="787">
        <v>6517</v>
      </c>
      <c r="R1947" s="792"/>
      <c r="S1947" s="793"/>
      <c r="T1947" t="s" s="16">
        <v>46</v>
      </c>
    </row>
    <row r="1948" ht="22.5" customHeight="1">
      <c r="A1948" s="783">
        <v>44477</v>
      </c>
      <c r="B1948" t="s" s="784">
        <v>20</v>
      </c>
      <c r="C1948" t="s" s="784">
        <v>6201</v>
      </c>
      <c r="D1948" t="s" s="784">
        <v>1377</v>
      </c>
      <c r="E1948" s="785"/>
      <c r="F1948" s="786">
        <v>10060</v>
      </c>
      <c r="G1948" t="s" s="784">
        <v>6518</v>
      </c>
      <c r="H1948" t="s" s="787">
        <v>6486</v>
      </c>
      <c r="I1948" t="s" s="788">
        <v>777</v>
      </c>
      <c r="J1948" s="786">
        <v>93100</v>
      </c>
      <c r="K1948" t="s" s="784">
        <v>6519</v>
      </c>
      <c r="L1948" t="s" s="784">
        <v>4050</v>
      </c>
      <c r="M1948" t="s" s="784">
        <v>6012</v>
      </c>
      <c r="N1948" s="799">
        <v>0.055</v>
      </c>
      <c r="O1948" s="180">
        <v>6250</v>
      </c>
      <c r="P1948" t="s" s="795">
        <v>6520</v>
      </c>
      <c r="Q1948" t="s" s="787">
        <v>6521</v>
      </c>
      <c r="R1948" s="792"/>
      <c r="S1948" s="793"/>
      <c r="T1948" t="s" s="16">
        <v>46</v>
      </c>
    </row>
    <row r="1949" ht="22.5" customHeight="1">
      <c r="A1949" s="785"/>
      <c r="B1949" t="s" s="784">
        <v>20</v>
      </c>
      <c r="C1949" t="s" s="784">
        <v>6522</v>
      </c>
      <c r="D1949" t="s" s="784">
        <v>6523</v>
      </c>
      <c r="E1949" s="785"/>
      <c r="F1949" t="s" s="788">
        <v>6524</v>
      </c>
      <c r="G1949" t="s" s="784">
        <v>6525</v>
      </c>
      <c r="H1949" t="s" s="787">
        <v>6486</v>
      </c>
      <c r="I1949" t="s" s="788">
        <v>25</v>
      </c>
      <c r="J1949" s="786">
        <v>75011</v>
      </c>
      <c r="K1949" t="s" s="784">
        <v>6526</v>
      </c>
      <c r="L1949" t="s" s="784">
        <v>5751</v>
      </c>
      <c r="M1949" t="s" s="784">
        <v>6527</v>
      </c>
      <c r="N1949" s="789">
        <v>0.055</v>
      </c>
      <c r="O1949" t="s" s="794">
        <v>6528</v>
      </c>
      <c r="P1949" t="s" s="795">
        <v>6528</v>
      </c>
      <c r="Q1949" t="s" s="787">
        <v>6529</v>
      </c>
      <c r="R1949" s="792"/>
      <c r="S1949" s="793"/>
      <c r="T1949" t="s" s="16">
        <v>46</v>
      </c>
    </row>
    <row r="1950" ht="22.5" customHeight="1">
      <c r="A1950" s="785"/>
      <c r="B1950" t="s" s="784">
        <v>20</v>
      </c>
      <c r="C1950" t="s" s="784">
        <v>6530</v>
      </c>
      <c r="D1950" t="s" s="784">
        <v>22</v>
      </c>
      <c r="E1950" s="785"/>
      <c r="F1950" s="786">
        <v>10381</v>
      </c>
      <c r="G1950" t="s" s="784">
        <v>6531</v>
      </c>
      <c r="H1950" t="s" s="787">
        <v>6486</v>
      </c>
      <c r="I1950" t="s" s="788">
        <v>6532</v>
      </c>
      <c r="J1950" s="786">
        <v>94120</v>
      </c>
      <c r="K1950" t="s" s="784">
        <v>6533</v>
      </c>
      <c r="L1950" t="s" s="784">
        <v>5926</v>
      </c>
      <c r="M1950" t="s" s="784">
        <v>754</v>
      </c>
      <c r="N1950" s="789">
        <v>0.055</v>
      </c>
      <c r="O1950" t="s" s="800">
        <v>6534</v>
      </c>
      <c r="P1950" t="s" s="795">
        <v>6534</v>
      </c>
      <c r="Q1950" t="s" s="787">
        <v>6535</v>
      </c>
      <c r="R1950" s="792"/>
      <c r="S1950" s="793"/>
      <c r="T1950" t="s" s="16">
        <v>46</v>
      </c>
    </row>
    <row r="1951" ht="22.5" customHeight="1">
      <c r="A1951" s="785"/>
      <c r="B1951" t="s" s="784">
        <v>20</v>
      </c>
      <c r="C1951" t="s" s="784">
        <v>6536</v>
      </c>
      <c r="D1951" t="s" s="784">
        <v>308</v>
      </c>
      <c r="E1951" s="785"/>
      <c r="F1951" s="786">
        <v>10082</v>
      </c>
      <c r="G1951" t="s" s="784">
        <v>6537</v>
      </c>
      <c r="H1951" s="801"/>
      <c r="I1951" t="s" s="788">
        <v>25</v>
      </c>
      <c r="J1951" s="786">
        <v>75014</v>
      </c>
      <c r="K1951" t="s" s="784">
        <v>6538</v>
      </c>
      <c r="L1951" s="785"/>
      <c r="M1951" t="s" s="784">
        <v>487</v>
      </c>
      <c r="N1951" s="802">
        <v>0.1</v>
      </c>
      <c r="O1951" s="180">
        <v>4491</v>
      </c>
      <c r="P1951" t="s" s="795">
        <v>6539</v>
      </c>
      <c r="Q1951" t="s" s="787">
        <v>6540</v>
      </c>
      <c r="R1951" s="792"/>
      <c r="S1951" s="793"/>
      <c r="T1951" t="s" s="16">
        <v>46</v>
      </c>
    </row>
    <row r="1952" ht="22.5" customHeight="1">
      <c r="A1952" s="785"/>
      <c r="B1952" t="s" s="784">
        <v>20</v>
      </c>
      <c r="C1952" t="s" s="784">
        <v>5878</v>
      </c>
      <c r="D1952" t="s" s="784">
        <v>5879</v>
      </c>
      <c r="E1952" s="785"/>
      <c r="F1952" t="s" s="788">
        <v>6541</v>
      </c>
      <c r="G1952" t="s" s="784">
        <v>6542</v>
      </c>
      <c r="H1952" t="s" s="787">
        <v>6543</v>
      </c>
      <c r="I1952" t="s" s="788">
        <v>25</v>
      </c>
      <c r="J1952" s="786">
        <v>75011</v>
      </c>
      <c r="K1952" t="s" s="784">
        <v>5881</v>
      </c>
      <c r="L1952" t="s" s="784">
        <v>1996</v>
      </c>
      <c r="M1952" t="s" s="784">
        <v>6544</v>
      </c>
      <c r="N1952" s="789">
        <v>0.055</v>
      </c>
      <c r="O1952" t="s" s="794">
        <v>6545</v>
      </c>
      <c r="P1952" t="s" s="795">
        <v>6545</v>
      </c>
      <c r="Q1952" t="s" s="787">
        <v>6546</v>
      </c>
      <c r="R1952" s="792"/>
      <c r="S1952" s="793"/>
      <c r="T1952" t="s" s="16">
        <v>46</v>
      </c>
    </row>
    <row r="1953" ht="22.5" customHeight="1">
      <c r="A1953" s="783">
        <v>44469</v>
      </c>
      <c r="B1953" t="s" s="784">
        <v>20</v>
      </c>
      <c r="C1953" t="s" s="784">
        <v>5119</v>
      </c>
      <c r="D1953" t="s" s="784">
        <v>4725</v>
      </c>
      <c r="E1953" s="785"/>
      <c r="F1953" t="s" s="788">
        <v>6547</v>
      </c>
      <c r="G1953" t="s" s="784">
        <v>6548</v>
      </c>
      <c r="H1953" s="801"/>
      <c r="I1953" t="s" s="788">
        <v>6314</v>
      </c>
      <c r="J1953" s="786">
        <v>93250</v>
      </c>
      <c r="K1953" t="s" s="784">
        <v>6549</v>
      </c>
      <c r="L1953" t="s" s="784">
        <v>45</v>
      </c>
      <c r="M1953" t="s" s="784">
        <v>6550</v>
      </c>
      <c r="N1953" s="789">
        <v>0.055</v>
      </c>
      <c r="O1953" t="s" s="794">
        <v>6551</v>
      </c>
      <c r="P1953" t="s" s="795">
        <v>6551</v>
      </c>
      <c r="Q1953" t="s" s="787">
        <v>6552</v>
      </c>
      <c r="R1953" s="792"/>
      <c r="S1953" s="793"/>
      <c r="T1953" t="s" s="16">
        <v>46</v>
      </c>
    </row>
    <row r="1954" ht="22.5" customHeight="1">
      <c r="A1954" s="783">
        <v>44385</v>
      </c>
      <c r="B1954" t="s" s="784">
        <v>6553</v>
      </c>
      <c r="C1954" t="s" s="784">
        <v>3953</v>
      </c>
      <c r="D1954" t="s" s="784">
        <v>807</v>
      </c>
      <c r="E1954" s="785"/>
      <c r="F1954" s="786">
        <v>10029</v>
      </c>
      <c r="G1954" t="s" s="784">
        <v>6554</v>
      </c>
      <c r="H1954" s="803">
        <v>111</v>
      </c>
      <c r="I1954" t="s" s="788">
        <v>1104</v>
      </c>
      <c r="J1954" s="786">
        <v>92110</v>
      </c>
      <c r="K1954" t="s" s="784">
        <v>6555</v>
      </c>
      <c r="L1954" t="s" s="784">
        <v>45</v>
      </c>
      <c r="M1954" t="s" s="784">
        <v>6556</v>
      </c>
      <c r="N1954" s="789">
        <v>0.055</v>
      </c>
      <c r="O1954" t="s" s="794">
        <v>6557</v>
      </c>
      <c r="P1954" t="s" s="795">
        <v>6557</v>
      </c>
      <c r="Q1954" s="804">
        <v>8229.389999999999</v>
      </c>
      <c r="R1954" s="805"/>
      <c r="S1954" s="806"/>
      <c r="T1954" t="s" s="16">
        <v>46</v>
      </c>
    </row>
    <row r="1955" ht="22.5" customHeight="1">
      <c r="A1955" s="785"/>
      <c r="B1955" t="s" s="784">
        <v>20</v>
      </c>
      <c r="C1955" t="s" s="784">
        <v>5882</v>
      </c>
      <c r="D1955" t="s" s="784">
        <v>835</v>
      </c>
      <c r="E1955" s="785"/>
      <c r="F1955" s="786">
        <v>10102</v>
      </c>
      <c r="G1955" t="s" s="784">
        <v>5884</v>
      </c>
      <c r="H1955" t="s" s="787">
        <v>6558</v>
      </c>
      <c r="I1955" t="s" s="788">
        <v>25</v>
      </c>
      <c r="J1955" s="786">
        <v>75020</v>
      </c>
      <c r="K1955" t="s" s="784">
        <v>5886</v>
      </c>
      <c r="L1955" t="s" s="784">
        <v>27</v>
      </c>
      <c r="M1955" t="s" s="784">
        <v>6559</v>
      </c>
      <c r="N1955" s="807">
        <v>0.1</v>
      </c>
      <c r="O1955" t="s" s="794">
        <v>6560</v>
      </c>
      <c r="P1955" t="s" s="795">
        <v>6560</v>
      </c>
      <c r="Q1955" t="s" s="787">
        <v>6561</v>
      </c>
      <c r="R1955" s="792"/>
      <c r="S1955" s="793"/>
      <c r="T1955" t="s" s="16">
        <v>46</v>
      </c>
    </row>
    <row r="1956" ht="22.5" customHeight="1">
      <c r="A1956" s="783">
        <v>44448</v>
      </c>
      <c r="B1956" t="s" s="784">
        <v>20</v>
      </c>
      <c r="C1956" t="s" s="784">
        <v>6057</v>
      </c>
      <c r="D1956" t="s" s="784">
        <v>2209</v>
      </c>
      <c r="E1956" s="785"/>
      <c r="F1956" s="786">
        <v>10112</v>
      </c>
      <c r="G1956" t="s" s="784">
        <v>6562</v>
      </c>
      <c r="H1956" s="785"/>
      <c r="I1956" t="s" s="788">
        <v>25</v>
      </c>
      <c r="J1956" s="786">
        <v>75020</v>
      </c>
      <c r="K1956" t="s" s="784">
        <v>6563</v>
      </c>
      <c r="L1956" t="s" s="784">
        <v>45</v>
      </c>
      <c r="M1956" t="s" s="784">
        <v>6559</v>
      </c>
      <c r="N1956" s="807">
        <v>0.1</v>
      </c>
      <c r="O1956" s="808">
        <v>7382</v>
      </c>
      <c r="P1956" s="809">
        <v>7382</v>
      </c>
      <c r="Q1956" s="810">
        <v>6710.91</v>
      </c>
      <c r="R1956" s="811"/>
      <c r="S1956" s="812"/>
      <c r="T1956" t="s" s="16">
        <v>46</v>
      </c>
    </row>
    <row r="1957" ht="22.5" customHeight="1">
      <c r="A1957" s="783">
        <v>44454</v>
      </c>
      <c r="B1957" t="s" s="784">
        <v>6553</v>
      </c>
      <c r="C1957" t="s" s="784">
        <v>6133</v>
      </c>
      <c r="D1957" t="s" s="784">
        <v>4811</v>
      </c>
      <c r="E1957" s="785"/>
      <c r="F1957" s="786">
        <v>10096</v>
      </c>
      <c r="G1957" t="s" s="784">
        <v>4813</v>
      </c>
      <c r="H1957" s="786">
        <v>1407</v>
      </c>
      <c r="I1957" t="s" s="788">
        <v>25</v>
      </c>
      <c r="J1957" s="786">
        <v>75015</v>
      </c>
      <c r="K1957" t="s" s="784">
        <v>6134</v>
      </c>
      <c r="L1957" t="s" s="784">
        <v>3501</v>
      </c>
      <c r="M1957" t="s" s="784">
        <v>6556</v>
      </c>
      <c r="N1957" s="789">
        <v>0.055</v>
      </c>
      <c r="O1957" t="s" s="794">
        <v>6564</v>
      </c>
      <c r="P1957" t="s" s="795">
        <v>6564</v>
      </c>
      <c r="Q1957" t="s" s="787">
        <v>6565</v>
      </c>
      <c r="R1957" s="792"/>
      <c r="S1957" s="793"/>
      <c r="T1957" t="s" s="16">
        <v>46</v>
      </c>
    </row>
    <row r="1958" ht="22.5" customHeight="1">
      <c r="A1958" s="783">
        <v>44286</v>
      </c>
      <c r="B1958" t="s" s="784">
        <v>6553</v>
      </c>
      <c r="C1958" t="s" s="784">
        <v>4854</v>
      </c>
      <c r="D1958" t="s" s="784">
        <v>2713</v>
      </c>
      <c r="E1958" s="785"/>
      <c r="F1958" s="786">
        <v>10184</v>
      </c>
      <c r="G1958" t="s" s="784">
        <v>6566</v>
      </c>
      <c r="H1958" t="s" s="787">
        <v>6567</v>
      </c>
      <c r="I1958" t="s" s="788">
        <v>670</v>
      </c>
      <c r="J1958" s="786">
        <v>94300</v>
      </c>
      <c r="K1958" t="s" s="784">
        <v>5788</v>
      </c>
      <c r="L1958" t="s" s="784">
        <v>27</v>
      </c>
      <c r="M1958" t="s" s="784">
        <v>2264</v>
      </c>
      <c r="N1958" s="807">
        <v>0.1</v>
      </c>
      <c r="O1958" t="s" s="794">
        <v>6568</v>
      </c>
      <c r="P1958" t="s" s="795">
        <v>6568</v>
      </c>
      <c r="Q1958" t="s" s="787">
        <v>6569</v>
      </c>
      <c r="R1958" s="792"/>
      <c r="S1958" s="793"/>
      <c r="T1958" t="s" s="16">
        <v>46</v>
      </c>
    </row>
    <row r="1959" ht="22.5" customHeight="1">
      <c r="A1959" s="785"/>
      <c r="B1959" t="s" s="784">
        <v>20</v>
      </c>
      <c r="C1959" t="s" s="784">
        <v>5971</v>
      </c>
      <c r="D1959" t="s" s="784">
        <v>2007</v>
      </c>
      <c r="E1959" s="785"/>
      <c r="F1959" s="786">
        <v>10117</v>
      </c>
      <c r="G1959" t="s" s="784">
        <v>5972</v>
      </c>
      <c r="H1959" t="s" s="787">
        <v>6495</v>
      </c>
      <c r="I1959" t="s" s="788">
        <v>25</v>
      </c>
      <c r="J1959" s="786">
        <v>75015</v>
      </c>
      <c r="K1959" t="s" s="784">
        <v>6496</v>
      </c>
      <c r="L1959" t="s" s="784">
        <v>27</v>
      </c>
      <c r="M1959" t="s" s="784">
        <v>2165</v>
      </c>
      <c r="N1959" s="807">
        <v>0.1</v>
      </c>
      <c r="O1959" t="s" s="794">
        <v>6497</v>
      </c>
      <c r="P1959" t="s" s="795">
        <v>6497</v>
      </c>
      <c r="Q1959" t="s" s="787">
        <v>6498</v>
      </c>
      <c r="R1959" s="792"/>
      <c r="S1959" s="793"/>
      <c r="T1959" t="s" s="16">
        <v>46</v>
      </c>
    </row>
    <row r="1960" ht="22.5" customHeight="1">
      <c r="A1960" s="783">
        <v>44348</v>
      </c>
      <c r="B1960" t="s" s="784">
        <v>20</v>
      </c>
      <c r="C1960" t="s" s="784">
        <v>6024</v>
      </c>
      <c r="D1960" t="s" s="784">
        <v>658</v>
      </c>
      <c r="E1960" s="785"/>
      <c r="F1960" s="786">
        <v>10197</v>
      </c>
      <c r="G1960" t="s" s="784">
        <v>6570</v>
      </c>
      <c r="H1960" t="s" s="787">
        <v>6486</v>
      </c>
      <c r="I1960" t="s" s="788">
        <v>782</v>
      </c>
      <c r="J1960" s="786">
        <v>91200</v>
      </c>
      <c r="K1960" t="s" s="784">
        <v>6571</v>
      </c>
      <c r="L1960" t="s" s="784">
        <v>3501</v>
      </c>
      <c r="M1960" t="s" s="784">
        <v>162</v>
      </c>
      <c r="N1960" s="789">
        <v>0.055</v>
      </c>
      <c r="O1960" t="s" s="794">
        <v>6572</v>
      </c>
      <c r="P1960" t="s" s="795">
        <v>6572</v>
      </c>
      <c r="Q1960" t="s" s="787">
        <v>6573</v>
      </c>
      <c r="R1960" s="792"/>
      <c r="S1960" s="793"/>
      <c r="T1960" t="s" s="16">
        <v>46</v>
      </c>
    </row>
    <row r="1961" ht="22.5" customHeight="1">
      <c r="A1961" s="785"/>
      <c r="B1961" t="s" s="784">
        <v>6553</v>
      </c>
      <c r="C1961" t="s" s="784">
        <v>5291</v>
      </c>
      <c r="D1961" t="s" s="784">
        <v>6574</v>
      </c>
      <c r="E1961" s="785"/>
      <c r="F1961" s="786">
        <v>10137</v>
      </c>
      <c r="G1961" t="s" s="784">
        <v>6575</v>
      </c>
      <c r="H1961" t="s" s="787">
        <v>6576</v>
      </c>
      <c r="I1961" t="s" s="788">
        <v>25</v>
      </c>
      <c r="J1961" s="786">
        <v>75017</v>
      </c>
      <c r="K1961" t="s" s="784">
        <v>5294</v>
      </c>
      <c r="L1961" t="s" s="784">
        <v>3501</v>
      </c>
      <c r="M1961" t="s" s="784">
        <v>6577</v>
      </c>
      <c r="N1961" s="807">
        <v>0.1</v>
      </c>
      <c r="O1961" t="s" s="794">
        <v>6578</v>
      </c>
      <c r="P1961" t="s" s="795">
        <v>6578</v>
      </c>
      <c r="Q1961" t="s" s="787">
        <v>6579</v>
      </c>
      <c r="R1961" s="792"/>
      <c r="S1961" s="793"/>
      <c r="T1961" t="s" s="16">
        <v>46</v>
      </c>
    </row>
    <row r="1962" ht="22.5" customHeight="1">
      <c r="A1962" s="783">
        <v>44317</v>
      </c>
      <c r="B1962" t="s" s="784">
        <v>20</v>
      </c>
      <c r="C1962" t="s" s="784">
        <v>5909</v>
      </c>
      <c r="D1962" t="s" s="784">
        <v>96</v>
      </c>
      <c r="E1962" s="785"/>
      <c r="F1962" s="786">
        <v>10219</v>
      </c>
      <c r="G1962" t="s" s="784">
        <v>6580</v>
      </c>
      <c r="H1962" s="801"/>
      <c r="I1962" t="s" s="788">
        <v>25</v>
      </c>
      <c r="J1962" s="786">
        <v>75005</v>
      </c>
      <c r="K1962" t="s" s="784">
        <v>5912</v>
      </c>
      <c r="L1962" t="s" s="784">
        <v>5627</v>
      </c>
      <c r="M1962" t="s" s="784">
        <v>1657</v>
      </c>
      <c r="N1962" s="789">
        <v>0.055</v>
      </c>
      <c r="O1962" s="790">
        <v>900</v>
      </c>
      <c r="P1962" s="791">
        <v>900</v>
      </c>
      <c r="Q1962" s="804">
        <v>853.08</v>
      </c>
      <c r="R1962" s="805"/>
      <c r="S1962" s="806"/>
      <c r="T1962" t="s" s="16">
        <v>46</v>
      </c>
    </row>
    <row r="1963" ht="22.5" customHeight="1">
      <c r="A1963" s="783">
        <v>44334</v>
      </c>
      <c r="B1963" t="s" s="784">
        <v>20</v>
      </c>
      <c r="C1963" t="s" s="784">
        <v>5666</v>
      </c>
      <c r="D1963" t="s" s="784">
        <v>623</v>
      </c>
      <c r="E1963" s="785"/>
      <c r="F1963" s="786">
        <v>10232</v>
      </c>
      <c r="G1963" t="s" s="784">
        <v>6581</v>
      </c>
      <c r="H1963" t="s" s="787">
        <v>6486</v>
      </c>
      <c r="I1963" t="s" s="788">
        <v>25</v>
      </c>
      <c r="J1963" s="786">
        <v>75013</v>
      </c>
      <c r="K1963" t="s" s="784">
        <v>6487</v>
      </c>
      <c r="L1963" t="s" s="784">
        <v>3501</v>
      </c>
      <c r="M1963" t="s" s="784">
        <v>88</v>
      </c>
      <c r="N1963" s="807">
        <v>0.1</v>
      </c>
      <c r="O1963" t="s" s="794">
        <v>6488</v>
      </c>
      <c r="P1963" t="s" s="795">
        <v>6488</v>
      </c>
      <c r="Q1963" t="s" s="787">
        <v>6573</v>
      </c>
      <c r="R1963" s="792"/>
      <c r="S1963" s="793"/>
      <c r="T1963" t="s" s="16">
        <v>46</v>
      </c>
    </row>
    <row r="1964" ht="22.5" customHeight="1">
      <c r="A1964" s="783">
        <v>44321</v>
      </c>
      <c r="B1964" t="s" s="784">
        <v>20</v>
      </c>
      <c r="C1964" t="s" s="784">
        <v>5916</v>
      </c>
      <c r="D1964" t="s" s="784">
        <v>149</v>
      </c>
      <c r="E1964" s="785"/>
      <c r="F1964" s="786">
        <v>10096</v>
      </c>
      <c r="G1964" t="s" s="784">
        <v>6582</v>
      </c>
      <c r="H1964" t="s" s="787">
        <v>6583</v>
      </c>
      <c r="I1964" t="s" s="788">
        <v>25</v>
      </c>
      <c r="J1964" s="786">
        <v>75009</v>
      </c>
      <c r="K1964" t="s" s="784">
        <v>6584</v>
      </c>
      <c r="L1964" t="s" s="784">
        <v>3501</v>
      </c>
      <c r="M1964" t="s" s="784">
        <v>6585</v>
      </c>
      <c r="N1964" s="789">
        <v>0.055</v>
      </c>
      <c r="O1964" t="s" s="794">
        <v>6493</v>
      </c>
      <c r="P1964" t="s" s="795">
        <v>6493</v>
      </c>
      <c r="Q1964" t="s" s="787">
        <v>6586</v>
      </c>
      <c r="R1964" s="792"/>
      <c r="S1964" s="793"/>
      <c r="T1964" t="s" s="16">
        <v>46</v>
      </c>
    </row>
    <row r="1965" ht="22.5" customHeight="1">
      <c r="A1965" s="783">
        <v>44321</v>
      </c>
      <c r="B1965" t="s" s="784">
        <v>20</v>
      </c>
      <c r="C1965" t="s" s="784">
        <v>5922</v>
      </c>
      <c r="D1965" t="s" s="784">
        <v>6587</v>
      </c>
      <c r="E1965" s="785"/>
      <c r="F1965" s="785"/>
      <c r="G1965" t="s" s="784">
        <v>6588</v>
      </c>
      <c r="H1965" s="801"/>
      <c r="I1965" t="s" s="788">
        <v>25</v>
      </c>
      <c r="J1965" s="786">
        <v>75011</v>
      </c>
      <c r="K1965" t="s" s="784">
        <v>5925</v>
      </c>
      <c r="L1965" t="s" s="784">
        <v>5926</v>
      </c>
      <c r="M1965" t="s" s="784">
        <v>754</v>
      </c>
      <c r="N1965" s="789">
        <v>0.055</v>
      </c>
      <c r="O1965" s="808">
        <v>4382</v>
      </c>
      <c r="P1965" s="809">
        <v>4382</v>
      </c>
      <c r="Q1965" s="810">
        <v>4153.55</v>
      </c>
      <c r="R1965" s="811"/>
      <c r="S1965" s="812"/>
      <c r="T1965" t="s" s="16">
        <v>46</v>
      </c>
    </row>
    <row r="1966" ht="22.5" customHeight="1">
      <c r="A1966" s="783">
        <v>44343</v>
      </c>
      <c r="B1966" t="s" s="784">
        <v>6553</v>
      </c>
      <c r="C1966" t="s" s="784">
        <v>6006</v>
      </c>
      <c r="D1966" t="s" s="784">
        <v>6589</v>
      </c>
      <c r="E1966" s="785"/>
      <c r="F1966" s="786">
        <v>10217</v>
      </c>
      <c r="G1966" t="s" s="784">
        <v>6590</v>
      </c>
      <c r="H1966" s="801"/>
      <c r="I1966" t="s" s="788">
        <v>1053</v>
      </c>
      <c r="J1966" s="786">
        <v>92160</v>
      </c>
      <c r="K1966" t="s" s="784">
        <v>6591</v>
      </c>
      <c r="L1966" t="s" s="784">
        <v>45</v>
      </c>
      <c r="M1966" t="s" s="784">
        <v>88</v>
      </c>
      <c r="N1966" s="807">
        <v>0.1</v>
      </c>
      <c r="O1966" s="808">
        <v>4882</v>
      </c>
      <c r="P1966" s="809">
        <v>4882</v>
      </c>
      <c r="Q1966" s="810">
        <v>4438.19</v>
      </c>
      <c r="R1966" s="811"/>
      <c r="S1966" s="812"/>
      <c r="T1966" t="s" s="16">
        <v>46</v>
      </c>
    </row>
    <row r="1967" ht="22.5" customHeight="1">
      <c r="A1967" s="785"/>
      <c r="B1967" t="s" s="784">
        <v>6553</v>
      </c>
      <c r="C1967" t="s" s="784">
        <v>326</v>
      </c>
      <c r="D1967" t="s" s="784">
        <v>6592</v>
      </c>
      <c r="E1967" s="785"/>
      <c r="F1967" s="786">
        <v>10452</v>
      </c>
      <c r="G1967" t="s" s="784">
        <v>6593</v>
      </c>
      <c r="H1967" t="s" s="787">
        <v>6594</v>
      </c>
      <c r="I1967" t="s" s="788">
        <v>3055</v>
      </c>
      <c r="J1967" s="786">
        <v>92350</v>
      </c>
      <c r="K1967" t="s" s="784">
        <v>6595</v>
      </c>
      <c r="L1967" t="s" s="784">
        <v>5627</v>
      </c>
      <c r="M1967" t="s" s="784">
        <v>754</v>
      </c>
      <c r="N1967" s="807">
        <v>0.1</v>
      </c>
      <c r="O1967" t="s" s="794">
        <v>6596</v>
      </c>
      <c r="P1967" t="s" s="795">
        <v>6596</v>
      </c>
      <c r="Q1967" t="s" s="787">
        <v>6597</v>
      </c>
      <c r="R1967" s="792"/>
      <c r="S1967" s="793"/>
      <c r="T1967" t="s" s="16">
        <v>46</v>
      </c>
    </row>
    <row r="1968" ht="22.5" customHeight="1">
      <c r="A1968" s="785"/>
      <c r="B1968" s="785"/>
      <c r="C1968" t="s" s="784">
        <v>5308</v>
      </c>
      <c r="D1968" t="s" s="784">
        <v>6598</v>
      </c>
      <c r="E1968" s="785"/>
      <c r="F1968" s="786">
        <v>10022</v>
      </c>
      <c r="G1968" t="s" s="784">
        <v>5309</v>
      </c>
      <c r="H1968" t="s" s="787">
        <v>6599</v>
      </c>
      <c r="I1968" t="s" s="788">
        <v>25</v>
      </c>
      <c r="J1968" s="786">
        <v>75018</v>
      </c>
      <c r="K1968" t="s" s="784">
        <v>6600</v>
      </c>
      <c r="L1968" t="s" s="784">
        <v>3501</v>
      </c>
      <c r="M1968" t="s" s="784">
        <v>6556</v>
      </c>
      <c r="N1968" s="789">
        <v>0.055</v>
      </c>
      <c r="O1968" t="s" s="794">
        <v>6601</v>
      </c>
      <c r="P1968" t="s" s="795">
        <v>6601</v>
      </c>
      <c r="Q1968" t="s" s="787">
        <v>6602</v>
      </c>
      <c r="R1968" s="792"/>
      <c r="S1968" s="793"/>
      <c r="T1968" t="s" s="16">
        <v>46</v>
      </c>
    </row>
    <row r="1969" ht="22.5" customHeight="1">
      <c r="A1969" s="813">
        <v>44517</v>
      </c>
      <c r="B1969" t="s" s="784">
        <v>6553</v>
      </c>
      <c r="C1969" t="s" s="784">
        <v>326</v>
      </c>
      <c r="D1969" t="s" s="784">
        <v>6603</v>
      </c>
      <c r="E1969" s="785"/>
      <c r="F1969" s="785"/>
      <c r="G1969" t="s" s="784">
        <v>6604</v>
      </c>
      <c r="H1969" t="s" s="787">
        <v>6486</v>
      </c>
      <c r="I1969" t="s" s="788">
        <v>123</v>
      </c>
      <c r="J1969" s="786">
        <v>94100</v>
      </c>
      <c r="K1969" t="s" s="784">
        <v>6605</v>
      </c>
      <c r="L1969" t="s" s="784">
        <v>5926</v>
      </c>
      <c r="M1969" t="s" s="784">
        <v>474</v>
      </c>
      <c r="N1969" s="789">
        <v>0.055</v>
      </c>
      <c r="O1969" t="s" s="794">
        <v>6606</v>
      </c>
      <c r="P1969" t="s" s="795">
        <v>6606</v>
      </c>
      <c r="Q1969" t="s" s="787">
        <v>6607</v>
      </c>
      <c r="R1969" s="792"/>
      <c r="S1969" s="793"/>
      <c r="T1969" t="s" s="16">
        <v>46</v>
      </c>
    </row>
    <row r="1970" ht="22.5" customHeight="1">
      <c r="A1970" s="785"/>
      <c r="B1970" t="s" s="784">
        <v>20</v>
      </c>
      <c r="C1970" t="s" s="784">
        <v>6436</v>
      </c>
      <c r="D1970" t="s" s="784">
        <v>22</v>
      </c>
      <c r="E1970" s="785"/>
      <c r="F1970" t="s" s="784">
        <v>6608</v>
      </c>
      <c r="G1970" t="s" s="784">
        <v>6609</v>
      </c>
      <c r="H1970" t="s" s="787">
        <v>6486</v>
      </c>
      <c r="I1970" t="s" s="788">
        <v>6610</v>
      </c>
      <c r="J1970" s="786">
        <v>78100</v>
      </c>
      <c r="K1970" t="s" s="784">
        <v>6439</v>
      </c>
      <c r="L1970" t="s" s="784">
        <v>1996</v>
      </c>
      <c r="M1970" t="s" s="784">
        <v>2208</v>
      </c>
      <c r="N1970" s="807">
        <v>0.1</v>
      </c>
      <c r="O1970" t="s" s="800">
        <v>6611</v>
      </c>
      <c r="P1970" t="s" s="795">
        <v>6611</v>
      </c>
      <c r="Q1970" s="801"/>
      <c r="R1970" s="792"/>
      <c r="S1970" s="793"/>
      <c r="T1970" t="s" s="16">
        <v>46</v>
      </c>
    </row>
    <row r="1971" ht="22.5" customHeight="1">
      <c r="A1971" s="785"/>
      <c r="B1971" t="s" s="784">
        <v>20</v>
      </c>
      <c r="C1971" t="s" s="784">
        <v>6612</v>
      </c>
      <c r="D1971" t="s" s="784">
        <v>153</v>
      </c>
      <c r="E1971" s="785"/>
      <c r="F1971" s="786">
        <v>1031</v>
      </c>
      <c r="G1971" t="s" s="784">
        <v>6613</v>
      </c>
      <c r="H1971" t="s" s="787">
        <v>6486</v>
      </c>
      <c r="I1971" t="s" s="788">
        <v>25</v>
      </c>
      <c r="J1971" s="786">
        <v>75012</v>
      </c>
      <c r="K1971" t="s" s="784">
        <v>6387</v>
      </c>
      <c r="L1971" t="s" s="784">
        <v>6614</v>
      </c>
      <c r="M1971" t="s" s="784">
        <v>6615</v>
      </c>
      <c r="N1971" s="802">
        <v>0.1</v>
      </c>
      <c r="O1971" s="180">
        <v>987</v>
      </c>
      <c r="P1971" t="s" s="795">
        <v>6616</v>
      </c>
      <c r="Q1971" t="s" s="787">
        <v>6617</v>
      </c>
      <c r="R1971" s="792"/>
      <c r="S1971" s="793"/>
      <c r="T1971" t="s" s="16">
        <v>46</v>
      </c>
    </row>
    <row r="1972" ht="22.5" customHeight="1">
      <c r="A1972" s="785"/>
      <c r="B1972" t="s" s="784">
        <v>20</v>
      </c>
      <c r="C1972" t="s" s="784">
        <v>6618</v>
      </c>
      <c r="D1972" t="s" s="784">
        <v>221</v>
      </c>
      <c r="E1972" s="785"/>
      <c r="F1972" s="786">
        <v>10425</v>
      </c>
      <c r="G1972" t="s" s="784">
        <v>6619</v>
      </c>
      <c r="H1972" t="s" s="787">
        <v>6620</v>
      </c>
      <c r="I1972" t="s" s="788">
        <v>25</v>
      </c>
      <c r="J1972" s="786">
        <v>75018</v>
      </c>
      <c r="K1972" t="s" s="784">
        <v>6621</v>
      </c>
      <c r="L1972" t="s" s="784">
        <v>39</v>
      </c>
      <c r="M1972" t="s" s="784">
        <v>1657</v>
      </c>
      <c r="N1972" s="789">
        <v>0.055</v>
      </c>
      <c r="O1972" s="814"/>
      <c r="P1972" s="815"/>
      <c r="Q1972" t="s" s="787">
        <v>6622</v>
      </c>
      <c r="R1972" s="792"/>
      <c r="S1972" s="793"/>
      <c r="T1972" t="s" s="16">
        <v>46</v>
      </c>
    </row>
    <row r="1973" ht="22.5" customHeight="1">
      <c r="A1973" s="785"/>
      <c r="B1973" t="s" s="784">
        <v>6623</v>
      </c>
      <c r="C1973" t="s" s="784">
        <v>6624</v>
      </c>
      <c r="D1973" t="s" s="784">
        <v>6625</v>
      </c>
      <c r="E1973" s="785"/>
      <c r="F1973" s="786">
        <v>10269</v>
      </c>
      <c r="G1973" t="s" s="784">
        <v>6626</v>
      </c>
      <c r="H1973" s="801"/>
      <c r="I1973" t="s" s="788">
        <v>6627</v>
      </c>
      <c r="J1973" s="786">
        <v>94370</v>
      </c>
      <c r="K1973" t="s" s="784">
        <v>6628</v>
      </c>
      <c r="L1973" t="s" s="784">
        <v>5595</v>
      </c>
      <c r="M1973" t="s" s="784">
        <v>6629</v>
      </c>
      <c r="N1973" s="807">
        <v>0.1</v>
      </c>
      <c r="O1973" t="s" s="794">
        <v>6630</v>
      </c>
      <c r="P1973" t="s" s="795">
        <v>6630</v>
      </c>
      <c r="Q1973" t="s" s="787">
        <v>6631</v>
      </c>
      <c r="R1973" s="792"/>
      <c r="S1973" s="793"/>
      <c r="T1973" t="s" s="16">
        <v>46</v>
      </c>
    </row>
    <row r="1974" ht="22.5" customHeight="1">
      <c r="A1974" s="785"/>
      <c r="B1974" t="s" s="784">
        <v>20</v>
      </c>
      <c r="C1974" t="s" s="784">
        <v>2185</v>
      </c>
      <c r="D1974" t="s" s="784">
        <v>30</v>
      </c>
      <c r="E1974" s="785"/>
      <c r="F1974" s="786">
        <v>10404</v>
      </c>
      <c r="G1974" t="s" s="784">
        <v>6632</v>
      </c>
      <c r="H1974" t="s" s="787">
        <v>6633</v>
      </c>
      <c r="I1974" t="s" s="788">
        <v>25</v>
      </c>
      <c r="J1974" s="786">
        <v>75020</v>
      </c>
      <c r="K1974" t="s" s="784">
        <v>6634</v>
      </c>
      <c r="L1974" t="s" s="784">
        <v>5751</v>
      </c>
      <c r="M1974" t="s" s="784">
        <v>6635</v>
      </c>
      <c r="N1974" s="807">
        <v>0.1</v>
      </c>
      <c r="O1974" t="s" s="794">
        <v>6596</v>
      </c>
      <c r="P1974" t="s" s="795">
        <v>6596</v>
      </c>
      <c r="Q1974" t="s" s="787">
        <v>6636</v>
      </c>
      <c r="R1974" s="792"/>
      <c r="S1974" s="793"/>
      <c r="T1974" t="s" s="16">
        <v>46</v>
      </c>
    </row>
    <row r="1975" ht="22.5" customHeight="1">
      <c r="A1975" s="785"/>
      <c r="B1975" t="s" s="784">
        <v>20</v>
      </c>
      <c r="C1975" t="s" s="784">
        <v>3904</v>
      </c>
      <c r="D1975" t="s" s="784">
        <v>253</v>
      </c>
      <c r="E1975" s="785"/>
      <c r="F1975" s="786">
        <v>10002</v>
      </c>
      <c r="G1975" t="s" s="784">
        <v>3430</v>
      </c>
      <c r="H1975" s="801"/>
      <c r="I1975" t="s" s="788">
        <v>1525</v>
      </c>
      <c r="J1975" s="786">
        <v>92130</v>
      </c>
      <c r="K1975" t="s" s="784">
        <v>3906</v>
      </c>
      <c r="L1975" t="s" s="784">
        <v>402</v>
      </c>
      <c r="M1975" t="s" s="784">
        <v>843</v>
      </c>
      <c r="N1975" s="789">
        <v>0.055</v>
      </c>
      <c r="O1975" t="s" s="794">
        <v>6637</v>
      </c>
      <c r="P1975" t="s" s="795">
        <v>6637</v>
      </c>
      <c r="Q1975" t="s" s="787">
        <v>6638</v>
      </c>
      <c r="R1975" s="816"/>
      <c r="S1975" s="817"/>
      <c r="T1975" t="s" s="16">
        <v>46</v>
      </c>
    </row>
    <row r="1976" ht="22.5" customHeight="1">
      <c r="A1976" s="785"/>
      <c r="B1976" t="s" s="784">
        <v>6553</v>
      </c>
      <c r="C1976" t="s" s="784">
        <v>6008</v>
      </c>
      <c r="D1976" t="s" s="784">
        <v>6639</v>
      </c>
      <c r="E1976" s="785"/>
      <c r="F1976" s="786">
        <v>10055</v>
      </c>
      <c r="G1976" t="s" s="784">
        <v>6009</v>
      </c>
      <c r="H1976" s="803">
        <v>75011</v>
      </c>
      <c r="I1976" t="s" s="788">
        <v>25</v>
      </c>
      <c r="J1976" s="786">
        <v>75011</v>
      </c>
      <c r="K1976" s="785"/>
      <c r="L1976" t="s" s="784">
        <v>27</v>
      </c>
      <c r="M1976" t="s" s="784">
        <v>6022</v>
      </c>
      <c r="N1976" s="789">
        <v>0.1</v>
      </c>
      <c r="O1976" t="s" s="794">
        <v>6640</v>
      </c>
      <c r="P1976" t="s" s="795">
        <v>6640</v>
      </c>
      <c r="Q1976" t="s" s="787">
        <v>6641</v>
      </c>
      <c r="R1976" s="792"/>
      <c r="S1976" s="793"/>
      <c r="T1976" t="s" s="16">
        <v>46</v>
      </c>
    </row>
    <row r="1977" ht="22.5" customHeight="1">
      <c r="A1977" s="785"/>
      <c r="B1977" t="s" s="784">
        <v>20</v>
      </c>
      <c r="C1977" t="s" s="784">
        <v>1818</v>
      </c>
      <c r="D1977" t="s" s="784">
        <v>149</v>
      </c>
      <c r="E1977" s="785"/>
      <c r="F1977" s="785"/>
      <c r="G1977" t="s" s="784">
        <v>6642</v>
      </c>
      <c r="H1977" t="s" s="787">
        <v>6643</v>
      </c>
      <c r="I1977" t="s" s="788">
        <v>25</v>
      </c>
      <c r="J1977" s="786">
        <v>75011</v>
      </c>
      <c r="K1977" t="s" s="784">
        <v>1821</v>
      </c>
      <c r="L1977" t="s" s="784">
        <v>3501</v>
      </c>
      <c r="M1977" t="s" s="784">
        <v>88</v>
      </c>
      <c r="N1977" s="789">
        <v>0.1</v>
      </c>
      <c r="O1977" t="s" s="794">
        <v>6644</v>
      </c>
      <c r="P1977" t="s" s="795">
        <v>6644</v>
      </c>
      <c r="Q1977" s="801"/>
      <c r="R1977" s="792"/>
      <c r="S1977" s="793"/>
      <c r="T1977" t="s" s="16">
        <v>46</v>
      </c>
    </row>
    <row r="1978" ht="22.5" customHeight="1">
      <c r="A1978" s="783">
        <v>44384</v>
      </c>
      <c r="B1978" t="s" s="784">
        <v>6553</v>
      </c>
      <c r="C1978" t="s" s="784">
        <v>6188</v>
      </c>
      <c r="D1978" t="s" s="784">
        <v>648</v>
      </c>
      <c r="E1978" s="785"/>
      <c r="F1978" s="786">
        <v>10079</v>
      </c>
      <c r="G1978" t="s" s="784">
        <v>6645</v>
      </c>
      <c r="H1978" t="s" s="787">
        <v>6646</v>
      </c>
      <c r="I1978" t="s" s="788">
        <v>6647</v>
      </c>
      <c r="J1978" s="786">
        <v>91300</v>
      </c>
      <c r="K1978" t="s" s="784">
        <v>6648</v>
      </c>
      <c r="L1978" t="s" s="784">
        <v>3501</v>
      </c>
      <c r="M1978" t="s" s="784">
        <v>411</v>
      </c>
      <c r="N1978" s="789">
        <v>0.055</v>
      </c>
      <c r="O1978" t="s" s="794">
        <v>6649</v>
      </c>
      <c r="P1978" t="s" s="795">
        <v>6649</v>
      </c>
      <c r="Q1978" t="s" s="787">
        <v>6650</v>
      </c>
      <c r="R1978" s="792"/>
      <c r="S1978" s="793"/>
      <c r="T1978" t="s" s="16">
        <v>46</v>
      </c>
    </row>
    <row r="1979" ht="22.5" customHeight="1">
      <c r="A1979" s="785"/>
      <c r="B1979" t="s" s="784">
        <v>20</v>
      </c>
      <c r="C1979" t="s" s="784">
        <v>6651</v>
      </c>
      <c r="D1979" t="s" s="784">
        <v>96</v>
      </c>
      <c r="E1979" s="785"/>
      <c r="F1979" s="786">
        <v>1109</v>
      </c>
      <c r="G1979" t="s" s="784">
        <v>6652</v>
      </c>
      <c r="H1979" t="s" s="787">
        <v>6486</v>
      </c>
      <c r="I1979" t="s" s="788">
        <v>25</v>
      </c>
      <c r="J1979" s="786">
        <v>75002</v>
      </c>
      <c r="K1979" t="s" s="784">
        <v>4026</v>
      </c>
      <c r="L1979" t="s" s="784">
        <v>3501</v>
      </c>
      <c r="M1979" t="s" s="784">
        <v>73</v>
      </c>
      <c r="N1979" s="789">
        <v>0.055</v>
      </c>
      <c r="O1979" t="s" s="794">
        <v>6573</v>
      </c>
      <c r="P1979" t="s" s="795">
        <v>6573</v>
      </c>
      <c r="Q1979" s="801"/>
      <c r="R1979" s="792"/>
      <c r="S1979" s="793"/>
      <c r="T1979" t="s" s="16">
        <v>46</v>
      </c>
    </row>
    <row r="1980" ht="22.5" customHeight="1">
      <c r="A1980" s="783">
        <v>44029</v>
      </c>
      <c r="B1980" t="s" s="784">
        <v>6553</v>
      </c>
      <c r="C1980" t="s" s="784">
        <v>2985</v>
      </c>
      <c r="D1980" t="s" s="784">
        <v>750</v>
      </c>
      <c r="E1980" s="785"/>
      <c r="F1980" s="786">
        <v>10103</v>
      </c>
      <c r="G1980" t="s" s="784">
        <v>2986</v>
      </c>
      <c r="H1980" t="s" s="787">
        <v>6653</v>
      </c>
      <c r="I1980" t="s" s="788">
        <v>504</v>
      </c>
      <c r="J1980" s="786">
        <v>93260</v>
      </c>
      <c r="K1980" t="s" s="784">
        <v>6654</v>
      </c>
      <c r="L1980" t="s" s="784">
        <v>3501</v>
      </c>
      <c r="M1980" t="s" s="784">
        <v>6655</v>
      </c>
      <c r="N1980" s="789">
        <v>0.055</v>
      </c>
      <c r="O1980" t="s" s="794">
        <v>6493</v>
      </c>
      <c r="P1980" t="s" s="795">
        <v>6493</v>
      </c>
      <c r="Q1980" t="s" s="787">
        <v>6494</v>
      </c>
      <c r="R1980" s="792"/>
      <c r="S1980" s="793"/>
      <c r="T1980" t="s" s="16">
        <v>46</v>
      </c>
    </row>
    <row r="1981" ht="22.5" customHeight="1">
      <c r="A1981" s="783">
        <v>43889</v>
      </c>
      <c r="B1981" t="s" s="784">
        <v>6553</v>
      </c>
      <c r="C1981" t="s" s="784">
        <v>4547</v>
      </c>
      <c r="D1981" t="s" s="784">
        <v>245</v>
      </c>
      <c r="E1981" s="785"/>
      <c r="F1981" s="786">
        <v>10057</v>
      </c>
      <c r="G1981" t="s" s="784">
        <v>6656</v>
      </c>
      <c r="H1981" s="801"/>
      <c r="I1981" t="s" s="788">
        <v>25</v>
      </c>
      <c r="J1981" s="786">
        <v>75011</v>
      </c>
      <c r="K1981" t="s" s="784">
        <v>6657</v>
      </c>
      <c r="L1981" t="s" s="784">
        <v>402</v>
      </c>
      <c r="M1981" t="s" s="784">
        <v>6658</v>
      </c>
      <c r="N1981" s="789">
        <v>0.055</v>
      </c>
      <c r="O1981" t="s" s="794">
        <v>6659</v>
      </c>
      <c r="P1981" t="s" s="795">
        <v>6659</v>
      </c>
      <c r="Q1981" t="s" s="787">
        <v>6660</v>
      </c>
      <c r="R1981" s="816"/>
      <c r="S1981" s="817"/>
      <c r="T1981" t="s" s="16">
        <v>46</v>
      </c>
    </row>
    <row r="1982" ht="22.5" customHeight="1">
      <c r="A1982" s="785"/>
      <c r="B1982" t="s" s="784">
        <v>6553</v>
      </c>
      <c r="C1982" t="s" s="784">
        <v>6661</v>
      </c>
      <c r="D1982" t="s" s="784">
        <v>593</v>
      </c>
      <c r="E1982" s="785"/>
      <c r="F1982" s="785"/>
      <c r="G1982" t="s" s="784">
        <v>6662</v>
      </c>
      <c r="H1982" t="s" s="787">
        <v>6663</v>
      </c>
      <c r="I1982" t="s" s="788">
        <v>25</v>
      </c>
      <c r="J1982" s="786">
        <v>75018</v>
      </c>
      <c r="K1982" t="s" s="784">
        <v>6664</v>
      </c>
      <c r="L1982" t="s" s="784">
        <v>27</v>
      </c>
      <c r="M1982" t="s" s="784">
        <v>446</v>
      </c>
      <c r="N1982" s="789">
        <v>0.1</v>
      </c>
      <c r="O1982" t="s" s="794">
        <v>6665</v>
      </c>
      <c r="P1982" t="s" s="795">
        <v>6665</v>
      </c>
      <c r="Q1982" s="801"/>
      <c r="R1982" s="792"/>
      <c r="S1982" s="793"/>
      <c r="T1982" t="s" s="16">
        <v>46</v>
      </c>
    </row>
    <row r="1983" ht="22.5" customHeight="1">
      <c r="A1983" s="785"/>
      <c r="B1983" t="s" s="784">
        <v>20</v>
      </c>
      <c r="C1983" t="s" s="784">
        <v>6666</v>
      </c>
      <c r="D1983" t="s" s="784">
        <v>6667</v>
      </c>
      <c r="E1983" s="785"/>
      <c r="F1983" s="786">
        <v>10394</v>
      </c>
      <c r="G1983" t="s" s="784">
        <v>6668</v>
      </c>
      <c r="H1983" t="s" s="787">
        <v>6669</v>
      </c>
      <c r="I1983" t="s" s="788">
        <v>6670</v>
      </c>
      <c r="J1983" s="786">
        <v>94500</v>
      </c>
      <c r="K1983" t="s" s="784">
        <v>6671</v>
      </c>
      <c r="L1983" t="s" s="784">
        <v>45</v>
      </c>
      <c r="M1983" t="s" s="784">
        <v>6672</v>
      </c>
      <c r="N1983" s="789">
        <v>0.055</v>
      </c>
      <c r="O1983" t="s" s="800">
        <v>6673</v>
      </c>
      <c r="P1983" t="s" s="795">
        <v>6673</v>
      </c>
      <c r="Q1983" t="s" s="818">
        <v>6674</v>
      </c>
      <c r="R1983" s="792"/>
      <c r="S1983" s="793"/>
      <c r="T1983" t="s" s="16">
        <v>46</v>
      </c>
    </row>
    <row r="1984" ht="22.5" customHeight="1">
      <c r="A1984" s="819">
        <v>44510</v>
      </c>
      <c r="B1984" t="s" s="134">
        <v>6553</v>
      </c>
      <c r="C1984" t="s" s="134">
        <v>6065</v>
      </c>
      <c r="D1984" t="s" s="134">
        <v>1511</v>
      </c>
      <c r="E1984" s="135"/>
      <c r="F1984" s="136">
        <v>10107</v>
      </c>
      <c r="G1984" t="s" s="134">
        <v>6675</v>
      </c>
      <c r="H1984" t="s" s="134">
        <v>6676</v>
      </c>
      <c r="I1984" t="s" s="137">
        <v>25</v>
      </c>
      <c r="J1984" s="136">
        <v>75018</v>
      </c>
      <c r="K1984" t="s" s="134">
        <v>6677</v>
      </c>
      <c r="L1984" t="s" s="134">
        <v>6261</v>
      </c>
      <c r="M1984" t="s" s="134">
        <v>6678</v>
      </c>
      <c r="N1984" s="371">
        <v>0.055</v>
      </c>
      <c r="O1984" s="163">
        <f>P1984/2</f>
        <v>2441</v>
      </c>
      <c r="P1984" s="527">
        <v>4882</v>
      </c>
      <c r="Q1984" s="23">
        <f>IF(ISBLANK(N1984),"",P1984/(1+N1984))</f>
        <v>4627.488151658770</v>
      </c>
      <c r="R1984" s="410"/>
      <c r="S1984" s="393"/>
      <c r="T1984" s="28"/>
    </row>
    <row r="1985" ht="22.5" customHeight="1">
      <c r="A1985" s="820"/>
      <c r="B1985" t="s" s="142">
        <v>20</v>
      </c>
      <c r="C1985" t="s" s="142">
        <v>3996</v>
      </c>
      <c r="D1985" t="s" s="142">
        <v>6679</v>
      </c>
      <c r="E1985" s="143"/>
      <c r="F1985" s="144">
        <v>10080</v>
      </c>
      <c r="G1985" t="s" s="142">
        <v>6680</v>
      </c>
      <c r="H1985" t="s" s="142">
        <v>6681</v>
      </c>
      <c r="I1985" t="s" s="145">
        <v>242</v>
      </c>
      <c r="J1985" s="144">
        <v>92120</v>
      </c>
      <c r="K1985" t="s" s="142">
        <v>6682</v>
      </c>
      <c r="L1985" t="s" s="142">
        <v>4050</v>
      </c>
      <c r="M1985" t="s" s="142">
        <v>6683</v>
      </c>
      <c r="N1985" s="456">
        <v>0.055</v>
      </c>
      <c r="O1985" s="163">
        <f>P1985/2</f>
        <v>941</v>
      </c>
      <c r="P1985" s="524">
        <v>1882</v>
      </c>
      <c r="Q1985" s="525">
        <f>IF(ISBLANK(N1985),"",P1985/(1+N1985))</f>
        <v>1783.886255924170</v>
      </c>
      <c r="R1985" s="526"/>
      <c r="S1985" s="392"/>
      <c r="T1985" t="s" s="16">
        <v>46</v>
      </c>
    </row>
    <row r="1986" ht="22.5" customHeight="1">
      <c r="A1986" s="819">
        <v>44516</v>
      </c>
      <c r="B1986" t="s" s="134">
        <v>20</v>
      </c>
      <c r="C1986" t="s" s="134">
        <v>6684</v>
      </c>
      <c r="D1986" t="s" s="134">
        <v>658</v>
      </c>
      <c r="E1986" s="135"/>
      <c r="F1986" t="s" s="137">
        <v>6685</v>
      </c>
      <c r="G1986" t="s" s="134">
        <v>6686</v>
      </c>
      <c r="H1986" t="s" s="134">
        <v>6687</v>
      </c>
      <c r="I1986" t="s" s="137">
        <v>123</v>
      </c>
      <c r="J1986" s="136">
        <v>94210</v>
      </c>
      <c r="K1986" t="s" s="134">
        <v>6688</v>
      </c>
      <c r="L1986" t="s" s="134">
        <v>3235</v>
      </c>
      <c r="M1986" t="s" s="134">
        <v>6689</v>
      </c>
      <c r="N1986" s="371">
        <v>0.055</v>
      </c>
      <c r="O1986" s="163">
        <f>P1986/2</f>
        <v>5991</v>
      </c>
      <c r="P1986" s="527">
        <v>11982</v>
      </c>
      <c r="Q1986" s="23">
        <f>IF(ISBLANK(N1986),"",P1986/(1+N1986))</f>
        <v>11357.345971564</v>
      </c>
      <c r="R1986" s="410"/>
      <c r="S1986" s="393"/>
      <c r="T1986" s="28"/>
    </row>
    <row r="1987" ht="22.5" customHeight="1">
      <c r="A1987" s="820"/>
      <c r="B1987" t="s" s="142">
        <v>20</v>
      </c>
      <c r="C1987" t="s" s="142">
        <v>2083</v>
      </c>
      <c r="D1987" t="s" s="142">
        <v>3883</v>
      </c>
      <c r="E1987" s="143"/>
      <c r="F1987" s="144">
        <v>10389</v>
      </c>
      <c r="G1987" t="s" s="142">
        <v>6690</v>
      </c>
      <c r="H1987" s="143"/>
      <c r="I1987" t="s" s="145">
        <v>6691</v>
      </c>
      <c r="J1987" s="144">
        <v>78100</v>
      </c>
      <c r="K1987" t="s" s="142">
        <v>6692</v>
      </c>
      <c r="L1987" t="s" s="142">
        <v>6693</v>
      </c>
      <c r="M1987" t="s" s="142">
        <v>6694</v>
      </c>
      <c r="N1987" s="821">
        <v>0.055</v>
      </c>
      <c r="O1987" s="163">
        <f>P1987/2</f>
        <v>8991</v>
      </c>
      <c r="P1987" s="524">
        <v>17982</v>
      </c>
      <c r="Q1987" s="525">
        <f>IF(ISBLANK(N1987),"",P1987/(1+N1987))</f>
        <v>17044.5497630332</v>
      </c>
      <c r="R1987" s="526"/>
      <c r="S1987" s="392"/>
      <c r="T1987" t="s" s="16">
        <v>46</v>
      </c>
    </row>
    <row r="1988" ht="22.5" customHeight="1">
      <c r="A1988" s="819">
        <v>44517</v>
      </c>
      <c r="B1988" t="s" s="134">
        <v>6553</v>
      </c>
      <c r="C1988" t="s" s="134">
        <v>6110</v>
      </c>
      <c r="D1988" t="s" s="134">
        <v>3966</v>
      </c>
      <c r="E1988" s="135"/>
      <c r="F1988" s="136">
        <v>10414</v>
      </c>
      <c r="G1988" t="s" s="134">
        <v>6111</v>
      </c>
      <c r="H1988" s="294">
        <v>10414</v>
      </c>
      <c r="I1988" t="s" s="137">
        <v>25</v>
      </c>
      <c r="J1988" s="136">
        <v>75011</v>
      </c>
      <c r="K1988" t="s" s="134">
        <v>6695</v>
      </c>
      <c r="L1988" t="s" s="134">
        <v>4050</v>
      </c>
      <c r="M1988" t="s" s="134">
        <v>6696</v>
      </c>
      <c r="N1988" s="371">
        <v>0.055</v>
      </c>
      <c r="O1988" s="163">
        <f>P1988/2</f>
        <v>4600</v>
      </c>
      <c r="P1988" s="527">
        <v>9200</v>
      </c>
      <c r="Q1988" s="23">
        <f>IF(ISBLANK(N1988),"",P1988/(1+N1988))</f>
        <v>8720.379146919429</v>
      </c>
      <c r="R1988" s="410"/>
      <c r="S1988" s="393"/>
      <c r="T1988" s="28"/>
    </row>
    <row r="1989" ht="22.5" customHeight="1">
      <c r="A1989" s="820">
        <v>44518</v>
      </c>
      <c r="B1989" t="s" s="142">
        <v>6553</v>
      </c>
      <c r="C1989" t="s" s="142">
        <v>4803</v>
      </c>
      <c r="D1989" t="s" s="142">
        <v>6697</v>
      </c>
      <c r="E1989" s="143"/>
      <c r="F1989" s="144">
        <v>10234</v>
      </c>
      <c r="G1989" t="s" s="142">
        <v>6698</v>
      </c>
      <c r="H1989" s="143"/>
      <c r="I1989" t="s" s="145">
        <v>25</v>
      </c>
      <c r="J1989" s="144">
        <v>75014</v>
      </c>
      <c r="K1989" t="s" s="142">
        <v>6699</v>
      </c>
      <c r="L1989" t="s" s="142">
        <v>6700</v>
      </c>
      <c r="M1989" t="s" s="142">
        <v>6701</v>
      </c>
      <c r="N1989" s="244">
        <v>0.055</v>
      </c>
      <c r="O1989" s="822"/>
      <c r="P1989" s="524">
        <v>6882</v>
      </c>
      <c r="Q1989" s="525">
        <f>IF(ISBLANK(N1989),"",P1989/(1+N1989))</f>
        <v>6523.222748815170</v>
      </c>
      <c r="R1989" s="526"/>
      <c r="S1989" s="392"/>
      <c r="T1989" s="28"/>
    </row>
    <row r="1990" ht="22.5" customHeight="1">
      <c r="A1990" s="133">
        <v>44517</v>
      </c>
      <c r="B1990" t="s" s="134">
        <v>20</v>
      </c>
      <c r="C1990" t="s" s="134">
        <v>6702</v>
      </c>
      <c r="D1990" t="s" s="134">
        <v>1408</v>
      </c>
      <c r="E1990" s="135"/>
      <c r="F1990" s="136">
        <v>10433</v>
      </c>
      <c r="G1990" t="s" s="134">
        <v>6703</v>
      </c>
      <c r="H1990" s="294">
        <v>10433</v>
      </c>
      <c r="I1990" t="s" s="137">
        <v>6704</v>
      </c>
      <c r="J1990" s="136">
        <v>95150</v>
      </c>
      <c r="K1990" t="s" s="134">
        <v>6705</v>
      </c>
      <c r="L1990" t="s" s="134">
        <v>5751</v>
      </c>
      <c r="M1990" t="s" s="134">
        <v>4022</v>
      </c>
      <c r="N1990" s="373">
        <v>0.055</v>
      </c>
      <c r="O1990" s="177">
        <v>4000</v>
      </c>
      <c r="P1990" s="527">
        <v>4000</v>
      </c>
      <c r="Q1990" s="23">
        <f>IF(ISBLANK(N1990),"",P1990/(1+N1990))</f>
        <v>3791.4691943128</v>
      </c>
      <c r="R1990" s="410"/>
      <c r="S1990" s="393"/>
      <c r="T1990" s="28"/>
    </row>
    <row r="1991" ht="22.5" customHeight="1">
      <c r="A1991" s="660">
        <v>44522</v>
      </c>
      <c r="B1991" t="s" s="134">
        <v>20</v>
      </c>
      <c r="C1991" t="s" s="134">
        <v>5631</v>
      </c>
      <c r="D1991" t="s" s="134">
        <v>133</v>
      </c>
      <c r="E1991" s="509"/>
      <c r="F1991" t="s" s="137">
        <v>6286</v>
      </c>
      <c r="G1991" t="s" s="134">
        <v>5632</v>
      </c>
      <c r="H1991" t="s" s="134">
        <v>6706</v>
      </c>
      <c r="I1991" t="s" s="137">
        <v>25</v>
      </c>
      <c r="J1991" s="136">
        <v>75011</v>
      </c>
      <c r="K1991" t="s" s="134">
        <v>5634</v>
      </c>
      <c r="L1991" t="s" s="134">
        <v>5635</v>
      </c>
      <c r="M1991" t="s" s="134">
        <v>2828</v>
      </c>
      <c r="N1991" s="371">
        <v>0.1</v>
      </c>
      <c r="O1991" s="180">
        <f>P1991/2</f>
        <v>2400</v>
      </c>
      <c r="P1991" s="527">
        <v>4800</v>
      </c>
      <c r="Q1991" s="207">
        <f>IF(ISBLANK(N1991),"",P1991/(1+N1991))</f>
        <v>4363.636363636360</v>
      </c>
      <c r="R1991" s="410"/>
      <c r="S1991" s="393"/>
      <c r="T1991" s="28"/>
    </row>
    <row r="1992" ht="22.5" customHeight="1">
      <c r="A1992" s="133">
        <v>44522</v>
      </c>
      <c r="B1992" t="s" s="137">
        <v>344</v>
      </c>
      <c r="C1992" t="s" s="137">
        <v>5450</v>
      </c>
      <c r="D1992" t="s" s="137">
        <v>877</v>
      </c>
      <c r="E1992" s="158"/>
      <c r="F1992" s="136">
        <v>10138</v>
      </c>
      <c r="G1992" t="s" s="137">
        <v>5451</v>
      </c>
      <c r="H1992" t="s" s="137">
        <v>5452</v>
      </c>
      <c r="I1992" t="s" s="137">
        <v>25</v>
      </c>
      <c r="J1992" s="136">
        <v>75010</v>
      </c>
      <c r="K1992" t="s" s="137">
        <v>5453</v>
      </c>
      <c r="L1992" t="s" s="134">
        <v>6707</v>
      </c>
      <c r="M1992" t="s" s="137">
        <v>2524</v>
      </c>
      <c r="N1992" s="246">
        <v>0.1</v>
      </c>
      <c r="O1992" s="462"/>
      <c r="P1992" s="164">
        <v>8582</v>
      </c>
      <c r="Q1992" s="177">
        <f>IF(ISBLANK(N1992),"",P1992/(1+N1992))</f>
        <v>7801.818181818180</v>
      </c>
      <c r="R1992" s="127"/>
      <c r="S1992" s="391"/>
      <c r="T1992" s="123"/>
    </row>
    <row r="1993" ht="22.5" customHeight="1">
      <c r="A1993" s="133">
        <v>44529</v>
      </c>
      <c r="B1993" t="s" s="134">
        <v>20</v>
      </c>
      <c r="C1993" t="s" s="134">
        <v>6219</v>
      </c>
      <c r="D1993" t="s" s="134">
        <v>877</v>
      </c>
      <c r="E1993" s="509"/>
      <c r="F1993" t="s" s="137">
        <v>6220</v>
      </c>
      <c r="G1993" t="s" s="134">
        <v>6221</v>
      </c>
      <c r="H1993" s="294">
        <v>10082</v>
      </c>
      <c r="I1993" t="s" s="137">
        <v>242</v>
      </c>
      <c r="J1993" s="136">
        <v>92120</v>
      </c>
      <c r="K1993" t="s" s="134">
        <v>6223</v>
      </c>
      <c r="L1993" t="s" s="134">
        <v>3235</v>
      </c>
      <c r="M1993" t="s" s="134">
        <v>2953</v>
      </c>
      <c r="N1993" s="371">
        <v>0.1</v>
      </c>
      <c r="O1993" s="180">
        <f>P1993/2</f>
        <v>7430</v>
      </c>
      <c r="P1993" s="527">
        <v>14860</v>
      </c>
      <c r="Q1993" s="23">
        <f>IF(ISBLANK(N1993),"",P1993/(1+N1993))</f>
        <v>13509.0909090909</v>
      </c>
      <c r="R1993" s="410"/>
      <c r="S1993" s="393"/>
      <c r="T1993" s="28"/>
    </row>
    <row r="1994" ht="22.5" customHeight="1">
      <c r="A1994" s="141">
        <v>44523</v>
      </c>
      <c r="B1994" t="s" s="142">
        <v>67</v>
      </c>
      <c r="C1994" t="s" s="142">
        <v>6708</v>
      </c>
      <c r="D1994" t="s" s="142">
        <v>1858</v>
      </c>
      <c r="E1994" s="143"/>
      <c r="F1994" s="144">
        <v>10362</v>
      </c>
      <c r="G1994" t="s" s="142">
        <v>6709</v>
      </c>
      <c r="H1994" t="s" s="142">
        <v>6710</v>
      </c>
      <c r="I1994" t="s" s="145">
        <v>3017</v>
      </c>
      <c r="J1994" s="144">
        <v>93170</v>
      </c>
      <c r="K1994" t="s" s="142">
        <v>6711</v>
      </c>
      <c r="L1994" t="s" s="142">
        <v>5926</v>
      </c>
      <c r="M1994" t="s" s="142">
        <v>40</v>
      </c>
      <c r="N1994" s="244">
        <v>0.055</v>
      </c>
      <c r="O1994" s="177">
        <v>28882</v>
      </c>
      <c r="P1994" s="524">
        <v>28882</v>
      </c>
      <c r="Q1994" s="525">
        <f>IF(ISBLANK(N1994),"",P1994/(1+N1994))</f>
        <v>27376.3033175355</v>
      </c>
      <c r="R1994" s="526"/>
      <c r="S1994" s="392"/>
      <c r="T1994" t="s" s="16">
        <v>46</v>
      </c>
    </row>
    <row r="1995" ht="22.5" customHeight="1">
      <c r="A1995" s="141">
        <v>44524</v>
      </c>
      <c r="B1995" t="s" s="142">
        <v>20</v>
      </c>
      <c r="C1995" t="s" s="142">
        <v>6712</v>
      </c>
      <c r="D1995" t="s" s="142">
        <v>30</v>
      </c>
      <c r="E1995" s="143"/>
      <c r="F1995" s="144">
        <v>10465</v>
      </c>
      <c r="G1995" t="s" s="142">
        <v>6713</v>
      </c>
      <c r="H1995" t="s" s="142">
        <v>6714</v>
      </c>
      <c r="I1995" t="s" s="145">
        <v>6715</v>
      </c>
      <c r="J1995" s="144">
        <v>75017</v>
      </c>
      <c r="K1995" t="s" s="142">
        <v>6716</v>
      </c>
      <c r="L1995" t="s" s="142">
        <v>6316</v>
      </c>
      <c r="M1995" t="s" s="142">
        <v>40</v>
      </c>
      <c r="N1995" s="456">
        <v>0.055</v>
      </c>
      <c r="O1995" s="163">
        <f>P1995/2</f>
        <v>4791</v>
      </c>
      <c r="P1995" s="524">
        <v>9582</v>
      </c>
      <c r="Q1995" s="561">
        <f>IF(ISBLANK(N1995),"",P1995/(1+N1995))</f>
        <v>9082.4644549763</v>
      </c>
      <c r="R1995" s="526"/>
      <c r="S1995" s="392"/>
      <c r="T1995" t="s" s="16">
        <v>46</v>
      </c>
    </row>
    <row r="1996" ht="22.5" customHeight="1">
      <c r="A1996" s="133">
        <v>44519</v>
      </c>
      <c r="B1996" t="s" s="137">
        <v>67</v>
      </c>
      <c r="C1996" t="s" s="137">
        <v>3215</v>
      </c>
      <c r="D1996" t="s" s="137">
        <v>593</v>
      </c>
      <c r="E1996" s="158"/>
      <c r="F1996" s="136">
        <v>10107</v>
      </c>
      <c r="G1996" t="s" s="137">
        <v>2996</v>
      </c>
      <c r="H1996" t="s" s="137">
        <v>3216</v>
      </c>
      <c r="I1996" t="s" s="137">
        <v>746</v>
      </c>
      <c r="J1996" s="136">
        <v>93340</v>
      </c>
      <c r="K1996" t="s" s="137">
        <v>3217</v>
      </c>
      <c r="L1996" t="s" s="134">
        <v>6717</v>
      </c>
      <c r="M1996" t="s" s="137">
        <v>2644</v>
      </c>
      <c r="N1996" s="823">
        <v>0.1</v>
      </c>
      <c r="O1996" s="824"/>
      <c r="P1996" s="164">
        <v>6000</v>
      </c>
      <c r="Q1996" s="215">
        <f>IF(ISBLANK(N1996),"",P1996/(1+N1996))</f>
        <v>5454.545454545450</v>
      </c>
      <c r="R1996" s="127"/>
      <c r="S1996" s="391"/>
      <c r="T1996" s="123"/>
    </row>
    <row r="1997" ht="22.5" customHeight="1">
      <c r="A1997" s="133">
        <v>44525</v>
      </c>
      <c r="B1997" t="s" s="134">
        <v>20</v>
      </c>
      <c r="C1997" t="s" s="134">
        <v>6718</v>
      </c>
      <c r="D1997" t="s" s="134">
        <v>877</v>
      </c>
      <c r="E1997" s="135"/>
      <c r="F1997" s="136">
        <v>10466</v>
      </c>
      <c r="G1997" t="s" s="134">
        <v>6719</v>
      </c>
      <c r="H1997" t="s" s="134">
        <v>3450</v>
      </c>
      <c r="I1997" t="s" s="137">
        <v>315</v>
      </c>
      <c r="J1997" s="136">
        <v>94500</v>
      </c>
      <c r="K1997" t="s" s="134">
        <v>6720</v>
      </c>
      <c r="L1997" t="s" s="134">
        <v>5926</v>
      </c>
      <c r="M1997" t="s" s="134">
        <v>1794</v>
      </c>
      <c r="N1997" s="373">
        <v>0.055</v>
      </c>
      <c r="O1997" s="121">
        <v>1950</v>
      </c>
      <c r="P1997" s="527">
        <v>1950</v>
      </c>
      <c r="Q1997" s="23">
        <f>IF(ISBLANK(N1997),"",P1997/(1+N1997))</f>
        <v>1848.341232227490</v>
      </c>
      <c r="R1997" s="410"/>
      <c r="S1997" s="393"/>
      <c r="T1997" s="28"/>
    </row>
    <row r="1998" ht="22.5" customHeight="1">
      <c r="A1998" s="133">
        <v>44522</v>
      </c>
      <c r="B1998" t="s" s="134">
        <v>20</v>
      </c>
      <c r="C1998" t="s" s="134">
        <v>3058</v>
      </c>
      <c r="D1998" t="s" s="134">
        <v>566</v>
      </c>
      <c r="E1998" s="135"/>
      <c r="F1998" s="136">
        <v>10376</v>
      </c>
      <c r="G1998" t="s" s="134">
        <v>6721</v>
      </c>
      <c r="H1998" t="s" s="134">
        <v>6722</v>
      </c>
      <c r="I1998" t="s" s="137">
        <v>310</v>
      </c>
      <c r="J1998" s="136">
        <v>94130</v>
      </c>
      <c r="K1998" t="s" s="134">
        <v>6723</v>
      </c>
      <c r="L1998" t="s" s="134">
        <v>5926</v>
      </c>
      <c r="M1998" t="s" s="134">
        <v>2445</v>
      </c>
      <c r="N1998" s="373">
        <v>0.055</v>
      </c>
      <c r="O1998" s="177">
        <v>28882</v>
      </c>
      <c r="P1998" s="527">
        <v>28882</v>
      </c>
      <c r="Q1998" s="23">
        <f>IF(ISBLANK(N1998),"",P1998/(1+N1998))</f>
        <v>27376.3033175355</v>
      </c>
      <c r="R1998" s="410"/>
      <c r="S1998" s="393"/>
      <c r="T1998" s="28"/>
    </row>
    <row r="1999" ht="22.5" customHeight="1">
      <c r="A1999" s="133">
        <v>44522</v>
      </c>
      <c r="B1999" t="s" s="134">
        <v>67</v>
      </c>
      <c r="C1999" t="s" s="134">
        <v>6281</v>
      </c>
      <c r="D1999" t="s" s="134">
        <v>427</v>
      </c>
      <c r="E1999" s="135"/>
      <c r="F1999" s="136">
        <v>10110</v>
      </c>
      <c r="G1999" t="s" s="134">
        <v>6282</v>
      </c>
      <c r="H1999" t="s" s="134">
        <v>6283</v>
      </c>
      <c r="I1999" t="s" s="137">
        <v>25</v>
      </c>
      <c r="J1999" s="136">
        <v>75019</v>
      </c>
      <c r="K1999" t="s" s="134">
        <v>6284</v>
      </c>
      <c r="L1999" t="s" s="134">
        <v>6724</v>
      </c>
      <c r="M1999" t="s" s="134">
        <v>94</v>
      </c>
      <c r="N1999" s="371">
        <v>0.1</v>
      </c>
      <c r="O1999" s="163">
        <f>P1999/2</f>
        <v>1491</v>
      </c>
      <c r="P1999" s="527">
        <v>2982</v>
      </c>
      <c r="Q1999" s="207">
        <v>5670.142180094790</v>
      </c>
      <c r="R1999" s="410"/>
      <c r="S1999" s="393"/>
      <c r="T1999" s="28"/>
    </row>
    <row r="2000" ht="22.5" customHeight="1">
      <c r="A2000" s="133">
        <v>44523</v>
      </c>
      <c r="B2000" t="s" s="134">
        <v>67</v>
      </c>
      <c r="C2000" t="s" s="134">
        <v>4661</v>
      </c>
      <c r="D2000" t="s" s="134">
        <v>2065</v>
      </c>
      <c r="E2000" s="509"/>
      <c r="F2000" s="507">
        <v>100003</v>
      </c>
      <c r="G2000" t="s" s="134">
        <v>5556</v>
      </c>
      <c r="H2000" t="s" s="134">
        <v>5557</v>
      </c>
      <c r="I2000" t="s" s="137">
        <v>25</v>
      </c>
      <c r="J2000" s="136">
        <v>75018</v>
      </c>
      <c r="K2000" t="s" s="134">
        <v>6260</v>
      </c>
      <c r="L2000" t="s" s="134">
        <v>6261</v>
      </c>
      <c r="M2000" t="s" s="134">
        <v>6262</v>
      </c>
      <c r="N2000" s="371">
        <v>0.1</v>
      </c>
      <c r="O2000" s="163">
        <f>P2000/2</f>
        <v>14380</v>
      </c>
      <c r="P2000" s="164">
        <v>28760</v>
      </c>
      <c r="Q2000" s="121">
        <f>IF(ISBLANK(N2000),"",P2000/(1+N2000))</f>
        <v>26145.4545454545</v>
      </c>
      <c r="R2000" s="293"/>
      <c r="S2000" s="393"/>
      <c r="T2000" s="28"/>
    </row>
    <row r="2001" ht="22.5" customHeight="1">
      <c r="A2001" s="133">
        <v>44525</v>
      </c>
      <c r="B2001" t="s" s="137">
        <v>238</v>
      </c>
      <c r="C2001" t="s" s="137">
        <v>5379</v>
      </c>
      <c r="D2001" t="s" s="137">
        <v>711</v>
      </c>
      <c r="E2001" s="158"/>
      <c r="F2001" s="136">
        <v>10043</v>
      </c>
      <c r="G2001" t="s" s="137">
        <v>5380</v>
      </c>
      <c r="H2001" t="s" s="137">
        <v>5381</v>
      </c>
      <c r="I2001" t="s" s="137">
        <v>25</v>
      </c>
      <c r="J2001" s="136">
        <v>75020</v>
      </c>
      <c r="K2001" t="s" s="137">
        <v>5382</v>
      </c>
      <c r="L2001" t="s" s="134">
        <v>3734</v>
      </c>
      <c r="M2001" t="s" s="137">
        <v>2524</v>
      </c>
      <c r="N2001" s="218">
        <v>0.1</v>
      </c>
      <c r="O2001" s="180">
        <f>P2001/2</f>
        <v>7250</v>
      </c>
      <c r="P2001" s="164">
        <v>14500</v>
      </c>
      <c r="Q2001" s="121">
        <f>IF(ISBLANK(N2001),"",P2001/(1+N2001))</f>
        <v>13181.8181818182</v>
      </c>
      <c r="R2001" s="127"/>
      <c r="S2001" s="391"/>
      <c r="T2001" s="123"/>
    </row>
    <row r="2002" ht="22.5" customHeight="1">
      <c r="A2002" s="133">
        <v>44529</v>
      </c>
      <c r="B2002" t="s" s="134">
        <v>67</v>
      </c>
      <c r="C2002" t="s" s="134">
        <v>4602</v>
      </c>
      <c r="D2002" t="s" s="134">
        <v>265</v>
      </c>
      <c r="E2002" s="509"/>
      <c r="F2002" s="507">
        <v>10090</v>
      </c>
      <c r="G2002" t="s" s="134">
        <v>4603</v>
      </c>
      <c r="H2002" t="s" s="134">
        <v>4604</v>
      </c>
      <c r="I2002" t="s" s="137">
        <v>92</v>
      </c>
      <c r="J2002" s="136">
        <v>92600</v>
      </c>
      <c r="K2002" t="s" s="134">
        <v>4605</v>
      </c>
      <c r="L2002" t="s" s="134">
        <v>3501</v>
      </c>
      <c r="M2002" t="s" s="134">
        <v>333</v>
      </c>
      <c r="N2002" s="373">
        <v>0.055</v>
      </c>
      <c r="O2002" s="121">
        <v>1950</v>
      </c>
      <c r="P2002" s="164">
        <v>1950</v>
      </c>
      <c r="Q2002" s="121">
        <f>IF(ISBLANK(N2002),"",P2002/(1+N2002))</f>
        <v>1848.341232227490</v>
      </c>
      <c r="R2002" s="293"/>
      <c r="S2002" s="393"/>
      <c r="T2002" s="28"/>
    </row>
    <row r="2003" ht="22.5" customHeight="1">
      <c r="A2003" s="133">
        <v>44524</v>
      </c>
      <c r="B2003" t="s" s="134">
        <v>20</v>
      </c>
      <c r="C2003" t="s" s="134">
        <v>4216</v>
      </c>
      <c r="D2003" t="s" s="134">
        <v>525</v>
      </c>
      <c r="E2003" s="509"/>
      <c r="F2003" t="s" s="137">
        <v>4302</v>
      </c>
      <c r="G2003" t="s" s="134">
        <v>4217</v>
      </c>
      <c r="H2003" t="s" s="134">
        <v>4218</v>
      </c>
      <c r="I2003" t="s" s="137">
        <v>92</v>
      </c>
      <c r="J2003" s="136">
        <v>92600</v>
      </c>
      <c r="K2003" t="s" s="134">
        <v>4219</v>
      </c>
      <c r="L2003" t="s" s="134">
        <v>1996</v>
      </c>
      <c r="M2003" t="s" s="134">
        <v>4302</v>
      </c>
      <c r="N2003" s="373">
        <v>0.055</v>
      </c>
      <c r="O2003" s="177">
        <v>2480</v>
      </c>
      <c r="P2003" s="164">
        <v>2480</v>
      </c>
      <c r="Q2003" s="177">
        <f>IF(ISBLANK(N2003),"",P2003/(1+N2003))</f>
        <v>2350.710900473930</v>
      </c>
      <c r="R2003" s="127"/>
      <c r="S2003" s="391"/>
      <c r="T2003" s="123"/>
    </row>
    <row r="2004" ht="22.5" customHeight="1">
      <c r="A2004" s="133">
        <v>44525</v>
      </c>
      <c r="B2004" t="s" s="134">
        <v>20</v>
      </c>
      <c r="C2004" t="s" s="134">
        <v>6725</v>
      </c>
      <c r="D2004" t="s" s="134">
        <v>6726</v>
      </c>
      <c r="E2004" s="135"/>
      <c r="F2004" s="136">
        <v>10165</v>
      </c>
      <c r="G2004" t="s" s="134">
        <v>6727</v>
      </c>
      <c r="H2004" s="294">
        <v>190127</v>
      </c>
      <c r="I2004" t="s" s="137">
        <v>25</v>
      </c>
      <c r="J2004" s="136">
        <v>75011</v>
      </c>
      <c r="K2004" t="s" s="134">
        <v>6728</v>
      </c>
      <c r="L2004" t="s" s="134">
        <v>1696</v>
      </c>
      <c r="M2004" t="s" s="134">
        <v>33</v>
      </c>
      <c r="N2004" s="371">
        <v>0.1</v>
      </c>
      <c r="O2004" s="180">
        <f>P2004/2</f>
        <v>2500</v>
      </c>
      <c r="P2004" s="527">
        <v>5000</v>
      </c>
      <c r="Q2004" s="23">
        <f>IF(ISBLANK(N2004),"",P2004/(1+N2004))</f>
        <v>4545.454545454550</v>
      </c>
      <c r="R2004" s="410"/>
      <c r="S2004" s="393"/>
      <c r="T2004" s="28"/>
    </row>
    <row r="2005" ht="22.5" customHeight="1">
      <c r="A2005" s="141">
        <v>44525</v>
      </c>
      <c r="B2005" s="143"/>
      <c r="C2005" t="s" s="142">
        <v>6729</v>
      </c>
      <c r="D2005" s="143"/>
      <c r="E2005" s="143"/>
      <c r="F2005" s="174"/>
      <c r="G2005" t="s" s="142">
        <v>6730</v>
      </c>
      <c r="H2005" s="143"/>
      <c r="I2005" t="s" s="145">
        <v>285</v>
      </c>
      <c r="J2005" s="144">
        <v>93100</v>
      </c>
      <c r="K2005" s="143"/>
      <c r="L2005" t="s" s="142">
        <v>39</v>
      </c>
      <c r="M2005" t="s" s="142">
        <v>6012</v>
      </c>
      <c r="N2005" s="244">
        <v>0.055</v>
      </c>
      <c r="O2005" s="121">
        <v>4200</v>
      </c>
      <c r="P2005" s="524">
        <v>4200</v>
      </c>
      <c r="Q2005" s="525">
        <f>IF(ISBLANK(N2005),"",P2005/(1+N2005))</f>
        <v>3981.042654028440</v>
      </c>
      <c r="R2005" s="526"/>
      <c r="S2005" s="392"/>
      <c r="T2005" t="s" s="16">
        <v>46</v>
      </c>
    </row>
    <row r="2006" ht="22.5" customHeight="1">
      <c r="A2006" s="133">
        <v>44529</v>
      </c>
      <c r="B2006" s="135"/>
      <c r="C2006" t="s" s="134">
        <v>6731</v>
      </c>
      <c r="D2006" t="s" s="134">
        <v>6732</v>
      </c>
      <c r="E2006" s="135"/>
      <c r="F2006" s="158"/>
      <c r="G2006" t="s" s="134">
        <v>6733</v>
      </c>
      <c r="H2006" s="135"/>
      <c r="I2006" t="s" s="137">
        <v>123</v>
      </c>
      <c r="J2006" s="158"/>
      <c r="K2006" t="s" s="134">
        <v>6734</v>
      </c>
      <c r="L2006" t="s" s="134">
        <v>5926</v>
      </c>
      <c r="M2006" t="s" s="134">
        <v>446</v>
      </c>
      <c r="N2006" s="373">
        <v>0.1</v>
      </c>
      <c r="O2006" s="121">
        <v>8500</v>
      </c>
      <c r="P2006" s="527">
        <v>8500</v>
      </c>
      <c r="Q2006" s="23">
        <f>IF(ISBLANK(N2006),"",P2006/(1+N2006))</f>
        <v>7727.272727272730</v>
      </c>
      <c r="R2006" s="410"/>
      <c r="S2006" s="393"/>
      <c r="T2006" s="28"/>
    </row>
    <row r="2007" ht="22.5" customHeight="1">
      <c r="A2007" s="133">
        <v>44524</v>
      </c>
      <c r="B2007" s="135"/>
      <c r="C2007" t="s" s="134">
        <v>4638</v>
      </c>
      <c r="D2007" t="s" s="134">
        <v>427</v>
      </c>
      <c r="E2007" s="135"/>
      <c r="F2007" s="136">
        <v>10448</v>
      </c>
      <c r="G2007" t="s" s="134">
        <v>2955</v>
      </c>
      <c r="H2007" t="s" s="134">
        <v>6735</v>
      </c>
      <c r="I2007" t="s" s="137">
        <v>25</v>
      </c>
      <c r="J2007" s="136">
        <v>75015</v>
      </c>
      <c r="K2007" t="s" s="134">
        <v>6736</v>
      </c>
      <c r="L2007" t="s" s="134">
        <v>6013</v>
      </c>
      <c r="M2007" t="s" s="134">
        <v>758</v>
      </c>
      <c r="N2007" s="373">
        <v>0.055</v>
      </c>
      <c r="O2007" s="407"/>
      <c r="P2007" s="527">
        <v>3282</v>
      </c>
      <c r="Q2007" s="23">
        <f>IF(ISBLANK(N2007),"",P2007/(1+N2007))</f>
        <v>3110.900473933650</v>
      </c>
      <c r="R2007" s="410"/>
      <c r="S2007" s="393"/>
      <c r="T2007" s="28"/>
    </row>
    <row r="2008" ht="22.5" customHeight="1">
      <c r="A2008" s="133">
        <v>44523</v>
      </c>
      <c r="B2008" s="135"/>
      <c r="C2008" t="s" s="134">
        <v>6737</v>
      </c>
      <c r="D2008" s="135"/>
      <c r="E2008" s="135"/>
      <c r="F2008" s="158"/>
      <c r="G2008" t="s" s="134">
        <v>4539</v>
      </c>
      <c r="H2008" s="135"/>
      <c r="I2008" t="s" s="137">
        <v>3911</v>
      </c>
      <c r="J2008" s="136">
        <v>93190</v>
      </c>
      <c r="K2008" s="135"/>
      <c r="L2008" t="s" s="134">
        <v>312</v>
      </c>
      <c r="M2008" t="s" s="134">
        <v>125</v>
      </c>
      <c r="N2008" s="373">
        <v>0.055</v>
      </c>
      <c r="O2008" s="177">
        <v>24000</v>
      </c>
      <c r="P2008" s="527">
        <v>24000</v>
      </c>
      <c r="Q2008" s="23">
        <f>IF(ISBLANK(N2008),"",P2008/(1+N2008))</f>
        <v>22748.8151658768</v>
      </c>
      <c r="R2008" s="410"/>
      <c r="S2008" s="393"/>
      <c r="T2008" s="28"/>
    </row>
    <row r="2009" ht="22.5" customHeight="1">
      <c r="A2009" s="133">
        <v>44533</v>
      </c>
      <c r="B2009" s="135"/>
      <c r="C2009" t="s" s="134">
        <v>6738</v>
      </c>
      <c r="D2009" t="s" s="134">
        <v>42</v>
      </c>
      <c r="E2009" s="135"/>
      <c r="F2009" t="s" s="137">
        <v>6739</v>
      </c>
      <c r="G2009" t="s" s="134">
        <v>6740</v>
      </c>
      <c r="H2009" t="s" s="134">
        <v>6741</v>
      </c>
      <c r="I2009" t="s" s="137">
        <v>6742</v>
      </c>
      <c r="J2009" s="136">
        <v>94580</v>
      </c>
      <c r="K2009" t="s" s="134">
        <v>6743</v>
      </c>
      <c r="L2009" t="s" s="134">
        <v>6005</v>
      </c>
      <c r="M2009" t="s" s="134">
        <v>6744</v>
      </c>
      <c r="N2009" s="371">
        <v>0.055</v>
      </c>
      <c r="O2009" s="163">
        <f>P2009/2</f>
        <v>11275</v>
      </c>
      <c r="P2009" s="527">
        <v>22550</v>
      </c>
      <c r="Q2009" s="23">
        <f>IF(ISBLANK(N2009),"",P2009/(1+N2009))</f>
        <v>21374.4075829384</v>
      </c>
      <c r="R2009" s="410"/>
      <c r="S2009" s="393"/>
      <c r="T2009" s="28"/>
    </row>
    <row r="2010" ht="22.5" customHeight="1">
      <c r="A2010" s="295">
        <v>44532</v>
      </c>
      <c r="B2010" s="297"/>
      <c r="C2010" t="s" s="296">
        <v>269</v>
      </c>
      <c r="D2010" t="s" s="296">
        <v>270</v>
      </c>
      <c r="E2010" s="297"/>
      <c r="F2010" s="298">
        <v>10097</v>
      </c>
      <c r="G2010" t="s" s="296">
        <v>6745</v>
      </c>
      <c r="H2010" t="s" s="296">
        <v>6746</v>
      </c>
      <c r="I2010" t="s" s="299">
        <v>25</v>
      </c>
      <c r="J2010" s="298">
        <v>75020</v>
      </c>
      <c r="K2010" t="s" s="296">
        <v>273</v>
      </c>
      <c r="L2010" t="s" s="296">
        <v>3830</v>
      </c>
      <c r="M2010" t="s" s="296">
        <v>6747</v>
      </c>
      <c r="N2010" s="484">
        <v>0.055</v>
      </c>
      <c r="O2010" s="163">
        <f>P2010/2</f>
        <v>3750</v>
      </c>
      <c r="P2010" s="531">
        <v>7500</v>
      </c>
      <c r="Q2010" s="54">
        <f>IF(ISBLANK(N2010),"",P2010/(1+N2010))</f>
        <v>7109.004739336490</v>
      </c>
      <c r="R2010" s="532"/>
      <c r="S2010" s="466"/>
      <c r="T2010" t="s" s="16">
        <v>46</v>
      </c>
    </row>
    <row r="2011" ht="22.5" customHeight="1">
      <c r="A2011" s="133">
        <v>44537</v>
      </c>
      <c r="B2011" t="s" s="134">
        <v>20</v>
      </c>
      <c r="C2011" t="s" s="134">
        <v>3925</v>
      </c>
      <c r="D2011" t="s" s="134">
        <v>6748</v>
      </c>
      <c r="E2011" s="509"/>
      <c r="F2011" s="507">
        <v>1.65977382875606</v>
      </c>
      <c r="G2011" t="s" s="134">
        <v>6749</v>
      </c>
      <c r="H2011" t="s" s="134">
        <v>6750</v>
      </c>
      <c r="I2011" t="s" s="137">
        <v>25</v>
      </c>
      <c r="J2011" s="136">
        <v>75015</v>
      </c>
      <c r="K2011" t="s" s="134">
        <v>6108</v>
      </c>
      <c r="L2011" t="s" s="134">
        <v>6455</v>
      </c>
      <c r="M2011" t="s" s="134">
        <v>6751</v>
      </c>
      <c r="N2011" s="371">
        <v>0.1</v>
      </c>
      <c r="O2011" s="163">
        <f>P2011/2</f>
        <v>1770</v>
      </c>
      <c r="P2011" s="527">
        <v>3540</v>
      </c>
      <c r="Q2011" s="207">
        <f>IF(ISBLANK(N2011),"",P2011/(1+N2011))</f>
        <v>3218.181818181820</v>
      </c>
      <c r="R2011" s="410"/>
      <c r="S2011" s="393"/>
      <c r="T2011" s="28"/>
    </row>
    <row r="2012" ht="22.5" customHeight="1">
      <c r="A2012" s="133">
        <v>44538</v>
      </c>
      <c r="B2012" t="s" s="137">
        <v>67</v>
      </c>
      <c r="C2012" t="s" s="137">
        <v>2912</v>
      </c>
      <c r="D2012" t="s" s="137">
        <v>2913</v>
      </c>
      <c r="E2012" s="158"/>
      <c r="F2012" s="136">
        <v>18431</v>
      </c>
      <c r="G2012" t="s" s="137">
        <v>2914</v>
      </c>
      <c r="H2012" t="s" s="137">
        <v>2915</v>
      </c>
      <c r="I2012" t="s" s="137">
        <v>25</v>
      </c>
      <c r="J2012" s="136">
        <v>75019</v>
      </c>
      <c r="K2012" t="s" s="137">
        <v>2916</v>
      </c>
      <c r="L2012" t="s" s="134">
        <v>6752</v>
      </c>
      <c r="M2012" t="s" s="137">
        <v>6753</v>
      </c>
      <c r="N2012" s="823">
        <v>0.1</v>
      </c>
      <c r="O2012" s="825"/>
      <c r="P2012" s="164">
        <v>3750</v>
      </c>
      <c r="Q2012" s="177">
        <f>IF(ISBLANK(N2012),"",P2012/(1+N2012))</f>
        <v>3409.090909090910</v>
      </c>
      <c r="R2012" s="293"/>
      <c r="S2012" s="393"/>
      <c r="T2012" s="28"/>
    </row>
    <row r="2013" ht="22.5" customHeight="1">
      <c r="A2013" s="295">
        <v>44540</v>
      </c>
      <c r="B2013" s="297"/>
      <c r="C2013" t="s" s="296">
        <v>6754</v>
      </c>
      <c r="D2013" t="s" s="296">
        <v>2341</v>
      </c>
      <c r="E2013" s="297"/>
      <c r="F2013" s="298">
        <v>10125</v>
      </c>
      <c r="G2013" t="s" s="296">
        <v>6755</v>
      </c>
      <c r="H2013" t="s" s="296">
        <v>6756</v>
      </c>
      <c r="I2013" t="s" s="299">
        <v>25</v>
      </c>
      <c r="J2013" s="298">
        <v>75013</v>
      </c>
      <c r="K2013" t="s" s="296">
        <v>6757</v>
      </c>
      <c r="L2013" t="s" s="296">
        <v>4965</v>
      </c>
      <c r="M2013" t="s" s="296">
        <v>125</v>
      </c>
      <c r="N2013" s="484">
        <v>0.055</v>
      </c>
      <c r="O2013" s="163">
        <f>P2013/2</f>
        <v>6850</v>
      </c>
      <c r="P2013" s="531">
        <v>13700</v>
      </c>
      <c r="Q2013" s="54">
        <f>IF(ISBLANK(N2013),"",P2013/(1+N2013))</f>
        <v>12985.7819905213</v>
      </c>
      <c r="R2013" s="532"/>
      <c r="S2013" s="466"/>
      <c r="T2013" t="s" s="16">
        <v>46</v>
      </c>
    </row>
    <row r="2014" ht="22.5" customHeight="1">
      <c r="A2014" s="133">
        <v>44545</v>
      </c>
      <c r="B2014" t="s" s="134">
        <v>67</v>
      </c>
      <c r="C2014" t="s" s="134">
        <v>6758</v>
      </c>
      <c r="D2014" t="s" s="134">
        <v>768</v>
      </c>
      <c r="E2014" s="135"/>
      <c r="F2014" s="136">
        <v>10105</v>
      </c>
      <c r="G2014" t="s" s="134">
        <v>5941</v>
      </c>
      <c r="H2014" t="s" s="134">
        <v>6759</v>
      </c>
      <c r="I2014" t="s" s="137">
        <v>25</v>
      </c>
      <c r="J2014" s="136">
        <v>75011</v>
      </c>
      <c r="K2014" t="s" s="134">
        <v>6760</v>
      </c>
      <c r="L2014" t="s" s="134">
        <v>5944</v>
      </c>
      <c r="M2014" t="s" s="134">
        <v>2418</v>
      </c>
      <c r="N2014" s="371">
        <v>0.055</v>
      </c>
      <c r="O2014" s="180">
        <f>P2014/2</f>
        <v>1091</v>
      </c>
      <c r="P2014" s="527">
        <v>2182</v>
      </c>
      <c r="Q2014" s="207">
        <f>IF(ISBLANK(N2014),"",P2014/(1+N2014))</f>
        <v>2068.246445497630</v>
      </c>
      <c r="R2014" s="410"/>
      <c r="S2014" s="393"/>
      <c r="T2014" s="28"/>
    </row>
    <row r="2015" ht="22.5" customHeight="1">
      <c r="A2015" s="141">
        <v>44546</v>
      </c>
      <c r="B2015" t="s" s="142">
        <v>67</v>
      </c>
      <c r="C2015" t="s" s="142">
        <v>5989</v>
      </c>
      <c r="D2015" t="s" s="142">
        <v>5990</v>
      </c>
      <c r="E2015" s="515"/>
      <c r="F2015" t="s" s="145">
        <v>6761</v>
      </c>
      <c r="G2015" t="s" s="142">
        <v>4568</v>
      </c>
      <c r="H2015" t="s" s="142">
        <v>5991</v>
      </c>
      <c r="I2015" t="s" s="145">
        <v>25</v>
      </c>
      <c r="J2015" s="144">
        <v>75014</v>
      </c>
      <c r="K2015" t="s" s="142">
        <v>5992</v>
      </c>
      <c r="L2015" t="s" s="142">
        <v>39</v>
      </c>
      <c r="M2015" t="s" s="142">
        <v>6762</v>
      </c>
      <c r="N2015" s="244">
        <v>0.1</v>
      </c>
      <c r="O2015" s="121">
        <v>5800</v>
      </c>
      <c r="P2015" s="178">
        <v>5800</v>
      </c>
      <c r="Q2015" s="400">
        <f>IF(ISBLANK(N2015),"",P2015/(1+N2015))</f>
        <v>5272.727272727270</v>
      </c>
      <c r="R2015" s="67"/>
      <c r="S2015" s="392"/>
      <c r="T2015" t="s" s="16">
        <v>46</v>
      </c>
    </row>
    <row r="2016" ht="22.5" customHeight="1">
      <c r="A2016" s="133">
        <v>44545</v>
      </c>
      <c r="B2016" t="s" s="134">
        <v>67</v>
      </c>
      <c r="C2016" t="s" s="134">
        <v>6763</v>
      </c>
      <c r="D2016" t="s" s="134">
        <v>2509</v>
      </c>
      <c r="E2016" s="135"/>
      <c r="F2016" t="s" s="137">
        <v>5129</v>
      </c>
      <c r="G2016" t="s" s="134">
        <v>6764</v>
      </c>
      <c r="H2016" s="135"/>
      <c r="I2016" t="s" s="137">
        <v>25</v>
      </c>
      <c r="J2016" s="136">
        <v>75011</v>
      </c>
      <c r="K2016" s="135"/>
      <c r="L2016" t="s" s="134">
        <v>39</v>
      </c>
      <c r="M2016" t="s" s="134">
        <v>6765</v>
      </c>
      <c r="N2016" s="373">
        <v>0.055</v>
      </c>
      <c r="O2016" s="121">
        <v>7482</v>
      </c>
      <c r="P2016" s="527">
        <v>7482</v>
      </c>
      <c r="Q2016" s="23">
        <f>IF(ISBLANK(N2016),"",P2016/(1+N2016))</f>
        <v>7091.943127962090</v>
      </c>
      <c r="R2016" s="410"/>
      <c r="S2016" s="393"/>
      <c r="T2016" s="28"/>
    </row>
    <row r="2017" ht="22.5" customHeight="1">
      <c r="A2017" s="133">
        <v>44544</v>
      </c>
      <c r="B2017" t="s" s="134">
        <v>67</v>
      </c>
      <c r="C2017" t="s" s="134">
        <v>6766</v>
      </c>
      <c r="D2017" t="s" s="134">
        <v>115</v>
      </c>
      <c r="E2017" s="135"/>
      <c r="F2017" s="136">
        <v>10444</v>
      </c>
      <c r="G2017" t="s" s="134">
        <v>6767</v>
      </c>
      <c r="H2017" t="s" s="134">
        <v>6768</v>
      </c>
      <c r="I2017" t="s" s="137">
        <v>926</v>
      </c>
      <c r="J2017" s="136">
        <v>92100</v>
      </c>
      <c r="K2017" t="s" s="134">
        <v>6769</v>
      </c>
      <c r="L2017" t="s" s="134">
        <v>5595</v>
      </c>
      <c r="M2017" t="s" s="134">
        <v>1221</v>
      </c>
      <c r="N2017" s="373">
        <v>0.055</v>
      </c>
      <c r="O2017" s="177">
        <v>4982</v>
      </c>
      <c r="P2017" s="527">
        <v>4982</v>
      </c>
      <c r="Q2017" s="23">
        <f>IF(ISBLANK(N2017),"",P2017/(1+N2017))</f>
        <v>4722.274881516590</v>
      </c>
      <c r="R2017" s="410"/>
      <c r="S2017" s="393"/>
      <c r="T2017" s="28"/>
    </row>
    <row r="2018" ht="22.5" customHeight="1">
      <c r="A2018" s="133">
        <v>44547</v>
      </c>
      <c r="B2018" t="s" s="134">
        <v>67</v>
      </c>
      <c r="C2018" t="s" s="134">
        <v>6770</v>
      </c>
      <c r="D2018" t="s" s="134">
        <v>2977</v>
      </c>
      <c r="E2018" s="135"/>
      <c r="F2018" s="136">
        <v>10297</v>
      </c>
      <c r="G2018" t="s" s="134">
        <v>6771</v>
      </c>
      <c r="H2018" s="135"/>
      <c r="I2018" t="s" s="137">
        <v>25</v>
      </c>
      <c r="J2018" s="136">
        <v>75012</v>
      </c>
      <c r="K2018" t="s" s="134">
        <v>6772</v>
      </c>
      <c r="L2018" t="s" s="134">
        <v>4965</v>
      </c>
      <c r="M2018" t="s" s="134">
        <v>421</v>
      </c>
      <c r="N2018" s="371">
        <v>0.1</v>
      </c>
      <c r="O2018" s="180">
        <f>P2018/2</f>
        <v>3791</v>
      </c>
      <c r="P2018" s="527">
        <v>7582</v>
      </c>
      <c r="Q2018" s="23">
        <f>IF(ISBLANK(N2018),"",P2018/(1+N2018))</f>
        <v>6892.727272727270</v>
      </c>
      <c r="R2018" s="410"/>
      <c r="S2018" s="393"/>
      <c r="T2018" s="28"/>
    </row>
    <row r="2019" ht="22.5" customHeight="1">
      <c r="A2019" s="133">
        <v>44544</v>
      </c>
      <c r="B2019" t="s" s="134">
        <v>67</v>
      </c>
      <c r="C2019" t="s" s="134">
        <v>6773</v>
      </c>
      <c r="D2019" t="s" s="134">
        <v>6774</v>
      </c>
      <c r="E2019" s="135"/>
      <c r="F2019" s="136">
        <v>10377</v>
      </c>
      <c r="G2019" t="s" s="134">
        <v>6775</v>
      </c>
      <c r="H2019" t="s" s="134">
        <v>6776</v>
      </c>
      <c r="I2019" t="s" s="137">
        <v>123</v>
      </c>
      <c r="J2019" s="136">
        <v>94100</v>
      </c>
      <c r="K2019" t="s" s="134">
        <v>6777</v>
      </c>
      <c r="L2019" t="s" s="134">
        <v>5926</v>
      </c>
      <c r="M2019" t="s" s="134">
        <v>784</v>
      </c>
      <c r="N2019" s="373">
        <v>0.055</v>
      </c>
      <c r="O2019" s="177">
        <v>8640</v>
      </c>
      <c r="P2019" s="527">
        <v>8640</v>
      </c>
      <c r="Q2019" s="23">
        <f>IF(ISBLANK(N2019),"",P2019/(1+N2019))</f>
        <v>8189.573459715640</v>
      </c>
      <c r="R2019" s="410"/>
      <c r="S2019" s="393"/>
      <c r="T2019" s="28"/>
    </row>
    <row r="2020" ht="22.5" customHeight="1">
      <c r="A2020" s="133">
        <v>44533</v>
      </c>
      <c r="B2020" t="s" s="134">
        <v>3852</v>
      </c>
      <c r="C2020" t="s" s="134">
        <v>6778</v>
      </c>
      <c r="D2020" t="s" s="134">
        <v>6779</v>
      </c>
      <c r="E2020" s="135"/>
      <c r="F2020" s="136">
        <v>10371</v>
      </c>
      <c r="G2020" t="s" s="134">
        <v>6780</v>
      </c>
      <c r="H2020" s="294">
        <v>4</v>
      </c>
      <c r="I2020" t="s" s="137">
        <v>25</v>
      </c>
      <c r="J2020" s="136">
        <v>75010</v>
      </c>
      <c r="K2020" t="s" s="134">
        <v>6781</v>
      </c>
      <c r="L2020" t="s" s="134">
        <v>5142</v>
      </c>
      <c r="M2020" t="s" s="134">
        <v>758</v>
      </c>
      <c r="N2020" s="371">
        <v>0.055</v>
      </c>
      <c r="O2020" s="163">
        <f>P2020/2</f>
        <v>750</v>
      </c>
      <c r="P2020" s="527">
        <v>1500</v>
      </c>
      <c r="Q2020" s="23">
        <f>IF(ISBLANK(N2020),"",P2020/(1+N2020))</f>
        <v>1421.8009478673</v>
      </c>
      <c r="R2020" s="410"/>
      <c r="S2020" s="393"/>
      <c r="T2020" s="28"/>
    </row>
    <row r="2021" ht="22.5" customHeight="1">
      <c r="A2021" s="133">
        <v>44539</v>
      </c>
      <c r="B2021" t="s" s="134">
        <v>67</v>
      </c>
      <c r="C2021" t="s" s="134">
        <v>6782</v>
      </c>
      <c r="D2021" t="s" s="134">
        <v>115</v>
      </c>
      <c r="E2021" s="135"/>
      <c r="F2021" s="136">
        <v>10106</v>
      </c>
      <c r="G2021" t="s" s="134">
        <v>6783</v>
      </c>
      <c r="H2021" t="s" s="134">
        <v>6784</v>
      </c>
      <c r="I2021" t="s" s="137">
        <v>25</v>
      </c>
      <c r="J2021" s="136">
        <v>75011</v>
      </c>
      <c r="K2021" t="s" s="134">
        <v>6785</v>
      </c>
      <c r="L2021" t="s" s="134">
        <v>6786</v>
      </c>
      <c r="M2021" t="s" s="134">
        <v>2418</v>
      </c>
      <c r="N2021" s="371">
        <v>0.055</v>
      </c>
      <c r="O2021" s="163">
        <f>P2021/2</f>
        <v>1491</v>
      </c>
      <c r="P2021" s="527">
        <v>2982</v>
      </c>
      <c r="Q2021" s="23">
        <f>IF(ISBLANK(N2021),"",P2021/(1+N2021))</f>
        <v>2826.540284360190</v>
      </c>
      <c r="R2021" s="410"/>
      <c r="S2021" s="393"/>
      <c r="T2021" s="28"/>
    </row>
    <row r="2022" ht="22.5" customHeight="1">
      <c r="A2022" s="133">
        <v>44537</v>
      </c>
      <c r="B2022" t="s" s="134">
        <v>20</v>
      </c>
      <c r="C2022" t="s" s="134">
        <v>520</v>
      </c>
      <c r="D2022" t="s" s="134">
        <v>3304</v>
      </c>
      <c r="E2022" s="135"/>
      <c r="F2022" s="136">
        <v>10227</v>
      </c>
      <c r="G2022" t="s" s="134">
        <v>6787</v>
      </c>
      <c r="H2022" t="s" s="134">
        <v>4667</v>
      </c>
      <c r="I2022" t="s" s="137">
        <v>6742</v>
      </c>
      <c r="J2022" s="136">
        <v>94550</v>
      </c>
      <c r="K2022" t="s" s="134">
        <v>6788</v>
      </c>
      <c r="L2022" t="s" s="134">
        <v>337</v>
      </c>
      <c r="M2022" t="s" s="134">
        <v>1148</v>
      </c>
      <c r="N2022" s="371">
        <v>0.1</v>
      </c>
      <c r="O2022" s="180">
        <f>P2022/2</f>
        <v>2375</v>
      </c>
      <c r="P2022" s="527">
        <v>4750</v>
      </c>
      <c r="Q2022" s="23">
        <f>IF(ISBLANK(N2022),"",P2022/(1+N2022))</f>
        <v>4318.181818181820</v>
      </c>
      <c r="R2022" s="410"/>
      <c r="S2022" s="393"/>
      <c r="T2022" s="28"/>
    </row>
    <row r="2023" ht="22.5" customHeight="1">
      <c r="A2023" s="133">
        <v>44538</v>
      </c>
      <c r="B2023" t="s" s="134">
        <v>67</v>
      </c>
      <c r="C2023" t="s" s="134">
        <v>6789</v>
      </c>
      <c r="D2023" t="s" s="134">
        <v>6790</v>
      </c>
      <c r="E2023" s="135"/>
      <c r="F2023" s="136">
        <v>10098</v>
      </c>
      <c r="G2023" t="s" s="134">
        <v>6791</v>
      </c>
      <c r="H2023" t="s" s="134">
        <v>4616</v>
      </c>
      <c r="I2023" t="s" s="137">
        <v>777</v>
      </c>
      <c r="J2023" s="136">
        <v>93100</v>
      </c>
      <c r="K2023" t="s" s="134">
        <v>6792</v>
      </c>
      <c r="L2023" t="s" s="134">
        <v>5627</v>
      </c>
      <c r="M2023" t="s" s="134">
        <v>125</v>
      </c>
      <c r="N2023" s="463">
        <v>0.055</v>
      </c>
      <c r="O2023" s="177">
        <v>3800</v>
      </c>
      <c r="P2023" s="527">
        <v>3800</v>
      </c>
      <c r="Q2023" s="207">
        <f>IF(ISBLANK(N2023),"",P2023/(1+N2023))</f>
        <v>3601.895734597160</v>
      </c>
      <c r="R2023" s="410"/>
      <c r="S2023" s="393"/>
      <c r="T2023" s="28"/>
    </row>
    <row r="2024" ht="22.5" customHeight="1">
      <c r="A2024" s="133">
        <v>44539</v>
      </c>
      <c r="B2024" t="s" s="137">
        <v>67</v>
      </c>
      <c r="C2024" t="s" s="137">
        <v>1535</v>
      </c>
      <c r="D2024" t="s" s="137">
        <v>115</v>
      </c>
      <c r="E2024" s="158"/>
      <c r="F2024" s="136">
        <v>10246</v>
      </c>
      <c r="G2024" t="s" s="137">
        <v>1536</v>
      </c>
      <c r="H2024" t="s" s="137">
        <v>1537</v>
      </c>
      <c r="I2024" t="s" s="137">
        <v>642</v>
      </c>
      <c r="J2024" s="136">
        <v>92100</v>
      </c>
      <c r="K2024" t="s" s="137">
        <v>1538</v>
      </c>
      <c r="L2024" t="s" s="134">
        <v>4050</v>
      </c>
      <c r="M2024" t="s" s="159">
        <v>6793</v>
      </c>
      <c r="N2024" s="277">
        <v>0.1</v>
      </c>
      <c r="O2024" s="163">
        <f>P2024/2</f>
        <v>1975</v>
      </c>
      <c r="P2024" s="164">
        <v>3950</v>
      </c>
      <c r="Q2024" s="215">
        <f>IF(ISBLANK(N2024),"",P2024/(1+N2024))</f>
        <v>3590.909090909090</v>
      </c>
      <c r="R2024" s="122"/>
      <c r="S2024" s="396"/>
      <c r="T2024" s="123"/>
    </row>
    <row r="2025" ht="22.5" customHeight="1">
      <c r="A2025" s="210">
        <v>44550</v>
      </c>
      <c r="B2025" t="s" s="139">
        <v>67</v>
      </c>
      <c r="C2025" t="s" s="139">
        <v>6248</v>
      </c>
      <c r="D2025" t="s" s="139">
        <v>2789</v>
      </c>
      <c r="E2025" s="537"/>
      <c r="F2025" s="538">
        <v>10212</v>
      </c>
      <c r="G2025" t="s" s="139">
        <v>6249</v>
      </c>
      <c r="H2025" t="s" s="139">
        <v>6250</v>
      </c>
      <c r="I2025" t="s" s="181">
        <v>25</v>
      </c>
      <c r="J2025" s="212">
        <v>75010</v>
      </c>
      <c r="K2025" t="s" s="139">
        <v>6251</v>
      </c>
      <c r="L2025" t="s" s="139">
        <v>6252</v>
      </c>
      <c r="M2025" t="s" s="139">
        <v>2264</v>
      </c>
      <c r="N2025" s="395">
        <v>0.1</v>
      </c>
      <c r="O2025" s="163">
        <f>P2025/2</f>
        <v>4191</v>
      </c>
      <c r="P2025" s="573">
        <v>8382</v>
      </c>
      <c r="Q2025" s="403">
        <f>IF(ISBLANK(N2025),"",P2025/(1+N2025))</f>
        <v>7620</v>
      </c>
      <c r="R2025" s="492"/>
      <c r="S2025" s="398"/>
      <c r="T2025" s="123"/>
    </row>
    <row r="2026" ht="22.5" customHeight="1">
      <c r="A2026" s="826">
        <v>44536</v>
      </c>
      <c r="B2026" t="s" s="827">
        <v>20</v>
      </c>
      <c r="C2026" t="s" s="827">
        <v>1038</v>
      </c>
      <c r="D2026" t="s" s="827">
        <v>42</v>
      </c>
      <c r="E2026" s="828"/>
      <c r="F2026" s="829">
        <v>10108</v>
      </c>
      <c r="G2026" t="s" s="827">
        <v>1039</v>
      </c>
      <c r="H2026" t="s" s="827">
        <v>1040</v>
      </c>
      <c r="I2026" t="s" s="830">
        <v>25</v>
      </c>
      <c r="J2026" s="829">
        <v>75014</v>
      </c>
      <c r="K2026" t="s" s="827">
        <v>6794</v>
      </c>
      <c r="L2026" t="s" s="827">
        <v>39</v>
      </c>
      <c r="M2026" t="s" s="827">
        <v>2418</v>
      </c>
      <c r="N2026" s="831">
        <v>0.055</v>
      </c>
      <c r="O2026" s="23">
        <v>4000</v>
      </c>
      <c r="P2026" s="832">
        <v>4000</v>
      </c>
      <c r="Q2026" s="833">
        <f>IF(ISBLANK(N2026),"",P2026/(1+N2026))</f>
        <v>3791.4691943128</v>
      </c>
      <c r="R2026" s="532"/>
      <c r="S2026" s="466"/>
      <c r="T2026" t="s" s="16">
        <v>46</v>
      </c>
    </row>
    <row r="2027" ht="22.5" customHeight="1">
      <c r="A2027" s="133">
        <v>44537</v>
      </c>
      <c r="B2027" t="s" s="134">
        <v>67</v>
      </c>
      <c r="C2027" t="s" s="134">
        <v>6263</v>
      </c>
      <c r="D2027" t="s" s="134">
        <v>1275</v>
      </c>
      <c r="E2027" s="509"/>
      <c r="F2027" s="507">
        <v>10107</v>
      </c>
      <c r="G2027" t="s" s="134">
        <v>6264</v>
      </c>
      <c r="H2027" t="s" s="134">
        <v>6265</v>
      </c>
      <c r="I2027" t="s" s="137">
        <v>310</v>
      </c>
      <c r="J2027" s="136">
        <v>94130</v>
      </c>
      <c r="K2027" t="s" s="134">
        <v>6266</v>
      </c>
      <c r="L2027" t="s" s="134">
        <v>2929</v>
      </c>
      <c r="M2027" t="s" s="134">
        <v>4919</v>
      </c>
      <c r="N2027" s="371">
        <v>0.055</v>
      </c>
      <c r="O2027" s="163">
        <f>P2027/2</f>
        <v>1940</v>
      </c>
      <c r="P2027" s="527">
        <v>3880</v>
      </c>
      <c r="Q2027" s="453">
        <f>IF(ISBLANK(N2027),"",P2027/(1+N2027))</f>
        <v>3677.725118483410</v>
      </c>
      <c r="R2027" s="454"/>
      <c r="S2027" s="391"/>
      <c r="T2027" s="123"/>
    </row>
    <row r="2028" ht="22.5" customHeight="1">
      <c r="A2028" s="133">
        <v>44537</v>
      </c>
      <c r="B2028" t="s" s="134">
        <v>20</v>
      </c>
      <c r="C2028" t="s" s="134">
        <v>4922</v>
      </c>
      <c r="D2028" t="s" s="134">
        <v>1270</v>
      </c>
      <c r="E2028" s="135"/>
      <c r="F2028" s="136">
        <v>10252</v>
      </c>
      <c r="G2028" t="s" s="134">
        <v>4923</v>
      </c>
      <c r="H2028" t="s" s="134">
        <v>4705</v>
      </c>
      <c r="I2028" t="s" s="137">
        <v>4924</v>
      </c>
      <c r="J2028" s="136">
        <v>77400</v>
      </c>
      <c r="K2028" t="s" s="134">
        <v>4925</v>
      </c>
      <c r="L2028" t="s" s="134">
        <v>3734</v>
      </c>
      <c r="M2028" t="s" s="134">
        <v>88</v>
      </c>
      <c r="N2028" s="371">
        <v>0.1</v>
      </c>
      <c r="O2028" s="163">
        <f>P2028/2</f>
        <v>4775</v>
      </c>
      <c r="P2028" s="164">
        <v>9550</v>
      </c>
      <c r="Q2028" s="121">
        <f>IF(ISBLANK(N2028),"",P2028/(1+N2028))</f>
        <v>8681.818181818180</v>
      </c>
      <c r="R2028" s="293"/>
      <c r="S2028" s="393"/>
      <c r="T2028" s="28"/>
    </row>
    <row r="2029" ht="22.5" customHeight="1">
      <c r="A2029" s="133">
        <v>44543</v>
      </c>
      <c r="B2029" t="s" s="137">
        <v>20</v>
      </c>
      <c r="C2029" t="s" s="137">
        <v>3148</v>
      </c>
      <c r="D2029" t="s" s="137">
        <v>3149</v>
      </c>
      <c r="E2029" s="158"/>
      <c r="F2029" t="s" s="137">
        <v>6795</v>
      </c>
      <c r="G2029" t="s" s="137">
        <v>3150</v>
      </c>
      <c r="H2029" t="s" s="137">
        <v>3151</v>
      </c>
      <c r="I2029" t="s" s="137">
        <v>25</v>
      </c>
      <c r="J2029" s="136">
        <v>75015</v>
      </c>
      <c r="K2029" t="s" s="137">
        <v>3153</v>
      </c>
      <c r="L2029" t="s" s="134">
        <v>2234</v>
      </c>
      <c r="M2029" t="s" s="137">
        <v>6796</v>
      </c>
      <c r="N2029" s="371">
        <v>0.055</v>
      </c>
      <c r="O2029" s="180">
        <f>P2029/2</f>
        <v>17215.5</v>
      </c>
      <c r="P2029" s="164">
        <v>34431</v>
      </c>
      <c r="Q2029" s="177">
        <f>IF(ISBLANK(N2029),"",P2029/(1+N2029))</f>
        <v>32636.018957346</v>
      </c>
      <c r="R2029" s="127"/>
      <c r="S2029" s="391"/>
      <c r="T2029" s="123"/>
    </row>
    <row r="2030" ht="22.5" customHeight="1">
      <c r="A2030" s="133">
        <v>44539</v>
      </c>
      <c r="B2030" t="s" s="134">
        <v>1146</v>
      </c>
      <c r="C2030" t="s" s="134">
        <v>6797</v>
      </c>
      <c r="D2030" t="s" s="134">
        <v>1418</v>
      </c>
      <c r="E2030" s="135"/>
      <c r="F2030" s="136">
        <v>10189</v>
      </c>
      <c r="G2030" t="s" s="134">
        <v>6798</v>
      </c>
      <c r="H2030" t="s" s="134">
        <v>6799</v>
      </c>
      <c r="I2030" t="s" s="137">
        <v>25</v>
      </c>
      <c r="J2030" s="136">
        <v>75014</v>
      </c>
      <c r="K2030" t="s" s="134">
        <v>6800</v>
      </c>
      <c r="L2030" t="s" s="134">
        <v>1996</v>
      </c>
      <c r="M2030" t="s" s="134">
        <v>1148</v>
      </c>
      <c r="N2030" s="373">
        <v>0.1</v>
      </c>
      <c r="O2030" s="177">
        <v>11000</v>
      </c>
      <c r="P2030" s="527">
        <v>11000</v>
      </c>
      <c r="Q2030" s="23">
        <f>IF(ISBLANK(N2030),"",P2030/(1+N2030))</f>
        <v>10000</v>
      </c>
      <c r="R2030" s="410"/>
      <c r="S2030" s="393"/>
      <c r="T2030" s="28"/>
    </row>
    <row r="2031" ht="22.5" customHeight="1">
      <c r="A2031" s="133">
        <v>44539</v>
      </c>
      <c r="B2031" t="s" s="134">
        <v>20</v>
      </c>
      <c r="C2031" t="s" s="134">
        <v>6801</v>
      </c>
      <c r="D2031" t="s" s="134">
        <v>96</v>
      </c>
      <c r="E2031" s="135"/>
      <c r="F2031" s="136">
        <v>10103</v>
      </c>
      <c r="G2031" t="s" s="134">
        <v>6802</v>
      </c>
      <c r="H2031" s="294">
        <v>13</v>
      </c>
      <c r="I2031" t="s" s="137">
        <v>6803</v>
      </c>
      <c r="J2031" s="136">
        <v>95210</v>
      </c>
      <c r="K2031" t="s" s="134">
        <v>6804</v>
      </c>
      <c r="L2031" t="s" s="134">
        <v>6261</v>
      </c>
      <c r="M2031" t="s" s="134">
        <v>794</v>
      </c>
      <c r="N2031" s="371">
        <v>0.1</v>
      </c>
      <c r="O2031" s="180">
        <f>P2031/2</f>
        <v>850</v>
      </c>
      <c r="P2031" s="527">
        <v>1700</v>
      </c>
      <c r="Q2031" s="23">
        <f>IF(ISBLANK(N2031),"",P2031/(1+N2031))</f>
        <v>1545.454545454550</v>
      </c>
      <c r="R2031" s="410"/>
      <c r="S2031" s="393"/>
      <c r="T2031" s="28"/>
    </row>
    <row r="2032" ht="22.5" customHeight="1">
      <c r="A2032" s="133">
        <v>44565</v>
      </c>
      <c r="B2032" t="s" s="134">
        <v>238</v>
      </c>
      <c r="C2032" t="s" s="134">
        <v>6805</v>
      </c>
      <c r="D2032" t="s" s="134">
        <v>6806</v>
      </c>
      <c r="E2032" s="135"/>
      <c r="F2032" t="s" s="137">
        <v>4749</v>
      </c>
      <c r="G2032" t="s" s="134">
        <v>6807</v>
      </c>
      <c r="H2032" t="s" s="134">
        <v>6808</v>
      </c>
      <c r="I2032" t="s" s="137">
        <v>4003</v>
      </c>
      <c r="J2032" s="136">
        <v>93220</v>
      </c>
      <c r="K2032" t="s" s="134">
        <v>6809</v>
      </c>
      <c r="L2032" t="s" s="134">
        <v>39</v>
      </c>
      <c r="M2032" t="s" s="134">
        <v>6810</v>
      </c>
      <c r="N2032" s="373">
        <v>0.055</v>
      </c>
      <c r="O2032" s="177">
        <v>4000</v>
      </c>
      <c r="P2032" s="527">
        <v>4000</v>
      </c>
      <c r="Q2032" s="23">
        <f>IF(ISBLANK(N2032),"",P2032/(1+N2032))</f>
        <v>3791.4691943128</v>
      </c>
      <c r="R2032" s="410"/>
      <c r="S2032" s="393"/>
      <c r="T2032" s="28"/>
    </row>
    <row r="2033" ht="22.5" customHeight="1">
      <c r="A2033" s="133">
        <v>44568</v>
      </c>
      <c r="B2033" t="s" s="134">
        <v>67</v>
      </c>
      <c r="C2033" t="s" s="134">
        <v>6811</v>
      </c>
      <c r="D2033" t="s" s="134">
        <v>1644</v>
      </c>
      <c r="E2033" s="135"/>
      <c r="F2033" s="136">
        <v>10484</v>
      </c>
      <c r="G2033" t="s" s="134">
        <v>6812</v>
      </c>
      <c r="H2033" t="s" s="134">
        <v>6813</v>
      </c>
      <c r="I2033" t="s" s="137">
        <v>25</v>
      </c>
      <c r="J2033" s="136">
        <v>75020</v>
      </c>
      <c r="K2033" t="s" s="134">
        <v>6814</v>
      </c>
      <c r="L2033" t="s" s="134">
        <v>6815</v>
      </c>
      <c r="M2033" t="s" s="134">
        <v>2413</v>
      </c>
      <c r="N2033" s="371">
        <v>0.055</v>
      </c>
      <c r="O2033" s="163">
        <f>P2033/2</f>
        <v>1241</v>
      </c>
      <c r="P2033" s="527">
        <v>2482</v>
      </c>
      <c r="Q2033" s="23">
        <f>IF(ISBLANK(N2033),"",P2033/(1+N2033))</f>
        <v>2352.606635071090</v>
      </c>
      <c r="R2033" s="410"/>
      <c r="S2033" s="393"/>
      <c r="T2033" s="28"/>
    </row>
    <row r="2034" ht="22.5" customHeight="1">
      <c r="A2034" s="133">
        <v>44567</v>
      </c>
      <c r="B2034" t="s" s="134">
        <v>67</v>
      </c>
      <c r="C2034" t="s" s="134">
        <v>3686</v>
      </c>
      <c r="D2034" t="s" s="134">
        <v>995</v>
      </c>
      <c r="E2034" s="135"/>
      <c r="F2034" s="136">
        <v>10259</v>
      </c>
      <c r="G2034" t="s" s="134">
        <v>3687</v>
      </c>
      <c r="H2034" t="s" s="134">
        <v>3688</v>
      </c>
      <c r="I2034" t="s" s="137">
        <v>25</v>
      </c>
      <c r="J2034" s="136">
        <v>75013</v>
      </c>
      <c r="K2034" t="s" s="134">
        <v>3689</v>
      </c>
      <c r="L2034" t="s" s="134">
        <v>4456</v>
      </c>
      <c r="M2034" t="s" s="134">
        <v>5837</v>
      </c>
      <c r="N2034" s="371">
        <v>0.1</v>
      </c>
      <c r="O2034" s="163">
        <f>P2034/2</f>
        <v>3750</v>
      </c>
      <c r="P2034" s="527">
        <v>7500</v>
      </c>
      <c r="Q2034" s="23">
        <f>IF(ISBLANK(N2034),"",P2034/(1+N2034))</f>
        <v>6818.181818181820</v>
      </c>
      <c r="R2034" s="410"/>
      <c r="S2034" s="393"/>
      <c r="T2034" s="28"/>
    </row>
    <row r="2035" ht="22.5" customHeight="1">
      <c r="A2035" s="133">
        <v>44567</v>
      </c>
      <c r="B2035" t="s" s="134">
        <v>67</v>
      </c>
      <c r="C2035" t="s" s="134">
        <v>6726</v>
      </c>
      <c r="D2035" t="s" s="134">
        <v>115</v>
      </c>
      <c r="E2035" s="135"/>
      <c r="F2035" s="136">
        <v>10217</v>
      </c>
      <c r="G2035" t="s" s="134">
        <v>6816</v>
      </c>
      <c r="H2035" t="s" s="134">
        <v>6817</v>
      </c>
      <c r="I2035" t="s" s="137">
        <v>6742</v>
      </c>
      <c r="J2035" s="136">
        <v>94550</v>
      </c>
      <c r="K2035" t="s" s="134">
        <v>6818</v>
      </c>
      <c r="L2035" t="s" s="134">
        <v>4965</v>
      </c>
      <c r="M2035" t="s" s="134">
        <v>4022</v>
      </c>
      <c r="N2035" s="371">
        <v>0.055</v>
      </c>
      <c r="O2035" s="163">
        <f>P2035/2</f>
        <v>8575</v>
      </c>
      <c r="P2035" s="527">
        <v>17150</v>
      </c>
      <c r="Q2035" s="23">
        <f>IF(ISBLANK(N2035),"",P2035/(1+N2035))</f>
        <v>16255.9241706161</v>
      </c>
      <c r="R2035" s="410"/>
      <c r="S2035" s="393"/>
      <c r="T2035" s="28"/>
    </row>
    <row r="2036" ht="22.5" customHeight="1">
      <c r="A2036" s="133">
        <v>44568</v>
      </c>
      <c r="B2036" t="s" s="134">
        <v>20</v>
      </c>
      <c r="C2036" t="s" s="134">
        <v>5461</v>
      </c>
      <c r="D2036" t="s" s="134">
        <v>1270</v>
      </c>
      <c r="E2036" s="135"/>
      <c r="F2036" s="136">
        <v>10076</v>
      </c>
      <c r="G2036" t="s" s="134">
        <v>6819</v>
      </c>
      <c r="H2036" t="s" s="134">
        <v>6820</v>
      </c>
      <c r="I2036" t="s" s="137">
        <v>71</v>
      </c>
      <c r="J2036" s="136">
        <v>94700</v>
      </c>
      <c r="K2036" t="s" s="134">
        <v>6821</v>
      </c>
      <c r="L2036" t="s" s="134">
        <v>6082</v>
      </c>
      <c r="M2036" t="s" s="134">
        <v>125</v>
      </c>
      <c r="N2036" s="371">
        <v>0.055</v>
      </c>
      <c r="O2036" s="180">
        <f>P2036/2</f>
        <v>3491</v>
      </c>
      <c r="P2036" s="527">
        <v>6982</v>
      </c>
      <c r="Q2036" s="23">
        <f>IF(ISBLANK(N2036),"",P2036/(1+N2036))</f>
        <v>6618.009478672990</v>
      </c>
      <c r="R2036" s="410"/>
      <c r="S2036" s="393"/>
      <c r="T2036" s="28"/>
    </row>
    <row r="2037" ht="22.5" customHeight="1">
      <c r="A2037" s="133">
        <v>44573</v>
      </c>
      <c r="B2037" t="s" s="134">
        <v>67</v>
      </c>
      <c r="C2037" t="s" s="134">
        <v>6822</v>
      </c>
      <c r="D2037" t="s" s="134">
        <v>179</v>
      </c>
      <c r="E2037" s="135"/>
      <c r="F2037" s="136">
        <v>10153</v>
      </c>
      <c r="G2037" t="s" s="134">
        <v>6823</v>
      </c>
      <c r="H2037" s="294">
        <v>3</v>
      </c>
      <c r="I2037" t="s" s="137">
        <v>561</v>
      </c>
      <c r="J2037" s="136">
        <v>94170</v>
      </c>
      <c r="K2037" t="s" s="134">
        <v>6824</v>
      </c>
      <c r="L2037" t="s" s="134">
        <v>5527</v>
      </c>
      <c r="M2037" t="s" s="134">
        <v>6825</v>
      </c>
      <c r="N2037" s="373">
        <v>0.1</v>
      </c>
      <c r="O2037" s="177">
        <v>11000</v>
      </c>
      <c r="P2037" s="527">
        <v>11000</v>
      </c>
      <c r="Q2037" s="23">
        <f>IF(ISBLANK(N2037),"",P2037/(1+N2037))</f>
        <v>10000</v>
      </c>
      <c r="R2037" s="410"/>
      <c r="S2037" s="393"/>
      <c r="T2037" s="28"/>
    </row>
    <row r="2038" ht="22.5" customHeight="1">
      <c r="A2038" s="133">
        <v>44572</v>
      </c>
      <c r="B2038" t="s" s="134">
        <v>20</v>
      </c>
      <c r="C2038" t="s" s="134">
        <v>5574</v>
      </c>
      <c r="D2038" t="s" s="134">
        <v>2033</v>
      </c>
      <c r="E2038" s="509"/>
      <c r="F2038" s="507">
        <v>1010116</v>
      </c>
      <c r="G2038" t="s" s="134">
        <v>5575</v>
      </c>
      <c r="H2038" t="s" s="134">
        <v>5576</v>
      </c>
      <c r="I2038" t="s" s="137">
        <v>3048</v>
      </c>
      <c r="J2038" s="136">
        <v>93110</v>
      </c>
      <c r="K2038" t="s" s="134">
        <v>5577</v>
      </c>
      <c r="L2038" t="s" s="134">
        <v>3734</v>
      </c>
      <c r="M2038" t="s" s="134">
        <v>441</v>
      </c>
      <c r="N2038" s="371">
        <v>0.1</v>
      </c>
      <c r="O2038" s="180">
        <f>P2038/2</f>
        <v>3475</v>
      </c>
      <c r="P2038" s="527">
        <v>6950</v>
      </c>
      <c r="Q2038" s="23">
        <f>IF(ISBLANK(N2038),"",P2038/(1+N2038))</f>
        <v>6318.181818181820</v>
      </c>
      <c r="R2038" s="410"/>
      <c r="S2038" s="393"/>
      <c r="T2038" s="28"/>
    </row>
    <row r="2039" ht="22.5" customHeight="1">
      <c r="A2039" s="133">
        <v>44573</v>
      </c>
      <c r="B2039" t="s" s="134">
        <v>67</v>
      </c>
      <c r="C2039" t="s" s="134">
        <v>6826</v>
      </c>
      <c r="D2039" t="s" s="134">
        <v>6827</v>
      </c>
      <c r="E2039" s="135"/>
      <c r="F2039" s="136">
        <v>10462</v>
      </c>
      <c r="G2039" t="s" s="134">
        <v>6828</v>
      </c>
      <c r="H2039" t="s" s="134">
        <v>6829</v>
      </c>
      <c r="I2039" t="s" s="137">
        <v>25</v>
      </c>
      <c r="J2039" s="136">
        <v>75019</v>
      </c>
      <c r="K2039" t="s" s="134">
        <v>6830</v>
      </c>
      <c r="L2039" t="s" s="134">
        <v>5751</v>
      </c>
      <c r="M2039" t="s" s="134">
        <v>4022</v>
      </c>
      <c r="N2039" s="373">
        <v>0.055</v>
      </c>
      <c r="O2039" s="121">
        <v>5682</v>
      </c>
      <c r="P2039" s="527">
        <v>5682</v>
      </c>
      <c r="Q2039" s="711">
        <f>IF(ISBLANK(N2039),"",P2039/(1+N2039))</f>
        <v>5385.781990521330</v>
      </c>
      <c r="R2039" s="410"/>
      <c r="S2039" s="393"/>
      <c r="T2039" s="28"/>
    </row>
    <row r="2040" ht="22.5" customHeight="1">
      <c r="A2040" s="133">
        <v>44573</v>
      </c>
      <c r="B2040" t="s" s="134">
        <v>20</v>
      </c>
      <c r="C2040" t="s" s="134">
        <v>1992</v>
      </c>
      <c r="D2040" t="s" s="134">
        <v>768</v>
      </c>
      <c r="E2040" s="135"/>
      <c r="F2040" t="s" s="137">
        <v>6831</v>
      </c>
      <c r="G2040" t="s" s="134">
        <v>1993</v>
      </c>
      <c r="H2040" t="s" s="134">
        <v>5074</v>
      </c>
      <c r="I2040" t="s" s="137">
        <v>25</v>
      </c>
      <c r="J2040" s="136">
        <v>75018</v>
      </c>
      <c r="K2040" t="s" s="134">
        <v>1995</v>
      </c>
      <c r="L2040" t="s" s="134">
        <v>1996</v>
      </c>
      <c r="M2040" t="s" s="134">
        <v>6832</v>
      </c>
      <c r="N2040" s="373">
        <v>0.1</v>
      </c>
      <c r="O2040" s="121">
        <v>15980</v>
      </c>
      <c r="P2040" s="164">
        <v>15980</v>
      </c>
      <c r="Q2040" s="702">
        <f>IF(ISBLANK(N2040),"",P2040/(1+N2040))</f>
        <v>14527.2727272727</v>
      </c>
      <c r="R2040" s="393"/>
      <c r="S2040" s="393"/>
      <c r="T2040" s="28"/>
    </row>
    <row r="2041" ht="22.5" customHeight="1">
      <c r="A2041" s="133">
        <v>44574</v>
      </c>
      <c r="B2041" t="s" s="134">
        <v>20</v>
      </c>
      <c r="C2041" t="s" s="134">
        <v>6833</v>
      </c>
      <c r="D2041" t="s" s="134">
        <v>96</v>
      </c>
      <c r="E2041" s="135"/>
      <c r="F2041" s="136">
        <v>10498</v>
      </c>
      <c r="G2041" t="s" s="134">
        <v>6834</v>
      </c>
      <c r="H2041" t="s" s="134">
        <v>6835</v>
      </c>
      <c r="I2041" t="s" s="137">
        <v>176</v>
      </c>
      <c r="J2041" s="136">
        <v>93500</v>
      </c>
      <c r="K2041" t="s" s="134">
        <v>6836</v>
      </c>
      <c r="L2041" t="s" s="134">
        <v>1996</v>
      </c>
      <c r="M2041" t="s" s="134">
        <v>6837</v>
      </c>
      <c r="N2041" s="373">
        <v>0.055</v>
      </c>
      <c r="O2041" s="177">
        <v>1380</v>
      </c>
      <c r="P2041" s="527">
        <v>1380</v>
      </c>
      <c r="Q2041" s="23">
        <f>IF(ISBLANK(N2041),"",P2041/(1+N2041))</f>
        <v>1308.056872037910</v>
      </c>
      <c r="R2041" s="410"/>
      <c r="S2041" s="393"/>
      <c r="T2041" s="28"/>
    </row>
    <row r="2042" ht="22.5" customHeight="1">
      <c r="A2042" s="133">
        <v>44574</v>
      </c>
      <c r="B2042" t="s" s="134">
        <v>20</v>
      </c>
      <c r="C2042" t="s" s="134">
        <v>6219</v>
      </c>
      <c r="D2042" t="s" s="134">
        <v>877</v>
      </c>
      <c r="E2042" s="509"/>
      <c r="F2042" t="s" s="137">
        <v>6220</v>
      </c>
      <c r="G2042" t="s" s="134">
        <v>6221</v>
      </c>
      <c r="H2042" s="294">
        <v>10082</v>
      </c>
      <c r="I2042" t="s" s="137">
        <v>242</v>
      </c>
      <c r="J2042" s="136">
        <v>92120</v>
      </c>
      <c r="K2042" t="s" s="134">
        <v>6223</v>
      </c>
      <c r="L2042" t="s" s="134">
        <v>3235</v>
      </c>
      <c r="M2042" t="s" s="134">
        <v>1148</v>
      </c>
      <c r="N2042" s="371">
        <v>0.1</v>
      </c>
      <c r="O2042" s="163">
        <f>P2042/2</f>
        <v>6991</v>
      </c>
      <c r="P2042" s="527">
        <v>13982</v>
      </c>
      <c r="Q2042" s="23">
        <f>IF(ISBLANK(N2042),"",P2042/(1+N2042))</f>
        <v>12710.9090909091</v>
      </c>
      <c r="R2042" s="410"/>
      <c r="S2042" s="393"/>
      <c r="T2042" s="28"/>
    </row>
    <row r="2043" ht="22.5" customHeight="1">
      <c r="A2043" s="133">
        <v>44574</v>
      </c>
      <c r="B2043" t="s" s="134">
        <v>67</v>
      </c>
      <c r="C2043" t="s" s="134">
        <v>6838</v>
      </c>
      <c r="D2043" t="s" s="134">
        <v>1480</v>
      </c>
      <c r="E2043" s="135"/>
      <c r="F2043" s="136">
        <v>10126</v>
      </c>
      <c r="G2043" t="s" s="134">
        <v>6839</v>
      </c>
      <c r="H2043" t="s" s="134">
        <v>6840</v>
      </c>
      <c r="I2043" t="s" s="137">
        <v>223</v>
      </c>
      <c r="J2043" s="136">
        <v>92260</v>
      </c>
      <c r="K2043" t="s" s="134">
        <v>6841</v>
      </c>
      <c r="L2043" t="s" s="134">
        <v>4904</v>
      </c>
      <c r="M2043" t="s" s="134">
        <v>1575</v>
      </c>
      <c r="N2043" s="371">
        <v>0.055</v>
      </c>
      <c r="O2043" s="180">
        <f>P2043/2</f>
        <v>8500</v>
      </c>
      <c r="P2043" s="527">
        <v>17000</v>
      </c>
      <c r="Q2043" s="23">
        <f>IF(ISBLANK(N2043),"",P2043/(1+N2043))</f>
        <v>16113.7440758294</v>
      </c>
      <c r="R2043" s="410"/>
      <c r="S2043" s="393"/>
      <c r="T2043" s="28"/>
    </row>
    <row r="2044" ht="22.5" customHeight="1">
      <c r="A2044" s="834">
        <v>44819</v>
      </c>
      <c r="B2044" t="s" s="835">
        <v>67</v>
      </c>
      <c r="C2044" t="s" s="835">
        <v>6842</v>
      </c>
      <c r="D2044" t="s" s="835">
        <v>6843</v>
      </c>
      <c r="E2044" s="836"/>
      <c r="F2044" t="s" s="837">
        <v>4749</v>
      </c>
      <c r="G2044" t="s" s="835">
        <v>6844</v>
      </c>
      <c r="H2044" t="s" s="835">
        <v>6845</v>
      </c>
      <c r="I2044" t="s" s="837">
        <v>25</v>
      </c>
      <c r="J2044" s="838">
        <v>75001</v>
      </c>
      <c r="K2044" t="s" s="835">
        <v>6846</v>
      </c>
      <c r="L2044" t="s" s="835">
        <v>39</v>
      </c>
      <c r="M2044" t="s" s="835">
        <v>6847</v>
      </c>
      <c r="N2044" s="839">
        <v>0.1</v>
      </c>
      <c r="O2044" s="78">
        <v>7682</v>
      </c>
      <c r="P2044" s="840">
        <v>7682</v>
      </c>
      <c r="Q2044" s="841">
        <f>IF(ISBLANK(N2044),"",P2044/(1+N2044))</f>
        <v>6983.636363636360</v>
      </c>
      <c r="R2044" s="410"/>
      <c r="S2044" s="393"/>
      <c r="T2044" t="s" s="16">
        <v>6848</v>
      </c>
    </row>
    <row r="2045" ht="22.5" customHeight="1">
      <c r="A2045" s="133">
        <v>44214</v>
      </c>
      <c r="B2045" t="s" s="134">
        <v>20</v>
      </c>
      <c r="C2045" t="s" s="134">
        <v>3413</v>
      </c>
      <c r="D2045" t="s" s="134">
        <v>2380</v>
      </c>
      <c r="E2045" s="135"/>
      <c r="F2045" s="136">
        <v>10188</v>
      </c>
      <c r="G2045" t="s" s="134">
        <v>5287</v>
      </c>
      <c r="H2045" t="s" s="134">
        <v>3415</v>
      </c>
      <c r="I2045" t="s" s="137">
        <v>25</v>
      </c>
      <c r="J2045" s="136">
        <v>75015</v>
      </c>
      <c r="K2045" t="s" s="134">
        <v>5288</v>
      </c>
      <c r="L2045" t="s" s="134">
        <v>6849</v>
      </c>
      <c r="M2045" t="s" s="134">
        <v>5844</v>
      </c>
      <c r="N2045" s="373">
        <v>0.1</v>
      </c>
      <c r="O2045" s="462"/>
      <c r="P2045" s="164">
        <v>16000</v>
      </c>
      <c r="Q2045" s="177">
        <f>IF(ISBLANK(N2045),"",P2045/(1+N2045))</f>
        <v>14545.4545454545</v>
      </c>
      <c r="R2045" s="293"/>
      <c r="S2045" s="393"/>
      <c r="T2045" s="28"/>
    </row>
    <row r="2046" ht="22.5" customHeight="1">
      <c r="A2046" s="133">
        <v>44578</v>
      </c>
      <c r="B2046" t="s" s="134">
        <v>20</v>
      </c>
      <c r="C2046" t="s" s="134">
        <v>6850</v>
      </c>
      <c r="D2046" t="s" s="134">
        <v>566</v>
      </c>
      <c r="E2046" s="135"/>
      <c r="F2046" t="s" s="137">
        <v>6851</v>
      </c>
      <c r="G2046" t="s" s="134">
        <v>6852</v>
      </c>
      <c r="H2046" t="s" s="134">
        <v>6853</v>
      </c>
      <c r="I2046" t="s" s="137">
        <v>25</v>
      </c>
      <c r="J2046" s="136">
        <v>75018</v>
      </c>
      <c r="K2046" t="s" s="134">
        <v>6854</v>
      </c>
      <c r="L2046" t="s" s="134">
        <v>6855</v>
      </c>
      <c r="M2046" t="s" s="134">
        <v>6856</v>
      </c>
      <c r="N2046" s="371">
        <v>0.055</v>
      </c>
      <c r="O2046" s="163">
        <f>P2046/2</f>
        <v>3741</v>
      </c>
      <c r="P2046" s="527">
        <v>7482</v>
      </c>
      <c r="Q2046" s="207">
        <f>IF(ISBLANK(N2046),"",P2046/(1+N2046))</f>
        <v>7091.943127962090</v>
      </c>
      <c r="R2046" s="410"/>
      <c r="S2046" s="393"/>
      <c r="T2046" s="28"/>
    </row>
    <row r="2047" ht="22.5" customHeight="1">
      <c r="A2047" s="133">
        <v>44582</v>
      </c>
      <c r="B2047" t="s" s="134">
        <v>20</v>
      </c>
      <c r="C2047" t="s" s="134">
        <v>5273</v>
      </c>
      <c r="D2047" t="s" s="134">
        <v>5274</v>
      </c>
      <c r="E2047" s="509"/>
      <c r="F2047" s="507">
        <v>10419</v>
      </c>
      <c r="G2047" t="s" s="134">
        <v>5275</v>
      </c>
      <c r="H2047" t="s" s="134">
        <v>5276</v>
      </c>
      <c r="I2047" t="s" s="137">
        <v>1104</v>
      </c>
      <c r="J2047" s="136">
        <v>92110</v>
      </c>
      <c r="K2047" t="s" s="134">
        <v>5277</v>
      </c>
      <c r="L2047" t="s" s="134">
        <v>3830</v>
      </c>
      <c r="M2047" t="s" s="134">
        <v>1489</v>
      </c>
      <c r="N2047" s="371">
        <v>0.055</v>
      </c>
      <c r="O2047" s="163">
        <f>P2047/2</f>
        <v>2885</v>
      </c>
      <c r="P2047" s="164">
        <v>5770</v>
      </c>
      <c r="Q2047" s="177">
        <f>IF(ISBLANK(N2047),"",P2047/(1+N2047))</f>
        <v>5469.194312796210</v>
      </c>
      <c r="R2047" s="127"/>
      <c r="S2047" s="391"/>
      <c r="T2047" s="123"/>
    </row>
    <row r="2048" ht="22.5" customHeight="1">
      <c r="A2048" s="133">
        <v>44582</v>
      </c>
      <c r="B2048" t="s" s="134">
        <v>20</v>
      </c>
      <c r="C2048" t="s" s="134">
        <v>480</v>
      </c>
      <c r="D2048" t="s" s="134">
        <v>2065</v>
      </c>
      <c r="E2048" s="135"/>
      <c r="F2048" s="136">
        <v>10196</v>
      </c>
      <c r="G2048" t="s" s="134">
        <v>6857</v>
      </c>
      <c r="H2048" t="s" s="134">
        <v>6858</v>
      </c>
      <c r="I2048" t="s" s="137">
        <v>6859</v>
      </c>
      <c r="J2048" s="136">
        <v>93310</v>
      </c>
      <c r="K2048" t="s" s="134">
        <v>6860</v>
      </c>
      <c r="L2048" t="s" s="134">
        <v>6861</v>
      </c>
      <c r="M2048" t="s" s="134">
        <v>1605</v>
      </c>
      <c r="N2048" s="371">
        <v>0.1</v>
      </c>
      <c r="O2048" s="180">
        <f>P2048/2</f>
        <v>1941</v>
      </c>
      <c r="P2048" s="527">
        <v>3882</v>
      </c>
      <c r="Q2048" s="23">
        <f>IF(ISBLANK(N2048),"",P2048/(1+N2048))</f>
        <v>3529.090909090910</v>
      </c>
      <c r="R2048" s="410"/>
      <c r="S2048" s="393"/>
      <c r="T2048" s="28"/>
    </row>
    <row r="2049" ht="22.5" customHeight="1">
      <c r="A2049" s="133">
        <v>44581</v>
      </c>
      <c r="B2049" t="s" s="134">
        <v>67</v>
      </c>
      <c r="C2049" t="s" s="134">
        <v>6862</v>
      </c>
      <c r="D2049" t="s" s="134">
        <v>174</v>
      </c>
      <c r="E2049" s="135"/>
      <c r="F2049" s="136">
        <v>10453</v>
      </c>
      <c r="G2049" t="s" s="134">
        <v>6863</v>
      </c>
      <c r="H2049" s="294">
        <v>2</v>
      </c>
      <c r="I2049" t="s" s="137">
        <v>25</v>
      </c>
      <c r="J2049" s="136">
        <v>75020</v>
      </c>
      <c r="K2049" t="s" s="134">
        <v>6864</v>
      </c>
      <c r="L2049" t="s" s="134">
        <v>5627</v>
      </c>
      <c r="M2049" t="s" s="134">
        <v>1794</v>
      </c>
      <c r="N2049" s="373">
        <v>0.055</v>
      </c>
      <c r="O2049" s="121">
        <v>3382</v>
      </c>
      <c r="P2049" s="527">
        <v>3382</v>
      </c>
      <c r="Q2049" s="23">
        <f>IF(ISBLANK(N2049),"",P2049/(1+N2049))</f>
        <v>3205.687203791470</v>
      </c>
      <c r="R2049" s="410"/>
      <c r="S2049" s="393"/>
      <c r="T2049" s="28"/>
    </row>
    <row r="2050" ht="22.5" customHeight="1">
      <c r="A2050" s="133">
        <v>44578</v>
      </c>
      <c r="B2050" t="s" s="134">
        <v>67</v>
      </c>
      <c r="C2050" t="s" s="134">
        <v>6865</v>
      </c>
      <c r="D2050" t="s" s="134">
        <v>457</v>
      </c>
      <c r="E2050" s="135"/>
      <c r="F2050" s="136">
        <v>10113</v>
      </c>
      <c r="G2050" t="s" s="134">
        <v>6866</v>
      </c>
      <c r="H2050" t="s" s="134">
        <v>6867</v>
      </c>
      <c r="I2050" t="s" s="137">
        <v>25</v>
      </c>
      <c r="J2050" s="136">
        <v>75020</v>
      </c>
      <c r="K2050" t="s" s="134">
        <v>6868</v>
      </c>
      <c r="L2050" t="s" s="134">
        <v>5627</v>
      </c>
      <c r="M2050" t="s" s="134">
        <v>2524</v>
      </c>
      <c r="N2050" s="373">
        <v>0.1</v>
      </c>
      <c r="O2050" s="177">
        <v>13500</v>
      </c>
      <c r="P2050" s="527">
        <v>13500</v>
      </c>
      <c r="Q2050" s="23">
        <f>IF(ISBLANK(N2050),"",P2050/(1+N2050))</f>
        <v>12272.7272727273</v>
      </c>
      <c r="R2050" s="410"/>
      <c r="S2050" s="393"/>
      <c r="T2050" s="28"/>
    </row>
    <row r="2051" ht="22.5" customHeight="1">
      <c r="A2051" s="133">
        <v>44575</v>
      </c>
      <c r="B2051" s="135"/>
      <c r="C2051" t="s" s="134">
        <v>5717</v>
      </c>
      <c r="D2051" t="s" s="134">
        <v>221</v>
      </c>
      <c r="E2051" s="135"/>
      <c r="F2051" s="136">
        <v>10089</v>
      </c>
      <c r="G2051" t="s" s="134">
        <v>5718</v>
      </c>
      <c r="H2051" t="s" s="134">
        <v>5719</v>
      </c>
      <c r="I2051" t="s" s="137">
        <v>1525</v>
      </c>
      <c r="J2051" s="136">
        <v>92130</v>
      </c>
      <c r="K2051" t="s" s="134">
        <v>5720</v>
      </c>
      <c r="L2051" t="s" s="134">
        <v>4965</v>
      </c>
      <c r="M2051" t="s" s="134">
        <v>125</v>
      </c>
      <c r="N2051" s="371">
        <v>0.055</v>
      </c>
      <c r="O2051" s="163">
        <f>P2051/2</f>
        <v>4775</v>
      </c>
      <c r="P2051" s="527">
        <v>9550</v>
      </c>
      <c r="Q2051" s="23">
        <f>IF(ISBLANK(N2051),"",P2051/(1+N2051))</f>
        <v>9052.1327014218</v>
      </c>
      <c r="R2051" s="410"/>
      <c r="S2051" s="393"/>
      <c r="T2051" s="28"/>
    </row>
    <row r="2052" ht="22.5" customHeight="1">
      <c r="A2052" s="133">
        <v>44585</v>
      </c>
      <c r="B2052" t="s" s="134">
        <v>20</v>
      </c>
      <c r="C2052" t="s" s="134">
        <v>6163</v>
      </c>
      <c r="D2052" t="s" s="134">
        <v>889</v>
      </c>
      <c r="E2052" s="509"/>
      <c r="F2052" s="507">
        <v>110145</v>
      </c>
      <c r="G2052" t="s" s="134">
        <v>6164</v>
      </c>
      <c r="H2052" t="s" s="134">
        <v>6165</v>
      </c>
      <c r="I2052" t="s" s="137">
        <v>5593</v>
      </c>
      <c r="J2052" s="136">
        <v>94350</v>
      </c>
      <c r="K2052" t="s" s="134">
        <v>6869</v>
      </c>
      <c r="L2052" t="s" s="134">
        <v>4636</v>
      </c>
      <c r="M2052" t="s" s="134">
        <v>6870</v>
      </c>
      <c r="N2052" s="371">
        <v>0.1</v>
      </c>
      <c r="O2052" s="163">
        <f>P2052/2</f>
        <v>1740</v>
      </c>
      <c r="P2052" s="527">
        <v>3480</v>
      </c>
      <c r="Q2052" s="207">
        <f>IF(ISBLANK(N2052),"",P2052/(1+N2052))</f>
        <v>3163.636363636360</v>
      </c>
      <c r="R2052" s="410"/>
      <c r="S2052" s="393"/>
      <c r="T2052" s="28"/>
    </row>
    <row r="2053" ht="22.5" customHeight="1">
      <c r="A2053" s="133">
        <v>44586</v>
      </c>
      <c r="B2053" t="s" s="134">
        <v>67</v>
      </c>
      <c r="C2053" t="s" s="134">
        <v>6374</v>
      </c>
      <c r="D2053" t="s" s="134">
        <v>265</v>
      </c>
      <c r="E2053" s="509"/>
      <c r="F2053" s="507">
        <v>10103</v>
      </c>
      <c r="G2053" t="s" s="134">
        <v>6375</v>
      </c>
      <c r="H2053" t="s" s="134">
        <v>6376</v>
      </c>
      <c r="I2053" t="s" s="137">
        <v>3551</v>
      </c>
      <c r="J2053" s="136">
        <v>94800</v>
      </c>
      <c r="K2053" t="s" s="134">
        <v>6377</v>
      </c>
      <c r="L2053" t="s" s="134">
        <v>6871</v>
      </c>
      <c r="M2053" t="s" s="134">
        <v>843</v>
      </c>
      <c r="N2053" s="371">
        <v>0.055</v>
      </c>
      <c r="O2053" s="180">
        <f>P2053/2</f>
        <v>2250</v>
      </c>
      <c r="P2053" s="164">
        <v>4500</v>
      </c>
      <c r="Q2053" s="177">
        <f>IF(ISBLANK(N2053),"",P2053/(1+N2053))</f>
        <v>4265.4028436019</v>
      </c>
      <c r="R2053" s="127"/>
      <c r="S2053" s="391"/>
      <c r="T2053" s="123"/>
    </row>
    <row r="2054" ht="22.5" customHeight="1">
      <c r="A2054" s="133">
        <v>44585</v>
      </c>
      <c r="B2054" t="s" s="134">
        <v>67</v>
      </c>
      <c r="C2054" t="s" s="134">
        <v>6872</v>
      </c>
      <c r="D2054" t="s" s="134">
        <v>658</v>
      </c>
      <c r="E2054" s="135"/>
      <c r="F2054" s="136">
        <v>10118</v>
      </c>
      <c r="G2054" t="s" s="134">
        <v>6873</v>
      </c>
      <c r="H2054" t="s" s="134">
        <v>4981</v>
      </c>
      <c r="I2054" t="s" s="137">
        <v>1499</v>
      </c>
      <c r="J2054" s="136">
        <v>92210</v>
      </c>
      <c r="K2054" t="s" s="134">
        <v>6874</v>
      </c>
      <c r="L2054" t="s" s="134">
        <v>5926</v>
      </c>
      <c r="M2054" t="s" s="134">
        <v>411</v>
      </c>
      <c r="N2054" s="373">
        <v>0.055</v>
      </c>
      <c r="O2054" s="177">
        <v>2208</v>
      </c>
      <c r="P2054" s="527">
        <v>2208</v>
      </c>
      <c r="Q2054" s="23">
        <f>IF(ISBLANK(N2054),"",P2054/(1+N2054))</f>
        <v>2092.890995260660</v>
      </c>
      <c r="R2054" s="410"/>
      <c r="S2054" s="393"/>
      <c r="T2054" s="28"/>
    </row>
    <row r="2055" ht="22.5" customHeight="1">
      <c r="A2055" s="133">
        <v>44587</v>
      </c>
      <c r="B2055" t="s" s="134">
        <v>67</v>
      </c>
      <c r="C2055" t="s" s="134">
        <v>6281</v>
      </c>
      <c r="D2055" t="s" s="134">
        <v>427</v>
      </c>
      <c r="E2055" s="135"/>
      <c r="F2055" s="136">
        <v>10024</v>
      </c>
      <c r="G2055" t="s" s="134">
        <v>6282</v>
      </c>
      <c r="H2055" t="s" s="134">
        <v>6283</v>
      </c>
      <c r="I2055" t="s" s="137">
        <v>25</v>
      </c>
      <c r="J2055" s="136">
        <v>75019</v>
      </c>
      <c r="K2055" t="s" s="134">
        <v>6284</v>
      </c>
      <c r="L2055" t="s" s="134">
        <v>6724</v>
      </c>
      <c r="M2055" t="s" s="134">
        <v>125</v>
      </c>
      <c r="N2055" s="371">
        <v>0.055</v>
      </c>
      <c r="O2055" s="163">
        <f>P2055/2</f>
        <v>2000</v>
      </c>
      <c r="P2055" s="527">
        <v>4000</v>
      </c>
      <c r="Q2055" s="207">
        <v>5670.142180094790</v>
      </c>
      <c r="R2055" s="410"/>
      <c r="S2055" s="393"/>
      <c r="T2055" s="28"/>
    </row>
    <row r="2056" ht="22.5" customHeight="1">
      <c r="A2056" s="133">
        <v>44585</v>
      </c>
      <c r="B2056" t="s" s="134">
        <v>67</v>
      </c>
      <c r="C2056" t="s" s="134">
        <v>5154</v>
      </c>
      <c r="D2056" t="s" s="134">
        <v>5155</v>
      </c>
      <c r="E2056" s="135"/>
      <c r="F2056" s="136">
        <v>10245</v>
      </c>
      <c r="G2056" t="s" s="134">
        <v>5156</v>
      </c>
      <c r="H2056" t="s" s="134">
        <v>5157</v>
      </c>
      <c r="I2056" t="s" s="137">
        <v>4837</v>
      </c>
      <c r="J2056" s="136">
        <v>92500</v>
      </c>
      <c r="K2056" t="s" s="134">
        <v>5158</v>
      </c>
      <c r="L2056" t="s" s="134">
        <v>4411</v>
      </c>
      <c r="M2056" t="s" s="134">
        <v>88</v>
      </c>
      <c r="N2056" s="371">
        <v>0.1</v>
      </c>
      <c r="O2056" s="163">
        <f>P2056/2</f>
        <v>2950</v>
      </c>
      <c r="P2056" s="164">
        <v>5900</v>
      </c>
      <c r="Q2056" s="177">
        <f>IF(ISBLANK(N2056),"",P2056/(1+N2056))</f>
        <v>5363.636363636360</v>
      </c>
      <c r="R2056" s="293"/>
      <c r="S2056" s="393"/>
      <c r="T2056" s="28"/>
    </row>
    <row r="2057" ht="22.5" customHeight="1">
      <c r="A2057" s="133">
        <v>44594</v>
      </c>
      <c r="B2057" s="135"/>
      <c r="C2057" t="s" s="134">
        <v>6875</v>
      </c>
      <c r="D2057" s="135"/>
      <c r="E2057" s="135"/>
      <c r="F2057" t="s" s="137">
        <v>4749</v>
      </c>
      <c r="G2057" t="s" s="134">
        <v>6876</v>
      </c>
      <c r="H2057" t="s" s="134">
        <v>6877</v>
      </c>
      <c r="I2057" t="s" s="137">
        <v>25</v>
      </c>
      <c r="J2057" s="136">
        <v>75010</v>
      </c>
      <c r="K2057" t="s" s="134">
        <v>6878</v>
      </c>
      <c r="L2057" t="s" s="134">
        <v>4411</v>
      </c>
      <c r="M2057" t="s" s="134">
        <v>6832</v>
      </c>
      <c r="N2057" s="371">
        <v>0.1</v>
      </c>
      <c r="O2057" s="163">
        <f>P2057/2</f>
        <v>2500</v>
      </c>
      <c r="P2057" s="527">
        <v>5000</v>
      </c>
      <c r="Q2057" s="23">
        <f>IF(ISBLANK(N2057),"",P2057/(1+N2057))</f>
        <v>4545.454545454550</v>
      </c>
      <c r="R2057" s="410"/>
      <c r="S2057" s="393"/>
      <c r="T2057" s="28"/>
    </row>
    <row r="2058" ht="22.5" customHeight="1">
      <c r="A2058" s="133">
        <v>44589</v>
      </c>
      <c r="B2058" t="s" s="134">
        <v>20</v>
      </c>
      <c r="C2058" t="s" s="134">
        <v>6879</v>
      </c>
      <c r="D2058" t="s" s="134">
        <v>2817</v>
      </c>
      <c r="E2058" s="135"/>
      <c r="F2058" s="136">
        <v>10457</v>
      </c>
      <c r="G2058" t="s" s="134">
        <v>6880</v>
      </c>
      <c r="H2058" t="s" s="134">
        <v>6881</v>
      </c>
      <c r="I2058" t="s" s="137">
        <v>2802</v>
      </c>
      <c r="J2058" s="136">
        <v>93300</v>
      </c>
      <c r="K2058" t="s" s="134">
        <v>6882</v>
      </c>
      <c r="L2058" t="s" s="134">
        <v>6883</v>
      </c>
      <c r="M2058" t="s" s="134">
        <v>805</v>
      </c>
      <c r="N2058" s="371">
        <v>0.055</v>
      </c>
      <c r="O2058" s="163">
        <f>P2058/2</f>
        <v>3400</v>
      </c>
      <c r="P2058" s="527">
        <v>6800</v>
      </c>
      <c r="Q2058" s="207">
        <f>IF(ISBLANK(N2058),"",P2058/(1+N2058))</f>
        <v>6445.497630331750</v>
      </c>
      <c r="R2058" s="410"/>
      <c r="S2058" s="393"/>
      <c r="T2058" s="28"/>
    </row>
    <row r="2059" ht="22.5" customHeight="1">
      <c r="A2059" s="133">
        <v>44589</v>
      </c>
      <c r="B2059" t="s" s="134">
        <v>20</v>
      </c>
      <c r="C2059" t="s" s="134">
        <v>5657</v>
      </c>
      <c r="D2059" t="s" s="134">
        <v>658</v>
      </c>
      <c r="E2059" s="135"/>
      <c r="F2059" s="136">
        <v>10126</v>
      </c>
      <c r="G2059" t="s" s="134">
        <v>5658</v>
      </c>
      <c r="H2059" t="s" s="134">
        <v>5121</v>
      </c>
      <c r="I2059" t="s" s="137">
        <v>123</v>
      </c>
      <c r="J2059" s="136">
        <v>94100</v>
      </c>
      <c r="K2059" t="s" s="134">
        <v>5659</v>
      </c>
      <c r="L2059" t="s" s="134">
        <v>4965</v>
      </c>
      <c r="M2059" t="s" s="134">
        <v>6365</v>
      </c>
      <c r="N2059" s="371">
        <v>0.1</v>
      </c>
      <c r="O2059" s="163">
        <f>P2059/2</f>
        <v>1750</v>
      </c>
      <c r="P2059" s="164">
        <v>3500</v>
      </c>
      <c r="Q2059" s="177">
        <f>IF(ISBLANK(N2059),"",P2059/(1+N2059))</f>
        <v>3181.818181818180</v>
      </c>
      <c r="R2059" s="293"/>
      <c r="S2059" s="393"/>
      <c r="T2059" s="28"/>
    </row>
    <row r="2060" ht="22.5" customHeight="1">
      <c r="A2060" s="133">
        <v>44588</v>
      </c>
      <c r="B2060" t="s" s="134">
        <v>20</v>
      </c>
      <c r="C2060" t="s" s="134">
        <v>6884</v>
      </c>
      <c r="D2060" t="s" s="134">
        <v>6885</v>
      </c>
      <c r="E2060" s="135"/>
      <c r="F2060" s="136">
        <v>10420</v>
      </c>
      <c r="G2060" t="s" s="134">
        <v>6880</v>
      </c>
      <c r="H2060" t="s" s="134">
        <v>6886</v>
      </c>
      <c r="I2060" t="s" s="137">
        <v>2802</v>
      </c>
      <c r="J2060" s="136">
        <v>93300</v>
      </c>
      <c r="K2060" t="s" s="134">
        <v>6887</v>
      </c>
      <c r="L2060" t="s" s="134">
        <v>6888</v>
      </c>
      <c r="M2060" t="s" s="134">
        <v>4642</v>
      </c>
      <c r="N2060" s="371">
        <v>0.055</v>
      </c>
      <c r="O2060" s="180">
        <f>P2060/2</f>
        <v>990</v>
      </c>
      <c r="P2060" s="527">
        <v>1980</v>
      </c>
      <c r="Q2060" s="23">
        <f>IF(ISBLANK(N2060),"",P2060/(1+N2060))</f>
        <v>1876.777251184830</v>
      </c>
      <c r="R2060" s="410"/>
      <c r="S2060" s="393"/>
      <c r="T2060" s="28"/>
    </row>
    <row r="2061" ht="22.5" customHeight="1">
      <c r="A2061" s="133">
        <v>44589</v>
      </c>
      <c r="B2061" t="s" s="134">
        <v>67</v>
      </c>
      <c r="C2061" t="s" s="134">
        <v>6889</v>
      </c>
      <c r="D2061" t="s" s="134">
        <v>6890</v>
      </c>
      <c r="E2061" s="135"/>
      <c r="F2061" s="136">
        <v>10263</v>
      </c>
      <c r="G2061" t="s" s="134">
        <v>6891</v>
      </c>
      <c r="H2061" t="s" s="134">
        <v>6892</v>
      </c>
      <c r="I2061" t="s" s="137">
        <v>310</v>
      </c>
      <c r="J2061" s="136">
        <v>94130</v>
      </c>
      <c r="K2061" t="s" s="134">
        <v>6893</v>
      </c>
      <c r="L2061" t="s" s="134">
        <v>5926</v>
      </c>
      <c r="M2061" t="s" s="134">
        <v>1794</v>
      </c>
      <c r="N2061" s="373">
        <v>0.055</v>
      </c>
      <c r="O2061" s="121">
        <v>6500</v>
      </c>
      <c r="P2061" s="527">
        <v>6500</v>
      </c>
      <c r="Q2061" s="23">
        <f>IF(ISBLANK(N2061),"",P2061/(1+N2061))</f>
        <v>6161.137440758290</v>
      </c>
      <c r="R2061" s="410"/>
      <c r="S2061" s="393"/>
      <c r="T2061" s="28"/>
    </row>
    <row r="2062" ht="22.5" customHeight="1">
      <c r="A2062" s="133">
        <v>44592</v>
      </c>
      <c r="B2062" t="s" s="134">
        <v>67</v>
      </c>
      <c r="C2062" t="s" s="134">
        <v>6894</v>
      </c>
      <c r="D2062" t="s" s="134">
        <v>452</v>
      </c>
      <c r="E2062" s="135"/>
      <c r="F2062" s="136">
        <v>10115</v>
      </c>
      <c r="G2062" t="s" s="134">
        <v>6895</v>
      </c>
      <c r="H2062" t="s" s="134">
        <v>6896</v>
      </c>
      <c r="I2062" t="s" s="137">
        <v>3529</v>
      </c>
      <c r="J2062" s="136">
        <v>91330</v>
      </c>
      <c r="K2062" t="s" s="134">
        <v>6897</v>
      </c>
      <c r="L2062" t="s" s="134">
        <v>5751</v>
      </c>
      <c r="M2062" t="s" s="134">
        <v>6898</v>
      </c>
      <c r="N2062" s="373">
        <v>0.055</v>
      </c>
      <c r="O2062" s="121">
        <v>1790</v>
      </c>
      <c r="P2062" s="527">
        <v>1790</v>
      </c>
      <c r="Q2062" s="23">
        <f>IF(ISBLANK(N2062),"",P2062/(1+N2062))</f>
        <v>1696.682464454980</v>
      </c>
      <c r="R2062" s="410"/>
      <c r="S2062" s="393"/>
      <c r="T2062" s="28"/>
    </row>
    <row r="2063" ht="22.5" customHeight="1">
      <c r="A2063" s="133">
        <v>44594</v>
      </c>
      <c r="B2063" t="s" s="134">
        <v>67</v>
      </c>
      <c r="C2063" t="s" s="134">
        <v>6899</v>
      </c>
      <c r="D2063" t="s" s="134">
        <v>750</v>
      </c>
      <c r="E2063" s="135"/>
      <c r="F2063" s="136">
        <v>10447</v>
      </c>
      <c r="G2063" t="s" s="134">
        <v>6900</v>
      </c>
      <c r="H2063" t="s" s="134">
        <v>6901</v>
      </c>
      <c r="I2063" t="s" s="137">
        <v>1525</v>
      </c>
      <c r="J2063" s="136">
        <v>92130</v>
      </c>
      <c r="K2063" t="s" s="134">
        <v>6902</v>
      </c>
      <c r="L2063" t="s" s="134">
        <v>5595</v>
      </c>
      <c r="M2063" t="s" s="134">
        <v>1794</v>
      </c>
      <c r="N2063" s="373">
        <v>0.055</v>
      </c>
      <c r="O2063" s="177">
        <v>3182</v>
      </c>
      <c r="P2063" s="527">
        <v>3182</v>
      </c>
      <c r="Q2063" s="23">
        <f>IF(ISBLANK(N2063),"",P2063/(1+N2063))</f>
        <v>3016.113744075830</v>
      </c>
      <c r="R2063" s="410"/>
      <c r="S2063" s="393"/>
      <c r="T2063" s="28"/>
    </row>
    <row r="2064" ht="22.5" customHeight="1">
      <c r="A2064" s="133">
        <v>44594</v>
      </c>
      <c r="B2064" t="s" s="134">
        <v>20</v>
      </c>
      <c r="C2064" t="s" s="134">
        <v>6684</v>
      </c>
      <c r="D2064" t="s" s="134">
        <v>658</v>
      </c>
      <c r="E2064" s="135"/>
      <c r="F2064" s="136">
        <v>10155</v>
      </c>
      <c r="G2064" t="s" s="134">
        <v>6686</v>
      </c>
      <c r="H2064" t="s" s="134">
        <v>6687</v>
      </c>
      <c r="I2064" t="s" s="137">
        <v>123</v>
      </c>
      <c r="J2064" s="136">
        <v>94210</v>
      </c>
      <c r="K2064" t="s" s="134">
        <v>6688</v>
      </c>
      <c r="L2064" t="s" s="134">
        <v>3235</v>
      </c>
      <c r="M2064" t="s" s="134">
        <v>2524</v>
      </c>
      <c r="N2064" s="371">
        <v>0.1</v>
      </c>
      <c r="O2064" s="180">
        <f>P2064/2</f>
        <v>6740</v>
      </c>
      <c r="P2064" s="527">
        <v>13480</v>
      </c>
      <c r="Q2064" s="23">
        <f>IF(ISBLANK(N2064),"",P2064/(1+N2064))</f>
        <v>12254.5454545455</v>
      </c>
      <c r="R2064" s="410"/>
      <c r="S2064" s="393"/>
      <c r="T2064" s="28"/>
    </row>
    <row r="2065" ht="22.5" customHeight="1">
      <c r="A2065" s="133">
        <v>44594</v>
      </c>
      <c r="B2065" t="s" s="134">
        <v>1146</v>
      </c>
      <c r="C2065" t="s" s="134">
        <v>6797</v>
      </c>
      <c r="D2065" t="s" s="134">
        <v>768</v>
      </c>
      <c r="E2065" s="135"/>
      <c r="F2065" s="136">
        <v>10189</v>
      </c>
      <c r="G2065" t="s" s="134">
        <v>6798</v>
      </c>
      <c r="H2065" t="s" s="134">
        <v>6799</v>
      </c>
      <c r="I2065" t="s" s="137">
        <v>25</v>
      </c>
      <c r="J2065" s="136">
        <v>75014</v>
      </c>
      <c r="K2065" t="s" s="134">
        <v>6800</v>
      </c>
      <c r="L2065" t="s" s="134">
        <v>6903</v>
      </c>
      <c r="M2065" t="s" s="134">
        <v>1148</v>
      </c>
      <c r="N2065" s="373">
        <v>0.1</v>
      </c>
      <c r="O2065" s="462"/>
      <c r="P2065" s="527">
        <v>20000</v>
      </c>
      <c r="Q2065" s="23">
        <f>IF(ISBLANK(N2065),"",P2065/(1+N2065))</f>
        <v>18181.8181818182</v>
      </c>
      <c r="R2065" s="410"/>
      <c r="S2065" s="393"/>
      <c r="T2065" s="28"/>
    </row>
    <row r="2066" ht="22.5" customHeight="1">
      <c r="A2066" s="133">
        <v>44593</v>
      </c>
      <c r="B2066" t="s" s="134">
        <v>67</v>
      </c>
      <c r="C2066" t="s" s="134">
        <v>6258</v>
      </c>
      <c r="D2066" t="s" s="134">
        <v>750</v>
      </c>
      <c r="E2066" s="509"/>
      <c r="F2066" s="507">
        <v>10261</v>
      </c>
      <c r="G2066" t="s" s="134">
        <v>6259</v>
      </c>
      <c r="H2066" s="294">
        <v>3</v>
      </c>
      <c r="I2066" t="s" s="137">
        <v>99</v>
      </c>
      <c r="J2066" s="136">
        <v>92600</v>
      </c>
      <c r="K2066" t="s" s="134">
        <v>753</v>
      </c>
      <c r="L2066" t="s" s="134">
        <v>4411</v>
      </c>
      <c r="M2066" t="s" s="134">
        <v>1794</v>
      </c>
      <c r="N2066" s="371">
        <v>0.055</v>
      </c>
      <c r="O2066" s="180">
        <f>P2066/2</f>
        <v>1241</v>
      </c>
      <c r="P2066" s="527">
        <v>2482</v>
      </c>
      <c r="Q2066" s="842">
        <f>IF(ISBLANK(N2066),"",P2066/(1+N2066))</f>
        <v>2352.606635071090</v>
      </c>
      <c r="R2066" s="454"/>
      <c r="S2066" s="391"/>
      <c r="T2066" s="123"/>
    </row>
    <row r="2067" ht="22.5" customHeight="1">
      <c r="A2067" s="133">
        <v>44593</v>
      </c>
      <c r="B2067" t="s" s="134">
        <v>20</v>
      </c>
      <c r="C2067" t="s" s="134">
        <v>3898</v>
      </c>
      <c r="D2067" t="s" s="134">
        <v>30</v>
      </c>
      <c r="E2067" s="135"/>
      <c r="F2067" t="s" s="137">
        <v>6904</v>
      </c>
      <c r="G2067" t="s" s="134">
        <v>3899</v>
      </c>
      <c r="H2067" t="s" s="134">
        <v>3900</v>
      </c>
      <c r="I2067" t="s" s="137">
        <v>3901</v>
      </c>
      <c r="J2067" s="136">
        <v>95600</v>
      </c>
      <c r="K2067" t="s" s="134">
        <v>3902</v>
      </c>
      <c r="L2067" t="s" s="134">
        <v>6071</v>
      </c>
      <c r="M2067" t="s" s="134">
        <v>6905</v>
      </c>
      <c r="N2067" s="373">
        <v>0.055</v>
      </c>
      <c r="O2067" s="462"/>
      <c r="P2067" s="164">
        <v>10000</v>
      </c>
      <c r="Q2067" s="694">
        <f>IF(ISBLANK(N2067),"",P2067/(1+N2067))</f>
        <v>9478.672985781990</v>
      </c>
      <c r="R2067" s="393"/>
      <c r="S2067" s="393"/>
      <c r="T2067" s="28"/>
    </row>
    <row r="2068" ht="22.5" customHeight="1">
      <c r="A2068" s="133">
        <v>44596</v>
      </c>
      <c r="B2068" t="s" s="134">
        <v>67</v>
      </c>
      <c r="C2068" t="s" s="134">
        <v>6360</v>
      </c>
      <c r="D2068" t="s" s="134">
        <v>2178</v>
      </c>
      <c r="E2068" s="509"/>
      <c r="F2068" s="507">
        <v>93600</v>
      </c>
      <c r="G2068" t="s" s="134">
        <v>6361</v>
      </c>
      <c r="H2068" t="s" s="134">
        <v>6362</v>
      </c>
      <c r="I2068" t="s" s="137">
        <v>25</v>
      </c>
      <c r="J2068" s="136">
        <v>75018</v>
      </c>
      <c r="K2068" t="s" s="134">
        <v>6363</v>
      </c>
      <c r="L2068" t="s" s="134">
        <v>3734</v>
      </c>
      <c r="M2068" t="s" s="134">
        <v>207</v>
      </c>
      <c r="N2068" s="371">
        <v>0.1</v>
      </c>
      <c r="O2068" s="180">
        <f>P2068/2</f>
        <v>1500</v>
      </c>
      <c r="P2068" s="164">
        <v>3000</v>
      </c>
      <c r="Q2068" s="177">
        <f>IF(ISBLANK(N2068),"",P2068/(1+N2068))</f>
        <v>2727.272727272730</v>
      </c>
      <c r="R2068" s="127"/>
      <c r="S2068" s="391"/>
      <c r="T2068" s="123"/>
    </row>
    <row r="2069" ht="22.5" customHeight="1">
      <c r="A2069" s="133">
        <v>44599</v>
      </c>
      <c r="B2069" t="s" s="134">
        <v>67</v>
      </c>
      <c r="C2069" t="s" s="134">
        <v>6906</v>
      </c>
      <c r="D2069" t="s" s="134">
        <v>1335</v>
      </c>
      <c r="E2069" s="135"/>
      <c r="F2069" s="136">
        <v>10120</v>
      </c>
      <c r="G2069" t="s" s="134">
        <v>6907</v>
      </c>
      <c r="H2069" s="294">
        <v>10120</v>
      </c>
      <c r="I2069" t="s" s="137">
        <v>670</v>
      </c>
      <c r="J2069" s="136">
        <v>94300</v>
      </c>
      <c r="K2069" t="s" s="134">
        <v>6908</v>
      </c>
      <c r="L2069" t="s" s="134">
        <v>5627</v>
      </c>
      <c r="M2069" t="s" s="134">
        <v>2418</v>
      </c>
      <c r="N2069" s="373">
        <v>0.055</v>
      </c>
      <c r="O2069" s="177">
        <v>2482</v>
      </c>
      <c r="P2069" s="527">
        <v>2482</v>
      </c>
      <c r="Q2069" s="207">
        <f>IF(ISBLANK(N2069),"",P2069/(1+N2069))</f>
        <v>2352.606635071090</v>
      </c>
      <c r="R2069" s="410"/>
      <c r="S2069" s="393"/>
      <c r="T2069" s="28"/>
    </row>
    <row r="2070" ht="22.5" customHeight="1">
      <c r="A2070" s="133">
        <v>44600</v>
      </c>
      <c r="B2070" t="s" s="134">
        <v>67</v>
      </c>
      <c r="C2070" t="s" s="134">
        <v>6445</v>
      </c>
      <c r="D2070" t="s" s="134">
        <v>1275</v>
      </c>
      <c r="E2070" s="135"/>
      <c r="F2070" t="s" s="137">
        <v>6909</v>
      </c>
      <c r="G2070" t="s" s="134">
        <v>6447</v>
      </c>
      <c r="H2070" t="s" s="134">
        <v>6448</v>
      </c>
      <c r="I2070" t="s" s="137">
        <v>1684</v>
      </c>
      <c r="J2070" s="136">
        <v>94260</v>
      </c>
      <c r="K2070" t="s" s="134">
        <v>6449</v>
      </c>
      <c r="L2070" t="s" s="134">
        <v>1696</v>
      </c>
      <c r="M2070" t="s" s="134">
        <v>6910</v>
      </c>
      <c r="N2070" s="371">
        <v>0.1</v>
      </c>
      <c r="O2070" s="180">
        <f>P2070/2</f>
        <v>12250</v>
      </c>
      <c r="P2070" s="164">
        <v>24500</v>
      </c>
      <c r="Q2070" s="121">
        <f>IF(ISBLANK(N2070),"",P2070/(1+N2070))</f>
        <v>22272.7272727273</v>
      </c>
      <c r="R2070" s="293"/>
      <c r="S2070" s="393"/>
      <c r="T2070" s="28"/>
    </row>
    <row r="2071" ht="22.5" customHeight="1">
      <c r="A2071" s="133">
        <v>44601</v>
      </c>
      <c r="B2071" t="s" s="134">
        <v>67</v>
      </c>
      <c r="C2071" t="s" s="134">
        <v>41</v>
      </c>
      <c r="D2071" t="s" s="134">
        <v>142</v>
      </c>
      <c r="E2071" s="135"/>
      <c r="F2071" s="136">
        <v>10094</v>
      </c>
      <c r="G2071" t="s" s="134">
        <v>6911</v>
      </c>
      <c r="H2071" t="s" s="134">
        <v>6912</v>
      </c>
      <c r="I2071" t="s" s="137">
        <v>25</v>
      </c>
      <c r="J2071" s="136">
        <v>75012</v>
      </c>
      <c r="K2071" t="s" s="134">
        <v>6913</v>
      </c>
      <c r="L2071" t="s" s="134">
        <v>6914</v>
      </c>
      <c r="M2071" t="s" s="134">
        <v>125</v>
      </c>
      <c r="N2071" s="373">
        <v>0.055</v>
      </c>
      <c r="O2071" s="462"/>
      <c r="P2071" s="164">
        <v>5450</v>
      </c>
      <c r="Q2071" s="177">
        <f>IF(ISBLANK(N2071),"",P2071/(1+N2071))</f>
        <v>5165.876777251180</v>
      </c>
      <c r="R2071" s="293"/>
      <c r="S2071" s="393"/>
      <c r="T2071" s="28"/>
    </row>
    <row r="2072" ht="22.5" customHeight="1">
      <c r="A2072" s="141">
        <v>44601</v>
      </c>
      <c r="B2072" t="s" s="142">
        <v>67</v>
      </c>
      <c r="C2072" t="s" s="142">
        <v>6915</v>
      </c>
      <c r="D2072" t="s" s="142">
        <v>179</v>
      </c>
      <c r="E2072" s="143"/>
      <c r="F2072" s="144">
        <v>10446</v>
      </c>
      <c r="G2072" t="s" s="142">
        <v>6916</v>
      </c>
      <c r="H2072" t="s" s="142">
        <v>6917</v>
      </c>
      <c r="I2072" t="s" s="145">
        <v>670</v>
      </c>
      <c r="J2072" s="144">
        <v>94300</v>
      </c>
      <c r="K2072" t="s" s="142">
        <v>6918</v>
      </c>
      <c r="L2072" t="s" s="142">
        <v>6082</v>
      </c>
      <c r="M2072" t="s" s="142">
        <v>2363</v>
      </c>
      <c r="N2072" s="456">
        <v>0.055</v>
      </c>
      <c r="O2072" s="163">
        <f>P2072/2</f>
        <v>3741</v>
      </c>
      <c r="P2072" s="524">
        <v>7482</v>
      </c>
      <c r="Q2072" s="525">
        <f>IF(ISBLANK(N2072),"",P2072/(1+N2072))</f>
        <v>7091.943127962090</v>
      </c>
      <c r="R2072" s="526"/>
      <c r="S2072" s="392"/>
      <c r="T2072" t="s" s="16">
        <v>46</v>
      </c>
    </row>
    <row r="2073" ht="22.5" customHeight="1">
      <c r="A2073" s="133">
        <v>44602</v>
      </c>
      <c r="B2073" t="s" s="134">
        <v>20</v>
      </c>
      <c r="C2073" t="s" s="134">
        <v>6801</v>
      </c>
      <c r="D2073" t="s" s="134">
        <v>96</v>
      </c>
      <c r="E2073" s="135"/>
      <c r="F2073" s="136">
        <v>10103</v>
      </c>
      <c r="G2073" t="s" s="134">
        <v>6919</v>
      </c>
      <c r="H2073" s="294">
        <v>13</v>
      </c>
      <c r="I2073" t="s" s="137">
        <v>6803</v>
      </c>
      <c r="J2073" s="136">
        <v>95210</v>
      </c>
      <c r="K2073" t="s" s="134">
        <v>6804</v>
      </c>
      <c r="L2073" t="s" s="134">
        <v>6261</v>
      </c>
      <c r="M2073" t="s" s="134">
        <v>6920</v>
      </c>
      <c r="N2073" s="371">
        <v>0.1</v>
      </c>
      <c r="O2073" s="163">
        <f>P2073/2</f>
        <v>500</v>
      </c>
      <c r="P2073" s="527">
        <v>1000</v>
      </c>
      <c r="Q2073" s="207">
        <f>IF(ISBLANK(N2073),"",P2073/(1+N2073))</f>
        <v>909.090909090909</v>
      </c>
      <c r="R2073" s="410"/>
      <c r="S2073" s="393"/>
      <c r="T2073" s="28"/>
    </row>
    <row r="2074" ht="22.5" customHeight="1">
      <c r="A2074" s="133">
        <v>44606</v>
      </c>
      <c r="B2074" t="s" s="134">
        <v>20</v>
      </c>
      <c r="C2074" t="s" s="134">
        <v>4216</v>
      </c>
      <c r="D2074" t="s" s="134">
        <v>525</v>
      </c>
      <c r="E2074" s="509"/>
      <c r="F2074" t="s" s="137">
        <v>4302</v>
      </c>
      <c r="G2074" t="s" s="134">
        <v>4217</v>
      </c>
      <c r="H2074" t="s" s="134">
        <v>4218</v>
      </c>
      <c r="I2074" t="s" s="137">
        <v>92</v>
      </c>
      <c r="J2074" s="136">
        <v>92600</v>
      </c>
      <c r="K2074" t="s" s="134">
        <v>4219</v>
      </c>
      <c r="L2074" t="s" s="134">
        <v>2929</v>
      </c>
      <c r="M2074" t="s" s="134">
        <v>4302</v>
      </c>
      <c r="N2074" s="371">
        <v>0.055</v>
      </c>
      <c r="O2074" s="163">
        <f>P2074/2</f>
        <v>4491</v>
      </c>
      <c r="P2074" s="164">
        <v>8982</v>
      </c>
      <c r="Q2074" s="121">
        <f>IF(ISBLANK(N2074),"",P2074/(1+N2074))</f>
        <v>8513.744075829380</v>
      </c>
      <c r="R2074" s="122"/>
      <c r="S2074" s="396"/>
      <c r="T2074" s="123"/>
    </row>
    <row r="2075" ht="22.5" customHeight="1">
      <c r="A2075" s="133">
        <v>44609</v>
      </c>
      <c r="B2075" t="s" s="134">
        <v>20</v>
      </c>
      <c r="C2075" t="s" s="134">
        <v>475</v>
      </c>
      <c r="D2075" t="s" s="134">
        <v>250</v>
      </c>
      <c r="E2075" s="135"/>
      <c r="F2075" t="s" s="137">
        <v>6921</v>
      </c>
      <c r="G2075" t="s" s="134">
        <v>476</v>
      </c>
      <c r="H2075" t="s" s="134">
        <v>1103</v>
      </c>
      <c r="I2075" t="s" s="137">
        <v>1104</v>
      </c>
      <c r="J2075" s="136">
        <v>91110</v>
      </c>
      <c r="K2075" t="s" s="134">
        <v>1105</v>
      </c>
      <c r="L2075" t="s" s="134">
        <v>3831</v>
      </c>
      <c r="M2075" t="s" s="134">
        <v>6922</v>
      </c>
      <c r="N2075" s="218">
        <v>0.055</v>
      </c>
      <c r="O2075" s="163">
        <f>P2075/2</f>
        <v>7700</v>
      </c>
      <c r="P2075" s="164">
        <v>15400</v>
      </c>
      <c r="Q2075" s="215">
        <f>IF(ISBLANK(N2075),"",P2075/(1+N2075))</f>
        <v>14597.1563981043</v>
      </c>
      <c r="R2075" s="126"/>
      <c r="S2075" s="398"/>
      <c r="T2075" s="123"/>
    </row>
    <row r="2076" ht="22.5" customHeight="1">
      <c r="A2076" s="141">
        <v>44607</v>
      </c>
      <c r="B2076" t="s" s="142">
        <v>67</v>
      </c>
      <c r="C2076" t="s" s="142">
        <v>5559</v>
      </c>
      <c r="D2076" t="s" s="142">
        <v>2071</v>
      </c>
      <c r="E2076" s="515"/>
      <c r="F2076" s="508">
        <v>10061</v>
      </c>
      <c r="G2076" t="s" s="142">
        <v>5399</v>
      </c>
      <c r="H2076" s="375">
        <v>10061</v>
      </c>
      <c r="I2076" t="s" s="145">
        <v>25</v>
      </c>
      <c r="J2076" s="144">
        <v>75012</v>
      </c>
      <c r="K2076" t="s" s="142">
        <v>5561</v>
      </c>
      <c r="L2076" t="s" s="142">
        <v>4224</v>
      </c>
      <c r="M2076" t="s" s="142">
        <v>3519</v>
      </c>
      <c r="N2076" s="456">
        <v>0.055</v>
      </c>
      <c r="O2076" s="163">
        <f>P2076/2</f>
        <v>3975</v>
      </c>
      <c r="P2076" s="524">
        <v>7950</v>
      </c>
      <c r="Q2076" s="525">
        <f>IF(ISBLANK(N2076),"",P2076/(1+N2076))</f>
        <v>7535.545023696680</v>
      </c>
      <c r="R2076" s="526"/>
      <c r="S2076" s="392"/>
      <c r="T2076" t="s" s="16">
        <v>46</v>
      </c>
    </row>
    <row r="2077" ht="22.5" customHeight="1">
      <c r="A2077" s="133">
        <v>44607</v>
      </c>
      <c r="B2077" t="s" s="134">
        <v>67</v>
      </c>
      <c r="C2077" t="s" s="134">
        <v>6782</v>
      </c>
      <c r="D2077" t="s" s="134">
        <v>115</v>
      </c>
      <c r="E2077" s="135"/>
      <c r="F2077" s="136">
        <v>10119</v>
      </c>
      <c r="G2077" t="s" s="134">
        <v>6783</v>
      </c>
      <c r="H2077" t="s" s="134">
        <v>6784</v>
      </c>
      <c r="I2077" t="s" s="137">
        <v>25</v>
      </c>
      <c r="J2077" s="136">
        <v>75011</v>
      </c>
      <c r="K2077" t="s" s="134">
        <v>6785</v>
      </c>
      <c r="L2077" t="s" s="134">
        <v>6786</v>
      </c>
      <c r="M2077" t="s" s="134">
        <v>2418</v>
      </c>
      <c r="N2077" s="371">
        <v>0.055</v>
      </c>
      <c r="O2077" s="180">
        <f>P2077/2</f>
        <v>1345.5</v>
      </c>
      <c r="P2077" s="527">
        <v>2691</v>
      </c>
      <c r="Q2077" s="23">
        <f>IF(ISBLANK(N2077),"",P2077/(1+N2077))</f>
        <v>2550.710900473930</v>
      </c>
      <c r="R2077" s="410"/>
      <c r="S2077" s="393"/>
      <c r="T2077" s="28"/>
    </row>
    <row r="2078" ht="22.5" customHeight="1">
      <c r="A2078" s="141">
        <v>44608</v>
      </c>
      <c r="B2078" t="s" s="142">
        <v>238</v>
      </c>
      <c r="C2078" t="s" s="142">
        <v>6923</v>
      </c>
      <c r="D2078" t="s" s="142">
        <v>2133</v>
      </c>
      <c r="E2078" s="143"/>
      <c r="F2078" s="144">
        <v>10040</v>
      </c>
      <c r="G2078" t="s" s="142">
        <v>6924</v>
      </c>
      <c r="H2078" t="s" s="142">
        <v>6925</v>
      </c>
      <c r="I2078" t="s" s="145">
        <v>4368</v>
      </c>
      <c r="J2078" s="144">
        <v>92340</v>
      </c>
      <c r="K2078" t="s" s="142">
        <v>6926</v>
      </c>
      <c r="L2078" t="s" s="142">
        <v>45</v>
      </c>
      <c r="M2078" t="s" s="142">
        <v>3519</v>
      </c>
      <c r="N2078" s="244">
        <v>0.055</v>
      </c>
      <c r="O2078" s="121">
        <v>3200</v>
      </c>
      <c r="P2078" s="524">
        <v>3200</v>
      </c>
      <c r="Q2078" s="525">
        <f>IF(ISBLANK(N2078),"",P2078/(1+N2078))</f>
        <v>3033.175355450240</v>
      </c>
      <c r="R2078" s="526"/>
      <c r="S2078" s="392"/>
      <c r="T2078" t="s" s="16">
        <v>46</v>
      </c>
    </row>
    <row r="2079" ht="22.5" customHeight="1">
      <c r="A2079" s="133">
        <v>44609</v>
      </c>
      <c r="B2079" t="s" s="134">
        <v>67</v>
      </c>
      <c r="C2079" t="s" s="134">
        <v>6927</v>
      </c>
      <c r="D2079" t="s" s="134">
        <v>1356</v>
      </c>
      <c r="E2079" s="135"/>
      <c r="F2079" s="136">
        <v>10064</v>
      </c>
      <c r="G2079" t="s" s="134">
        <v>6928</v>
      </c>
      <c r="H2079" t="s" s="134">
        <v>6929</v>
      </c>
      <c r="I2079" t="s" s="137">
        <v>504</v>
      </c>
      <c r="J2079" s="136">
        <v>93200</v>
      </c>
      <c r="K2079" t="s" s="134">
        <v>6930</v>
      </c>
      <c r="L2079" t="s" s="134">
        <v>5751</v>
      </c>
      <c r="M2079" t="s" s="134">
        <v>2005</v>
      </c>
      <c r="N2079" s="373">
        <v>0.055</v>
      </c>
      <c r="O2079" s="177">
        <v>3700</v>
      </c>
      <c r="P2079" s="527">
        <v>3700</v>
      </c>
      <c r="Q2079" s="207">
        <f>IF(ISBLANK(N2079),"",P2079/(1+N2079))</f>
        <v>3507.109004739340</v>
      </c>
      <c r="R2079" s="410"/>
      <c r="S2079" s="393"/>
      <c r="T2079" s="28"/>
    </row>
    <row r="2080" ht="22.5" customHeight="1">
      <c r="A2080" s="133">
        <v>44613</v>
      </c>
      <c r="B2080" t="s" s="134">
        <v>20</v>
      </c>
      <c r="C2080" t="s" s="134">
        <v>5657</v>
      </c>
      <c r="D2080" t="s" s="134">
        <v>658</v>
      </c>
      <c r="E2080" s="135"/>
      <c r="F2080" s="136">
        <v>10127</v>
      </c>
      <c r="G2080" t="s" s="134">
        <v>5658</v>
      </c>
      <c r="H2080" t="s" s="134">
        <v>5121</v>
      </c>
      <c r="I2080" t="s" s="137">
        <v>123</v>
      </c>
      <c r="J2080" s="136">
        <v>94100</v>
      </c>
      <c r="K2080" t="s" s="134">
        <v>5659</v>
      </c>
      <c r="L2080" t="s" s="134">
        <v>4965</v>
      </c>
      <c r="M2080" t="s" s="134">
        <v>4972</v>
      </c>
      <c r="N2080" s="371">
        <v>0.1</v>
      </c>
      <c r="O2080" s="180">
        <f>P2080/2</f>
        <v>1000</v>
      </c>
      <c r="P2080" s="164">
        <v>2000</v>
      </c>
      <c r="Q2080" s="177">
        <f>IF(ISBLANK(N2080),"",P2080/(1+N2080))</f>
        <v>1818.181818181820</v>
      </c>
      <c r="R2080" s="293"/>
      <c r="S2080" s="393"/>
      <c r="T2080" s="28"/>
    </row>
    <row r="2081" ht="22.5" customHeight="1">
      <c r="A2081" s="133">
        <v>44616</v>
      </c>
      <c r="B2081" t="s" s="134">
        <v>67</v>
      </c>
      <c r="C2081" t="s" s="134">
        <v>6931</v>
      </c>
      <c r="D2081" t="s" s="134">
        <v>115</v>
      </c>
      <c r="E2081" s="135"/>
      <c r="F2081" s="136">
        <v>10274</v>
      </c>
      <c r="G2081" t="s" s="134">
        <v>6932</v>
      </c>
      <c r="H2081" t="s" s="134">
        <v>6933</v>
      </c>
      <c r="I2081" t="s" s="137">
        <v>186</v>
      </c>
      <c r="J2081" s="136">
        <v>92170</v>
      </c>
      <c r="K2081" t="s" s="134">
        <v>6934</v>
      </c>
      <c r="L2081" t="s" s="134">
        <v>5627</v>
      </c>
      <c r="M2081" t="s" s="134">
        <v>4022</v>
      </c>
      <c r="N2081" s="373">
        <v>0.055</v>
      </c>
      <c r="O2081" s="177">
        <v>2984</v>
      </c>
      <c r="P2081" s="527">
        <v>2984</v>
      </c>
      <c r="Q2081" s="23">
        <f>IF(ISBLANK(N2081),"",P2081/(1+N2081))</f>
        <v>2828.436018957350</v>
      </c>
      <c r="R2081" s="410"/>
      <c r="S2081" s="393"/>
      <c r="T2081" s="28"/>
    </row>
    <row r="2082" ht="22.5" customHeight="1">
      <c r="A2082" s="133">
        <v>44610</v>
      </c>
      <c r="B2082" t="s" s="134">
        <v>20</v>
      </c>
      <c r="C2082" t="s" s="134">
        <v>6935</v>
      </c>
      <c r="D2082" t="s" s="134">
        <v>1808</v>
      </c>
      <c r="E2082" s="135"/>
      <c r="F2082" s="136">
        <v>10186</v>
      </c>
      <c r="G2082" t="s" s="134">
        <v>6936</v>
      </c>
      <c r="H2082" t="s" s="134">
        <v>6937</v>
      </c>
      <c r="I2082" t="s" s="137">
        <v>6938</v>
      </c>
      <c r="J2082" s="136">
        <v>91130</v>
      </c>
      <c r="K2082" t="s" s="134">
        <v>6939</v>
      </c>
      <c r="L2082" t="s" s="134">
        <v>3235</v>
      </c>
      <c r="M2082" t="s" s="134">
        <v>1605</v>
      </c>
      <c r="N2082" s="371">
        <v>0.1</v>
      </c>
      <c r="O2082" s="163">
        <f>P2082/2</f>
        <v>2991</v>
      </c>
      <c r="P2082" s="527">
        <v>5982</v>
      </c>
      <c r="Q2082" s="23">
        <f>IF(ISBLANK(N2082),"",P2082/(1+N2082))</f>
        <v>5438.181818181820</v>
      </c>
      <c r="R2082" s="410"/>
      <c r="S2082" s="393"/>
      <c r="T2082" s="28"/>
    </row>
    <row r="2083" ht="22.5" customHeight="1">
      <c r="A2083" s="133">
        <v>44617</v>
      </c>
      <c r="B2083" t="s" s="134">
        <v>20</v>
      </c>
      <c r="C2083" t="s" s="134">
        <v>3842</v>
      </c>
      <c r="D2083" t="s" s="134">
        <v>270</v>
      </c>
      <c r="E2083" s="135"/>
      <c r="F2083" s="136">
        <v>6002</v>
      </c>
      <c r="G2083" t="s" s="134">
        <v>3843</v>
      </c>
      <c r="H2083" t="s" s="134">
        <v>3844</v>
      </c>
      <c r="I2083" t="s" s="137">
        <v>25</v>
      </c>
      <c r="J2083" s="136">
        <v>75012</v>
      </c>
      <c r="K2083" t="s" s="134">
        <v>3845</v>
      </c>
      <c r="L2083" t="s" s="134">
        <v>5142</v>
      </c>
      <c r="M2083" t="s" s="134">
        <v>6940</v>
      </c>
      <c r="N2083" s="218">
        <v>0.055</v>
      </c>
      <c r="O2083" s="163">
        <f>P2083/2</f>
        <v>3750</v>
      </c>
      <c r="P2083" s="527">
        <v>7500</v>
      </c>
      <c r="Q2083" s="207">
        <f>IF(ISBLANK(N2083),"",P2083/(1+N2083))</f>
        <v>7109.004739336490</v>
      </c>
      <c r="R2083" s="464"/>
      <c r="S2083" s="396"/>
      <c r="T2083" s="123"/>
    </row>
    <row r="2084" ht="22.5" customHeight="1">
      <c r="A2084" s="133">
        <v>44616</v>
      </c>
      <c r="B2084" t="s" s="134">
        <v>20</v>
      </c>
      <c r="C2084" t="s" s="134">
        <v>475</v>
      </c>
      <c r="D2084" t="s" s="134">
        <v>250</v>
      </c>
      <c r="E2084" s="135"/>
      <c r="F2084" s="136">
        <v>10152</v>
      </c>
      <c r="G2084" t="s" s="134">
        <v>476</v>
      </c>
      <c r="H2084" t="s" s="134">
        <v>1103</v>
      </c>
      <c r="I2084" t="s" s="137">
        <v>1104</v>
      </c>
      <c r="J2084" s="136">
        <v>91110</v>
      </c>
      <c r="K2084" t="s" s="134">
        <v>1105</v>
      </c>
      <c r="L2084" t="s" s="134">
        <v>3831</v>
      </c>
      <c r="M2084" t="s" s="134">
        <v>207</v>
      </c>
      <c r="N2084" s="218">
        <v>0.1</v>
      </c>
      <c r="O2084" s="180">
        <f>P2084/2</f>
        <v>6490</v>
      </c>
      <c r="P2084" s="164">
        <v>12980</v>
      </c>
      <c r="Q2084" s="215">
        <f>IF(ISBLANK(N2084),"",P2084/(1+N2084))</f>
        <v>11800</v>
      </c>
      <c r="R2084" s="126"/>
      <c r="S2084" s="398"/>
      <c r="T2084" s="123"/>
    </row>
    <row r="2085" ht="22.5" customHeight="1">
      <c r="A2085" s="133">
        <v>44616</v>
      </c>
      <c r="B2085" t="s" s="134">
        <v>67</v>
      </c>
      <c r="C2085" t="s" s="134">
        <v>6941</v>
      </c>
      <c r="D2085" t="s" s="134">
        <v>711</v>
      </c>
      <c r="E2085" s="135"/>
      <c r="F2085" s="136">
        <v>10099</v>
      </c>
      <c r="G2085" t="s" s="134">
        <v>6942</v>
      </c>
      <c r="H2085" s="135"/>
      <c r="I2085" t="s" s="137">
        <v>642</v>
      </c>
      <c r="J2085" s="136">
        <v>92100</v>
      </c>
      <c r="K2085" t="s" s="134">
        <v>6943</v>
      </c>
      <c r="L2085" t="s" s="134">
        <v>5627</v>
      </c>
      <c r="M2085" t="s" s="134">
        <v>125</v>
      </c>
      <c r="N2085" s="373">
        <v>0.055</v>
      </c>
      <c r="O2085" s="177">
        <v>7982</v>
      </c>
      <c r="P2085" s="527">
        <v>7982</v>
      </c>
      <c r="Q2085" s="711">
        <f>IF(ISBLANK(N2085),"",P2085/(1+N2085))</f>
        <v>7565.876777251180</v>
      </c>
      <c r="R2085" s="410"/>
      <c r="S2085" s="393"/>
      <c r="T2085" s="543"/>
    </row>
    <row r="2086" ht="22.5" customHeight="1">
      <c r="A2086" s="509">
        <v>44607</v>
      </c>
      <c r="B2086" t="s" s="134">
        <v>20</v>
      </c>
      <c r="C2086" t="s" s="134">
        <v>5003</v>
      </c>
      <c r="D2086" t="s" s="134">
        <v>5004</v>
      </c>
      <c r="E2086" s="135"/>
      <c r="F2086" t="s" s="134">
        <v>6257</v>
      </c>
      <c r="G2086" t="s" s="134">
        <v>5006</v>
      </c>
      <c r="H2086" t="s" s="134">
        <v>5007</v>
      </c>
      <c r="I2086" t="s" s="134">
        <v>25</v>
      </c>
      <c r="J2086" s="294">
        <v>75010</v>
      </c>
      <c r="K2086" t="s" s="134">
        <v>5008</v>
      </c>
      <c r="L2086" t="s" s="134">
        <v>3830</v>
      </c>
      <c r="M2086" t="s" s="134">
        <v>6944</v>
      </c>
      <c r="N2086" s="371">
        <v>0.055</v>
      </c>
      <c r="O2086" s="120">
        <f>P2086/2</f>
        <v>2500</v>
      </c>
      <c r="P2086" s="164">
        <v>5000</v>
      </c>
      <c r="Q2086" s="843">
        <f>IF(ISBLANK(N2086),"",P2086/(1+N2086))</f>
        <v>4739.336492891</v>
      </c>
      <c r="R2086" s="844"/>
      <c r="S2086" s="845"/>
      <c r="T2086" s="846"/>
    </row>
    <row r="2087" ht="22.5" customHeight="1">
      <c r="A2087" s="847">
        <v>44622</v>
      </c>
      <c r="B2087" t="s" s="848">
        <v>67</v>
      </c>
      <c r="C2087" t="s" s="848">
        <v>3628</v>
      </c>
      <c r="D2087" t="s" s="848">
        <v>3629</v>
      </c>
      <c r="E2087" s="849"/>
      <c r="F2087" s="850">
        <v>10159</v>
      </c>
      <c r="G2087" t="s" s="848">
        <v>3630</v>
      </c>
      <c r="H2087" t="s" s="848">
        <v>3631</v>
      </c>
      <c r="I2087" t="s" s="848">
        <v>135</v>
      </c>
      <c r="J2087" s="850">
        <v>92400</v>
      </c>
      <c r="K2087" t="s" s="848">
        <v>3632</v>
      </c>
      <c r="L2087" t="s" s="848">
        <v>5338</v>
      </c>
      <c r="M2087" t="s" s="848">
        <v>421</v>
      </c>
      <c r="N2087" s="851">
        <v>0.1</v>
      </c>
      <c r="O2087" s="403">
        <f>P2087/2</f>
        <v>4291</v>
      </c>
      <c r="P2087" s="852">
        <v>8582</v>
      </c>
      <c r="Q2087" s="853">
        <f>IF(ISBLANK(N2087),"",P2087/(1+N2087))</f>
        <v>7801.818181818180</v>
      </c>
      <c r="R2087" s="854"/>
      <c r="S2087" s="855"/>
      <c r="T2087" s="856"/>
    </row>
    <row r="2088" ht="22.5" customHeight="1">
      <c r="A2088" s="133">
        <v>44617</v>
      </c>
      <c r="B2088" t="s" s="134">
        <v>67</v>
      </c>
      <c r="C2088" t="s" s="134">
        <v>6945</v>
      </c>
      <c r="D2088" t="s" s="134">
        <v>164</v>
      </c>
      <c r="E2088" s="135"/>
      <c r="F2088" s="136">
        <v>60072</v>
      </c>
      <c r="G2088" t="s" s="134">
        <v>6946</v>
      </c>
      <c r="H2088" t="s" s="134">
        <v>6947</v>
      </c>
      <c r="I2088" t="s" s="137">
        <v>1525</v>
      </c>
      <c r="J2088" s="136">
        <v>92130</v>
      </c>
      <c r="K2088" t="s" s="134">
        <v>6948</v>
      </c>
      <c r="L2088" t="s" s="134">
        <v>6949</v>
      </c>
      <c r="M2088" t="s" s="134">
        <v>6950</v>
      </c>
      <c r="N2088" s="371">
        <v>0.1</v>
      </c>
      <c r="O2088" s="180">
        <f>P2088/2</f>
        <v>6500</v>
      </c>
      <c r="P2088" s="527">
        <v>13000</v>
      </c>
      <c r="Q2088" s="857">
        <f>IF(ISBLANK(N2088),"",P2088/(1+N2088))</f>
        <v>11818.1818181818</v>
      </c>
      <c r="R2088" s="858"/>
      <c r="S2088" s="859"/>
      <c r="T2088" s="860"/>
    </row>
    <row r="2089" ht="22.5" customHeight="1">
      <c r="A2089" s="133">
        <v>44617</v>
      </c>
      <c r="B2089" t="s" s="134">
        <v>67</v>
      </c>
      <c r="C2089" t="s" s="134">
        <v>6951</v>
      </c>
      <c r="D2089" t="s" s="134">
        <v>995</v>
      </c>
      <c r="E2089" s="135"/>
      <c r="F2089" s="136">
        <v>10438</v>
      </c>
      <c r="G2089" t="s" s="134">
        <v>6952</v>
      </c>
      <c r="H2089" t="s" s="134">
        <v>6953</v>
      </c>
      <c r="I2089" t="s" s="137">
        <v>25</v>
      </c>
      <c r="J2089" s="136">
        <v>75012</v>
      </c>
      <c r="K2089" t="s" s="134">
        <v>6954</v>
      </c>
      <c r="L2089" t="s" s="134">
        <v>5751</v>
      </c>
      <c r="M2089" t="s" s="134">
        <v>207</v>
      </c>
      <c r="N2089" s="373">
        <v>0.1</v>
      </c>
      <c r="O2089" s="177">
        <v>9882</v>
      </c>
      <c r="P2089" s="527">
        <v>9882</v>
      </c>
      <c r="Q2089" s="207">
        <f>IF(ISBLANK(N2089),"",P2089/(1+N2089))</f>
        <v>8983.636363636360</v>
      </c>
      <c r="R2089" s="410"/>
      <c r="S2089" s="393"/>
      <c r="T2089" s="28"/>
    </row>
    <row r="2090" ht="22.5" customHeight="1">
      <c r="A2090" s="133">
        <v>44600</v>
      </c>
      <c r="B2090" t="s" s="134">
        <v>67</v>
      </c>
      <c r="C2090" t="s" s="134">
        <v>6445</v>
      </c>
      <c r="D2090" t="s" s="134">
        <v>1275</v>
      </c>
      <c r="E2090" s="135"/>
      <c r="F2090" t="s" s="137">
        <v>6909</v>
      </c>
      <c r="G2090" t="s" s="134">
        <v>6447</v>
      </c>
      <c r="H2090" t="s" s="134">
        <v>6448</v>
      </c>
      <c r="I2090" t="s" s="137">
        <v>1684</v>
      </c>
      <c r="J2090" s="136">
        <v>94260</v>
      </c>
      <c r="K2090" t="s" s="134">
        <v>6449</v>
      </c>
      <c r="L2090" t="s" s="134">
        <v>1696</v>
      </c>
      <c r="M2090" t="s" s="134">
        <v>754</v>
      </c>
      <c r="N2090" s="371">
        <v>0.055</v>
      </c>
      <c r="O2090" s="163">
        <f>P2090/2</f>
        <v>1000</v>
      </c>
      <c r="P2090" s="164">
        <v>2000</v>
      </c>
      <c r="Q2090" s="177">
        <f>IF(ISBLANK(N2090),"",P2090/(1+N2090))</f>
        <v>1895.7345971564</v>
      </c>
      <c r="R2090" s="293"/>
      <c r="S2090" s="393"/>
      <c r="T2090" s="28"/>
    </row>
    <row r="2091" ht="22.5" customHeight="1">
      <c r="A2091" s="141">
        <v>44629</v>
      </c>
      <c r="B2091" t="s" s="142">
        <v>67</v>
      </c>
      <c r="C2091" t="s" s="142">
        <v>6955</v>
      </c>
      <c r="D2091" t="s" s="142">
        <v>1644</v>
      </c>
      <c r="E2091" s="143"/>
      <c r="F2091" s="144">
        <v>10221</v>
      </c>
      <c r="G2091" t="s" s="142">
        <v>6956</v>
      </c>
      <c r="H2091" t="s" s="142">
        <v>6957</v>
      </c>
      <c r="I2091" t="s" s="145">
        <v>4189</v>
      </c>
      <c r="J2091" s="144">
        <v>93100</v>
      </c>
      <c r="K2091" t="s" s="142">
        <v>6958</v>
      </c>
      <c r="L2091" t="s" s="142">
        <v>6150</v>
      </c>
      <c r="M2091" t="s" s="142">
        <v>6959</v>
      </c>
      <c r="N2091" s="456">
        <v>0.1</v>
      </c>
      <c r="O2091" s="163">
        <f>P2091/2</f>
        <v>6262.5</v>
      </c>
      <c r="P2091" s="524">
        <v>12525</v>
      </c>
      <c r="Q2091" s="525">
        <f>IF(ISBLANK(N2091),"",P2091/(1+N2091))</f>
        <v>11386.3636363636</v>
      </c>
      <c r="R2091" s="526"/>
      <c r="S2091" s="392"/>
      <c r="T2091" t="s" s="16">
        <v>46</v>
      </c>
    </row>
    <row r="2092" ht="22.5" customHeight="1">
      <c r="A2092" s="133">
        <v>44621</v>
      </c>
      <c r="B2092" t="s" s="134">
        <v>20</v>
      </c>
      <c r="C2092" t="s" s="134">
        <v>6738</v>
      </c>
      <c r="D2092" t="s" s="134">
        <v>42</v>
      </c>
      <c r="E2092" s="135"/>
      <c r="F2092" t="s" s="137">
        <v>6739</v>
      </c>
      <c r="G2092" t="s" s="134">
        <v>6740</v>
      </c>
      <c r="H2092" t="s" s="134">
        <v>6741</v>
      </c>
      <c r="I2092" t="s" s="137">
        <v>6742</v>
      </c>
      <c r="J2092" s="136">
        <v>94580</v>
      </c>
      <c r="K2092" t="s" s="134">
        <v>6743</v>
      </c>
      <c r="L2092" t="s" s="134">
        <v>6005</v>
      </c>
      <c r="M2092" t="s" s="134">
        <v>6960</v>
      </c>
      <c r="N2092" s="371">
        <v>0.055</v>
      </c>
      <c r="O2092" s="163">
        <f>P2092/2</f>
        <v>4750</v>
      </c>
      <c r="P2092" s="527">
        <v>9500</v>
      </c>
      <c r="Q2092" s="23">
        <f>IF(ISBLANK(N2092),"",P2092/(1+N2092))</f>
        <v>9004.739336492890</v>
      </c>
      <c r="R2092" s="410"/>
      <c r="S2092" s="393"/>
      <c r="T2092" s="28"/>
    </row>
    <row r="2093" ht="22.5" customHeight="1">
      <c r="A2093" s="133">
        <v>44568</v>
      </c>
      <c r="B2093" t="s" s="134">
        <v>20</v>
      </c>
      <c r="C2093" t="s" s="134">
        <v>5461</v>
      </c>
      <c r="D2093" t="s" s="134">
        <v>1270</v>
      </c>
      <c r="E2093" s="135"/>
      <c r="F2093" s="136">
        <v>10076</v>
      </c>
      <c r="G2093" t="s" s="134">
        <v>6819</v>
      </c>
      <c r="H2093" t="s" s="134">
        <v>6820</v>
      </c>
      <c r="I2093" t="s" s="137">
        <v>71</v>
      </c>
      <c r="J2093" s="136">
        <v>94700</v>
      </c>
      <c r="K2093" t="s" s="134">
        <v>6821</v>
      </c>
      <c r="L2093" t="s" s="134">
        <v>6082</v>
      </c>
      <c r="M2093" t="s" s="134">
        <v>125</v>
      </c>
      <c r="N2093" s="371">
        <v>0.055</v>
      </c>
      <c r="O2093" s="163">
        <f>P2093/2</f>
        <v>3491</v>
      </c>
      <c r="P2093" s="527">
        <v>6982</v>
      </c>
      <c r="Q2093" s="207">
        <f>IF(ISBLANK(N2093),"",P2093/(1+N2093))</f>
        <v>6618.009478672990</v>
      </c>
      <c r="R2093" s="410"/>
      <c r="S2093" s="393"/>
      <c r="T2093" s="28"/>
    </row>
    <row r="2094" ht="22.5" customHeight="1">
      <c r="A2094" s="133">
        <v>44621</v>
      </c>
      <c r="B2094" t="s" s="134">
        <v>67</v>
      </c>
      <c r="C2094" t="s" s="134">
        <v>5461</v>
      </c>
      <c r="D2094" t="s" s="134">
        <v>2977</v>
      </c>
      <c r="E2094" s="509"/>
      <c r="F2094" s="507">
        <v>10271</v>
      </c>
      <c r="G2094" t="s" s="134">
        <v>5462</v>
      </c>
      <c r="H2094" t="s" s="134">
        <v>6961</v>
      </c>
      <c r="I2094" t="s" s="137">
        <v>25</v>
      </c>
      <c r="J2094" s="136">
        <v>75017</v>
      </c>
      <c r="K2094" t="s" s="134">
        <v>6962</v>
      </c>
      <c r="L2094" t="s" s="134">
        <v>4833</v>
      </c>
      <c r="M2094" t="s" s="134">
        <v>6963</v>
      </c>
      <c r="N2094" s="371">
        <v>0.055</v>
      </c>
      <c r="O2094" s="163">
        <f>P2094/2</f>
        <v>3975</v>
      </c>
      <c r="P2094" s="164">
        <v>7950</v>
      </c>
      <c r="Q2094" s="177">
        <f>IF(ISBLANK(N2094),"",P2094/(1+N2094))</f>
        <v>7535.545023696680</v>
      </c>
      <c r="R2094" s="127"/>
      <c r="S2094" s="391"/>
      <c r="T2094" s="123"/>
    </row>
    <row r="2095" ht="22.5" customHeight="1">
      <c r="A2095" s="133">
        <v>44621</v>
      </c>
      <c r="B2095" t="s" s="134">
        <v>20</v>
      </c>
      <c r="C2095" t="s" s="134">
        <v>6964</v>
      </c>
      <c r="D2095" t="s" s="134">
        <v>308</v>
      </c>
      <c r="E2095" s="135"/>
      <c r="F2095" s="136">
        <v>10189</v>
      </c>
      <c r="G2095" t="s" s="134">
        <v>6965</v>
      </c>
      <c r="H2095" t="s" s="134">
        <v>6966</v>
      </c>
      <c r="I2095" t="s" s="137">
        <v>3525</v>
      </c>
      <c r="J2095" s="136">
        <v>92240</v>
      </c>
      <c r="K2095" t="s" s="134">
        <v>6967</v>
      </c>
      <c r="L2095" t="s" s="134">
        <v>6968</v>
      </c>
      <c r="M2095" t="s" s="134">
        <v>172</v>
      </c>
      <c r="N2095" s="371">
        <v>0.1</v>
      </c>
      <c r="O2095" s="163">
        <f>P2095/2</f>
        <v>5500</v>
      </c>
      <c r="P2095" s="527">
        <v>11000</v>
      </c>
      <c r="Q2095" s="23">
        <f>IF(ISBLANK(N2095),"",P2095/(1+N2095))</f>
        <v>10000</v>
      </c>
      <c r="R2095" s="410"/>
      <c r="S2095" s="393"/>
      <c r="T2095" s="28"/>
    </row>
    <row r="2096" ht="22.5" customHeight="1">
      <c r="A2096" s="133">
        <v>44623</v>
      </c>
      <c r="B2096" t="s" s="134">
        <v>344</v>
      </c>
      <c r="C2096" t="s" s="134">
        <v>3409</v>
      </c>
      <c r="D2096" t="s" s="134">
        <v>1808</v>
      </c>
      <c r="E2096" s="135"/>
      <c r="F2096" s="136">
        <v>10490</v>
      </c>
      <c r="G2096" t="s" s="134">
        <v>6969</v>
      </c>
      <c r="H2096" t="s" s="134">
        <v>6970</v>
      </c>
      <c r="I2096" t="s" s="137">
        <v>157</v>
      </c>
      <c r="J2096" s="136">
        <v>91940</v>
      </c>
      <c r="K2096" t="s" s="134">
        <v>6971</v>
      </c>
      <c r="L2096" t="s" s="134">
        <v>3937</v>
      </c>
      <c r="M2096" t="s" s="134">
        <v>6972</v>
      </c>
      <c r="N2096" s="395">
        <v>0.055</v>
      </c>
      <c r="O2096" s="180">
        <f>P2096/2</f>
        <v>6250</v>
      </c>
      <c r="P2096" s="527">
        <v>12500</v>
      </c>
      <c r="Q2096" s="207">
        <f>IF(ISBLANK(N2096),"",P2096/(1+N2096))</f>
        <v>11848.3412322275</v>
      </c>
      <c r="R2096" s="410"/>
      <c r="S2096" s="393"/>
      <c r="T2096" s="28"/>
    </row>
    <row r="2097" ht="22.5" customHeight="1">
      <c r="A2097" s="133">
        <v>44622</v>
      </c>
      <c r="B2097" t="s" s="134">
        <v>67</v>
      </c>
      <c r="C2097" t="s" s="134">
        <v>1726</v>
      </c>
      <c r="D2097" t="s" s="134">
        <v>750</v>
      </c>
      <c r="E2097" s="135"/>
      <c r="F2097" s="136">
        <v>10167</v>
      </c>
      <c r="G2097" t="s" s="134">
        <v>1727</v>
      </c>
      <c r="H2097" t="s" s="134">
        <v>1728</v>
      </c>
      <c r="I2097" t="s" s="137">
        <v>25</v>
      </c>
      <c r="J2097" s="136">
        <v>75011</v>
      </c>
      <c r="K2097" t="s" s="134">
        <v>6973</v>
      </c>
      <c r="L2097" t="s" s="134">
        <v>39</v>
      </c>
      <c r="M2097" t="s" s="138">
        <v>6974</v>
      </c>
      <c r="N2097" s="303">
        <v>0.1</v>
      </c>
      <c r="O2097" s="177">
        <v>2482</v>
      </c>
      <c r="P2097" s="164">
        <v>2482</v>
      </c>
      <c r="Q2097" s="215">
        <f>IF(ISBLANK(N2097),"",P2097/(1+N2097))</f>
        <v>2256.363636363640</v>
      </c>
      <c r="R2097" s="127"/>
      <c r="S2097" s="391"/>
      <c r="T2097" s="123"/>
    </row>
    <row r="2098" ht="22.5" customHeight="1">
      <c r="A2098" s="133">
        <v>44622</v>
      </c>
      <c r="B2098" s="135"/>
      <c r="C2098" t="s" s="134">
        <v>4638</v>
      </c>
      <c r="D2098" t="s" s="134">
        <v>427</v>
      </c>
      <c r="E2098" s="135"/>
      <c r="F2098" s="136">
        <v>10448</v>
      </c>
      <c r="G2098" t="s" s="134">
        <v>2955</v>
      </c>
      <c r="H2098" t="s" s="134">
        <v>6735</v>
      </c>
      <c r="I2098" t="s" s="137">
        <v>25</v>
      </c>
      <c r="J2098" s="136">
        <v>75015</v>
      </c>
      <c r="K2098" t="s" s="134">
        <v>6975</v>
      </c>
      <c r="L2098" t="s" s="134">
        <v>6871</v>
      </c>
      <c r="M2098" t="s" s="134">
        <v>88</v>
      </c>
      <c r="N2098" s="371">
        <v>0.1</v>
      </c>
      <c r="O2098" s="163">
        <f>P2098/2</f>
        <v>800</v>
      </c>
      <c r="P2098" s="527">
        <v>1600</v>
      </c>
      <c r="Q2098" s="23">
        <f>IF(ISBLANK(N2098),"",P2098/(1+N2098))</f>
        <v>1454.545454545450</v>
      </c>
      <c r="R2098" s="410"/>
      <c r="S2098" s="393"/>
      <c r="T2098" s="28"/>
    </row>
    <row r="2099" ht="22.5" customHeight="1">
      <c r="A2099" s="133">
        <v>44627</v>
      </c>
      <c r="B2099" s="135"/>
      <c r="C2099" t="s" s="134">
        <v>5717</v>
      </c>
      <c r="D2099" t="s" s="134">
        <v>221</v>
      </c>
      <c r="E2099" s="135"/>
      <c r="F2099" s="136">
        <v>10089</v>
      </c>
      <c r="G2099" t="s" s="134">
        <v>5718</v>
      </c>
      <c r="H2099" t="s" s="134">
        <v>5719</v>
      </c>
      <c r="I2099" t="s" s="137">
        <v>1525</v>
      </c>
      <c r="J2099" s="136">
        <v>92130</v>
      </c>
      <c r="K2099" t="s" s="134">
        <v>5720</v>
      </c>
      <c r="L2099" t="s" s="134">
        <v>4965</v>
      </c>
      <c r="M2099" t="s" s="134">
        <v>6976</v>
      </c>
      <c r="N2099" s="371">
        <v>0.1</v>
      </c>
      <c r="O2099" s="163">
        <f>P2099/2</f>
        <v>4775</v>
      </c>
      <c r="P2099" s="527">
        <v>9550</v>
      </c>
      <c r="Q2099" s="23">
        <f>IF(ISBLANK(N2099),"",P2099/(1+N2099))</f>
        <v>8681.818181818180</v>
      </c>
      <c r="R2099" s="410"/>
      <c r="S2099" s="393"/>
      <c r="T2099" s="28"/>
    </row>
    <row r="2100" ht="22.5" customHeight="1">
      <c r="A2100" s="133">
        <v>44627</v>
      </c>
      <c r="B2100" s="135"/>
      <c r="C2100" t="s" s="134">
        <v>6977</v>
      </c>
      <c r="D2100" t="s" s="134">
        <v>398</v>
      </c>
      <c r="E2100" s="135"/>
      <c r="F2100" s="158"/>
      <c r="G2100" t="s" s="134">
        <v>6978</v>
      </c>
      <c r="H2100" t="s" s="134">
        <v>6979</v>
      </c>
      <c r="I2100" t="s" s="137">
        <v>6980</v>
      </c>
      <c r="J2100" s="136">
        <v>91400</v>
      </c>
      <c r="K2100" t="s" s="134">
        <v>6981</v>
      </c>
      <c r="L2100" t="s" s="134">
        <v>4636</v>
      </c>
      <c r="M2100" t="s" s="134">
        <v>125</v>
      </c>
      <c r="N2100" s="371">
        <v>0.055</v>
      </c>
      <c r="O2100" s="180">
        <f>P2100/2</f>
        <v>2390</v>
      </c>
      <c r="P2100" s="527">
        <v>4780</v>
      </c>
      <c r="Q2100" s="23">
        <f>IF(ISBLANK(N2100),"",P2100/(1+N2100))</f>
        <v>4530.805687203790</v>
      </c>
      <c r="R2100" s="410"/>
      <c r="S2100" s="393"/>
      <c r="T2100" s="28"/>
    </row>
    <row r="2101" ht="22.5" customHeight="1">
      <c r="A2101" s="133">
        <v>44630</v>
      </c>
      <c r="B2101" s="135"/>
      <c r="C2101" t="s" s="134">
        <v>6982</v>
      </c>
      <c r="D2101" s="135"/>
      <c r="E2101" s="135"/>
      <c r="F2101" t="s" s="137">
        <v>4749</v>
      </c>
      <c r="G2101" t="s" s="134">
        <v>6983</v>
      </c>
      <c r="H2101" s="135"/>
      <c r="I2101" t="s" s="137">
        <v>25</v>
      </c>
      <c r="J2101" s="136">
        <v>75011</v>
      </c>
      <c r="K2101" s="135"/>
      <c r="L2101" t="s" s="134">
        <v>6984</v>
      </c>
      <c r="M2101" t="s" s="134">
        <v>207</v>
      </c>
      <c r="N2101" s="294">
        <v>20</v>
      </c>
      <c r="O2101" s="121">
        <v>2500</v>
      </c>
      <c r="P2101" s="527">
        <v>2500</v>
      </c>
      <c r="Q2101" s="23">
        <v>2083.33</v>
      </c>
      <c r="R2101" s="410"/>
      <c r="S2101" s="393"/>
      <c r="T2101" s="28"/>
    </row>
    <row r="2102" ht="22.5" customHeight="1">
      <c r="A2102" s="210">
        <v>44627</v>
      </c>
      <c r="B2102" s="304"/>
      <c r="C2102" t="s" s="139">
        <v>6985</v>
      </c>
      <c r="D2102" t="s" s="139">
        <v>6986</v>
      </c>
      <c r="E2102" s="304"/>
      <c r="F2102" s="212">
        <v>101137</v>
      </c>
      <c r="G2102" t="s" s="139">
        <v>6987</v>
      </c>
      <c r="H2102" s="750">
        <v>3</v>
      </c>
      <c r="I2102" t="s" s="181">
        <v>642</v>
      </c>
      <c r="J2102" s="212">
        <v>92100</v>
      </c>
      <c r="K2102" t="s" s="139">
        <v>6988</v>
      </c>
      <c r="L2102" t="s" s="139">
        <v>6989</v>
      </c>
      <c r="M2102" t="s" s="139">
        <v>6990</v>
      </c>
      <c r="N2102" s="463">
        <v>0.055</v>
      </c>
      <c r="O2102" s="177">
        <v>1800</v>
      </c>
      <c r="P2102" s="573">
        <v>1800</v>
      </c>
      <c r="Q2102" s="23">
        <f>IF(ISBLANK(N2102),"",P2102/(1+N2102))</f>
        <v>1706.161137440760</v>
      </c>
      <c r="R2102" s="410"/>
      <c r="S2102" s="393"/>
      <c r="T2102" s="28"/>
    </row>
    <row r="2103" ht="22.5" customHeight="1">
      <c r="A2103" s="313">
        <v>44641</v>
      </c>
      <c r="B2103" t="s" s="272">
        <v>67</v>
      </c>
      <c r="C2103" t="s" s="272">
        <v>984</v>
      </c>
      <c r="D2103" t="s" s="272">
        <v>985</v>
      </c>
      <c r="E2103" s="314"/>
      <c r="F2103" s="315">
        <v>1236</v>
      </c>
      <c r="G2103" t="s" s="272">
        <v>986</v>
      </c>
      <c r="H2103" t="s" s="272">
        <v>987</v>
      </c>
      <c r="I2103" t="s" s="316">
        <v>25</v>
      </c>
      <c r="J2103" s="315">
        <v>75011</v>
      </c>
      <c r="K2103" t="s" s="272">
        <v>6428</v>
      </c>
      <c r="L2103" t="s" s="272">
        <v>39</v>
      </c>
      <c r="M2103" t="s" s="272">
        <v>6429</v>
      </c>
      <c r="N2103" s="277">
        <v>0.055</v>
      </c>
      <c r="O2103" s="207">
        <v>16449</v>
      </c>
      <c r="P2103" s="161">
        <v>16449</v>
      </c>
      <c r="Q2103" s="403">
        <f>IF(ISBLANK(N2103),"",P2103/(1+N2103))</f>
        <v>15591.4691943128</v>
      </c>
      <c r="R2103" s="454"/>
      <c r="S2103" s="391"/>
      <c r="T2103" s="123"/>
    </row>
    <row r="2104" ht="22.5" customHeight="1">
      <c r="A2104" s="133">
        <v>44622</v>
      </c>
      <c r="B2104" t="s" s="134">
        <v>20</v>
      </c>
      <c r="C2104" t="s" s="134">
        <v>6702</v>
      </c>
      <c r="D2104" t="s" s="134">
        <v>1408</v>
      </c>
      <c r="E2104" s="135"/>
      <c r="F2104" s="136">
        <v>10467</v>
      </c>
      <c r="G2104" t="s" s="134">
        <v>6703</v>
      </c>
      <c r="H2104" s="294">
        <v>10433</v>
      </c>
      <c r="I2104" t="s" s="137">
        <v>6704</v>
      </c>
      <c r="J2104" s="136">
        <v>95150</v>
      </c>
      <c r="K2104" t="s" s="134">
        <v>6991</v>
      </c>
      <c r="L2104" t="s" s="134">
        <v>5751</v>
      </c>
      <c r="M2104" t="s" s="134">
        <v>6992</v>
      </c>
      <c r="N2104" s="373">
        <v>0.055</v>
      </c>
      <c r="O2104" s="177">
        <v>1100</v>
      </c>
      <c r="P2104" s="527">
        <v>1100</v>
      </c>
      <c r="Q2104" s="207">
        <f>IF(ISBLANK(N2104),"",P2104/(1+N2104))</f>
        <v>1042.654028436020</v>
      </c>
      <c r="R2104" s="410"/>
      <c r="S2104" s="393"/>
      <c r="T2104" s="28"/>
    </row>
    <row r="2105" ht="22.5" customHeight="1">
      <c r="A2105" s="133">
        <v>44631</v>
      </c>
      <c r="B2105" t="s" s="134">
        <v>20</v>
      </c>
      <c r="C2105" t="s" s="134">
        <v>3148</v>
      </c>
      <c r="D2105" t="s" s="134">
        <v>4553</v>
      </c>
      <c r="E2105" s="509"/>
      <c r="F2105" s="507">
        <v>51422</v>
      </c>
      <c r="G2105" t="s" s="134">
        <v>4554</v>
      </c>
      <c r="H2105" t="s" s="134">
        <v>6993</v>
      </c>
      <c r="I2105" t="s" s="137">
        <v>25</v>
      </c>
      <c r="J2105" s="136">
        <v>75015</v>
      </c>
      <c r="K2105" t="s" s="134">
        <v>6994</v>
      </c>
      <c r="L2105" t="s" s="134">
        <v>3937</v>
      </c>
      <c r="M2105" t="s" s="134">
        <v>6995</v>
      </c>
      <c r="N2105" s="371">
        <v>0.1</v>
      </c>
      <c r="O2105" s="180">
        <f>P2105/2</f>
        <v>3241</v>
      </c>
      <c r="P2105" s="164">
        <v>6482</v>
      </c>
      <c r="Q2105" s="177">
        <f>IF(ISBLANK(N2105),"",P2105/(1+N2105))</f>
        <v>5892.727272727270</v>
      </c>
      <c r="R2105" s="293"/>
      <c r="S2105" s="393"/>
      <c r="T2105" s="28"/>
    </row>
    <row r="2106" ht="22.5" customHeight="1">
      <c r="A2106" s="133">
        <v>44629</v>
      </c>
      <c r="B2106" t="s" s="134">
        <v>20</v>
      </c>
      <c r="C2106" t="s" s="134">
        <v>6996</v>
      </c>
      <c r="D2106" t="s" s="134">
        <v>2526</v>
      </c>
      <c r="E2106" s="135"/>
      <c r="F2106" s="136">
        <v>10286</v>
      </c>
      <c r="G2106" t="s" s="134">
        <v>6997</v>
      </c>
      <c r="H2106" t="s" s="134">
        <v>6998</v>
      </c>
      <c r="I2106" t="s" s="137">
        <v>2293</v>
      </c>
      <c r="J2106" s="136">
        <v>92360</v>
      </c>
      <c r="K2106" t="s" s="134">
        <v>6999</v>
      </c>
      <c r="L2106" t="s" s="134">
        <v>5595</v>
      </c>
      <c r="M2106" t="s" s="134">
        <v>88</v>
      </c>
      <c r="N2106" s="373">
        <v>0.1</v>
      </c>
      <c r="O2106" s="121">
        <v>3882</v>
      </c>
      <c r="P2106" s="527">
        <v>3882</v>
      </c>
      <c r="Q2106" s="207">
        <f>IF(ISBLANK(N2106),"",P2106/(1+N2106))</f>
        <v>3529.090909090910</v>
      </c>
      <c r="R2106" s="410"/>
      <c r="S2106" s="393"/>
      <c r="T2106" s="28"/>
    </row>
    <row r="2107" ht="22.5" customHeight="1">
      <c r="A2107" s="133">
        <v>44628</v>
      </c>
      <c r="B2107" t="s" s="134">
        <v>20</v>
      </c>
      <c r="C2107" t="s" s="134">
        <v>6151</v>
      </c>
      <c r="D2107" t="s" s="134">
        <v>4725</v>
      </c>
      <c r="E2107" s="509"/>
      <c r="F2107" s="507">
        <v>10059</v>
      </c>
      <c r="G2107" t="s" s="134">
        <v>6152</v>
      </c>
      <c r="H2107" t="s" s="134">
        <v>7000</v>
      </c>
      <c r="I2107" t="s" s="137">
        <v>99</v>
      </c>
      <c r="J2107" s="136">
        <v>92600</v>
      </c>
      <c r="K2107" t="s" s="134">
        <v>6153</v>
      </c>
      <c r="L2107" t="s" s="134">
        <v>5751</v>
      </c>
      <c r="M2107" t="s" s="134">
        <v>125</v>
      </c>
      <c r="N2107" s="373">
        <v>0.055</v>
      </c>
      <c r="O2107" s="177">
        <v>5482</v>
      </c>
      <c r="P2107" s="164">
        <v>5482</v>
      </c>
      <c r="Q2107" s="177">
        <f>IF(ISBLANK(N2107),"",P2107/(1+N2107))</f>
        <v>5196.208530805690</v>
      </c>
      <c r="R2107" s="293"/>
      <c r="S2107" s="393"/>
      <c r="T2107" s="28"/>
    </row>
    <row r="2108" ht="22.5" customHeight="1">
      <c r="A2108" s="133">
        <v>44628</v>
      </c>
      <c r="B2108" t="s" s="134">
        <v>67</v>
      </c>
      <c r="C2108" t="s" s="134">
        <v>5955</v>
      </c>
      <c r="D2108" t="s" s="134">
        <v>245</v>
      </c>
      <c r="E2108" s="509"/>
      <c r="F2108" s="507">
        <v>10214</v>
      </c>
      <c r="G2108" t="s" s="134">
        <v>5956</v>
      </c>
      <c r="H2108" t="s" s="134">
        <v>5957</v>
      </c>
      <c r="I2108" t="s" s="137">
        <v>25</v>
      </c>
      <c r="J2108" s="136">
        <v>75013</v>
      </c>
      <c r="K2108" t="s" s="134">
        <v>5958</v>
      </c>
      <c r="L2108" t="s" s="134">
        <v>3734</v>
      </c>
      <c r="M2108" t="s" s="134">
        <v>2524</v>
      </c>
      <c r="N2108" s="371">
        <v>0.1</v>
      </c>
      <c r="O2108" s="163">
        <f>P2108/2</f>
        <v>5000</v>
      </c>
      <c r="P2108" s="527">
        <v>10000</v>
      </c>
      <c r="Q2108" s="207">
        <f>IF(ISBLANK(N2108),"",P2108/(1+N2108))</f>
        <v>9090.909090909090</v>
      </c>
      <c r="R2108" s="464"/>
      <c r="S2108" s="396"/>
      <c r="T2108" s="123"/>
    </row>
    <row r="2109" ht="22.5" customHeight="1">
      <c r="A2109" s="133">
        <v>44631</v>
      </c>
      <c r="B2109" t="s" s="134">
        <v>20</v>
      </c>
      <c r="C2109" t="s" s="134">
        <v>6354</v>
      </c>
      <c r="D2109" t="s" s="134">
        <v>30</v>
      </c>
      <c r="E2109" s="509"/>
      <c r="F2109" s="507">
        <v>93224</v>
      </c>
      <c r="G2109" t="s" s="134">
        <v>6355</v>
      </c>
      <c r="H2109" t="s" s="134">
        <v>6356</v>
      </c>
      <c r="I2109" t="s" s="137">
        <v>1499</v>
      </c>
      <c r="J2109" s="136">
        <v>92210</v>
      </c>
      <c r="K2109" t="s" s="134">
        <v>6357</v>
      </c>
      <c r="L2109" t="s" s="134">
        <v>7001</v>
      </c>
      <c r="M2109" t="s" s="134">
        <v>5680</v>
      </c>
      <c r="N2109" s="371">
        <v>0.055</v>
      </c>
      <c r="O2109" s="163">
        <f>P2109/2</f>
        <v>3975</v>
      </c>
      <c r="P2109" s="164">
        <v>7950</v>
      </c>
      <c r="Q2109" s="121">
        <f>IF(ISBLANK(N2109),"",P2109/(1+N2109))</f>
        <v>7535.545023696680</v>
      </c>
      <c r="R2109" s="126"/>
      <c r="S2109" s="398"/>
      <c r="T2109" s="123"/>
    </row>
    <row r="2110" ht="22.5" customHeight="1">
      <c r="A2110" s="133">
        <v>44643</v>
      </c>
      <c r="B2110" t="s" s="134">
        <v>20</v>
      </c>
      <c r="C2110" t="s" s="134">
        <v>2126</v>
      </c>
      <c r="D2110" t="s" s="134">
        <v>431</v>
      </c>
      <c r="E2110" s="135"/>
      <c r="F2110" s="136">
        <v>10137</v>
      </c>
      <c r="G2110" t="s" s="134">
        <v>5673</v>
      </c>
      <c r="H2110" t="s" s="134">
        <v>6468</v>
      </c>
      <c r="I2110" t="s" s="137">
        <v>186</v>
      </c>
      <c r="J2110" s="136">
        <v>92170</v>
      </c>
      <c r="K2110" t="s" s="134">
        <v>7002</v>
      </c>
      <c r="L2110" t="s" s="134">
        <v>6469</v>
      </c>
      <c r="M2110" t="s" s="134">
        <v>125</v>
      </c>
      <c r="N2110" s="371">
        <v>0.055</v>
      </c>
      <c r="O2110" s="163">
        <f>P2110/2</f>
        <v>3741</v>
      </c>
      <c r="P2110" s="164">
        <v>7482</v>
      </c>
      <c r="Q2110" s="121">
        <f>IF(ISBLANK(N2110),"",P2110/(1+N2110))</f>
        <v>7091.943127962090</v>
      </c>
      <c r="R2110" s="293"/>
      <c r="S2110" s="393"/>
      <c r="T2110" s="28"/>
    </row>
    <row r="2111" ht="22.5" customHeight="1">
      <c r="A2111" s="133">
        <v>44631</v>
      </c>
      <c r="B2111" t="s" s="134">
        <v>20</v>
      </c>
      <c r="C2111" t="s" s="134">
        <v>6347</v>
      </c>
      <c r="D2111" t="s" s="134">
        <v>566</v>
      </c>
      <c r="E2111" s="135"/>
      <c r="F2111" s="136">
        <v>10270</v>
      </c>
      <c r="G2111" t="s" s="134">
        <v>6348</v>
      </c>
      <c r="H2111" t="s" s="134">
        <v>6349</v>
      </c>
      <c r="I2111" t="s" s="137">
        <v>5213</v>
      </c>
      <c r="J2111" s="136">
        <v>92800</v>
      </c>
      <c r="K2111" t="s" s="134">
        <v>6350</v>
      </c>
      <c r="L2111" t="s" s="134">
        <v>7003</v>
      </c>
      <c r="M2111" t="s" s="134">
        <v>1794</v>
      </c>
      <c r="N2111" s="371">
        <v>0.055</v>
      </c>
      <c r="O2111" s="180">
        <f>P2111/2</f>
        <v>1775</v>
      </c>
      <c r="P2111" s="164">
        <v>3550</v>
      </c>
      <c r="Q2111" s="177">
        <f>IF(ISBLANK(N2111),"",P2111/(1+N2111))</f>
        <v>3364.928909952610</v>
      </c>
      <c r="R2111" s="127"/>
      <c r="S2111" s="391"/>
      <c r="T2111" s="123"/>
    </row>
    <row r="2112" ht="22.5" customHeight="1">
      <c r="A2112" s="133">
        <v>44635</v>
      </c>
      <c r="B2112" t="s" s="134">
        <v>67</v>
      </c>
      <c r="C2112" t="s" s="134">
        <v>7004</v>
      </c>
      <c r="D2112" t="s" s="134">
        <v>2209</v>
      </c>
      <c r="E2112" s="135"/>
      <c r="F2112" t="s" s="137">
        <v>4749</v>
      </c>
      <c r="G2112" t="s" s="134">
        <v>7005</v>
      </c>
      <c r="H2112" t="s" s="134">
        <v>6250</v>
      </c>
      <c r="I2112" t="s" s="137">
        <v>25</v>
      </c>
      <c r="J2112" s="136">
        <v>75016</v>
      </c>
      <c r="K2112" t="s" s="134">
        <v>7006</v>
      </c>
      <c r="L2112" t="s" s="134">
        <v>39</v>
      </c>
      <c r="M2112" t="s" s="134">
        <v>162</v>
      </c>
      <c r="N2112" s="373">
        <v>0.1</v>
      </c>
      <c r="O2112" s="177">
        <v>8900</v>
      </c>
      <c r="P2112" s="527">
        <v>8900</v>
      </c>
      <c r="Q2112" s="23">
        <f>IF(ISBLANK(N2112),"",P2112/(1+N2112))</f>
        <v>8090.909090909090</v>
      </c>
      <c r="R2112" s="410"/>
      <c r="S2112" s="393"/>
      <c r="T2112" s="28"/>
    </row>
    <row r="2113" ht="22.5" customHeight="1">
      <c r="A2113" s="133">
        <v>44630</v>
      </c>
      <c r="B2113" t="s" s="134">
        <v>67</v>
      </c>
      <c r="C2113" t="s" s="134">
        <v>7007</v>
      </c>
      <c r="D2113" t="s" s="134">
        <v>398</v>
      </c>
      <c r="E2113" s="135"/>
      <c r="F2113" s="136">
        <v>10122</v>
      </c>
      <c r="G2113" t="s" s="134">
        <v>6783</v>
      </c>
      <c r="H2113" t="s" s="134">
        <v>7008</v>
      </c>
      <c r="I2113" t="s" s="137">
        <v>25</v>
      </c>
      <c r="J2113" s="136">
        <v>75011</v>
      </c>
      <c r="K2113" t="s" s="134">
        <v>7009</v>
      </c>
      <c r="L2113" t="s" s="134">
        <v>5944</v>
      </c>
      <c r="M2113" t="s" s="134">
        <v>3519</v>
      </c>
      <c r="N2113" s="371">
        <v>0.055</v>
      </c>
      <c r="O2113" s="163">
        <f>P2113/2</f>
        <v>3991</v>
      </c>
      <c r="P2113" s="527">
        <v>7982</v>
      </c>
      <c r="Q2113" s="207">
        <f>IF(ISBLANK(N2113),"",P2113/(1+N2113))</f>
        <v>7565.876777251180</v>
      </c>
      <c r="R2113" s="410"/>
      <c r="S2113" s="393"/>
      <c r="T2113" s="28"/>
    </row>
    <row r="2114" ht="22.5" customHeight="1">
      <c r="A2114" s="133">
        <v>44635</v>
      </c>
      <c r="B2114" t="s" s="134">
        <v>20</v>
      </c>
      <c r="C2114" t="s" s="134">
        <v>4922</v>
      </c>
      <c r="D2114" t="s" s="134">
        <v>1270</v>
      </c>
      <c r="E2114" s="135"/>
      <c r="F2114" s="136">
        <v>10195</v>
      </c>
      <c r="G2114" t="s" s="134">
        <v>4923</v>
      </c>
      <c r="H2114" t="s" s="134">
        <v>4705</v>
      </c>
      <c r="I2114" t="s" s="137">
        <v>4924</v>
      </c>
      <c r="J2114" s="136">
        <v>77400</v>
      </c>
      <c r="K2114" t="s" s="134">
        <v>4925</v>
      </c>
      <c r="L2114" t="s" s="134">
        <v>4636</v>
      </c>
      <c r="M2114" t="s" s="134">
        <v>7010</v>
      </c>
      <c r="N2114" s="371">
        <v>0.1</v>
      </c>
      <c r="O2114" s="163">
        <f>P2114/2</f>
        <v>6000</v>
      </c>
      <c r="P2114" s="164">
        <v>12000</v>
      </c>
      <c r="Q2114" s="177">
        <f>IF(ISBLANK(N2114),"",P2114/(1+N2114))</f>
        <v>10909.0909090909</v>
      </c>
      <c r="R2114" s="293"/>
      <c r="S2114" s="393"/>
      <c r="T2114" s="28"/>
    </row>
    <row r="2115" ht="22.5" customHeight="1">
      <c r="A2115" s="141">
        <v>44637</v>
      </c>
      <c r="B2115" t="s" s="142">
        <v>67</v>
      </c>
      <c r="C2115" t="s" s="142">
        <v>6838</v>
      </c>
      <c r="D2115" t="s" s="142">
        <v>1480</v>
      </c>
      <c r="E2115" s="143"/>
      <c r="F2115" s="144">
        <v>10126</v>
      </c>
      <c r="G2115" t="s" s="142">
        <v>6839</v>
      </c>
      <c r="H2115" t="s" s="142">
        <v>6840</v>
      </c>
      <c r="I2115" t="s" s="145">
        <v>223</v>
      </c>
      <c r="J2115" s="144">
        <v>92260</v>
      </c>
      <c r="K2115" t="s" s="142">
        <v>6841</v>
      </c>
      <c r="L2115" t="s" s="142">
        <v>4904</v>
      </c>
      <c r="M2115" t="s" s="142">
        <v>2953</v>
      </c>
      <c r="N2115" s="456">
        <v>0.1</v>
      </c>
      <c r="O2115" s="163">
        <f>P2115/2</f>
        <v>3991</v>
      </c>
      <c r="P2115" s="524">
        <v>7982</v>
      </c>
      <c r="Q2115" s="54">
        <f>IF(ISBLANK(N2115),"",P2115/(1+N2115))</f>
        <v>7256.363636363640</v>
      </c>
      <c r="R2115" s="532"/>
      <c r="S2115" s="466"/>
      <c r="T2115" t="s" s="16">
        <v>46</v>
      </c>
    </row>
    <row r="2116" ht="22.5" customHeight="1">
      <c r="A2116" s="133">
        <v>44635</v>
      </c>
      <c r="B2116" t="s" s="134">
        <v>67</v>
      </c>
      <c r="C2116" t="s" s="134">
        <v>6822</v>
      </c>
      <c r="D2116" t="s" s="134">
        <v>179</v>
      </c>
      <c r="E2116" s="135"/>
      <c r="F2116" s="136">
        <v>10153</v>
      </c>
      <c r="G2116" t="s" s="134">
        <v>6823</v>
      </c>
      <c r="H2116" s="294">
        <v>3</v>
      </c>
      <c r="I2116" t="s" s="137">
        <v>561</v>
      </c>
      <c r="J2116" s="136">
        <v>94170</v>
      </c>
      <c r="K2116" t="s" s="134">
        <v>6824</v>
      </c>
      <c r="L2116" t="s" s="134">
        <v>7011</v>
      </c>
      <c r="M2116" t="s" s="134">
        <v>1055</v>
      </c>
      <c r="N2116" s="371">
        <v>0.1</v>
      </c>
      <c r="O2116" s="180">
        <f>P2116/2</f>
        <v>4975</v>
      </c>
      <c r="P2116" s="527">
        <v>9950</v>
      </c>
      <c r="Q2116" s="711">
        <f>IF(ISBLANK(N2116),"",P2116/(1+N2116))</f>
        <v>9045.454545454550</v>
      </c>
      <c r="R2116" s="410"/>
      <c r="S2116" s="393"/>
      <c r="T2116" s="28"/>
    </row>
    <row r="2117" ht="22.5" customHeight="1">
      <c r="A2117" s="660">
        <v>44645</v>
      </c>
      <c r="B2117" t="s" s="134">
        <v>20</v>
      </c>
      <c r="C2117" t="s" s="134">
        <v>6287</v>
      </c>
      <c r="D2117" t="s" s="134">
        <v>6288</v>
      </c>
      <c r="E2117" s="509"/>
      <c r="F2117" s="507">
        <v>10445</v>
      </c>
      <c r="G2117" t="s" s="134">
        <v>6289</v>
      </c>
      <c r="H2117" t="s" s="134">
        <v>6290</v>
      </c>
      <c r="I2117" t="s" s="137">
        <v>2933</v>
      </c>
      <c r="J2117" s="136">
        <v>94200</v>
      </c>
      <c r="K2117" t="s" s="134">
        <v>7012</v>
      </c>
      <c r="L2117" t="s" s="134">
        <v>5595</v>
      </c>
      <c r="M2117" t="s" s="134">
        <v>2165</v>
      </c>
      <c r="N2117" s="373">
        <v>0.1</v>
      </c>
      <c r="O2117" s="121">
        <v>14282</v>
      </c>
      <c r="P2117" s="164">
        <v>14282</v>
      </c>
      <c r="Q2117" s="861">
        <f>IF(ISBLANK(N2117),"",P2117/(1+N2117))</f>
        <v>12983.6363636364</v>
      </c>
      <c r="R2117" s="391"/>
      <c r="S2117" s="391"/>
      <c r="T2117" s="123"/>
    </row>
    <row r="2118" ht="22.5" customHeight="1">
      <c r="A2118" s="133">
        <v>44649</v>
      </c>
      <c r="B2118" t="s" s="134">
        <v>67</v>
      </c>
      <c r="C2118" t="s" s="134">
        <v>7013</v>
      </c>
      <c r="D2118" t="s" s="134">
        <v>7014</v>
      </c>
      <c r="E2118" s="135"/>
      <c r="F2118" s="136">
        <v>10491</v>
      </c>
      <c r="G2118" t="s" s="134">
        <v>7015</v>
      </c>
      <c r="H2118" t="s" s="134">
        <v>7016</v>
      </c>
      <c r="I2118" t="s" s="137">
        <v>25</v>
      </c>
      <c r="J2118" s="136">
        <v>75020</v>
      </c>
      <c r="K2118" t="s" s="134">
        <v>7017</v>
      </c>
      <c r="L2118" t="s" s="134">
        <v>1996</v>
      </c>
      <c r="M2118" t="s" s="134">
        <v>4247</v>
      </c>
      <c r="N2118" s="373">
        <v>0.055</v>
      </c>
      <c r="O2118" s="121">
        <v>2480</v>
      </c>
      <c r="P2118" s="527">
        <v>2480</v>
      </c>
      <c r="Q2118" s="23">
        <f>IF(ISBLANK(N2118),"",P2118/(1+N2118))</f>
        <v>2350.710900473930</v>
      </c>
      <c r="R2118" s="410"/>
      <c r="S2118" s="393"/>
      <c r="T2118" s="28"/>
    </row>
    <row r="2119" ht="22.5" customHeight="1">
      <c r="A2119" s="133">
        <v>44641</v>
      </c>
      <c r="B2119" t="s" s="134">
        <v>67</v>
      </c>
      <c r="C2119" t="s" s="134">
        <v>6889</v>
      </c>
      <c r="D2119" t="s" s="134">
        <v>6890</v>
      </c>
      <c r="E2119" s="135"/>
      <c r="F2119" s="136">
        <v>10263</v>
      </c>
      <c r="G2119" t="s" s="134">
        <v>6891</v>
      </c>
      <c r="H2119" t="s" s="134">
        <v>6892</v>
      </c>
      <c r="I2119" t="s" s="137">
        <v>310</v>
      </c>
      <c r="J2119" s="136">
        <v>94130</v>
      </c>
      <c r="K2119" t="s" s="134">
        <v>6893</v>
      </c>
      <c r="L2119" t="s" s="134">
        <v>5926</v>
      </c>
      <c r="M2119" t="s" s="134">
        <v>7018</v>
      </c>
      <c r="N2119" s="373">
        <v>0.055</v>
      </c>
      <c r="O2119" s="121">
        <v>7900</v>
      </c>
      <c r="P2119" s="527">
        <v>7900</v>
      </c>
      <c r="Q2119" s="207">
        <f>IF(ISBLANK(N2119),"",P2119/(1+N2119))</f>
        <v>7488.151658767770</v>
      </c>
      <c r="R2119" s="410"/>
      <c r="S2119" s="393"/>
      <c r="T2119" s="28"/>
    </row>
    <row r="2120" ht="22.5" customHeight="1">
      <c r="A2120" s="133">
        <v>44642</v>
      </c>
      <c r="B2120" t="s" s="137">
        <v>20</v>
      </c>
      <c r="C2120" t="s" s="137">
        <v>2895</v>
      </c>
      <c r="D2120" t="s" s="137">
        <v>133</v>
      </c>
      <c r="E2120" s="158"/>
      <c r="F2120" s="136">
        <v>10054</v>
      </c>
      <c r="G2120" t="s" s="137">
        <v>2896</v>
      </c>
      <c r="H2120" t="s" s="137">
        <v>2897</v>
      </c>
      <c r="I2120" t="s" s="137">
        <v>25</v>
      </c>
      <c r="J2120" s="136">
        <v>75013</v>
      </c>
      <c r="K2120" t="s" s="137">
        <v>2898</v>
      </c>
      <c r="L2120" t="s" s="134">
        <v>6366</v>
      </c>
      <c r="M2120" t="s" s="137">
        <v>7019</v>
      </c>
      <c r="N2120" s="373">
        <v>0.1</v>
      </c>
      <c r="O2120" s="407"/>
      <c r="P2120" s="164">
        <v>6000</v>
      </c>
      <c r="Q2120" s="177">
        <f>IF(ISBLANK(N2120),"",P2120/(1+N2120))</f>
        <v>5454.545454545450</v>
      </c>
      <c r="R2120" s="293"/>
      <c r="S2120" s="393"/>
      <c r="T2120" s="28"/>
    </row>
    <row r="2121" ht="22.5" customHeight="1">
      <c r="A2121" s="133">
        <v>44641</v>
      </c>
      <c r="B2121" t="s" s="134">
        <v>67</v>
      </c>
      <c r="C2121" t="s" s="134">
        <v>6766</v>
      </c>
      <c r="D2121" t="s" s="134">
        <v>115</v>
      </c>
      <c r="E2121" s="135"/>
      <c r="F2121" s="136">
        <v>10444</v>
      </c>
      <c r="G2121" t="s" s="134">
        <v>6767</v>
      </c>
      <c r="H2121" t="s" s="134">
        <v>6768</v>
      </c>
      <c r="I2121" t="s" s="137">
        <v>926</v>
      </c>
      <c r="J2121" s="136">
        <v>92100</v>
      </c>
      <c r="K2121" t="s" s="134">
        <v>6769</v>
      </c>
      <c r="L2121" t="s" s="134">
        <v>5595</v>
      </c>
      <c r="M2121" t="s" s="134">
        <v>2722</v>
      </c>
      <c r="N2121" s="373">
        <v>0.1</v>
      </c>
      <c r="O2121" s="177">
        <v>4982</v>
      </c>
      <c r="P2121" s="527">
        <v>4982</v>
      </c>
      <c r="Q2121" s="23">
        <f>IF(ISBLANK(N2121),"",P2121/(1+N2121))</f>
        <v>4529.090909090910</v>
      </c>
      <c r="R2121" s="410"/>
      <c r="S2121" s="393"/>
      <c r="T2121" s="28"/>
    </row>
    <row r="2122" ht="22.5" customHeight="1">
      <c r="A2122" s="133">
        <v>44642</v>
      </c>
      <c r="B2122" t="s" s="134">
        <v>67</v>
      </c>
      <c r="C2122" t="s" s="134">
        <v>6862</v>
      </c>
      <c r="D2122" t="s" s="134">
        <v>174</v>
      </c>
      <c r="E2122" s="135"/>
      <c r="F2122" s="136">
        <v>10453</v>
      </c>
      <c r="G2122" t="s" s="134">
        <v>6863</v>
      </c>
      <c r="H2122" s="294">
        <v>2</v>
      </c>
      <c r="I2122" t="s" s="137">
        <v>25</v>
      </c>
      <c r="J2122" s="136">
        <v>75020</v>
      </c>
      <c r="K2122" t="s" s="134">
        <v>7020</v>
      </c>
      <c r="L2122" t="s" s="134">
        <v>7021</v>
      </c>
      <c r="M2122" t="s" s="134">
        <v>1842</v>
      </c>
      <c r="N2122" s="371">
        <v>0.055</v>
      </c>
      <c r="O2122" s="180">
        <f>P2122/2</f>
        <v>2725</v>
      </c>
      <c r="P2122" s="527">
        <v>5450</v>
      </c>
      <c r="Q2122" s="207">
        <f>IF(ISBLANK(N2122),"",P2122/(1+N2122))</f>
        <v>5165.876777251180</v>
      </c>
      <c r="R2122" s="410"/>
      <c r="S2122" s="393"/>
      <c r="T2122" s="28"/>
    </row>
    <row r="2123" ht="22.5" customHeight="1">
      <c r="A2123" s="133">
        <v>44642</v>
      </c>
      <c r="B2123" t="s" s="134">
        <v>67</v>
      </c>
      <c r="C2123" t="s" s="134">
        <v>5528</v>
      </c>
      <c r="D2123" t="s" s="134">
        <v>5529</v>
      </c>
      <c r="E2123" s="509"/>
      <c r="F2123" s="507">
        <v>38</v>
      </c>
      <c r="G2123" t="s" s="134">
        <v>5530</v>
      </c>
      <c r="H2123" s="135"/>
      <c r="I2123" t="s" s="137">
        <v>25</v>
      </c>
      <c r="J2123" s="136">
        <v>75011</v>
      </c>
      <c r="K2123" t="s" s="134">
        <v>5531</v>
      </c>
      <c r="L2123" t="s" s="134">
        <v>1996</v>
      </c>
      <c r="M2123" t="s" s="134">
        <v>2363</v>
      </c>
      <c r="N2123" s="373">
        <v>0.055</v>
      </c>
      <c r="O2123" s="177">
        <v>1300</v>
      </c>
      <c r="P2123" s="164">
        <v>1300</v>
      </c>
      <c r="Q2123" s="177">
        <f>IF(ISBLANK(N2123),"",P2123/(1+N2123))</f>
        <v>1232.227488151660</v>
      </c>
      <c r="R2123" s="293"/>
      <c r="S2123" s="393"/>
      <c r="T2123" s="28"/>
    </row>
    <row r="2124" ht="22.5" customHeight="1">
      <c r="A2124" s="133">
        <v>44641</v>
      </c>
      <c r="B2124" t="s" s="134">
        <v>20</v>
      </c>
      <c r="C2124" t="s" s="134">
        <v>535</v>
      </c>
      <c r="D2124" t="s" s="134">
        <v>4407</v>
      </c>
      <c r="E2124" s="135"/>
      <c r="F2124" s="136">
        <v>10458</v>
      </c>
      <c r="G2124" t="s" s="134">
        <v>5137</v>
      </c>
      <c r="H2124" t="s" s="134">
        <v>5138</v>
      </c>
      <c r="I2124" t="s" s="137">
        <v>25</v>
      </c>
      <c r="J2124" s="136">
        <v>75116</v>
      </c>
      <c r="K2124" t="s" s="134">
        <v>5140</v>
      </c>
      <c r="L2124" t="s" s="134">
        <v>5864</v>
      </c>
      <c r="M2124" t="s" s="134">
        <v>4247</v>
      </c>
      <c r="N2124" s="371">
        <v>0.055</v>
      </c>
      <c r="O2124" s="163">
        <f>P2124/2</f>
        <v>1000</v>
      </c>
      <c r="P2124" s="527">
        <v>2000</v>
      </c>
      <c r="Q2124" s="23">
        <f>IF(ISBLANK(N2124),"",P2124/(1+N2124))</f>
        <v>1895.7345971564</v>
      </c>
      <c r="R2124" s="410"/>
      <c r="S2124" s="393"/>
      <c r="T2124" s="28"/>
    </row>
    <row r="2125" ht="22.5" customHeight="1">
      <c r="A2125" s="133">
        <v>44641</v>
      </c>
      <c r="B2125" t="s" s="134">
        <v>67</v>
      </c>
      <c r="C2125" t="s" s="134">
        <v>7022</v>
      </c>
      <c r="D2125" t="s" s="134">
        <v>7023</v>
      </c>
      <c r="E2125" s="135"/>
      <c r="F2125" s="136">
        <v>10222</v>
      </c>
      <c r="G2125" t="s" s="134">
        <v>7024</v>
      </c>
      <c r="H2125" t="s" s="134">
        <v>7025</v>
      </c>
      <c r="I2125" t="s" s="137">
        <v>25</v>
      </c>
      <c r="J2125" s="136">
        <v>75018</v>
      </c>
      <c r="K2125" t="s" s="134">
        <v>7026</v>
      </c>
      <c r="L2125" t="s" s="134">
        <v>7027</v>
      </c>
      <c r="M2125" t="s" s="134">
        <v>7028</v>
      </c>
      <c r="N2125" s="371">
        <v>0.055</v>
      </c>
      <c r="O2125" s="180">
        <f>P2125/2</f>
        <v>1950</v>
      </c>
      <c r="P2125" s="527">
        <v>3900</v>
      </c>
      <c r="Q2125" s="23">
        <f>IF(ISBLANK(N2125),"",P2125/(1+N2125))</f>
        <v>3696.682464454980</v>
      </c>
      <c r="R2125" s="410"/>
      <c r="S2125" s="393"/>
      <c r="T2125" s="28"/>
    </row>
    <row r="2126" ht="22.5" customHeight="1">
      <c r="A2126" s="133">
        <v>44642</v>
      </c>
      <c r="B2126" t="s" s="134">
        <v>67</v>
      </c>
      <c r="C2126" t="s" s="134">
        <v>6773</v>
      </c>
      <c r="D2126" t="s" s="134">
        <v>6774</v>
      </c>
      <c r="E2126" s="135"/>
      <c r="F2126" s="136">
        <v>10377</v>
      </c>
      <c r="G2126" t="s" s="134">
        <v>6775</v>
      </c>
      <c r="H2126" t="s" s="134">
        <v>6776</v>
      </c>
      <c r="I2126" t="s" s="137">
        <v>123</v>
      </c>
      <c r="J2126" s="136">
        <v>94100</v>
      </c>
      <c r="K2126" t="s" s="134">
        <v>6777</v>
      </c>
      <c r="L2126" t="s" s="134">
        <v>5926</v>
      </c>
      <c r="M2126" t="s" s="134">
        <v>2418</v>
      </c>
      <c r="N2126" s="373">
        <v>0.055</v>
      </c>
      <c r="O2126" s="177">
        <v>3842</v>
      </c>
      <c r="P2126" s="527">
        <v>3842</v>
      </c>
      <c r="Q2126" s="23">
        <f>IF(ISBLANK(N2126),"",P2126/(1+N2126))</f>
        <v>3641.706161137440</v>
      </c>
      <c r="R2126" s="410"/>
      <c r="S2126" s="393"/>
      <c r="T2126" s="28"/>
    </row>
    <row r="2127" ht="22.5" customHeight="1">
      <c r="A2127" s="133">
        <v>44642</v>
      </c>
      <c r="B2127" t="s" s="134">
        <v>20</v>
      </c>
      <c r="C2127" t="s" s="134">
        <v>7029</v>
      </c>
      <c r="D2127" t="s" s="134">
        <v>889</v>
      </c>
      <c r="E2127" s="135"/>
      <c r="F2127" s="136">
        <v>10492</v>
      </c>
      <c r="G2127" t="s" s="134">
        <v>7030</v>
      </c>
      <c r="H2127" t="s" s="134">
        <v>7031</v>
      </c>
      <c r="I2127" t="s" s="137">
        <v>25</v>
      </c>
      <c r="J2127" s="136">
        <v>75017</v>
      </c>
      <c r="K2127" t="s" s="134">
        <v>7032</v>
      </c>
      <c r="L2127" t="s" s="134">
        <v>4904</v>
      </c>
      <c r="M2127" t="s" s="134">
        <v>1812</v>
      </c>
      <c r="N2127" s="371">
        <v>0.055</v>
      </c>
      <c r="O2127" s="163">
        <f>P2127/2</f>
        <v>3750</v>
      </c>
      <c r="P2127" s="527">
        <v>7500</v>
      </c>
      <c r="Q2127" s="23">
        <f>IF(ISBLANK(N2127),"",P2127/(1+N2127))</f>
        <v>7109.004739336490</v>
      </c>
      <c r="R2127" s="410"/>
      <c r="S2127" s="393"/>
      <c r="T2127" s="28"/>
    </row>
    <row r="2128" ht="22.5" customHeight="1">
      <c r="A2128" s="133">
        <v>44643</v>
      </c>
      <c r="B2128" t="s" s="134">
        <v>344</v>
      </c>
      <c r="C2128" t="s" s="134">
        <v>5564</v>
      </c>
      <c r="D2128" t="s" s="134">
        <v>3304</v>
      </c>
      <c r="E2128" s="509"/>
      <c r="F2128" s="507"/>
      <c r="G2128" t="s" s="134">
        <v>5565</v>
      </c>
      <c r="H2128" t="s" s="134">
        <v>5566</v>
      </c>
      <c r="I2128" t="s" s="137">
        <v>25</v>
      </c>
      <c r="J2128" s="136">
        <v>75015</v>
      </c>
      <c r="K2128" t="s" s="134">
        <v>5567</v>
      </c>
      <c r="L2128" t="s" s="134">
        <v>5568</v>
      </c>
      <c r="M2128" t="s" s="134">
        <v>3569</v>
      </c>
      <c r="N2128" s="371">
        <v>0.055</v>
      </c>
      <c r="O2128" s="163">
        <f>P2128/2</f>
        <v>1100</v>
      </c>
      <c r="P2128" s="527">
        <v>2200</v>
      </c>
      <c r="Q2128" s="23">
        <f>IF(ISBLANK(N2128),"",P2128/(1+N2128))</f>
        <v>2085.308056872040</v>
      </c>
      <c r="R2128" s="410"/>
      <c r="S2128" s="393"/>
      <c r="T2128" s="28"/>
    </row>
    <row r="2129" ht="22.5" customHeight="1">
      <c r="A2129" s="133">
        <v>44651</v>
      </c>
      <c r="B2129" t="s" s="134">
        <v>20</v>
      </c>
      <c r="C2129" t="s" s="134">
        <v>6033</v>
      </c>
      <c r="D2129" t="s" s="134">
        <v>2817</v>
      </c>
      <c r="E2129" s="509"/>
      <c r="F2129" s="507">
        <v>100278</v>
      </c>
      <c r="G2129" t="s" s="134">
        <v>6034</v>
      </c>
      <c r="H2129" t="s" s="134">
        <v>6107</v>
      </c>
      <c r="I2129" t="s" s="137">
        <v>25</v>
      </c>
      <c r="J2129" s="136">
        <v>75011</v>
      </c>
      <c r="K2129" t="s" s="134">
        <v>6108</v>
      </c>
      <c r="L2129" t="s" s="134">
        <v>5522</v>
      </c>
      <c r="M2129" t="s" s="134">
        <v>88</v>
      </c>
      <c r="N2129" s="371">
        <v>0.1</v>
      </c>
      <c r="O2129" s="163">
        <f>P2129/2</f>
        <v>2490</v>
      </c>
      <c r="P2129" s="527">
        <v>4980</v>
      </c>
      <c r="Q2129" s="207">
        <f>IF(ISBLANK(N2129),"",P2129/(1+N2129))</f>
        <v>4527.272727272730</v>
      </c>
      <c r="R2129" s="410"/>
      <c r="S2129" s="393"/>
      <c r="T2129" s="28"/>
    </row>
    <row r="2130" ht="22.5" customHeight="1">
      <c r="A2130" s="133">
        <v>44641</v>
      </c>
      <c r="B2130" t="s" s="134">
        <v>67</v>
      </c>
      <c r="C2130" t="s" s="134">
        <v>6478</v>
      </c>
      <c r="D2130" t="s" s="134">
        <v>69</v>
      </c>
      <c r="E2130" s="135"/>
      <c r="F2130" s="136">
        <v>10391</v>
      </c>
      <c r="G2130" t="s" s="134">
        <v>6479</v>
      </c>
      <c r="H2130" t="s" s="134">
        <v>7033</v>
      </c>
      <c r="I2130" t="s" s="137">
        <v>186</v>
      </c>
      <c r="J2130" s="136">
        <v>92190</v>
      </c>
      <c r="K2130" t="s" s="134">
        <v>7034</v>
      </c>
      <c r="L2130" t="s" s="134">
        <v>6482</v>
      </c>
      <c r="M2130" t="s" s="134">
        <v>6747</v>
      </c>
      <c r="N2130" s="371">
        <v>0.055</v>
      </c>
      <c r="O2130" s="163">
        <f>P2130/2</f>
        <v>2491</v>
      </c>
      <c r="P2130" s="164">
        <v>4982</v>
      </c>
      <c r="Q2130" s="177">
        <f>IF(ISBLANK(N2130),"",P2130/(1+N2130))</f>
        <v>4722.274881516590</v>
      </c>
      <c r="R2130" s="127"/>
      <c r="S2130" s="391"/>
      <c r="T2130" s="123"/>
    </row>
    <row r="2131" ht="22.5" customHeight="1">
      <c r="A2131" s="133">
        <v>44649</v>
      </c>
      <c r="B2131" t="s" s="134">
        <v>67</v>
      </c>
      <c r="C2131" t="s" s="134">
        <v>7035</v>
      </c>
      <c r="D2131" t="s" s="134">
        <v>2943</v>
      </c>
      <c r="E2131" s="135"/>
      <c r="F2131" s="136">
        <v>10111</v>
      </c>
      <c r="G2131" t="s" s="134">
        <v>7036</v>
      </c>
      <c r="H2131" t="s" s="134">
        <v>7037</v>
      </c>
      <c r="I2131" t="s" s="137">
        <v>25</v>
      </c>
      <c r="J2131" s="136">
        <v>75020</v>
      </c>
      <c r="K2131" t="s" s="134">
        <v>7038</v>
      </c>
      <c r="L2131" t="s" s="134">
        <v>4904</v>
      </c>
      <c r="M2131" t="s" s="134">
        <v>2418</v>
      </c>
      <c r="N2131" s="371">
        <v>0.055</v>
      </c>
      <c r="O2131" s="180">
        <f>P2131/2</f>
        <v>1491</v>
      </c>
      <c r="P2131" s="527">
        <v>2982</v>
      </c>
      <c r="Q2131" s="23">
        <f>IF(ISBLANK(N2131),"",P2131/(1+N2131))</f>
        <v>2826.540284360190</v>
      </c>
      <c r="R2131" s="410"/>
      <c r="S2131" s="393"/>
      <c r="T2131" s="28"/>
    </row>
    <row r="2132" ht="22.5" customHeight="1">
      <c r="A2132" s="133">
        <v>44642</v>
      </c>
      <c r="B2132" t="s" s="134">
        <v>67</v>
      </c>
      <c r="C2132" t="s" s="134">
        <v>6773</v>
      </c>
      <c r="D2132" t="s" s="134">
        <v>6774</v>
      </c>
      <c r="E2132" s="135"/>
      <c r="F2132" s="136">
        <v>10377</v>
      </c>
      <c r="G2132" t="s" s="134">
        <v>6775</v>
      </c>
      <c r="H2132" t="s" s="134">
        <v>6776</v>
      </c>
      <c r="I2132" t="s" s="137">
        <v>123</v>
      </c>
      <c r="J2132" s="136">
        <v>94100</v>
      </c>
      <c r="K2132" t="s" s="134">
        <v>6777</v>
      </c>
      <c r="L2132" t="s" s="134">
        <v>5926</v>
      </c>
      <c r="M2132" t="s" s="134">
        <v>2418</v>
      </c>
      <c r="N2132" s="373">
        <v>0.055</v>
      </c>
      <c r="O2132" s="177">
        <v>3165</v>
      </c>
      <c r="P2132" s="527">
        <v>3165</v>
      </c>
      <c r="Q2132" s="207">
        <f>IF(ISBLANK(N2132),"",P2132/(1+N2132))</f>
        <v>3000</v>
      </c>
      <c r="R2132" s="410"/>
      <c r="S2132" s="393"/>
      <c r="T2132" s="28"/>
    </row>
    <row r="2133" ht="22.5" customHeight="1">
      <c r="A2133" s="133">
        <v>44643</v>
      </c>
      <c r="B2133" t="s" s="134">
        <v>67</v>
      </c>
      <c r="C2133" t="s" s="134">
        <v>5461</v>
      </c>
      <c r="D2133" t="s" s="134">
        <v>7039</v>
      </c>
      <c r="E2133" s="509"/>
      <c r="F2133" t="s" s="137">
        <v>7040</v>
      </c>
      <c r="G2133" t="s" s="134">
        <v>7041</v>
      </c>
      <c r="H2133" t="s" s="134">
        <v>7042</v>
      </c>
      <c r="I2133" t="s" s="137">
        <v>25</v>
      </c>
      <c r="J2133" s="136">
        <v>75014</v>
      </c>
      <c r="K2133" t="s" s="134">
        <v>7043</v>
      </c>
      <c r="L2133" t="s" s="134">
        <v>4833</v>
      </c>
      <c r="M2133" t="s" s="134">
        <v>7044</v>
      </c>
      <c r="N2133" s="371">
        <v>0.055</v>
      </c>
      <c r="O2133" s="163">
        <f>P2133/2</f>
        <v>10000</v>
      </c>
      <c r="P2133" s="164">
        <v>20000</v>
      </c>
      <c r="Q2133" s="121">
        <f>IF(ISBLANK(N2133),"",P2133/(1+N2133))</f>
        <v>18957.345971564</v>
      </c>
      <c r="R2133" s="122"/>
      <c r="S2133" s="396"/>
      <c r="T2133" s="123"/>
    </row>
    <row r="2134" ht="22.5" customHeight="1">
      <c r="A2134" s="210">
        <v>44651</v>
      </c>
      <c r="B2134" t="s" s="139">
        <v>67</v>
      </c>
      <c r="C2134" t="s" s="139">
        <v>730</v>
      </c>
      <c r="D2134" t="s" s="139">
        <v>270</v>
      </c>
      <c r="E2134" s="304"/>
      <c r="F2134" s="212">
        <v>10040</v>
      </c>
      <c r="G2134" t="s" s="139">
        <v>3930</v>
      </c>
      <c r="H2134" t="s" s="139">
        <v>4882</v>
      </c>
      <c r="I2134" t="s" s="181">
        <v>3163</v>
      </c>
      <c r="J2134" s="212">
        <v>95200</v>
      </c>
      <c r="K2134" t="s" s="139">
        <v>3932</v>
      </c>
      <c r="L2134" t="s" s="139">
        <v>5635</v>
      </c>
      <c r="M2134" t="s" s="139">
        <v>7045</v>
      </c>
      <c r="N2134" s="395">
        <v>0.1</v>
      </c>
      <c r="O2134" s="163">
        <f>P2134/2</f>
        <v>1500</v>
      </c>
      <c r="P2134" s="214">
        <v>3000</v>
      </c>
      <c r="Q2134" s="215">
        <f>IF(ISBLANK(N2134),"",P2134/(1+N2134))</f>
        <v>2727.272727272730</v>
      </c>
      <c r="R2134" s="125"/>
      <c r="S2134" s="397"/>
      <c r="T2134" s="123"/>
    </row>
    <row r="2135" ht="22.5" customHeight="1">
      <c r="A2135" s="313">
        <v>44651</v>
      </c>
      <c r="B2135" t="s" s="272">
        <v>67</v>
      </c>
      <c r="C2135" t="s" s="272">
        <v>108</v>
      </c>
      <c r="D2135" t="s" s="272">
        <v>109</v>
      </c>
      <c r="E2135" s="314"/>
      <c r="F2135" s="315">
        <v>1419</v>
      </c>
      <c r="G2135" t="s" s="272">
        <v>110</v>
      </c>
      <c r="H2135" s="314"/>
      <c r="I2135" t="s" s="316">
        <v>25</v>
      </c>
      <c r="J2135" s="315">
        <v>75017</v>
      </c>
      <c r="K2135" t="s" s="272">
        <v>111</v>
      </c>
      <c r="L2135" t="s" s="272">
        <v>112</v>
      </c>
      <c r="M2135" t="s" s="272">
        <v>113</v>
      </c>
      <c r="N2135" s="277">
        <v>0.1</v>
      </c>
      <c r="O2135" s="23">
        <f>P2135/2</f>
        <v>5625</v>
      </c>
      <c r="P2135" s="161">
        <v>11250</v>
      </c>
      <c r="Q2135" s="403">
        <f>IF(ISBLANK(N2135),"",P2135/(1+N2135))</f>
        <v>10227.2727272727</v>
      </c>
      <c r="R2135" s="574"/>
      <c r="S2135" s="397"/>
      <c r="T2135" s="123"/>
    </row>
    <row r="2136" ht="22.5" customHeight="1">
      <c r="A2136" s="133">
        <v>44651</v>
      </c>
      <c r="B2136" t="s" s="134">
        <v>20</v>
      </c>
      <c r="C2136" t="s" s="134">
        <v>7046</v>
      </c>
      <c r="D2136" t="s" s="134">
        <v>22</v>
      </c>
      <c r="E2136" s="135"/>
      <c r="F2136" s="136">
        <v>10151</v>
      </c>
      <c r="G2136" t="s" s="134">
        <v>7047</v>
      </c>
      <c r="H2136" t="s" s="134">
        <v>7048</v>
      </c>
      <c r="I2136" t="s" s="137">
        <v>25</v>
      </c>
      <c r="J2136" s="136">
        <v>75012</v>
      </c>
      <c r="K2136" t="s" s="134">
        <v>7049</v>
      </c>
      <c r="L2136" t="s" s="134">
        <v>7050</v>
      </c>
      <c r="M2136" t="s" s="134">
        <v>2524</v>
      </c>
      <c r="N2136" s="371">
        <v>0.1</v>
      </c>
      <c r="O2136" s="163">
        <f>P2136/2</f>
        <v>6150</v>
      </c>
      <c r="P2136" s="527">
        <v>12300</v>
      </c>
      <c r="Q2136" s="453">
        <f>IF(ISBLANK(N2136),"",P2136/(1+N2136))</f>
        <v>11181.8181818182</v>
      </c>
      <c r="R2136" s="574"/>
      <c r="S2136" s="397"/>
      <c r="T2136" s="123"/>
    </row>
    <row r="2137" ht="22.5" customHeight="1">
      <c r="A2137" s="133">
        <v>44651</v>
      </c>
      <c r="B2137" t="s" s="137">
        <v>67</v>
      </c>
      <c r="C2137" t="s" s="137">
        <v>4684</v>
      </c>
      <c r="D2137" t="s" s="137">
        <v>115</v>
      </c>
      <c r="E2137" s="158"/>
      <c r="F2137" s="136">
        <v>10075</v>
      </c>
      <c r="G2137" t="s" s="137">
        <v>4685</v>
      </c>
      <c r="H2137" t="s" s="137">
        <v>4686</v>
      </c>
      <c r="I2137" t="s" s="137">
        <v>3551</v>
      </c>
      <c r="J2137" s="136">
        <v>94800</v>
      </c>
      <c r="K2137" t="s" s="137">
        <v>4687</v>
      </c>
      <c r="L2137" t="s" s="134">
        <v>6335</v>
      </c>
      <c r="M2137" t="s" s="137">
        <v>125</v>
      </c>
      <c r="N2137" s="218">
        <v>0.055</v>
      </c>
      <c r="O2137" s="163">
        <f>P2137/2</f>
        <v>2741</v>
      </c>
      <c r="P2137" s="164">
        <v>5482</v>
      </c>
      <c r="Q2137" s="121">
        <f>IF(ISBLANK(N2137),"",P2137/(1+N2137))</f>
        <v>5196.208530805690</v>
      </c>
      <c r="R2137" s="126"/>
      <c r="S2137" s="398"/>
      <c r="T2137" s="123"/>
    </row>
    <row r="2138" ht="22.5" customHeight="1">
      <c r="A2138" s="141">
        <v>44635</v>
      </c>
      <c r="B2138" t="s" s="142">
        <v>20</v>
      </c>
      <c r="C2138" t="s" s="142">
        <v>5003</v>
      </c>
      <c r="D2138" t="s" s="142">
        <v>5004</v>
      </c>
      <c r="E2138" s="143"/>
      <c r="F2138" t="s" s="145">
        <v>6257</v>
      </c>
      <c r="G2138" t="s" s="142">
        <v>5006</v>
      </c>
      <c r="H2138" t="s" s="142">
        <v>5007</v>
      </c>
      <c r="I2138" t="s" s="145">
        <v>25</v>
      </c>
      <c r="J2138" s="144">
        <v>75010</v>
      </c>
      <c r="K2138" t="s" s="142">
        <v>7051</v>
      </c>
      <c r="L2138" t="s" s="142">
        <v>4411</v>
      </c>
      <c r="M2138" t="s" s="142">
        <v>7052</v>
      </c>
      <c r="N2138" s="456">
        <v>0.1</v>
      </c>
      <c r="O2138" s="163">
        <f>P2138/2</f>
        <v>0</v>
      </c>
      <c r="P2138" s="178">
        <v>0</v>
      </c>
      <c r="Q2138" s="400">
        <f>IF(ISBLANK(N2138),"",P2138/(1+N2138))</f>
        <v>0</v>
      </c>
      <c r="R2138" s="67"/>
      <c r="S2138" s="392"/>
      <c r="T2138" t="s" s="16">
        <v>46</v>
      </c>
    </row>
    <row r="2139" ht="22.5" customHeight="1">
      <c r="A2139" s="133">
        <v>44658</v>
      </c>
      <c r="B2139" t="s" s="134">
        <v>67</v>
      </c>
      <c r="C2139" t="s" s="134">
        <v>4387</v>
      </c>
      <c r="D2139" t="s" s="134">
        <v>4388</v>
      </c>
      <c r="E2139" s="509"/>
      <c r="F2139" s="136">
        <v>19062</v>
      </c>
      <c r="G2139" t="s" s="134">
        <v>4389</v>
      </c>
      <c r="H2139" t="s" s="134">
        <v>4390</v>
      </c>
      <c r="I2139" t="s" s="137">
        <v>3545</v>
      </c>
      <c r="J2139" s="136">
        <v>94400</v>
      </c>
      <c r="K2139" t="s" s="134">
        <v>4391</v>
      </c>
      <c r="L2139" t="s" s="134">
        <v>4224</v>
      </c>
      <c r="M2139" t="s" s="134">
        <v>125</v>
      </c>
      <c r="N2139" s="371">
        <v>0.055</v>
      </c>
      <c r="O2139" s="163">
        <f>P2139/2</f>
        <v>2600</v>
      </c>
      <c r="P2139" s="527">
        <v>5200</v>
      </c>
      <c r="Q2139" s="23">
        <f>IF(ISBLANK(N2139),"",P2139/(1+N2139))</f>
        <v>4928.909952606640</v>
      </c>
      <c r="R2139" s="410"/>
      <c r="S2139" s="393"/>
      <c r="T2139" s="28"/>
    </row>
    <row r="2140" ht="22.5" customHeight="1">
      <c r="A2140" s="133">
        <v>44659</v>
      </c>
      <c r="B2140" t="s" s="134">
        <v>67</v>
      </c>
      <c r="C2140" t="s" s="134">
        <v>4776</v>
      </c>
      <c r="D2140" t="s" s="134">
        <v>1953</v>
      </c>
      <c r="E2140" s="509"/>
      <c r="F2140" s="507">
        <v>10186</v>
      </c>
      <c r="G2140" t="s" s="134">
        <v>4777</v>
      </c>
      <c r="H2140" t="s" s="134">
        <v>4778</v>
      </c>
      <c r="I2140" t="s" s="137">
        <v>25</v>
      </c>
      <c r="J2140" s="136">
        <v>75013</v>
      </c>
      <c r="K2140" t="s" s="134">
        <v>4779</v>
      </c>
      <c r="L2140" t="s" s="134">
        <v>4411</v>
      </c>
      <c r="M2140" t="s" s="134">
        <v>4022</v>
      </c>
      <c r="N2140" s="371">
        <v>0.055</v>
      </c>
      <c r="O2140" s="180">
        <f>P2140/2</f>
        <v>5941</v>
      </c>
      <c r="P2140" s="527">
        <v>11882</v>
      </c>
      <c r="Q2140" s="23">
        <f>IF(ISBLANK(N2140),"",P2140/(1+N2140))</f>
        <v>11262.5592417062</v>
      </c>
      <c r="R2140" s="410"/>
      <c r="S2140" s="393"/>
      <c r="T2140" s="28"/>
    </row>
    <row r="2141" ht="22.5" customHeight="1">
      <c r="A2141" s="133">
        <v>44663</v>
      </c>
      <c r="B2141" t="s" s="134">
        <v>67</v>
      </c>
      <c r="C2141" t="s" s="134">
        <v>6906</v>
      </c>
      <c r="D2141" t="s" s="134">
        <v>1335</v>
      </c>
      <c r="E2141" s="135"/>
      <c r="F2141" s="136">
        <v>10276</v>
      </c>
      <c r="G2141" t="s" s="134">
        <v>6907</v>
      </c>
      <c r="H2141" s="294">
        <v>10276</v>
      </c>
      <c r="I2141" t="s" s="137">
        <v>670</v>
      </c>
      <c r="J2141" s="136">
        <v>94300</v>
      </c>
      <c r="K2141" t="s" s="134">
        <v>6908</v>
      </c>
      <c r="L2141" t="s" s="134">
        <v>5627</v>
      </c>
      <c r="M2141" t="s" s="134">
        <v>1898</v>
      </c>
      <c r="N2141" s="373">
        <v>0.055</v>
      </c>
      <c r="O2141" s="177">
        <v>12982</v>
      </c>
      <c r="P2141" s="527">
        <v>12982</v>
      </c>
      <c r="Q2141" s="23">
        <f>IF(ISBLANK(N2141),"",P2141/(1+N2141))</f>
        <v>12305.2132701422</v>
      </c>
      <c r="R2141" s="410"/>
      <c r="S2141" s="393"/>
      <c r="T2141" s="28"/>
    </row>
    <row r="2142" ht="22.5" customHeight="1">
      <c r="A2142" s="133">
        <v>44657</v>
      </c>
      <c r="B2142" t="s" s="134">
        <v>67</v>
      </c>
      <c r="C2142" t="s" s="134">
        <v>5966</v>
      </c>
      <c r="D2142" t="s" s="134">
        <v>308</v>
      </c>
      <c r="E2142" s="509"/>
      <c r="F2142" s="507">
        <v>10318</v>
      </c>
      <c r="G2142" t="s" s="134">
        <v>5967</v>
      </c>
      <c r="H2142" t="s" s="134">
        <v>5968</v>
      </c>
      <c r="I2142" t="s" s="137">
        <v>25</v>
      </c>
      <c r="J2142" s="136">
        <v>75014</v>
      </c>
      <c r="K2142" t="s" s="134">
        <v>4490</v>
      </c>
      <c r="L2142" t="s" s="134">
        <v>4411</v>
      </c>
      <c r="M2142" t="s" s="134">
        <v>3365</v>
      </c>
      <c r="N2142" s="371">
        <v>0.055</v>
      </c>
      <c r="O2142" s="180">
        <f>P2142/2</f>
        <v>4975</v>
      </c>
      <c r="P2142" s="527">
        <v>9950</v>
      </c>
      <c r="Q2142" s="23">
        <f>IF(ISBLANK(N2142),"",P2142/(1+N2142))</f>
        <v>9431.279620853080</v>
      </c>
      <c r="R2142" s="410"/>
      <c r="S2142" s="393"/>
      <c r="T2142" s="28"/>
    </row>
    <row r="2143" ht="22.5" customHeight="1">
      <c r="A2143" s="133">
        <v>44656</v>
      </c>
      <c r="B2143" t="s" s="134">
        <v>20</v>
      </c>
      <c r="C2143" t="s" s="134">
        <v>7053</v>
      </c>
      <c r="D2143" t="s" s="134">
        <v>133</v>
      </c>
      <c r="E2143" s="135"/>
      <c r="F2143" s="136">
        <v>10125</v>
      </c>
      <c r="G2143" t="s" s="134">
        <v>7054</v>
      </c>
      <c r="H2143" t="s" s="134">
        <v>7055</v>
      </c>
      <c r="I2143" t="s" s="137">
        <v>25</v>
      </c>
      <c r="J2143" s="136">
        <v>75012</v>
      </c>
      <c r="K2143" t="s" s="134">
        <v>7056</v>
      </c>
      <c r="L2143" t="s" s="134">
        <v>5627</v>
      </c>
      <c r="M2143" t="s" s="134">
        <v>7057</v>
      </c>
      <c r="N2143" s="373">
        <v>0.1</v>
      </c>
      <c r="O2143" s="177">
        <v>2482</v>
      </c>
      <c r="P2143" s="527">
        <v>2482</v>
      </c>
      <c r="Q2143" s="23">
        <f>IF(ISBLANK(N2143),"",P2143/(1+N2143))</f>
        <v>2256.363636363640</v>
      </c>
      <c r="R2143" s="410"/>
      <c r="S2143" s="393"/>
      <c r="T2143" s="28"/>
    </row>
    <row r="2144" ht="22.5" customHeight="1">
      <c r="A2144" s="862">
        <v>44671</v>
      </c>
      <c r="B2144" t="s" s="863">
        <v>20</v>
      </c>
      <c r="C2144" t="s" s="863">
        <v>6201</v>
      </c>
      <c r="D2144" t="s" s="863">
        <v>1377</v>
      </c>
      <c r="E2144" s="864"/>
      <c r="F2144" s="865">
        <v>10060</v>
      </c>
      <c r="G2144" t="s" s="863">
        <v>6518</v>
      </c>
      <c r="H2144" t="s" s="866">
        <v>6486</v>
      </c>
      <c r="I2144" t="s" s="867">
        <v>777</v>
      </c>
      <c r="J2144" s="865">
        <v>93100</v>
      </c>
      <c r="K2144" t="s" s="863">
        <v>7058</v>
      </c>
      <c r="L2144" t="s" s="863">
        <v>4224</v>
      </c>
      <c r="M2144" t="s" s="863">
        <v>7059</v>
      </c>
      <c r="N2144" s="371">
        <v>0.055</v>
      </c>
      <c r="O2144" s="163">
        <f>P2144/2</f>
        <v>5000</v>
      </c>
      <c r="P2144" s="527">
        <v>10000</v>
      </c>
      <c r="Q2144" s="207">
        <f>IF(ISBLANK(N2144),"",P2144/(1+N2144))</f>
        <v>9478.672985781990</v>
      </c>
      <c r="R2144" s="410"/>
      <c r="S2144" s="393"/>
      <c r="T2144" s="28"/>
    </row>
    <row r="2145" ht="22.5" customHeight="1">
      <c r="A2145" s="133">
        <v>44662</v>
      </c>
      <c r="B2145" t="s" s="134">
        <v>20</v>
      </c>
      <c r="C2145" t="s" s="134">
        <v>5642</v>
      </c>
      <c r="D2145" t="s" s="134">
        <v>5643</v>
      </c>
      <c r="E2145" s="135"/>
      <c r="F2145" s="136">
        <v>10273</v>
      </c>
      <c r="G2145" t="s" s="134">
        <v>5644</v>
      </c>
      <c r="H2145" t="s" s="134">
        <v>5645</v>
      </c>
      <c r="I2145" t="s" s="137">
        <v>25</v>
      </c>
      <c r="J2145" s="136">
        <v>75011</v>
      </c>
      <c r="K2145" t="s" s="134">
        <v>7060</v>
      </c>
      <c r="L2145" t="s" s="134">
        <v>5635</v>
      </c>
      <c r="M2145" t="s" s="134">
        <v>7061</v>
      </c>
      <c r="N2145" s="371">
        <v>0.1</v>
      </c>
      <c r="O2145" s="163">
        <f>P2145/2</f>
        <v>3991</v>
      </c>
      <c r="P2145" s="164">
        <v>7982</v>
      </c>
      <c r="Q2145" s="177">
        <f>IF(ISBLANK(N2145),"",P2145/(1+N2145))</f>
        <v>7256.363636363640</v>
      </c>
      <c r="R2145" s="293"/>
      <c r="S2145" s="393"/>
      <c r="T2145" s="28"/>
    </row>
    <row r="2146" ht="22.5" customHeight="1">
      <c r="A2146" s="133">
        <v>44671</v>
      </c>
      <c r="B2146" t="s" s="134">
        <v>20</v>
      </c>
      <c r="C2146" t="s" s="134">
        <v>7062</v>
      </c>
      <c r="D2146" t="s" s="134">
        <v>7063</v>
      </c>
      <c r="E2146" s="135"/>
      <c r="F2146" s="136">
        <v>10480</v>
      </c>
      <c r="G2146" t="s" s="134">
        <v>7064</v>
      </c>
      <c r="H2146" s="135"/>
      <c r="I2146" t="s" s="137">
        <v>4130</v>
      </c>
      <c r="J2146" s="136">
        <v>95120</v>
      </c>
      <c r="K2146" t="s" s="134">
        <v>7065</v>
      </c>
      <c r="L2146" t="s" s="134">
        <v>7066</v>
      </c>
      <c r="M2146" t="s" s="134">
        <v>2623</v>
      </c>
      <c r="N2146" s="371">
        <v>0.055</v>
      </c>
      <c r="O2146" s="180">
        <f>P2146/2</f>
        <v>5450</v>
      </c>
      <c r="P2146" s="527">
        <v>10900</v>
      </c>
      <c r="Q2146" s="207">
        <f>IF(ISBLANK(N2146),"",P2146/(1+N2146))</f>
        <v>10331.7535545024</v>
      </c>
      <c r="R2146" s="410"/>
      <c r="S2146" s="393"/>
      <c r="T2146" s="28"/>
    </row>
    <row r="2147" ht="22.5" customHeight="1">
      <c r="A2147" s="133">
        <v>44671</v>
      </c>
      <c r="B2147" t="s" s="134">
        <v>20</v>
      </c>
      <c r="C2147" t="s" s="134">
        <v>4625</v>
      </c>
      <c r="D2147" t="s" s="134">
        <v>22</v>
      </c>
      <c r="E2147" s="534"/>
      <c r="F2147" t="s" s="137">
        <v>7067</v>
      </c>
      <c r="G2147" t="s" s="134">
        <v>4626</v>
      </c>
      <c r="H2147" t="s" s="134">
        <v>4627</v>
      </c>
      <c r="I2147" t="s" s="137">
        <v>25</v>
      </c>
      <c r="J2147" s="136">
        <v>75014</v>
      </c>
      <c r="K2147" t="s" s="134">
        <v>4628</v>
      </c>
      <c r="L2147" t="s" s="134">
        <v>6903</v>
      </c>
      <c r="M2147" t="s" s="134">
        <v>7068</v>
      </c>
      <c r="N2147" s="373">
        <v>0.1</v>
      </c>
      <c r="O2147" s="462"/>
      <c r="P2147" s="164">
        <v>7830</v>
      </c>
      <c r="Q2147" s="177">
        <f>IF(ISBLANK(N2147),"",P2147/(1+N2147))</f>
        <v>7118.181818181820</v>
      </c>
      <c r="R2147" s="293"/>
      <c r="S2147" s="393"/>
      <c r="T2147" s="28"/>
    </row>
    <row r="2148" ht="22.5" customHeight="1">
      <c r="A2148" s="133">
        <v>44670</v>
      </c>
      <c r="B2148" t="s" s="134">
        <v>67</v>
      </c>
      <c r="C2148" t="s" s="134">
        <v>5244</v>
      </c>
      <c r="D2148" t="s" s="134">
        <v>2509</v>
      </c>
      <c r="E2148" s="135"/>
      <c r="F2148" t="s" s="137">
        <v>4749</v>
      </c>
      <c r="G2148" t="s" s="134">
        <v>7069</v>
      </c>
      <c r="H2148" t="s" s="134">
        <v>7070</v>
      </c>
      <c r="I2148" t="s" s="137">
        <v>25</v>
      </c>
      <c r="J2148" s="136">
        <v>75019</v>
      </c>
      <c r="K2148" t="s" s="134">
        <v>7071</v>
      </c>
      <c r="L2148" t="s" s="134">
        <v>5614</v>
      </c>
      <c r="M2148" t="s" s="134">
        <v>794</v>
      </c>
      <c r="N2148" s="371">
        <v>0.1</v>
      </c>
      <c r="O2148" s="163">
        <f>P2148/2</f>
        <v>1000</v>
      </c>
      <c r="P2148" s="527">
        <v>2000</v>
      </c>
      <c r="Q2148" s="23">
        <f>IF(ISBLANK(N2148),"",P2148/(1+N2148))</f>
        <v>1818.181818181820</v>
      </c>
      <c r="R2148" s="410"/>
      <c r="S2148" s="393"/>
      <c r="T2148" s="28"/>
    </row>
    <row r="2149" ht="22.5" customHeight="1">
      <c r="A2149" s="133">
        <v>44662</v>
      </c>
      <c r="B2149" t="s" s="134">
        <v>67</v>
      </c>
      <c r="C2149" t="s" s="134">
        <v>7072</v>
      </c>
      <c r="D2149" t="s" s="134">
        <v>1644</v>
      </c>
      <c r="E2149" s="135"/>
      <c r="F2149" s="136">
        <v>10155</v>
      </c>
      <c r="G2149" t="s" s="134">
        <v>7073</v>
      </c>
      <c r="H2149" t="s" s="134">
        <v>7074</v>
      </c>
      <c r="I2149" t="s" s="137">
        <v>117</v>
      </c>
      <c r="J2149" s="136">
        <v>93250</v>
      </c>
      <c r="K2149" t="s" s="134">
        <v>7075</v>
      </c>
      <c r="L2149" t="s" s="134">
        <v>7050</v>
      </c>
      <c r="M2149" t="s" s="134">
        <v>125</v>
      </c>
      <c r="N2149" s="371">
        <v>0.055</v>
      </c>
      <c r="O2149" s="163">
        <f>P2149/2</f>
        <v>2791</v>
      </c>
      <c r="P2149" s="527">
        <v>5582</v>
      </c>
      <c r="Q2149" s="207">
        <f>IF(ISBLANK(N2149),"",P2149/(1+N2149))</f>
        <v>5290.995260663510</v>
      </c>
      <c r="R2149" s="410"/>
      <c r="S2149" s="393"/>
      <c r="T2149" s="28"/>
    </row>
    <row r="2150" ht="22.5" customHeight="1">
      <c r="A2150" s="133">
        <v>44673</v>
      </c>
      <c r="B2150" t="s" s="134">
        <v>20</v>
      </c>
      <c r="C2150" t="s" s="134">
        <v>47</v>
      </c>
      <c r="D2150" t="s" s="134">
        <v>48</v>
      </c>
      <c r="E2150" s="135"/>
      <c r="F2150" s="136">
        <v>10210</v>
      </c>
      <c r="G2150" t="s" s="134">
        <v>49</v>
      </c>
      <c r="H2150" t="s" s="134">
        <v>4062</v>
      </c>
      <c r="I2150" t="s" s="137">
        <v>50</v>
      </c>
      <c r="J2150" s="136">
        <v>92300</v>
      </c>
      <c r="K2150" t="s" s="134">
        <v>4063</v>
      </c>
      <c r="L2150" t="s" s="134">
        <v>4224</v>
      </c>
      <c r="M2150" t="s" s="134">
        <v>4754</v>
      </c>
      <c r="N2150" s="371">
        <v>0.1</v>
      </c>
      <c r="O2150" s="163">
        <f>P2150/2</f>
        <v>9975</v>
      </c>
      <c r="P2150" s="164">
        <v>19950</v>
      </c>
      <c r="Q2150" s="121">
        <f>IF(ISBLANK(N2150),"",P2150/(1+N2150))</f>
        <v>18136.3636363636</v>
      </c>
      <c r="R2150" s="122"/>
      <c r="S2150" s="396"/>
      <c r="T2150" s="123"/>
    </row>
    <row r="2151" ht="22.5" customHeight="1">
      <c r="A2151" s="133">
        <v>44673</v>
      </c>
      <c r="B2151" t="s" s="137">
        <v>238</v>
      </c>
      <c r="C2151" t="s" s="137">
        <v>5379</v>
      </c>
      <c r="D2151" t="s" s="137">
        <v>711</v>
      </c>
      <c r="E2151" s="158"/>
      <c r="F2151" s="136">
        <v>10208</v>
      </c>
      <c r="G2151" t="s" s="137">
        <v>5380</v>
      </c>
      <c r="H2151" t="s" s="137">
        <v>5381</v>
      </c>
      <c r="I2151" t="s" s="137">
        <v>25</v>
      </c>
      <c r="J2151" s="136">
        <v>75020</v>
      </c>
      <c r="K2151" t="s" s="137">
        <v>5382</v>
      </c>
      <c r="L2151" t="s" s="134">
        <v>4636</v>
      </c>
      <c r="M2151" t="s" s="137">
        <v>4754</v>
      </c>
      <c r="N2151" s="218">
        <v>0.1</v>
      </c>
      <c r="O2151" s="163">
        <f>P2151/2</f>
        <v>2975</v>
      </c>
      <c r="P2151" s="164">
        <v>5950</v>
      </c>
      <c r="Q2151" s="177">
        <f>IF(ISBLANK(N2151),"",P2151/(1+N2151))</f>
        <v>5409.090909090910</v>
      </c>
      <c r="R2151" s="126"/>
      <c r="S2151" s="398"/>
      <c r="T2151" s="123"/>
    </row>
    <row r="2152" ht="22.5" customHeight="1">
      <c r="A2152" s="133">
        <v>44676</v>
      </c>
      <c r="B2152" t="s" s="134">
        <v>67</v>
      </c>
      <c r="C2152" t="s" s="134">
        <v>7076</v>
      </c>
      <c r="D2152" t="s" s="134">
        <v>221</v>
      </c>
      <c r="E2152" s="135"/>
      <c r="F2152" s="136">
        <v>110281</v>
      </c>
      <c r="G2152" t="s" s="134">
        <v>7077</v>
      </c>
      <c r="H2152" t="s" s="134">
        <v>7078</v>
      </c>
      <c r="I2152" t="s" s="137">
        <v>25</v>
      </c>
      <c r="J2152" s="136">
        <v>75009</v>
      </c>
      <c r="K2152" t="s" s="134">
        <v>7079</v>
      </c>
      <c r="L2152" t="s" s="134">
        <v>4904</v>
      </c>
      <c r="M2152" t="s" s="134">
        <v>5123</v>
      </c>
      <c r="N2152" s="371">
        <v>0.1</v>
      </c>
      <c r="O2152" s="180">
        <f>P2152/2</f>
        <v>1800</v>
      </c>
      <c r="P2152" s="527">
        <v>3600</v>
      </c>
      <c r="Q2152" s="23">
        <f>IF(ISBLANK(N2152),"",P2152/(1+N2152))</f>
        <v>3272.727272727270</v>
      </c>
      <c r="R2152" s="410"/>
      <c r="S2152" s="393"/>
      <c r="T2152" s="28"/>
    </row>
    <row r="2153" ht="22.5" customHeight="1">
      <c r="A2153" s="133">
        <v>44673</v>
      </c>
      <c r="B2153" t="s" s="134">
        <v>20</v>
      </c>
      <c r="C2153" t="s" s="134">
        <v>6850</v>
      </c>
      <c r="D2153" t="s" s="134">
        <v>566</v>
      </c>
      <c r="E2153" s="135"/>
      <c r="F2153" t="s" s="137">
        <v>6851</v>
      </c>
      <c r="G2153" t="s" s="134">
        <v>6852</v>
      </c>
      <c r="H2153" t="s" s="134">
        <v>6853</v>
      </c>
      <c r="I2153" t="s" s="137">
        <v>25</v>
      </c>
      <c r="J2153" s="136">
        <v>75018</v>
      </c>
      <c r="K2153" t="s" s="134">
        <v>6854</v>
      </c>
      <c r="L2153" t="s" s="134">
        <v>1996</v>
      </c>
      <c r="M2153" t="s" s="134">
        <v>7080</v>
      </c>
      <c r="N2153" s="373">
        <v>0.055</v>
      </c>
      <c r="O2153" s="177">
        <v>3782</v>
      </c>
      <c r="P2153" s="527">
        <v>3782</v>
      </c>
      <c r="Q2153" s="23">
        <f>IF(ISBLANK(N2153),"",P2153/(1+N2153))</f>
        <v>3584.834123222750</v>
      </c>
      <c r="R2153" s="410"/>
      <c r="S2153" s="393"/>
      <c r="T2153" s="28"/>
    </row>
    <row r="2154" ht="22.5" customHeight="1">
      <c r="A2154" s="133">
        <v>44677</v>
      </c>
      <c r="B2154" t="s" s="134">
        <v>344</v>
      </c>
      <c r="C2154" t="s" s="134">
        <v>7081</v>
      </c>
      <c r="D2154" t="s" s="134">
        <v>96</v>
      </c>
      <c r="E2154" s="135"/>
      <c r="F2154" t="s" s="137">
        <v>4749</v>
      </c>
      <c r="G2154" t="s" s="134">
        <v>7082</v>
      </c>
      <c r="H2154" t="s" s="134">
        <v>7083</v>
      </c>
      <c r="I2154" t="s" s="137">
        <v>3759</v>
      </c>
      <c r="J2154" s="136">
        <v>78600</v>
      </c>
      <c r="K2154" t="s" s="134">
        <v>7084</v>
      </c>
      <c r="L2154" t="s" s="134">
        <v>1036</v>
      </c>
      <c r="M2154" t="s" s="134">
        <v>7085</v>
      </c>
      <c r="N2154" s="371">
        <v>0.055</v>
      </c>
      <c r="O2154" s="163">
        <f>P2154/2</f>
        <v>22638</v>
      </c>
      <c r="P2154" s="527">
        <v>45276</v>
      </c>
      <c r="Q2154" s="207">
        <f>IF(ISBLANK(N2154),"",P2154/(1+N2154))</f>
        <v>42915.6398104265</v>
      </c>
      <c r="R2154" s="410"/>
      <c r="S2154" s="393"/>
      <c r="T2154" s="28"/>
    </row>
    <row r="2155" ht="22.5" customHeight="1">
      <c r="A2155" s="133">
        <v>44673</v>
      </c>
      <c r="B2155" t="s" s="134">
        <v>20</v>
      </c>
      <c r="C2155" t="s" s="134">
        <v>672</v>
      </c>
      <c r="D2155" t="s" s="134">
        <v>200</v>
      </c>
      <c r="E2155" s="135"/>
      <c r="F2155" s="136">
        <v>10105</v>
      </c>
      <c r="G2155" t="s" s="134">
        <v>1297</v>
      </c>
      <c r="H2155" t="s" s="134">
        <v>7086</v>
      </c>
      <c r="I2155" t="s" s="137">
        <v>25</v>
      </c>
      <c r="J2155" s="136">
        <v>75016</v>
      </c>
      <c r="K2155" t="s" s="134">
        <v>674</v>
      </c>
      <c r="L2155" t="s" s="134">
        <v>4411</v>
      </c>
      <c r="M2155" t="s" s="134">
        <v>7087</v>
      </c>
      <c r="N2155" s="218">
        <v>0.1</v>
      </c>
      <c r="O2155" s="180">
        <f>P2155/2</f>
        <v>2500</v>
      </c>
      <c r="P2155" s="164">
        <v>5000</v>
      </c>
      <c r="Q2155" s="215">
        <f>IF(ISBLANK(N2155),"",P2155/(1+N2155))</f>
        <v>4545.454545454550</v>
      </c>
      <c r="R2155" s="127"/>
      <c r="S2155" s="391"/>
      <c r="T2155" s="123"/>
    </row>
    <row r="2156" ht="22.5" customHeight="1">
      <c r="A2156" s="133">
        <v>44671</v>
      </c>
      <c r="B2156" t="s" s="134">
        <v>67</v>
      </c>
      <c r="C2156" t="s" s="134">
        <v>7088</v>
      </c>
      <c r="D2156" t="s" s="134">
        <v>750</v>
      </c>
      <c r="E2156" s="135"/>
      <c r="F2156" s="136">
        <v>10470</v>
      </c>
      <c r="G2156" t="s" s="134">
        <v>7089</v>
      </c>
      <c r="H2156" t="s" s="134">
        <v>7090</v>
      </c>
      <c r="I2156" t="s" s="137">
        <v>71</v>
      </c>
      <c r="J2156" s="136">
        <v>94100</v>
      </c>
      <c r="K2156" t="s" s="134">
        <v>7091</v>
      </c>
      <c r="L2156" t="s" s="134">
        <v>45</v>
      </c>
      <c r="M2156" t="s" s="134">
        <v>784</v>
      </c>
      <c r="N2156" s="373">
        <v>0.055</v>
      </c>
      <c r="O2156" s="121">
        <v>6982</v>
      </c>
      <c r="P2156" s="527">
        <v>6982</v>
      </c>
      <c r="Q2156" s="23">
        <f>IF(ISBLANK(N2156),"",P2156/(1+N2156))</f>
        <v>6618.009478672990</v>
      </c>
      <c r="R2156" s="410"/>
      <c r="S2156" s="393"/>
      <c r="T2156" s="28"/>
    </row>
    <row r="2157" ht="22.5" customHeight="1">
      <c r="A2157" s="295">
        <v>44678</v>
      </c>
      <c r="B2157" t="s" s="296">
        <v>67</v>
      </c>
      <c r="C2157" t="s" s="296">
        <v>7092</v>
      </c>
      <c r="D2157" t="s" s="296">
        <v>7093</v>
      </c>
      <c r="E2157" s="297"/>
      <c r="F2157" s="298">
        <v>10296</v>
      </c>
      <c r="G2157" t="s" s="296">
        <v>7094</v>
      </c>
      <c r="H2157" t="s" s="296">
        <v>7095</v>
      </c>
      <c r="I2157" t="s" s="299">
        <v>3152</v>
      </c>
      <c r="J2157" s="298">
        <v>75010</v>
      </c>
      <c r="K2157" t="s" s="296">
        <v>7096</v>
      </c>
      <c r="L2157" t="s" s="296">
        <v>5751</v>
      </c>
      <c r="M2157" t="s" s="296">
        <v>88</v>
      </c>
      <c r="N2157" s="465">
        <v>0.1</v>
      </c>
      <c r="O2157" s="121">
        <v>7150</v>
      </c>
      <c r="P2157" s="531">
        <v>7150</v>
      </c>
      <c r="Q2157" s="54">
        <f>IF(ISBLANK(N2157),"",P2157/(1+N2157))</f>
        <v>6500</v>
      </c>
      <c r="R2157" s="532"/>
      <c r="S2157" s="466"/>
      <c r="T2157" t="s" s="16">
        <v>46</v>
      </c>
    </row>
    <row r="2158" ht="22.5" customHeight="1">
      <c r="A2158" s="295">
        <v>44680</v>
      </c>
      <c r="B2158" t="s" s="296">
        <v>67</v>
      </c>
      <c r="C2158" t="s" s="296">
        <v>7097</v>
      </c>
      <c r="D2158" t="s" s="296">
        <v>663</v>
      </c>
      <c r="E2158" s="297"/>
      <c r="F2158" s="298">
        <v>10298</v>
      </c>
      <c r="G2158" t="s" s="296">
        <v>7098</v>
      </c>
      <c r="H2158" t="s" s="296">
        <v>7099</v>
      </c>
      <c r="I2158" t="s" s="299">
        <v>2513</v>
      </c>
      <c r="J2158" s="298">
        <v>92160</v>
      </c>
      <c r="K2158" t="s" s="296">
        <v>7100</v>
      </c>
      <c r="L2158" t="s" s="296">
        <v>5751</v>
      </c>
      <c r="M2158" t="s" s="296">
        <v>88</v>
      </c>
      <c r="N2158" s="465">
        <v>0.1</v>
      </c>
      <c r="O2158" s="177">
        <v>3384</v>
      </c>
      <c r="P2158" s="531">
        <v>3384</v>
      </c>
      <c r="Q2158" s="533">
        <f>IF(ISBLANK(N2158),"",P2158/(1+N2158))</f>
        <v>3076.363636363640</v>
      </c>
      <c r="R2158" s="532"/>
      <c r="S2158" s="466"/>
      <c r="T2158" t="s" s="16">
        <v>46</v>
      </c>
    </row>
    <row r="2159" ht="22.5" customHeight="1">
      <c r="A2159" s="133">
        <v>44684</v>
      </c>
      <c r="B2159" t="s" s="134">
        <v>67</v>
      </c>
      <c r="C2159" t="s" s="134">
        <v>658</v>
      </c>
      <c r="D2159" t="s" s="134">
        <v>968</v>
      </c>
      <c r="E2159" s="135"/>
      <c r="F2159" s="136">
        <v>10361</v>
      </c>
      <c r="G2159" t="s" s="134">
        <v>2167</v>
      </c>
      <c r="H2159" t="s" s="134">
        <v>3377</v>
      </c>
      <c r="I2159" t="s" s="137">
        <v>25</v>
      </c>
      <c r="J2159" s="136">
        <v>75011</v>
      </c>
      <c r="K2159" t="s" s="134">
        <v>7101</v>
      </c>
      <c r="L2159" t="s" s="134">
        <v>4224</v>
      </c>
      <c r="M2159" t="s" s="134">
        <v>7102</v>
      </c>
      <c r="N2159" s="371">
        <v>0.1</v>
      </c>
      <c r="O2159" s="163">
        <f>P2159/2</f>
        <v>7475</v>
      </c>
      <c r="P2159" s="164">
        <v>14950</v>
      </c>
      <c r="Q2159" s="121">
        <f>IF(ISBLANK(N2159),"",P2159/(1+N2159))</f>
        <v>13590.9090909091</v>
      </c>
      <c r="R2159" s="293"/>
      <c r="S2159" s="393"/>
      <c r="T2159" s="28"/>
    </row>
    <row r="2160" ht="22.5" customHeight="1">
      <c r="A2160" s="133">
        <v>44685</v>
      </c>
      <c r="B2160" t="s" s="134">
        <v>20</v>
      </c>
      <c r="C2160" t="s" s="134">
        <v>7103</v>
      </c>
      <c r="D2160" t="s" s="134">
        <v>6587</v>
      </c>
      <c r="E2160" s="135"/>
      <c r="F2160" t="s" s="137">
        <v>4749</v>
      </c>
      <c r="G2160" t="s" s="134">
        <v>7104</v>
      </c>
      <c r="H2160" t="s" s="134">
        <v>7105</v>
      </c>
      <c r="I2160" t="s" s="137">
        <v>25</v>
      </c>
      <c r="J2160" s="136">
        <v>75009</v>
      </c>
      <c r="K2160" t="s" s="134">
        <v>7106</v>
      </c>
      <c r="L2160" t="s" s="134">
        <v>3937</v>
      </c>
      <c r="M2160" t="s" s="134">
        <v>6796</v>
      </c>
      <c r="N2160" s="371">
        <v>0.1</v>
      </c>
      <c r="O2160" s="180">
        <f>P2160/2</f>
        <v>34440</v>
      </c>
      <c r="P2160" s="164">
        <v>68880</v>
      </c>
      <c r="Q2160" s="121">
        <f>IF(ISBLANK(N2160),"",P2160/(1+N2160))</f>
        <v>62618.1818181818</v>
      </c>
      <c r="R2160" s="293"/>
      <c r="S2160" s="393"/>
      <c r="T2160" s="28"/>
    </row>
    <row r="2161" ht="22.5" customHeight="1">
      <c r="A2161" s="133">
        <v>44694</v>
      </c>
      <c r="B2161" t="s" s="134">
        <v>20</v>
      </c>
      <c r="C2161" t="s" s="134">
        <v>6996</v>
      </c>
      <c r="D2161" t="s" s="134">
        <v>2526</v>
      </c>
      <c r="E2161" s="135"/>
      <c r="F2161" s="136">
        <v>10286</v>
      </c>
      <c r="G2161" t="s" s="134">
        <v>6997</v>
      </c>
      <c r="H2161" t="s" s="134">
        <v>6998</v>
      </c>
      <c r="I2161" t="s" s="137">
        <v>2293</v>
      </c>
      <c r="J2161" s="136">
        <v>92360</v>
      </c>
      <c r="K2161" t="s" s="134">
        <v>6999</v>
      </c>
      <c r="L2161" t="s" s="134">
        <v>5595</v>
      </c>
      <c r="M2161" t="s" s="134">
        <v>88</v>
      </c>
      <c r="N2161" s="373">
        <v>0.1</v>
      </c>
      <c r="O2161" s="177">
        <v>2500</v>
      </c>
      <c r="P2161" s="164">
        <v>2500</v>
      </c>
      <c r="Q2161" s="177">
        <f>IF(ISBLANK(N2161),"",P2161/(1+N2161))</f>
        <v>2272.727272727270</v>
      </c>
      <c r="R2161" s="293"/>
      <c r="S2161" s="393"/>
      <c r="T2161" s="28"/>
    </row>
    <row r="2162" ht="22.5" customHeight="1">
      <c r="A2162" s="133">
        <v>44682</v>
      </c>
      <c r="B2162" t="s" s="134">
        <v>20</v>
      </c>
      <c r="C2162" t="s" s="134">
        <v>6801</v>
      </c>
      <c r="D2162" t="s" s="134">
        <v>96</v>
      </c>
      <c r="E2162" s="135"/>
      <c r="F2162" s="136">
        <v>10103</v>
      </c>
      <c r="G2162" t="s" s="134">
        <v>6919</v>
      </c>
      <c r="H2162" s="294">
        <v>13</v>
      </c>
      <c r="I2162" t="s" s="137">
        <v>6803</v>
      </c>
      <c r="J2162" s="136">
        <v>95210</v>
      </c>
      <c r="K2162" t="s" s="134">
        <v>6804</v>
      </c>
      <c r="L2162" t="s" s="134">
        <v>6455</v>
      </c>
      <c r="M2162" t="s" s="134">
        <v>7107</v>
      </c>
      <c r="N2162" s="371">
        <v>0.1</v>
      </c>
      <c r="O2162" s="180">
        <f>P2162/2</f>
        <v>1750</v>
      </c>
      <c r="P2162" s="527">
        <v>3500</v>
      </c>
      <c r="Q2162" s="207">
        <f>IF(ISBLANK(N2162),"",P2162/(1+N2162))</f>
        <v>3181.818181818180</v>
      </c>
      <c r="R2162" s="410"/>
      <c r="S2162" s="393"/>
      <c r="T2162" s="28"/>
    </row>
    <row r="2163" ht="22.5" customHeight="1">
      <c r="A2163" s="133">
        <v>44686</v>
      </c>
      <c r="B2163" t="s" s="134">
        <v>67</v>
      </c>
      <c r="C2163" t="s" s="134">
        <v>2359</v>
      </c>
      <c r="D2163" t="s" s="134">
        <v>2133</v>
      </c>
      <c r="E2163" s="135"/>
      <c r="F2163" s="136">
        <v>10417</v>
      </c>
      <c r="G2163" t="s" s="134">
        <v>2360</v>
      </c>
      <c r="H2163" t="s" s="134">
        <v>2361</v>
      </c>
      <c r="I2163" t="s" s="137">
        <v>123</v>
      </c>
      <c r="J2163" s="136">
        <v>94100</v>
      </c>
      <c r="K2163" t="s" s="134">
        <v>2362</v>
      </c>
      <c r="L2163" t="s" s="134">
        <v>5527</v>
      </c>
      <c r="M2163" t="s" s="134">
        <v>7108</v>
      </c>
      <c r="N2163" s="373">
        <v>0.055</v>
      </c>
      <c r="O2163" s="121">
        <v>15000</v>
      </c>
      <c r="P2163" s="164">
        <v>15000</v>
      </c>
      <c r="Q2163" s="177">
        <f>IF(ISBLANK(N2163),"",P2163/(1+N2163))</f>
        <v>14218.009478673</v>
      </c>
      <c r="R2163" s="293"/>
      <c r="S2163" s="393"/>
      <c r="T2163" s="28"/>
    </row>
    <row r="2164" ht="22.5" customHeight="1">
      <c r="A2164" s="133">
        <v>44686</v>
      </c>
      <c r="B2164" t="s" s="134">
        <v>67</v>
      </c>
      <c r="C2164" t="s" s="134">
        <v>7109</v>
      </c>
      <c r="D2164" t="s" s="134">
        <v>69</v>
      </c>
      <c r="E2164" s="135"/>
      <c r="F2164" s="136">
        <v>10300</v>
      </c>
      <c r="G2164" t="s" s="134">
        <v>7110</v>
      </c>
      <c r="H2164" s="135"/>
      <c r="I2164" t="s" s="137">
        <v>25</v>
      </c>
      <c r="J2164" s="136">
        <v>75015</v>
      </c>
      <c r="K2164" t="s" s="134">
        <v>7111</v>
      </c>
      <c r="L2164" t="s" s="134">
        <v>5595</v>
      </c>
      <c r="M2164" t="s" s="134">
        <v>7112</v>
      </c>
      <c r="N2164" s="373">
        <v>0.055</v>
      </c>
      <c r="O2164" s="121">
        <v>13000</v>
      </c>
      <c r="P2164" s="527">
        <v>13000</v>
      </c>
      <c r="Q2164" s="23">
        <f>IF(ISBLANK(N2164),"",P2164/(1+N2164))</f>
        <v>12322.2748815166</v>
      </c>
      <c r="R2164" s="410"/>
      <c r="S2164" s="393"/>
      <c r="T2164" s="28"/>
    </row>
    <row r="2165" ht="22.5" customHeight="1">
      <c r="A2165" s="133">
        <v>44686</v>
      </c>
      <c r="B2165" t="s" s="134">
        <v>67</v>
      </c>
      <c r="C2165" t="s" s="134">
        <v>7113</v>
      </c>
      <c r="D2165" t="s" s="134">
        <v>995</v>
      </c>
      <c r="E2165" s="135"/>
      <c r="F2165" s="136">
        <v>10271</v>
      </c>
      <c r="G2165" t="s" s="134">
        <v>7114</v>
      </c>
      <c r="H2165" t="s" s="134">
        <v>7115</v>
      </c>
      <c r="I2165" t="s" s="137">
        <v>300</v>
      </c>
      <c r="J2165" s="136">
        <v>92229</v>
      </c>
      <c r="K2165" t="s" s="134">
        <v>7116</v>
      </c>
      <c r="L2165" t="s" s="134">
        <v>5751</v>
      </c>
      <c r="M2165" t="s" s="134">
        <v>7117</v>
      </c>
      <c r="N2165" s="373">
        <v>0.1</v>
      </c>
      <c r="O2165" s="121">
        <v>2000</v>
      </c>
      <c r="P2165" s="527">
        <v>2000</v>
      </c>
      <c r="Q2165" s="23">
        <f>IF(ISBLANK(N2165),"",P2165/(1+N2165))</f>
        <v>1818.181818181820</v>
      </c>
      <c r="R2165" s="410"/>
      <c r="S2165" s="393"/>
      <c r="T2165" s="28"/>
    </row>
    <row r="2166" ht="22.5" customHeight="1">
      <c r="A2166" s="133">
        <v>44687</v>
      </c>
      <c r="B2166" t="s" s="134">
        <v>67</v>
      </c>
      <c r="C2166" t="s" s="134">
        <v>7113</v>
      </c>
      <c r="D2166" t="s" s="134">
        <v>995</v>
      </c>
      <c r="E2166" s="135"/>
      <c r="F2166" s="136">
        <v>10272</v>
      </c>
      <c r="G2166" t="s" s="134">
        <v>7118</v>
      </c>
      <c r="H2166" t="s" s="134">
        <v>5042</v>
      </c>
      <c r="I2166" t="s" s="137">
        <v>300</v>
      </c>
      <c r="J2166" s="136">
        <v>92230</v>
      </c>
      <c r="K2166" t="s" s="134">
        <v>7119</v>
      </c>
      <c r="L2166" t="s" s="134">
        <v>5751</v>
      </c>
      <c r="M2166" t="s" s="134">
        <v>162</v>
      </c>
      <c r="N2166" s="373">
        <v>0.1</v>
      </c>
      <c r="O2166" s="121">
        <v>9490</v>
      </c>
      <c r="P2166" s="527">
        <v>9490</v>
      </c>
      <c r="Q2166" s="23">
        <f>IF(ISBLANK(N2166),"",P2166/(1+N2166))</f>
        <v>8627.272727272730</v>
      </c>
      <c r="R2166" s="410"/>
      <c r="S2166" s="393"/>
      <c r="T2166" s="28"/>
    </row>
    <row r="2167" ht="22.5" customHeight="1">
      <c r="A2167" s="141">
        <v>44684</v>
      </c>
      <c r="B2167" t="s" s="142">
        <v>67</v>
      </c>
      <c r="C2167" t="s" s="142">
        <v>7120</v>
      </c>
      <c r="D2167" s="143"/>
      <c r="E2167" s="143"/>
      <c r="F2167" t="s" s="145">
        <v>4749</v>
      </c>
      <c r="G2167" t="s" s="142">
        <v>7121</v>
      </c>
      <c r="H2167" t="s" s="142">
        <v>7122</v>
      </c>
      <c r="I2167" t="s" s="145">
        <v>3233</v>
      </c>
      <c r="J2167" s="144">
        <v>94160</v>
      </c>
      <c r="K2167" s="143"/>
      <c r="L2167" t="s" s="142">
        <v>39</v>
      </c>
      <c r="M2167" t="s" s="142">
        <v>6762</v>
      </c>
      <c r="N2167" s="244">
        <v>0.055</v>
      </c>
      <c r="O2167" s="177">
        <v>15173</v>
      </c>
      <c r="P2167" s="524">
        <v>15173</v>
      </c>
      <c r="Q2167" s="525">
        <f>IF(ISBLANK(N2167),"",P2167/(1+N2167))</f>
        <v>14381.990521327</v>
      </c>
      <c r="R2167" s="526"/>
      <c r="S2167" s="392"/>
      <c r="T2167" t="s" s="16">
        <v>46</v>
      </c>
    </row>
    <row r="2168" ht="22.5" customHeight="1">
      <c r="A2168" s="133">
        <v>44686</v>
      </c>
      <c r="B2168" t="s" s="134">
        <v>67</v>
      </c>
      <c r="C2168" t="s" s="134">
        <v>1504</v>
      </c>
      <c r="D2168" t="s" s="134">
        <v>7123</v>
      </c>
      <c r="E2168" s="509"/>
      <c r="F2168" s="507">
        <v>10078</v>
      </c>
      <c r="G2168" t="s" s="134">
        <v>4758</v>
      </c>
      <c r="H2168" t="s" s="134">
        <v>1566</v>
      </c>
      <c r="I2168" t="s" s="137">
        <v>25</v>
      </c>
      <c r="J2168" s="136">
        <v>75019</v>
      </c>
      <c r="K2168" t="s" s="134">
        <v>7124</v>
      </c>
      <c r="L2168" t="s" s="134">
        <v>4456</v>
      </c>
      <c r="M2168" t="s" s="134">
        <v>7125</v>
      </c>
      <c r="N2168" s="371">
        <v>0.055</v>
      </c>
      <c r="O2168" s="163">
        <f>P2168/2</f>
        <v>3741</v>
      </c>
      <c r="P2168" s="527">
        <v>7482</v>
      </c>
      <c r="Q2168" s="23">
        <f>IF(ISBLANK(N2168),"",P2168/(1+N2168))</f>
        <v>7091.943127962090</v>
      </c>
      <c r="R2168" s="410"/>
      <c r="S2168" s="393"/>
      <c r="T2168" s="28"/>
    </row>
    <row r="2169" ht="22.5" customHeight="1">
      <c r="A2169" s="133">
        <v>44691</v>
      </c>
      <c r="B2169" t="s" s="134">
        <v>67</v>
      </c>
      <c r="C2169" t="s" s="134">
        <v>7126</v>
      </c>
      <c r="D2169" t="s" s="134">
        <v>7127</v>
      </c>
      <c r="E2169" s="135"/>
      <c r="F2169" t="s" s="137">
        <v>4749</v>
      </c>
      <c r="G2169" t="s" s="134">
        <v>7128</v>
      </c>
      <c r="H2169" t="s" s="134">
        <v>7129</v>
      </c>
      <c r="I2169" t="s" s="137">
        <v>25</v>
      </c>
      <c r="J2169" s="136">
        <v>75019</v>
      </c>
      <c r="K2169" t="s" s="134">
        <v>7130</v>
      </c>
      <c r="L2169" t="s" s="134">
        <v>3937</v>
      </c>
      <c r="M2169" t="s" s="134">
        <v>7131</v>
      </c>
      <c r="N2169" s="371">
        <v>0.1</v>
      </c>
      <c r="O2169" s="180">
        <f>P2169/2</f>
        <v>3240</v>
      </c>
      <c r="P2169" s="527">
        <v>6480</v>
      </c>
      <c r="Q2169" s="23">
        <f>IF(ISBLANK(N2169),"",P2169/(1+N2169))</f>
        <v>5890.909090909090</v>
      </c>
      <c r="R2169" s="410"/>
      <c r="S2169" s="393"/>
      <c r="T2169" s="28"/>
    </row>
    <row r="2170" ht="22.5" customHeight="1">
      <c r="A2170" s="133">
        <v>44691</v>
      </c>
      <c r="B2170" t="s" s="134">
        <v>67</v>
      </c>
      <c r="C2170" t="s" s="134">
        <v>6811</v>
      </c>
      <c r="D2170" t="s" s="134">
        <v>1644</v>
      </c>
      <c r="E2170" s="135"/>
      <c r="F2170" s="136">
        <v>10484</v>
      </c>
      <c r="G2170" t="s" s="134">
        <v>6812</v>
      </c>
      <c r="H2170" t="s" s="134">
        <v>6813</v>
      </c>
      <c r="I2170" t="s" s="137">
        <v>25</v>
      </c>
      <c r="J2170" s="136">
        <v>75020</v>
      </c>
      <c r="K2170" t="s" s="134">
        <v>7132</v>
      </c>
      <c r="L2170" t="s" s="134">
        <v>7133</v>
      </c>
      <c r="M2170" t="s" s="134">
        <v>7134</v>
      </c>
      <c r="N2170" s="373">
        <v>0.055</v>
      </c>
      <c r="O2170" s="177">
        <v>10000</v>
      </c>
      <c r="P2170" s="527">
        <v>10000</v>
      </c>
      <c r="Q2170" s="207">
        <f>IF(ISBLANK(N2170),"",P2170/(1+N2170))</f>
        <v>9478.672985781990</v>
      </c>
      <c r="R2170" s="410"/>
      <c r="S2170" s="393"/>
      <c r="T2170" s="28"/>
    </row>
    <row r="2171" ht="22.5" customHeight="1">
      <c r="A2171" s="133">
        <v>44693</v>
      </c>
      <c r="B2171" t="s" s="137">
        <v>238</v>
      </c>
      <c r="C2171" t="s" s="137">
        <v>5379</v>
      </c>
      <c r="D2171" t="s" s="137">
        <v>711</v>
      </c>
      <c r="E2171" s="158"/>
      <c r="F2171" s="136">
        <v>10208</v>
      </c>
      <c r="G2171" t="s" s="137">
        <v>5380</v>
      </c>
      <c r="H2171" t="s" s="137">
        <v>5381</v>
      </c>
      <c r="I2171" t="s" s="137">
        <v>25</v>
      </c>
      <c r="J2171" s="136">
        <v>75020</v>
      </c>
      <c r="K2171" t="s" s="137">
        <v>5382</v>
      </c>
      <c r="L2171" t="s" s="134">
        <v>4636</v>
      </c>
      <c r="M2171" t="s" s="137">
        <v>2220</v>
      </c>
      <c r="N2171" s="218">
        <v>0.1</v>
      </c>
      <c r="O2171" s="163">
        <f>P2171/2</f>
        <v>2975</v>
      </c>
      <c r="P2171" s="164">
        <v>5950</v>
      </c>
      <c r="Q2171" s="177">
        <f>IF(ISBLANK(N2171),"",P2171/(1+N2171))</f>
        <v>5409.090909090910</v>
      </c>
      <c r="R2171" s="127"/>
      <c r="S2171" s="391"/>
      <c r="T2171" s="123"/>
    </row>
    <row r="2172" ht="22.5" customHeight="1">
      <c r="A2172" s="141">
        <v>44698</v>
      </c>
      <c r="B2172" t="s" s="142">
        <v>67</v>
      </c>
      <c r="C2172" t="s" s="142">
        <v>7135</v>
      </c>
      <c r="D2172" t="s" s="142">
        <v>5866</v>
      </c>
      <c r="E2172" s="143"/>
      <c r="F2172" s="144">
        <v>10333</v>
      </c>
      <c r="G2172" t="s" s="142">
        <v>7136</v>
      </c>
      <c r="H2172" t="s" s="142">
        <v>7137</v>
      </c>
      <c r="I2172" t="s" s="145">
        <v>4189</v>
      </c>
      <c r="J2172" s="144">
        <v>93100</v>
      </c>
      <c r="K2172" t="s" s="142">
        <v>7138</v>
      </c>
      <c r="L2172" t="s" s="142">
        <v>7050</v>
      </c>
      <c r="M2172" t="s" s="142">
        <v>7139</v>
      </c>
      <c r="N2172" s="456">
        <v>0.055</v>
      </c>
      <c r="O2172" s="180">
        <f>P2172/2</f>
        <v>9491</v>
      </c>
      <c r="P2172" s="524">
        <v>18982</v>
      </c>
      <c r="Q2172" s="561">
        <f>IF(ISBLANK(N2172),"",P2172/(1+N2172))</f>
        <v>17992.4170616114</v>
      </c>
      <c r="R2172" s="526"/>
      <c r="S2172" s="392"/>
      <c r="T2172" t="s" s="16">
        <v>46</v>
      </c>
    </row>
    <row r="2173" ht="22.5" customHeight="1">
      <c r="A2173" s="133">
        <v>44694</v>
      </c>
      <c r="B2173" t="s" s="134">
        <v>20</v>
      </c>
      <c r="C2173" t="s" s="134">
        <v>6996</v>
      </c>
      <c r="D2173" t="s" s="134">
        <v>2526</v>
      </c>
      <c r="E2173" s="135"/>
      <c r="F2173" s="136">
        <v>10286</v>
      </c>
      <c r="G2173" t="s" s="134">
        <v>6997</v>
      </c>
      <c r="H2173" t="s" s="134">
        <v>6998</v>
      </c>
      <c r="I2173" t="s" s="137">
        <v>2293</v>
      </c>
      <c r="J2173" s="136">
        <v>92360</v>
      </c>
      <c r="K2173" t="s" s="134">
        <v>6999</v>
      </c>
      <c r="L2173" t="s" s="134">
        <v>5595</v>
      </c>
      <c r="M2173" t="s" s="134">
        <v>1148</v>
      </c>
      <c r="N2173" s="373">
        <v>0.1</v>
      </c>
      <c r="O2173" s="177">
        <v>3096</v>
      </c>
      <c r="P2173" s="164">
        <v>3096</v>
      </c>
      <c r="Q2173" s="177">
        <f>IF(ISBLANK(N2173),"",P2173/(1+N2173))</f>
        <v>2814.545454545450</v>
      </c>
      <c r="R2173" s="293"/>
      <c r="S2173" s="393"/>
      <c r="T2173" s="28"/>
    </row>
    <row r="2174" ht="22.5" customHeight="1">
      <c r="A2174" s="133">
        <v>44698</v>
      </c>
      <c r="B2174" t="s" s="134">
        <v>20</v>
      </c>
      <c r="C2174" t="s" s="134">
        <v>7140</v>
      </c>
      <c r="D2174" t="s" s="134">
        <v>889</v>
      </c>
      <c r="E2174" s="135"/>
      <c r="F2174" s="136">
        <v>10114</v>
      </c>
      <c r="G2174" t="s" s="134">
        <v>7141</v>
      </c>
      <c r="H2174" t="s" s="134">
        <v>7142</v>
      </c>
      <c r="I2174" t="s" s="137">
        <v>25</v>
      </c>
      <c r="J2174" s="136">
        <v>75017</v>
      </c>
      <c r="K2174" t="s" s="134">
        <v>7143</v>
      </c>
      <c r="L2174" t="s" s="134">
        <v>4636</v>
      </c>
      <c r="M2174" t="s" s="134">
        <v>2418</v>
      </c>
      <c r="N2174" s="371">
        <v>0.055</v>
      </c>
      <c r="O2174" s="163">
        <f>P2174/2</f>
        <v>980</v>
      </c>
      <c r="P2174" s="527">
        <v>1960</v>
      </c>
      <c r="Q2174" s="23">
        <f>IF(ISBLANK(N2174),"",P2174/(1+N2174))</f>
        <v>1857.819905213270</v>
      </c>
      <c r="R2174" s="410"/>
      <c r="S2174" s="393"/>
      <c r="T2174" s="28"/>
    </row>
    <row r="2175" ht="22.5" customHeight="1">
      <c r="A2175" s="133">
        <v>44456</v>
      </c>
      <c r="B2175" t="s" s="134">
        <v>67</v>
      </c>
      <c r="C2175" t="s" s="134">
        <v>5929</v>
      </c>
      <c r="D2175" t="s" s="134">
        <v>5930</v>
      </c>
      <c r="E2175" s="135"/>
      <c r="F2175" s="136">
        <v>10249</v>
      </c>
      <c r="G2175" t="s" s="134">
        <v>5931</v>
      </c>
      <c r="H2175" t="s" s="134">
        <v>5932</v>
      </c>
      <c r="I2175" t="s" s="137">
        <v>25</v>
      </c>
      <c r="J2175" s="136">
        <v>75015</v>
      </c>
      <c r="K2175" t="s" s="134">
        <v>5933</v>
      </c>
      <c r="L2175" t="s" s="134">
        <v>5568</v>
      </c>
      <c r="M2175" t="s" s="134">
        <v>172</v>
      </c>
      <c r="N2175" s="395">
        <v>0.1</v>
      </c>
      <c r="O2175" s="163">
        <f>P2175/2</f>
        <v>4841</v>
      </c>
      <c r="P2175" s="527">
        <v>9682</v>
      </c>
      <c r="Q2175" s="207">
        <f>IF(ISBLANK(N2175),"",P2175/(1+N2175))</f>
        <v>8801.818181818180</v>
      </c>
      <c r="R2175" s="410"/>
      <c r="S2175" s="393"/>
      <c r="T2175" s="28"/>
    </row>
    <row r="2176" ht="22.5" customHeight="1">
      <c r="A2176" s="133">
        <v>44696</v>
      </c>
      <c r="B2176" t="s" s="137">
        <v>67</v>
      </c>
      <c r="C2176" t="s" s="137">
        <v>1535</v>
      </c>
      <c r="D2176" t="s" s="137">
        <v>115</v>
      </c>
      <c r="E2176" s="158"/>
      <c r="F2176" s="136">
        <v>10246</v>
      </c>
      <c r="G2176" t="s" s="137">
        <v>1536</v>
      </c>
      <c r="H2176" t="s" s="137">
        <v>1537</v>
      </c>
      <c r="I2176" t="s" s="137">
        <v>642</v>
      </c>
      <c r="J2176" s="136">
        <v>92100</v>
      </c>
      <c r="K2176" t="s" s="137">
        <v>1538</v>
      </c>
      <c r="L2176" t="s" s="134">
        <v>4224</v>
      </c>
      <c r="M2176" t="s" s="159">
        <v>441</v>
      </c>
      <c r="N2176" s="277">
        <v>0.1</v>
      </c>
      <c r="O2176" s="163">
        <f>P2176/2</f>
        <v>2950</v>
      </c>
      <c r="P2176" s="164">
        <v>5900</v>
      </c>
      <c r="Q2176" s="215">
        <f>IF(ISBLANK(N2176),"",P2176/(1+N2176))</f>
        <v>5363.636363636360</v>
      </c>
      <c r="R2176" s="127"/>
      <c r="S2176" s="391"/>
      <c r="T2176" s="123"/>
    </row>
    <row r="2177" ht="22.5" customHeight="1">
      <c r="A2177" s="133">
        <v>44691</v>
      </c>
      <c r="B2177" t="s" s="134">
        <v>67</v>
      </c>
      <c r="C2177" t="s" s="134">
        <v>7144</v>
      </c>
      <c r="D2177" t="s" s="134">
        <v>1480</v>
      </c>
      <c r="E2177" s="135"/>
      <c r="F2177" s="136">
        <v>10338</v>
      </c>
      <c r="G2177" t="s" s="134">
        <v>7145</v>
      </c>
      <c r="H2177" t="s" s="134">
        <v>7146</v>
      </c>
      <c r="I2177" t="s" s="137">
        <v>3529</v>
      </c>
      <c r="J2177" s="136">
        <v>91380</v>
      </c>
      <c r="K2177" t="s" s="134">
        <v>7147</v>
      </c>
      <c r="L2177" t="s" s="134">
        <v>4904</v>
      </c>
      <c r="M2177" t="s" s="134">
        <v>7148</v>
      </c>
      <c r="N2177" s="371">
        <v>0.1</v>
      </c>
      <c r="O2177" s="163">
        <f>P2177/2</f>
        <v>9275</v>
      </c>
      <c r="P2177" s="527">
        <v>18550</v>
      </c>
      <c r="Q2177" s="23">
        <f>IF(ISBLANK(N2177),"",P2177/(1+N2177))</f>
        <v>16863.6363636364</v>
      </c>
      <c r="R2177" s="410"/>
      <c r="S2177" s="393"/>
      <c r="T2177" s="28"/>
    </row>
    <row r="2178" ht="22.5" customHeight="1">
      <c r="A2178" s="133">
        <v>44690</v>
      </c>
      <c r="B2178" t="s" s="134">
        <v>20</v>
      </c>
      <c r="C2178" t="s" s="134">
        <v>7149</v>
      </c>
      <c r="D2178" t="s" s="134">
        <v>7150</v>
      </c>
      <c r="E2178" s="135"/>
      <c r="F2178" t="s" s="137">
        <v>5129</v>
      </c>
      <c r="G2178" t="s" s="134">
        <v>7151</v>
      </c>
      <c r="H2178" t="s" s="134">
        <v>2775</v>
      </c>
      <c r="I2178" t="s" s="137">
        <v>3152</v>
      </c>
      <c r="J2178" s="136">
        <v>75020</v>
      </c>
      <c r="K2178" t="s" s="134">
        <v>7152</v>
      </c>
      <c r="L2178" t="s" s="134">
        <v>5331</v>
      </c>
      <c r="M2178" t="s" s="134">
        <v>4363</v>
      </c>
      <c r="N2178" s="371">
        <v>0.1</v>
      </c>
      <c r="O2178" s="163">
        <f>P2178/2</f>
        <v>10500</v>
      </c>
      <c r="P2178" s="527">
        <v>21000</v>
      </c>
      <c r="Q2178" s="23">
        <f>IF(ISBLANK(N2178),"",P2178/(1+N2178))</f>
        <v>19090.9090909091</v>
      </c>
      <c r="R2178" s="410"/>
      <c r="S2178" s="393"/>
      <c r="T2178" s="28"/>
    </row>
    <row r="2179" ht="22.5" customHeight="1">
      <c r="A2179" s="133"/>
      <c r="B2179" t="s" s="134">
        <v>20</v>
      </c>
      <c r="C2179" t="s" s="134">
        <v>7153</v>
      </c>
      <c r="D2179" t="s" s="134">
        <v>950</v>
      </c>
      <c r="E2179" s="135"/>
      <c r="F2179" s="136">
        <v>10162</v>
      </c>
      <c r="G2179" t="s" s="134">
        <v>7154</v>
      </c>
      <c r="H2179" t="s" s="134">
        <v>7155</v>
      </c>
      <c r="I2179" t="s" s="137">
        <v>4003</v>
      </c>
      <c r="J2179" s="136">
        <v>93220</v>
      </c>
      <c r="K2179" t="s" s="134">
        <v>7156</v>
      </c>
      <c r="L2179" t="s" s="134">
        <v>4965</v>
      </c>
      <c r="M2179" t="s" s="134">
        <v>441</v>
      </c>
      <c r="N2179" s="371">
        <v>0.1</v>
      </c>
      <c r="O2179" s="180">
        <f>P2179/2</f>
        <v>7475</v>
      </c>
      <c r="P2179" s="527">
        <v>14950</v>
      </c>
      <c r="Q2179" s="23">
        <f>IF(ISBLANK(N2179),"",P2179/(1+N2179))</f>
        <v>13590.9090909091</v>
      </c>
      <c r="R2179" s="410"/>
      <c r="S2179" s="393"/>
      <c r="T2179" s="28"/>
    </row>
    <row r="2180" ht="22.5" customHeight="1">
      <c r="A2180" s="133">
        <v>44692</v>
      </c>
      <c r="B2180" t="s" s="134">
        <v>67</v>
      </c>
      <c r="C2180" t="s" s="134">
        <v>7157</v>
      </c>
      <c r="D2180" t="s" s="134">
        <v>7158</v>
      </c>
      <c r="E2180" s="135"/>
      <c r="F2180" t="s" s="137">
        <v>5129</v>
      </c>
      <c r="G2180" t="s" s="134">
        <v>7159</v>
      </c>
      <c r="H2180" s="135"/>
      <c r="I2180" t="s" s="137">
        <v>25</v>
      </c>
      <c r="J2180" s="136">
        <v>75011</v>
      </c>
      <c r="K2180" s="135"/>
      <c r="L2180" t="s" s="134">
        <v>7160</v>
      </c>
      <c r="M2180" t="s" s="134">
        <v>7161</v>
      </c>
      <c r="N2180" s="373">
        <v>0.1</v>
      </c>
      <c r="O2180" s="407"/>
      <c r="P2180" s="527">
        <v>18700</v>
      </c>
      <c r="Q2180" s="23">
        <f>IF(ISBLANK(N2180),"",P2180/(1+N2180))</f>
        <v>17000</v>
      </c>
      <c r="R2180" s="410"/>
      <c r="S2180" s="393"/>
      <c r="T2180" s="28"/>
    </row>
    <row r="2181" ht="22.5" customHeight="1">
      <c r="A2181" s="133">
        <v>44694</v>
      </c>
      <c r="B2181" t="s" s="134">
        <v>67</v>
      </c>
      <c r="C2181" t="s" s="134">
        <v>7162</v>
      </c>
      <c r="D2181" t="s" s="134">
        <v>221</v>
      </c>
      <c r="E2181" s="135"/>
      <c r="F2181" s="136">
        <v>10307</v>
      </c>
      <c r="G2181" t="s" s="134">
        <v>5747</v>
      </c>
      <c r="H2181" t="s" s="134">
        <v>7163</v>
      </c>
      <c r="I2181" t="s" s="137">
        <v>7164</v>
      </c>
      <c r="J2181" s="136">
        <v>95210</v>
      </c>
      <c r="K2181" t="s" s="134">
        <v>7165</v>
      </c>
      <c r="L2181" t="s" s="134">
        <v>5751</v>
      </c>
      <c r="M2181" t="s" s="134">
        <v>7166</v>
      </c>
      <c r="N2181" s="373">
        <v>0.055</v>
      </c>
      <c r="O2181" s="177">
        <v>19000</v>
      </c>
      <c r="P2181" s="527">
        <v>19000</v>
      </c>
      <c r="Q2181" s="207">
        <f>IF(ISBLANK(N2181),"",P2181/(1+N2181))</f>
        <v>18009.4786729858</v>
      </c>
      <c r="R2181" s="410"/>
      <c r="S2181" s="393"/>
      <c r="T2181" s="28"/>
    </row>
    <row r="2182" ht="22.5" customHeight="1">
      <c r="A2182" s="133">
        <v>44698</v>
      </c>
      <c r="B2182" t="s" s="134">
        <v>67</v>
      </c>
      <c r="C2182" t="s" s="134">
        <v>3597</v>
      </c>
      <c r="D2182" t="s" s="134">
        <v>221</v>
      </c>
      <c r="E2182" s="135"/>
      <c r="F2182" s="136">
        <v>93700</v>
      </c>
      <c r="G2182" t="s" s="134">
        <v>3598</v>
      </c>
      <c r="H2182" t="s" s="134">
        <v>3599</v>
      </c>
      <c r="I2182" t="s" s="137">
        <v>135</v>
      </c>
      <c r="J2182" s="136">
        <v>92400</v>
      </c>
      <c r="K2182" t="s" s="134">
        <v>3600</v>
      </c>
      <c r="L2182" t="s" s="134">
        <v>5142</v>
      </c>
      <c r="M2182" t="s" s="134">
        <v>7167</v>
      </c>
      <c r="N2182" s="371">
        <v>0.1</v>
      </c>
      <c r="O2182" s="163">
        <f>P2182/2</f>
        <v>3991</v>
      </c>
      <c r="P2182" s="164">
        <v>7982</v>
      </c>
      <c r="Q2182" s="177">
        <f>IF(ISBLANK(N2182),"",P2182/(1+N2182))</f>
        <v>7256.363636363640</v>
      </c>
      <c r="R2182" s="127"/>
      <c r="S2182" s="391"/>
      <c r="T2182" s="123"/>
    </row>
    <row r="2183" ht="22.5" customHeight="1">
      <c r="A2183" s="133">
        <v>44698</v>
      </c>
      <c r="B2183" t="s" s="134">
        <v>20</v>
      </c>
      <c r="C2183" t="s" s="134">
        <v>7168</v>
      </c>
      <c r="D2183" t="s" s="134">
        <v>149</v>
      </c>
      <c r="E2183" s="135"/>
      <c r="F2183" s="136">
        <v>75001</v>
      </c>
      <c r="G2183" t="s" s="134">
        <v>7169</v>
      </c>
      <c r="H2183" t="s" s="134">
        <v>7170</v>
      </c>
      <c r="I2183" t="s" s="137">
        <v>25</v>
      </c>
      <c r="J2183" s="136">
        <v>75001</v>
      </c>
      <c r="K2183" t="s" s="134">
        <v>7171</v>
      </c>
      <c r="L2183" t="s" s="134">
        <v>7172</v>
      </c>
      <c r="M2183" t="s" s="134">
        <v>7173</v>
      </c>
      <c r="N2183" s="371">
        <v>0.055</v>
      </c>
      <c r="O2183" s="163">
        <f>P2183/2</f>
        <v>4491</v>
      </c>
      <c r="P2183" s="527">
        <v>8982</v>
      </c>
      <c r="Q2183" s="23">
        <f>IF(ISBLANK(N2183),"",P2183/(1+N2183))</f>
        <v>8513.744075829380</v>
      </c>
      <c r="R2183" s="410"/>
      <c r="S2183" s="393"/>
      <c r="T2183" s="28"/>
    </row>
    <row r="2184" ht="22.5" customHeight="1">
      <c r="A2184" s="133">
        <v>44697</v>
      </c>
      <c r="B2184" t="s" s="134">
        <v>20</v>
      </c>
      <c r="C2184" t="s" s="134">
        <v>6738</v>
      </c>
      <c r="D2184" t="s" s="134">
        <v>42</v>
      </c>
      <c r="E2184" s="135"/>
      <c r="F2184" t="s" s="137">
        <v>6739</v>
      </c>
      <c r="G2184" t="s" s="134">
        <v>6740</v>
      </c>
      <c r="H2184" t="s" s="134">
        <v>6741</v>
      </c>
      <c r="I2184" t="s" s="137">
        <v>6742</v>
      </c>
      <c r="J2184" s="136">
        <v>94580</v>
      </c>
      <c r="K2184" t="s" s="134">
        <v>6743</v>
      </c>
      <c r="L2184" t="s" s="134">
        <v>5142</v>
      </c>
      <c r="M2184" t="s" s="134">
        <v>2418</v>
      </c>
      <c r="N2184" s="371">
        <v>0.055</v>
      </c>
      <c r="O2184" s="163">
        <f>P2184/2</f>
        <v>1750</v>
      </c>
      <c r="P2184" s="527">
        <v>3500</v>
      </c>
      <c r="Q2184" s="23">
        <f>IF(ISBLANK(N2184),"",P2184/(1+N2184))</f>
        <v>3317.5355450237</v>
      </c>
      <c r="R2184" s="410"/>
      <c r="S2184" s="393"/>
      <c r="T2184" s="28"/>
    </row>
    <row r="2185" ht="22.5" customHeight="1">
      <c r="A2185" s="133">
        <v>44704</v>
      </c>
      <c r="B2185" t="s" s="134">
        <v>20</v>
      </c>
      <c r="C2185" t="s" s="134">
        <v>6163</v>
      </c>
      <c r="D2185" t="s" s="134">
        <v>889</v>
      </c>
      <c r="E2185" s="509"/>
      <c r="F2185" s="507">
        <v>110149</v>
      </c>
      <c r="G2185" t="s" s="134">
        <v>6164</v>
      </c>
      <c r="H2185" t="s" s="134">
        <v>6165</v>
      </c>
      <c r="I2185" t="s" s="137">
        <v>5593</v>
      </c>
      <c r="J2185" s="136">
        <v>94350</v>
      </c>
      <c r="K2185" t="s" s="134">
        <v>7174</v>
      </c>
      <c r="L2185" t="s" s="134">
        <v>4636</v>
      </c>
      <c r="M2185" t="s" s="134">
        <v>6870</v>
      </c>
      <c r="N2185" s="371">
        <v>0.1</v>
      </c>
      <c r="O2185" s="163">
        <f>P2185/2</f>
        <v>1250</v>
      </c>
      <c r="P2185" s="527">
        <v>2500</v>
      </c>
      <c r="Q2185" s="23">
        <f>IF(ISBLANK(N2185),"",P2185/(1+N2185))</f>
        <v>2272.727272727270</v>
      </c>
      <c r="R2185" s="410"/>
      <c r="S2185" s="393"/>
      <c r="T2185" s="28"/>
    </row>
    <row r="2186" ht="22.5" customHeight="1">
      <c r="A2186" s="133">
        <v>44706</v>
      </c>
      <c r="B2186" t="s" s="134">
        <v>20</v>
      </c>
      <c r="C2186" t="s" s="134">
        <v>7175</v>
      </c>
      <c r="D2186" t="s" s="134">
        <v>96</v>
      </c>
      <c r="E2186" s="135"/>
      <c r="F2186" s="136">
        <v>10297</v>
      </c>
      <c r="G2186" t="s" s="134">
        <v>7176</v>
      </c>
      <c r="H2186" t="s" s="134">
        <v>7177</v>
      </c>
      <c r="I2186" t="s" s="137">
        <v>3545</v>
      </c>
      <c r="J2186" s="136">
        <v>94400</v>
      </c>
      <c r="K2186" t="s" s="134">
        <v>7178</v>
      </c>
      <c r="L2186" t="s" s="134">
        <v>7179</v>
      </c>
      <c r="M2186" t="s" s="134">
        <v>7166</v>
      </c>
      <c r="N2186" s="371">
        <v>0.055</v>
      </c>
      <c r="O2186" s="163">
        <f>P2186/2</f>
        <v>12291</v>
      </c>
      <c r="P2186" s="527">
        <v>24582</v>
      </c>
      <c r="Q2186" s="23">
        <f>IF(ISBLANK(N2186),"",P2186/(1+N2186))</f>
        <v>23300.4739336493</v>
      </c>
      <c r="R2186" s="410"/>
      <c r="S2186" s="393"/>
      <c r="T2186" s="28"/>
    </row>
    <row r="2187" ht="22.5" customHeight="1">
      <c r="A2187" s="133">
        <v>44712</v>
      </c>
      <c r="B2187" t="s" s="134">
        <v>67</v>
      </c>
      <c r="C2187" t="s" s="134">
        <v>7035</v>
      </c>
      <c r="D2187" t="s" s="134">
        <v>7180</v>
      </c>
      <c r="E2187" s="135"/>
      <c r="F2187" s="136">
        <v>110214</v>
      </c>
      <c r="G2187" t="s" s="134">
        <v>7036</v>
      </c>
      <c r="H2187" t="s" s="134">
        <v>7181</v>
      </c>
      <c r="I2187" t="s" s="137">
        <v>25</v>
      </c>
      <c r="J2187" s="136">
        <v>75020</v>
      </c>
      <c r="K2187" t="s" s="134">
        <v>7038</v>
      </c>
      <c r="L2187" t="s" s="134">
        <v>4904</v>
      </c>
      <c r="M2187" t="s" s="134">
        <v>7182</v>
      </c>
      <c r="N2187" s="371">
        <v>0.1</v>
      </c>
      <c r="O2187" s="163">
        <f>P2187/2</f>
        <v>1990</v>
      </c>
      <c r="P2187" s="527">
        <v>3980</v>
      </c>
      <c r="Q2187" s="23">
        <f>IF(ISBLANK(N2187),"",P2187/(1+N2187))</f>
        <v>3618.181818181820</v>
      </c>
      <c r="R2187" s="410"/>
      <c r="S2187" s="393"/>
      <c r="T2187" s="28"/>
    </row>
    <row r="2188" ht="22.5" customHeight="1">
      <c r="A2188" s="133">
        <v>44712</v>
      </c>
      <c r="B2188" t="s" s="134">
        <v>67</v>
      </c>
      <c r="C2188" t="s" s="134">
        <v>5543</v>
      </c>
      <c r="D2188" t="s" s="134">
        <v>5544</v>
      </c>
      <c r="E2188" s="509"/>
      <c r="F2188" s="507">
        <v>10200</v>
      </c>
      <c r="G2188" t="s" s="134">
        <v>5545</v>
      </c>
      <c r="H2188" t="s" s="134">
        <v>5259</v>
      </c>
      <c r="I2188" t="s" s="137">
        <v>25</v>
      </c>
      <c r="J2188" s="136">
        <v>75018</v>
      </c>
      <c r="K2188" t="s" s="134">
        <v>5546</v>
      </c>
      <c r="L2188" t="s" s="134">
        <v>5758</v>
      </c>
      <c r="M2188" t="s" s="134">
        <v>2418</v>
      </c>
      <c r="N2188" s="371">
        <v>0.055</v>
      </c>
      <c r="O2188" s="180">
        <f>P2188/2</f>
        <v>890</v>
      </c>
      <c r="P2188" s="527">
        <v>1780</v>
      </c>
      <c r="Q2188" s="23">
        <f>IF(ISBLANK(N2188),"",P2188/(1+N2188))</f>
        <v>1687.203791469190</v>
      </c>
      <c r="R2188" s="410"/>
      <c r="S2188" s="393"/>
      <c r="T2188" s="28"/>
    </row>
    <row r="2189" ht="22.5" customHeight="1">
      <c r="A2189" s="133">
        <v>44711</v>
      </c>
      <c r="B2189" t="s" s="134">
        <v>67</v>
      </c>
      <c r="C2189" t="s" s="134">
        <v>7183</v>
      </c>
      <c r="D2189" t="s" s="134">
        <v>115</v>
      </c>
      <c r="E2189" s="135"/>
      <c r="F2189" s="136">
        <v>10427</v>
      </c>
      <c r="G2189" t="s" s="134">
        <v>7184</v>
      </c>
      <c r="H2189" t="s" s="134">
        <v>7185</v>
      </c>
      <c r="I2189" t="s" s="137">
        <v>7186</v>
      </c>
      <c r="J2189" s="136">
        <v>78310</v>
      </c>
      <c r="K2189" t="s" s="134">
        <v>7187</v>
      </c>
      <c r="L2189" t="s" s="134">
        <v>45</v>
      </c>
      <c r="M2189" t="s" s="134">
        <v>172</v>
      </c>
      <c r="N2189" s="373">
        <v>0.1</v>
      </c>
      <c r="O2189" s="177">
        <v>9982</v>
      </c>
      <c r="P2189" s="527">
        <v>9982</v>
      </c>
      <c r="Q2189" s="23">
        <f>IF(ISBLANK(N2189),"",P2189/(1+N2189))</f>
        <v>9074.545454545450</v>
      </c>
      <c r="R2189" s="410"/>
      <c r="S2189" s="393"/>
      <c r="T2189" s="28"/>
    </row>
    <row r="2190" ht="22.5" customHeight="1">
      <c r="A2190" s="133">
        <v>44643</v>
      </c>
      <c r="B2190" t="s" s="134">
        <v>344</v>
      </c>
      <c r="C2190" t="s" s="134">
        <v>5564</v>
      </c>
      <c r="D2190" t="s" s="134">
        <v>3304</v>
      </c>
      <c r="E2190" s="509"/>
      <c r="F2190" s="507"/>
      <c r="G2190" t="s" s="134">
        <v>5565</v>
      </c>
      <c r="H2190" t="s" s="134">
        <v>5566</v>
      </c>
      <c r="I2190" t="s" s="137">
        <v>25</v>
      </c>
      <c r="J2190" s="136">
        <v>75015</v>
      </c>
      <c r="K2190" t="s" s="134">
        <v>5567</v>
      </c>
      <c r="L2190" t="s" s="134">
        <v>5568</v>
      </c>
      <c r="M2190" t="s" s="134">
        <v>7188</v>
      </c>
      <c r="N2190" s="371">
        <v>0.055</v>
      </c>
      <c r="O2190" s="163">
        <f>P2190/2</f>
        <v>3700</v>
      </c>
      <c r="P2190" s="527">
        <v>7400</v>
      </c>
      <c r="Q2190" s="23">
        <f>IF(ISBLANK(N2190),"",P2190/(1+N2190))</f>
        <v>7014.218009478670</v>
      </c>
      <c r="R2190" s="410"/>
      <c r="S2190" s="393"/>
      <c r="T2190" s="28"/>
    </row>
    <row r="2191" ht="22.5" customHeight="1">
      <c r="A2191" s="133">
        <v>44719</v>
      </c>
      <c r="B2191" t="s" s="134">
        <v>67</v>
      </c>
      <c r="C2191" t="s" s="134">
        <v>6822</v>
      </c>
      <c r="D2191" t="s" s="134">
        <v>179</v>
      </c>
      <c r="E2191" s="135"/>
      <c r="F2191" s="136">
        <v>10153</v>
      </c>
      <c r="G2191" t="s" s="134">
        <v>6823</v>
      </c>
      <c r="H2191" s="294">
        <v>3</v>
      </c>
      <c r="I2191" t="s" s="137">
        <v>561</v>
      </c>
      <c r="J2191" s="136">
        <v>94170</v>
      </c>
      <c r="K2191" t="s" s="134">
        <v>6824</v>
      </c>
      <c r="L2191" t="s" s="134">
        <v>4965</v>
      </c>
      <c r="M2191" t="s" s="134">
        <v>7189</v>
      </c>
      <c r="N2191" s="371">
        <v>0.1</v>
      </c>
      <c r="O2191" s="163">
        <f>P2191/2</f>
        <v>7775</v>
      </c>
      <c r="P2191" s="527">
        <v>15550</v>
      </c>
      <c r="Q2191" s="23">
        <f>IF(ISBLANK(N2191),"",P2191/(1+N2191))</f>
        <v>14136.3636363636</v>
      </c>
      <c r="R2191" s="410"/>
      <c r="S2191" s="393"/>
      <c r="T2191" s="28"/>
    </row>
    <row r="2192" ht="22.5" customHeight="1">
      <c r="A2192" s="133">
        <v>44721</v>
      </c>
      <c r="B2192" s="135"/>
      <c r="C2192" t="s" s="134">
        <v>7190</v>
      </c>
      <c r="D2192" s="135"/>
      <c r="E2192" s="135"/>
      <c r="F2192" t="s" s="137">
        <v>4749</v>
      </c>
      <c r="G2192" t="s" s="134">
        <v>7191</v>
      </c>
      <c r="H2192" s="135"/>
      <c r="I2192" t="s" s="137">
        <v>25</v>
      </c>
      <c r="J2192" s="136">
        <v>75018</v>
      </c>
      <c r="K2192" t="s" s="134">
        <v>7192</v>
      </c>
      <c r="L2192" t="s" s="134">
        <v>5614</v>
      </c>
      <c r="M2192" t="s" s="134">
        <v>88</v>
      </c>
      <c r="N2192" s="371">
        <v>0.1</v>
      </c>
      <c r="O2192" s="180">
        <f>P2192/2</f>
        <v>1500</v>
      </c>
      <c r="P2192" s="527">
        <v>3000</v>
      </c>
      <c r="Q2192" s="207">
        <f>IF(ISBLANK(N2192),"",P2192/(1+N2192))</f>
        <v>2727.272727272730</v>
      </c>
      <c r="R2192" s="410"/>
      <c r="S2192" s="393"/>
      <c r="T2192" s="28"/>
    </row>
    <row r="2193" ht="22.5" customHeight="1">
      <c r="A2193" s="133">
        <v>44721</v>
      </c>
      <c r="B2193" t="s" s="137">
        <v>20</v>
      </c>
      <c r="C2193" t="s" s="137">
        <v>3106</v>
      </c>
      <c r="D2193" t="s" s="137">
        <v>250</v>
      </c>
      <c r="E2193" s="158"/>
      <c r="F2193" s="136">
        <v>10026</v>
      </c>
      <c r="G2193" t="s" s="137">
        <v>3107</v>
      </c>
      <c r="H2193" t="s" s="137">
        <v>3108</v>
      </c>
      <c r="I2193" t="s" s="137">
        <v>25</v>
      </c>
      <c r="J2193" s="136">
        <v>75011</v>
      </c>
      <c r="K2193" t="s" s="137">
        <v>3109</v>
      </c>
      <c r="L2193" t="s" s="134">
        <v>7193</v>
      </c>
      <c r="M2193" t="s" s="137">
        <v>7194</v>
      </c>
      <c r="N2193" s="246">
        <v>0.1</v>
      </c>
      <c r="O2193" s="462"/>
      <c r="P2193" s="164">
        <v>7000</v>
      </c>
      <c r="Q2193" s="215">
        <f>IF(ISBLANK(N2193),"",P2193/(1+N2193))</f>
        <v>6363.636363636360</v>
      </c>
      <c r="R2193" s="127"/>
      <c r="S2193" s="391"/>
      <c r="T2193" s="123"/>
    </row>
    <row r="2194" ht="22.5" customHeight="1">
      <c r="A2194" s="141">
        <v>44720</v>
      </c>
      <c r="B2194" t="s" s="142">
        <v>20</v>
      </c>
      <c r="C2194" t="s" s="142">
        <v>7195</v>
      </c>
      <c r="D2194" t="s" s="142">
        <v>234</v>
      </c>
      <c r="E2194" s="143"/>
      <c r="F2194" s="144">
        <v>10144</v>
      </c>
      <c r="G2194" t="s" s="142">
        <v>7196</v>
      </c>
      <c r="H2194" s="143"/>
      <c r="I2194" t="s" s="145">
        <v>777</v>
      </c>
      <c r="J2194" s="144">
        <v>93100</v>
      </c>
      <c r="K2194" t="s" s="142">
        <v>7197</v>
      </c>
      <c r="L2194" t="s" s="142">
        <v>5142</v>
      </c>
      <c r="M2194" t="s" s="142">
        <v>7198</v>
      </c>
      <c r="N2194" s="456">
        <v>0.055</v>
      </c>
      <c r="O2194" s="163">
        <f>P2194/2</f>
        <v>6250</v>
      </c>
      <c r="P2194" s="524">
        <v>12500</v>
      </c>
      <c r="Q2194" s="525">
        <f>IF(ISBLANK(N2194),"",P2194/(1+N2194))</f>
        <v>11848.3412322275</v>
      </c>
      <c r="R2194" s="526"/>
      <c r="S2194" s="392"/>
      <c r="T2194" t="s" s="16">
        <v>46</v>
      </c>
    </row>
    <row r="2195" ht="22.5" customHeight="1">
      <c r="A2195" s="133">
        <v>44728</v>
      </c>
      <c r="B2195" t="s" s="134">
        <v>20</v>
      </c>
      <c r="C2195" t="s" s="134">
        <v>5895</v>
      </c>
      <c r="D2195" t="s" s="134">
        <v>75</v>
      </c>
      <c r="E2195" s="135"/>
      <c r="F2195" t="s" s="137">
        <v>5900</v>
      </c>
      <c r="G2195" t="s" s="134">
        <v>5896</v>
      </c>
      <c r="H2195" t="s" s="134">
        <v>5897</v>
      </c>
      <c r="I2195" t="s" s="137">
        <v>25</v>
      </c>
      <c r="J2195" s="136">
        <v>75012</v>
      </c>
      <c r="K2195" t="s" s="134">
        <v>5898</v>
      </c>
      <c r="L2195" t="s" s="134">
        <v>5899</v>
      </c>
      <c r="M2195" t="s" s="134">
        <v>40</v>
      </c>
      <c r="N2195" s="371">
        <v>0.055</v>
      </c>
      <c r="O2195" s="163">
        <f>P2195/2</f>
        <v>1825</v>
      </c>
      <c r="P2195" s="527">
        <v>3650</v>
      </c>
      <c r="Q2195" s="23">
        <f>IF(ISBLANK(N2195),"",P2195/(1+N2195))</f>
        <v>3459.715639810430</v>
      </c>
      <c r="R2195" s="410"/>
      <c r="S2195" s="393"/>
      <c r="T2195" s="28"/>
    </row>
    <row r="2196" ht="22.5" customHeight="1">
      <c r="A2196" s="133">
        <v>44713</v>
      </c>
      <c r="B2196" t="s" s="134">
        <v>67</v>
      </c>
      <c r="C2196" t="s" s="134">
        <v>6889</v>
      </c>
      <c r="D2196" t="s" s="134">
        <v>6890</v>
      </c>
      <c r="E2196" s="135"/>
      <c r="F2196" s="136">
        <v>10263</v>
      </c>
      <c r="G2196" t="s" s="134">
        <v>6891</v>
      </c>
      <c r="H2196" t="s" s="134">
        <v>6892</v>
      </c>
      <c r="I2196" t="s" s="137">
        <v>310</v>
      </c>
      <c r="J2196" s="136">
        <v>94130</v>
      </c>
      <c r="K2196" t="s" s="134">
        <v>6893</v>
      </c>
      <c r="L2196" t="s" s="134">
        <v>6242</v>
      </c>
      <c r="M2196" t="s" s="134">
        <v>7018</v>
      </c>
      <c r="N2196" s="371">
        <v>0.055</v>
      </c>
      <c r="O2196" s="163">
        <f>P2196/2</f>
        <v>10191</v>
      </c>
      <c r="P2196" s="527">
        <v>20382</v>
      </c>
      <c r="Q2196" s="23">
        <f>IF(ISBLANK(N2196),"",P2196/(1+N2196))</f>
        <v>19319.4312796209</v>
      </c>
      <c r="R2196" s="410"/>
      <c r="S2196" s="393"/>
      <c r="T2196" s="28"/>
    </row>
    <row r="2197" ht="22.5" customHeight="1">
      <c r="A2197" s="133">
        <v>44726</v>
      </c>
      <c r="B2197" t="s" s="134">
        <v>67</v>
      </c>
      <c r="C2197" t="s" s="134">
        <v>7076</v>
      </c>
      <c r="D2197" t="s" s="134">
        <v>221</v>
      </c>
      <c r="E2197" s="135"/>
      <c r="F2197" s="136">
        <v>110281</v>
      </c>
      <c r="G2197" t="s" s="134">
        <v>7077</v>
      </c>
      <c r="H2197" t="s" s="134">
        <v>7078</v>
      </c>
      <c r="I2197" t="s" s="137">
        <v>25</v>
      </c>
      <c r="J2197" s="136">
        <v>75009</v>
      </c>
      <c r="K2197" t="s" s="134">
        <v>7079</v>
      </c>
      <c r="L2197" t="s" s="134">
        <v>4904</v>
      </c>
      <c r="M2197" t="s" s="134">
        <v>7199</v>
      </c>
      <c r="N2197" s="371">
        <v>0.1</v>
      </c>
      <c r="O2197" s="163">
        <f>P2197/2</f>
        <v>1950</v>
      </c>
      <c r="P2197" s="527">
        <v>3900</v>
      </c>
      <c r="Q2197" s="23">
        <f>IF(ISBLANK(N2197),"",P2197/(1+N2197))</f>
        <v>3545.454545454550</v>
      </c>
      <c r="R2197" s="410"/>
      <c r="S2197" s="393"/>
      <c r="T2197" s="28"/>
    </row>
    <row r="2198" ht="22.5" customHeight="1">
      <c r="A2198" s="133">
        <v>44722</v>
      </c>
      <c r="B2198" t="s" s="134">
        <v>20</v>
      </c>
      <c r="C2198" t="s" s="134">
        <v>5574</v>
      </c>
      <c r="D2198" t="s" s="134">
        <v>2033</v>
      </c>
      <c r="E2198" s="509"/>
      <c r="F2198" s="507">
        <v>1010116</v>
      </c>
      <c r="G2198" t="s" s="134">
        <v>5575</v>
      </c>
      <c r="H2198" t="s" s="134">
        <v>5576</v>
      </c>
      <c r="I2198" t="s" s="137">
        <v>3048</v>
      </c>
      <c r="J2198" s="136">
        <v>93110</v>
      </c>
      <c r="K2198" t="s" s="134">
        <v>7200</v>
      </c>
      <c r="L2198" t="s" s="134">
        <v>4636</v>
      </c>
      <c r="M2198" t="s" s="134">
        <v>2524</v>
      </c>
      <c r="N2198" s="371">
        <v>0.1</v>
      </c>
      <c r="O2198" s="180">
        <f>P2198/2</f>
        <v>5991</v>
      </c>
      <c r="P2198" s="527">
        <v>11982</v>
      </c>
      <c r="Q2198" s="23">
        <f>IF(ISBLANK(N2198),"",P2198/(1+N2198))</f>
        <v>10892.7272727273</v>
      </c>
      <c r="R2198" s="410"/>
      <c r="S2198" s="393"/>
      <c r="T2198" s="28"/>
    </row>
    <row r="2199" ht="22.5" customHeight="1">
      <c r="A2199" s="133">
        <v>44721</v>
      </c>
      <c r="B2199" t="s" s="134">
        <v>67</v>
      </c>
      <c r="C2199" t="s" s="134">
        <v>7201</v>
      </c>
      <c r="D2199" t="s" s="134">
        <v>398</v>
      </c>
      <c r="E2199" s="135"/>
      <c r="F2199" s="136">
        <v>10539</v>
      </c>
      <c r="G2199" t="s" s="134">
        <v>6767</v>
      </c>
      <c r="H2199" t="s" s="134">
        <v>7202</v>
      </c>
      <c r="I2199" t="s" s="137">
        <v>642</v>
      </c>
      <c r="J2199" s="136">
        <v>92100</v>
      </c>
      <c r="K2199" t="s" s="134">
        <v>7203</v>
      </c>
      <c r="L2199" t="s" s="134">
        <v>5595</v>
      </c>
      <c r="M2199" t="s" s="134">
        <v>3690</v>
      </c>
      <c r="N2199" s="373">
        <v>0.055</v>
      </c>
      <c r="O2199" s="177">
        <v>7182</v>
      </c>
      <c r="P2199" s="527">
        <v>7182</v>
      </c>
      <c r="Q2199" s="23">
        <f>IF(ISBLANK(N2199),"",P2199/(1+N2199))</f>
        <v>6807.582938388630</v>
      </c>
      <c r="R2199" s="410"/>
      <c r="S2199" s="393"/>
      <c r="T2199" s="28"/>
    </row>
    <row r="2200" ht="22.5" customHeight="1">
      <c r="A2200" s="133">
        <v>44727</v>
      </c>
      <c r="B2200" t="s" s="134">
        <v>67</v>
      </c>
      <c r="C2200" t="s" s="134">
        <v>6263</v>
      </c>
      <c r="D2200" t="s" s="134">
        <v>1275</v>
      </c>
      <c r="E2200" s="509"/>
      <c r="F2200" s="507">
        <v>10107</v>
      </c>
      <c r="G2200" t="s" s="134">
        <v>6264</v>
      </c>
      <c r="H2200" t="s" s="134">
        <v>6265</v>
      </c>
      <c r="I2200" t="s" s="137">
        <v>310</v>
      </c>
      <c r="J2200" s="136">
        <v>94130</v>
      </c>
      <c r="K2200" t="s" s="134">
        <v>6266</v>
      </c>
      <c r="L2200" t="s" s="134">
        <v>2929</v>
      </c>
      <c r="M2200" t="s" s="134">
        <v>6050</v>
      </c>
      <c r="N2200" s="371">
        <v>0.1</v>
      </c>
      <c r="O2200" s="180">
        <f>P2200/2</f>
        <v>3991</v>
      </c>
      <c r="P2200" s="527">
        <v>7982</v>
      </c>
      <c r="Q2200" s="403">
        <f>IF(ISBLANK(N2200),"",P2200/(1+N2200))</f>
        <v>7256.363636363640</v>
      </c>
      <c r="R2200" s="454"/>
      <c r="S2200" s="391"/>
      <c r="T2200" s="123"/>
    </row>
    <row r="2201" ht="22.5" customHeight="1">
      <c r="A2201" s="133">
        <v>44725</v>
      </c>
      <c r="B2201" t="s" s="134">
        <v>20</v>
      </c>
      <c r="C2201" t="s" s="134">
        <v>7204</v>
      </c>
      <c r="D2201" t="s" s="134">
        <v>96</v>
      </c>
      <c r="E2201" s="135"/>
      <c r="F2201" s="136">
        <v>110168</v>
      </c>
      <c r="G2201" t="s" s="134">
        <v>7205</v>
      </c>
      <c r="H2201" t="s" s="134">
        <v>7206</v>
      </c>
      <c r="I2201" t="s" s="137">
        <v>3556</v>
      </c>
      <c r="J2201" s="136">
        <v>94270</v>
      </c>
      <c r="K2201" t="s" s="134">
        <v>7207</v>
      </c>
      <c r="L2201" t="s" s="134">
        <v>1996</v>
      </c>
      <c r="M2201" t="s" s="134">
        <v>4904</v>
      </c>
      <c r="N2201" s="373">
        <v>0.1</v>
      </c>
      <c r="O2201" s="177">
        <v>5300</v>
      </c>
      <c r="P2201" s="527">
        <v>5300</v>
      </c>
      <c r="Q2201" s="23">
        <f>IF(ISBLANK(N2201),"",P2201/(1+N2201))</f>
        <v>4818.181818181820</v>
      </c>
      <c r="R2201" s="410"/>
      <c r="S2201" s="393"/>
      <c r="T2201" s="28"/>
    </row>
    <row r="2202" ht="22.5" customHeight="1">
      <c r="A2202" s="295">
        <v>44734</v>
      </c>
      <c r="B2202" t="s" s="296">
        <v>20</v>
      </c>
      <c r="C2202" t="s" s="296">
        <v>7208</v>
      </c>
      <c r="D2202" t="s" s="296">
        <v>3883</v>
      </c>
      <c r="E2202" s="297"/>
      <c r="F2202" s="298">
        <v>10331</v>
      </c>
      <c r="G2202" t="s" s="296">
        <v>7209</v>
      </c>
      <c r="H2202" t="s" s="296">
        <v>7210</v>
      </c>
      <c r="I2202" t="s" s="299">
        <v>310</v>
      </c>
      <c r="J2202" s="298">
        <v>94130</v>
      </c>
      <c r="K2202" t="s" s="296">
        <v>7211</v>
      </c>
      <c r="L2202" t="s" s="296">
        <v>7050</v>
      </c>
      <c r="M2202" t="s" s="296">
        <v>5252</v>
      </c>
      <c r="N2202" s="484">
        <v>0.055</v>
      </c>
      <c r="O2202" s="180">
        <f>P2202/2</f>
        <v>3691</v>
      </c>
      <c r="P2202" s="531">
        <v>7382</v>
      </c>
      <c r="Q2202" s="54">
        <f>IF(ISBLANK(N2202),"",P2202/(1+N2202))</f>
        <v>6997.156398104270</v>
      </c>
      <c r="R2202" s="532"/>
      <c r="S2202" s="466"/>
      <c r="T2202" t="s" s="16">
        <v>46</v>
      </c>
    </row>
    <row r="2203" ht="22.5" customHeight="1">
      <c r="A2203" s="133">
        <v>44728</v>
      </c>
      <c r="B2203" t="s" s="134">
        <v>344</v>
      </c>
      <c r="C2203" t="s" s="134">
        <v>7212</v>
      </c>
      <c r="D2203" t="s" s="134">
        <v>7213</v>
      </c>
      <c r="E2203" s="135"/>
      <c r="F2203" s="136">
        <v>10452</v>
      </c>
      <c r="G2203" t="s" s="134">
        <v>3305</v>
      </c>
      <c r="H2203" t="s" s="134">
        <v>7214</v>
      </c>
      <c r="I2203" t="s" s="137">
        <v>25</v>
      </c>
      <c r="J2203" s="136">
        <v>75011</v>
      </c>
      <c r="K2203" t="s" s="134">
        <v>7215</v>
      </c>
      <c r="L2203" t="s" s="134">
        <v>7216</v>
      </c>
      <c r="M2203" t="s" s="134">
        <v>7217</v>
      </c>
      <c r="N2203" s="373">
        <v>0.1</v>
      </c>
      <c r="O2203" s="462"/>
      <c r="P2203" s="527">
        <v>15582</v>
      </c>
      <c r="Q2203" s="207">
        <f>IF(ISBLANK(N2203),"",P2203/(1+N2203))</f>
        <v>14165.4545454545</v>
      </c>
      <c r="R2203" s="410"/>
      <c r="S2203" s="393"/>
      <c r="T2203" s="28"/>
    </row>
    <row r="2204" ht="22.5" customHeight="1">
      <c r="A2204" s="133">
        <v>44735</v>
      </c>
      <c r="B2204" t="s" s="134">
        <v>67</v>
      </c>
      <c r="C2204" t="s" s="134">
        <v>7218</v>
      </c>
      <c r="D2204" t="s" s="134">
        <v>1762</v>
      </c>
      <c r="E2204" s="135"/>
      <c r="F2204" s="136">
        <v>10325</v>
      </c>
      <c r="G2204" t="s" s="134">
        <v>7219</v>
      </c>
      <c r="H2204" t="s" s="134">
        <v>7220</v>
      </c>
      <c r="I2204" t="s" s="137">
        <v>123</v>
      </c>
      <c r="J2204" s="136">
        <v>94100</v>
      </c>
      <c r="K2204" t="s" s="134">
        <v>7221</v>
      </c>
      <c r="L2204" t="s" s="134">
        <v>5744</v>
      </c>
      <c r="M2204" t="s" s="134">
        <v>5048</v>
      </c>
      <c r="N2204" s="371">
        <v>0.055</v>
      </c>
      <c r="O2204" s="180">
        <f>P2204/2</f>
        <v>991</v>
      </c>
      <c r="P2204" s="164">
        <v>1982</v>
      </c>
      <c r="Q2204" s="121">
        <f>IF(ISBLANK(N2204),"",P2204/(1+N2204))</f>
        <v>1878.672985781990</v>
      </c>
      <c r="R2204" s="293"/>
      <c r="S2204" s="393"/>
      <c r="T2204" s="28"/>
    </row>
    <row r="2205" ht="22.5" customHeight="1">
      <c r="A2205" s="133">
        <v>44734</v>
      </c>
      <c r="B2205" t="s" s="134">
        <v>20</v>
      </c>
      <c r="C2205" t="s" s="134">
        <v>1992</v>
      </c>
      <c r="D2205" t="s" s="134">
        <v>768</v>
      </c>
      <c r="E2205" s="135"/>
      <c r="F2205" t="s" s="137">
        <v>6831</v>
      </c>
      <c r="G2205" t="s" s="134">
        <v>1993</v>
      </c>
      <c r="H2205" t="s" s="134">
        <v>5074</v>
      </c>
      <c r="I2205" t="s" s="137">
        <v>25</v>
      </c>
      <c r="J2205" s="136">
        <v>75018</v>
      </c>
      <c r="K2205" t="s" s="134">
        <v>1995</v>
      </c>
      <c r="L2205" t="s" s="134">
        <v>1996</v>
      </c>
      <c r="M2205" t="s" s="134">
        <v>2264</v>
      </c>
      <c r="N2205" s="373">
        <v>0.1</v>
      </c>
      <c r="O2205" s="177">
        <v>14780</v>
      </c>
      <c r="P2205" s="164">
        <v>14780</v>
      </c>
      <c r="Q2205" s="121">
        <f>IF(ISBLANK(N2205),"",P2205/(1+N2205))</f>
        <v>13436.3636363636</v>
      </c>
      <c r="R2205" s="293"/>
      <c r="S2205" s="393"/>
      <c r="T2205" s="28"/>
    </row>
    <row r="2206" ht="22.5" customHeight="1">
      <c r="A2206" s="862">
        <v>44740</v>
      </c>
      <c r="B2206" t="s" s="863">
        <v>20</v>
      </c>
      <c r="C2206" t="s" s="863">
        <v>6522</v>
      </c>
      <c r="D2206" t="s" s="863">
        <v>6523</v>
      </c>
      <c r="E2206" s="864"/>
      <c r="F2206" t="s" s="867">
        <v>6524</v>
      </c>
      <c r="G2206" t="s" s="863">
        <v>6525</v>
      </c>
      <c r="H2206" t="s" s="866">
        <v>6486</v>
      </c>
      <c r="I2206" t="s" s="867">
        <v>25</v>
      </c>
      <c r="J2206" s="865">
        <v>75011</v>
      </c>
      <c r="K2206" t="s" s="863">
        <v>6526</v>
      </c>
      <c r="L2206" t="s" s="863">
        <v>7222</v>
      </c>
      <c r="M2206" t="s" s="863">
        <v>7223</v>
      </c>
      <c r="N2206" s="371">
        <v>0.055</v>
      </c>
      <c r="O2206" s="163">
        <f>P2206/2</f>
        <v>9975</v>
      </c>
      <c r="P2206" s="164">
        <v>19950</v>
      </c>
      <c r="Q2206" s="121">
        <f>IF(ISBLANK(N2206),"",P2206/(1+N2206))</f>
        <v>18909.9526066351</v>
      </c>
      <c r="R2206" s="293"/>
      <c r="S2206" s="393"/>
      <c r="T2206" s="28"/>
    </row>
    <row r="2207" ht="22.5" customHeight="1">
      <c r="A2207" s="133">
        <v>44740</v>
      </c>
      <c r="B2207" t="s" s="134">
        <v>67</v>
      </c>
      <c r="C2207" t="s" s="134">
        <v>4661</v>
      </c>
      <c r="D2207" t="s" s="134">
        <v>2065</v>
      </c>
      <c r="E2207" s="509"/>
      <c r="F2207" t="s" s="137">
        <v>7224</v>
      </c>
      <c r="G2207" t="s" s="134">
        <v>5556</v>
      </c>
      <c r="H2207" t="s" s="134">
        <v>5557</v>
      </c>
      <c r="I2207" t="s" s="137">
        <v>25</v>
      </c>
      <c r="J2207" s="136">
        <v>75018</v>
      </c>
      <c r="K2207" t="s" s="134">
        <v>6260</v>
      </c>
      <c r="L2207" t="s" s="134">
        <v>6261</v>
      </c>
      <c r="M2207" t="s" s="134">
        <v>7225</v>
      </c>
      <c r="N2207" s="371">
        <v>0.055</v>
      </c>
      <c r="O2207" s="163">
        <f>P2207/2</f>
        <v>3800</v>
      </c>
      <c r="P2207" s="164">
        <v>7600</v>
      </c>
      <c r="Q2207" s="121">
        <f>IF(ISBLANK(N2207),"",P2207/(1+N2207))</f>
        <v>7203.791469194310</v>
      </c>
      <c r="R2207" s="293"/>
      <c r="S2207" s="393"/>
      <c r="T2207" s="28"/>
    </row>
    <row r="2208" ht="22.5" customHeight="1">
      <c r="A2208" s="133">
        <v>44733</v>
      </c>
      <c r="B2208" t="s" s="134">
        <v>20</v>
      </c>
      <c r="C2208" t="s" s="134">
        <v>7226</v>
      </c>
      <c r="D2208" t="s" s="134">
        <v>22</v>
      </c>
      <c r="E2208" s="135"/>
      <c r="F2208" s="136">
        <v>10156</v>
      </c>
      <c r="G2208" t="s" s="134">
        <v>7227</v>
      </c>
      <c r="H2208" t="s" s="134">
        <v>7228</v>
      </c>
      <c r="I2208" t="s" s="137">
        <v>3545</v>
      </c>
      <c r="J2208" s="136">
        <v>94400</v>
      </c>
      <c r="K2208" t="s" s="134">
        <v>7229</v>
      </c>
      <c r="L2208" t="s" s="134">
        <v>4411</v>
      </c>
      <c r="M2208" t="s" s="134">
        <v>6747</v>
      </c>
      <c r="N2208" s="371">
        <v>0.055</v>
      </c>
      <c r="O2208" s="163">
        <f>P2208/2</f>
        <v>2475</v>
      </c>
      <c r="P2208" s="164">
        <v>4950</v>
      </c>
      <c r="Q2208" s="121">
        <f>IF(ISBLANK(N2208),"",P2208/(1+N2208))</f>
        <v>4691.943127962090</v>
      </c>
      <c r="R2208" s="293"/>
      <c r="S2208" s="393"/>
      <c r="T2208" s="28"/>
    </row>
    <row r="2209" ht="22.5" customHeight="1">
      <c r="A2209" s="133">
        <v>44725</v>
      </c>
      <c r="B2209" t="s" s="134">
        <v>67</v>
      </c>
      <c r="C2209" t="s" s="134">
        <v>3628</v>
      </c>
      <c r="D2209" t="s" s="134">
        <v>3629</v>
      </c>
      <c r="E2209" s="135"/>
      <c r="F2209" s="136">
        <v>10159</v>
      </c>
      <c r="G2209" t="s" s="134">
        <v>3630</v>
      </c>
      <c r="H2209" t="s" s="134">
        <v>3631</v>
      </c>
      <c r="I2209" t="s" s="137">
        <v>135</v>
      </c>
      <c r="J2209" s="136">
        <v>92400</v>
      </c>
      <c r="K2209" t="s" s="134">
        <v>3632</v>
      </c>
      <c r="L2209" t="s" s="134">
        <v>4965</v>
      </c>
      <c r="M2209" t="s" s="134">
        <v>4846</v>
      </c>
      <c r="N2209" s="371">
        <v>0.1</v>
      </c>
      <c r="O2209" s="163">
        <f>P2209/2</f>
        <v>7500</v>
      </c>
      <c r="P2209" s="164">
        <v>15000</v>
      </c>
      <c r="Q2209" s="121">
        <f>IF(ISBLANK(N2209),"",P2209/(1+N2209))</f>
        <v>13636.3636363636</v>
      </c>
      <c r="R2209" s="293"/>
      <c r="S2209" s="393"/>
      <c r="T2209" s="28"/>
    </row>
    <row r="2210" ht="22.5" customHeight="1">
      <c r="A2210" s="141">
        <v>44684</v>
      </c>
      <c r="B2210" t="s" s="142">
        <v>67</v>
      </c>
      <c r="C2210" t="s" s="142">
        <v>658</v>
      </c>
      <c r="D2210" t="s" s="142">
        <v>968</v>
      </c>
      <c r="E2210" s="143"/>
      <c r="F2210" s="144">
        <v>10361</v>
      </c>
      <c r="G2210" t="s" s="142">
        <v>2167</v>
      </c>
      <c r="H2210" t="s" s="142">
        <v>3377</v>
      </c>
      <c r="I2210" t="s" s="145">
        <v>25</v>
      </c>
      <c r="J2210" s="144">
        <v>75011</v>
      </c>
      <c r="K2210" t="s" s="142">
        <v>7101</v>
      </c>
      <c r="L2210" t="s" s="142">
        <v>4050</v>
      </c>
      <c r="M2210" t="s" s="142">
        <v>4972</v>
      </c>
      <c r="N2210" s="456">
        <v>0.1</v>
      </c>
      <c r="O2210" s="163">
        <f>P2210/2</f>
        <v>4975</v>
      </c>
      <c r="P2210" s="178">
        <v>9950</v>
      </c>
      <c r="Q2210" s="66">
        <f>IF(ISBLANK(N2210),"",P2210/(1+N2210))</f>
        <v>9045.454545454550</v>
      </c>
      <c r="R2210" s="67"/>
      <c r="S2210" s="392"/>
      <c r="T2210" t="s" s="16">
        <v>46</v>
      </c>
    </row>
    <row r="2211" ht="22.5" customHeight="1">
      <c r="A2211" s="133">
        <v>44735</v>
      </c>
      <c r="B2211" t="s" s="134">
        <v>67</v>
      </c>
      <c r="C2211" t="s" s="134">
        <v>7230</v>
      </c>
      <c r="D2211" t="s" s="134">
        <v>174</v>
      </c>
      <c r="E2211" s="135"/>
      <c r="F2211" s="136">
        <v>10082</v>
      </c>
      <c r="G2211" t="s" s="134">
        <v>7231</v>
      </c>
      <c r="H2211" t="s" s="134">
        <v>7232</v>
      </c>
      <c r="I2211" t="s" s="137">
        <v>561</v>
      </c>
      <c r="J2211" s="136">
        <v>94170</v>
      </c>
      <c r="K2211" t="s" s="134">
        <v>7233</v>
      </c>
      <c r="L2211" t="s" s="134">
        <v>4224</v>
      </c>
      <c r="M2211" t="s" s="134">
        <v>7234</v>
      </c>
      <c r="N2211" s="371">
        <v>0.055</v>
      </c>
      <c r="O2211" s="180">
        <f>P2211/2</f>
        <v>991</v>
      </c>
      <c r="P2211" s="164">
        <v>1982</v>
      </c>
      <c r="Q2211" s="121">
        <f>IF(ISBLANK(N2211),"",P2211/(1+N2211))</f>
        <v>1878.672985781990</v>
      </c>
      <c r="R2211" s="293"/>
      <c r="S2211" s="393"/>
      <c r="T2211" s="28"/>
    </row>
    <row r="2212" ht="22.5" customHeight="1">
      <c r="A2212" s="295">
        <v>44735</v>
      </c>
      <c r="B2212" t="s" s="296">
        <v>20</v>
      </c>
      <c r="C2212" t="s" s="296">
        <v>7235</v>
      </c>
      <c r="D2212" t="s" s="296">
        <v>308</v>
      </c>
      <c r="E2212" s="297"/>
      <c r="F2212" s="298">
        <v>10432</v>
      </c>
      <c r="G2212" t="s" s="296">
        <v>7236</v>
      </c>
      <c r="H2212" t="s" s="296">
        <v>7237</v>
      </c>
      <c r="I2212" t="s" s="299">
        <v>3545</v>
      </c>
      <c r="J2212" s="298">
        <v>94400</v>
      </c>
      <c r="K2212" t="s" s="296">
        <v>7238</v>
      </c>
      <c r="L2212" t="s" s="296">
        <v>7239</v>
      </c>
      <c r="M2212" t="s" s="296">
        <v>446</v>
      </c>
      <c r="N2212" s="465">
        <v>0.1</v>
      </c>
      <c r="O2212" s="462"/>
      <c r="P2212" s="301">
        <v>10000</v>
      </c>
      <c r="Q2212" s="37">
        <f>IF(ISBLANK(N2212),"",P2212/(1+N2212))</f>
        <v>9090.909090909090</v>
      </c>
      <c r="R2212" s="38"/>
      <c r="S2212" s="466"/>
      <c r="T2212" s="28"/>
    </row>
    <row r="2213" ht="22.5" customHeight="1">
      <c r="A2213" s="141">
        <v>44735</v>
      </c>
      <c r="B2213" t="s" s="142">
        <v>67</v>
      </c>
      <c r="C2213" t="s" s="142">
        <v>7240</v>
      </c>
      <c r="D2213" t="s" s="142">
        <v>174</v>
      </c>
      <c r="E2213" s="143"/>
      <c r="F2213" s="144">
        <v>10067</v>
      </c>
      <c r="G2213" t="s" s="142">
        <v>7241</v>
      </c>
      <c r="H2213" t="s" s="142">
        <v>7242</v>
      </c>
      <c r="I2213" t="s" s="145">
        <v>7243</v>
      </c>
      <c r="J2213" s="144">
        <v>78230</v>
      </c>
      <c r="K2213" t="s" s="142">
        <v>7244</v>
      </c>
      <c r="L2213" t="s" s="142">
        <v>7245</v>
      </c>
      <c r="M2213" t="s" s="142">
        <v>5320</v>
      </c>
      <c r="N2213" s="456">
        <v>0.055</v>
      </c>
      <c r="O2213" s="163">
        <f>P2213/2</f>
        <v>4300</v>
      </c>
      <c r="P2213" s="178">
        <v>8600</v>
      </c>
      <c r="Q2213" s="66">
        <f>IF(ISBLANK(N2213),"",P2213/(1+N2213))</f>
        <v>8151.658767772510</v>
      </c>
      <c r="R2213" s="67"/>
      <c r="S2213" s="392"/>
      <c r="T2213" t="s" s="16">
        <v>46</v>
      </c>
    </row>
    <row r="2214" ht="22.5" customHeight="1">
      <c r="A2214" s="141">
        <v>44747</v>
      </c>
      <c r="B2214" t="s" s="142">
        <v>67</v>
      </c>
      <c r="C2214" t="s" s="142">
        <v>6464</v>
      </c>
      <c r="D2214" t="s" s="142">
        <v>1681</v>
      </c>
      <c r="E2214" s="143"/>
      <c r="F2214" t="s" s="145">
        <v>4749</v>
      </c>
      <c r="G2214" t="s" s="142">
        <v>7246</v>
      </c>
      <c r="H2214" t="s" s="142">
        <v>1470</v>
      </c>
      <c r="I2214" t="s" s="145">
        <v>186</v>
      </c>
      <c r="J2214" s="144">
        <v>92170</v>
      </c>
      <c r="K2214" t="s" s="142">
        <v>7247</v>
      </c>
      <c r="L2214" t="s" s="142">
        <v>5695</v>
      </c>
      <c r="M2214" t="s" s="142">
        <v>7248</v>
      </c>
      <c r="N2214" s="456">
        <v>0.1</v>
      </c>
      <c r="O2214" s="163">
        <f>P2214/2</f>
        <v>725</v>
      </c>
      <c r="P2214" s="178">
        <v>1450</v>
      </c>
      <c r="Q2214" s="66">
        <f>IF(ISBLANK(N2214),"",P2214/(1+N2214))</f>
        <v>1318.181818181820</v>
      </c>
      <c r="R2214" s="67"/>
      <c r="S2214" s="392"/>
      <c r="T2214" t="s" s="16">
        <v>46</v>
      </c>
    </row>
    <row r="2215" ht="22.5" customHeight="1">
      <c r="A2215" s="485">
        <v>44748</v>
      </c>
      <c r="B2215" t="s" s="134">
        <v>67</v>
      </c>
      <c r="C2215" t="s" s="134">
        <v>2788</v>
      </c>
      <c r="D2215" t="s" s="134">
        <v>2789</v>
      </c>
      <c r="E2215" s="135"/>
      <c r="F2215" s="136">
        <v>10061</v>
      </c>
      <c r="G2215" t="s" s="134">
        <v>2790</v>
      </c>
      <c r="H2215" t="s" s="134">
        <v>3976</v>
      </c>
      <c r="I2215" t="s" s="137">
        <v>25</v>
      </c>
      <c r="J2215" s="136">
        <v>75011</v>
      </c>
      <c r="K2215" t="s" s="134">
        <v>7249</v>
      </c>
      <c r="L2215" t="s" s="134">
        <v>4224</v>
      </c>
      <c r="M2215" t="s" s="134">
        <v>3580</v>
      </c>
      <c r="N2215" s="371">
        <v>0.1</v>
      </c>
      <c r="O2215" s="163">
        <f>P2215/2</f>
        <v>2500</v>
      </c>
      <c r="P2215" s="164">
        <v>5000</v>
      </c>
      <c r="Q2215" s="121">
        <f>IF(ISBLANK(N2215),"",P2215/(1+N2215))</f>
        <v>4545.454545454550</v>
      </c>
      <c r="R2215" s="293"/>
      <c r="S2215" s="393"/>
      <c r="T2215" s="28"/>
    </row>
    <row r="2216" ht="22.5" customHeight="1">
      <c r="A2216" s="133">
        <v>44748</v>
      </c>
      <c r="B2216" t="s" s="134">
        <v>20</v>
      </c>
      <c r="C2216" t="s" s="134">
        <v>5753</v>
      </c>
      <c r="D2216" t="s" s="134">
        <v>2341</v>
      </c>
      <c r="E2216" s="135"/>
      <c r="F2216" s="136">
        <v>10096</v>
      </c>
      <c r="G2216" t="s" s="134">
        <v>5755</v>
      </c>
      <c r="H2216" t="s" s="134">
        <v>6225</v>
      </c>
      <c r="I2216" t="s" s="137">
        <v>25</v>
      </c>
      <c r="J2216" s="136">
        <v>75017</v>
      </c>
      <c r="K2216" t="s" s="134">
        <v>6226</v>
      </c>
      <c r="L2216" t="s" s="134">
        <v>5758</v>
      </c>
      <c r="M2216" t="s" s="134">
        <v>3611</v>
      </c>
      <c r="N2216" s="371">
        <v>0.055</v>
      </c>
      <c r="O2216" s="163">
        <f>P2216/2</f>
        <v>1500</v>
      </c>
      <c r="P2216" s="164">
        <v>3000</v>
      </c>
      <c r="Q2216" s="121">
        <f>IF(ISBLANK(N2216),"",P2216/(1+N2216))</f>
        <v>2843.6018957346</v>
      </c>
      <c r="R2216" s="293"/>
      <c r="S2216" s="393"/>
      <c r="T2216" s="28"/>
    </row>
    <row r="2217" ht="22.5" customHeight="1">
      <c r="A2217" s="133">
        <v>44748</v>
      </c>
      <c r="B2217" t="s" s="134">
        <v>20</v>
      </c>
      <c r="C2217" t="s" s="134">
        <v>47</v>
      </c>
      <c r="D2217" t="s" s="134">
        <v>48</v>
      </c>
      <c r="E2217" s="135"/>
      <c r="F2217" s="136">
        <v>10210</v>
      </c>
      <c r="G2217" t="s" s="134">
        <v>49</v>
      </c>
      <c r="H2217" t="s" s="134">
        <v>4062</v>
      </c>
      <c r="I2217" t="s" s="137">
        <v>50</v>
      </c>
      <c r="J2217" s="136">
        <v>92300</v>
      </c>
      <c r="K2217" t="s" s="134">
        <v>4063</v>
      </c>
      <c r="L2217" t="s" s="134">
        <v>4224</v>
      </c>
      <c r="M2217" t="s" s="134">
        <v>7250</v>
      </c>
      <c r="N2217" s="371">
        <v>0.1</v>
      </c>
      <c r="O2217" s="163">
        <f>P2217/2</f>
        <v>19975</v>
      </c>
      <c r="P2217" s="164">
        <v>39950</v>
      </c>
      <c r="Q2217" s="121">
        <f>IF(ISBLANK(N2217),"",P2217/(1+N2217))</f>
        <v>36318.1818181818</v>
      </c>
      <c r="R2217" s="127"/>
      <c r="S2217" s="391"/>
      <c r="T2217" s="123"/>
    </row>
    <row r="2218" ht="22.5" customHeight="1">
      <c r="A2218" s="133">
        <v>44743</v>
      </c>
      <c r="B2218" t="s" s="134">
        <v>238</v>
      </c>
      <c r="C2218" t="s" s="134">
        <v>7251</v>
      </c>
      <c r="D2218" t="s" s="134">
        <v>1762</v>
      </c>
      <c r="E2218" s="135"/>
      <c r="F2218" s="136">
        <v>10260</v>
      </c>
      <c r="G2218" t="s" s="134">
        <v>7252</v>
      </c>
      <c r="H2218" t="s" s="134">
        <v>3919</v>
      </c>
      <c r="I2218" t="s" s="137">
        <v>4837</v>
      </c>
      <c r="J2218" s="136">
        <v>92500</v>
      </c>
      <c r="K2218" t="s" s="134">
        <v>7253</v>
      </c>
      <c r="L2218" t="s" s="134">
        <v>4636</v>
      </c>
      <c r="M2218" t="s" s="134">
        <v>7254</v>
      </c>
      <c r="N2218" s="371">
        <v>0.1</v>
      </c>
      <c r="O2218" s="180">
        <f>P2218/2</f>
        <v>5000</v>
      </c>
      <c r="P2218" s="164">
        <v>10000</v>
      </c>
      <c r="Q2218" s="121">
        <f>IF(ISBLANK(N2218),"",P2218/(1+N2218))</f>
        <v>9090.909090909090</v>
      </c>
      <c r="R2218" s="293"/>
      <c r="S2218" s="393"/>
      <c r="T2218" s="28"/>
    </row>
    <row r="2219" ht="22.5" customHeight="1">
      <c r="A2219" s="133">
        <v>44741</v>
      </c>
      <c r="B2219" t="s" s="134">
        <v>67</v>
      </c>
      <c r="C2219" t="s" s="134">
        <v>7255</v>
      </c>
      <c r="D2219" t="s" s="134">
        <v>427</v>
      </c>
      <c r="E2219" s="135"/>
      <c r="F2219" s="136">
        <v>10340</v>
      </c>
      <c r="G2219" t="s" s="134">
        <v>7256</v>
      </c>
      <c r="H2219" t="s" s="134">
        <v>7257</v>
      </c>
      <c r="I2219" t="s" s="137">
        <v>926</v>
      </c>
      <c r="J2219" s="136">
        <v>92100</v>
      </c>
      <c r="K2219" t="s" s="134">
        <v>7258</v>
      </c>
      <c r="L2219" t="s" s="134">
        <v>5627</v>
      </c>
      <c r="M2219" t="s" s="134">
        <v>2363</v>
      </c>
      <c r="N2219" s="373">
        <v>0.055</v>
      </c>
      <c r="O2219" s="177">
        <v>1700</v>
      </c>
      <c r="P2219" s="164">
        <v>1700</v>
      </c>
      <c r="Q2219" s="121">
        <f>IF(ISBLANK(N2219),"",P2219/(1+N2219))</f>
        <v>1611.374407582940</v>
      </c>
      <c r="R2219" s="293"/>
      <c r="S2219" s="393"/>
      <c r="T2219" s="28"/>
    </row>
    <row r="2220" ht="22.5" customHeight="1">
      <c r="A2220" s="133">
        <v>44742</v>
      </c>
      <c r="B2220" t="s" s="134">
        <v>67</v>
      </c>
      <c r="C2220" t="s" s="134">
        <v>7259</v>
      </c>
      <c r="D2220" t="s" s="134">
        <v>115</v>
      </c>
      <c r="E2220" s="135"/>
      <c r="F2220" s="136">
        <v>10166</v>
      </c>
      <c r="G2220" t="s" s="134">
        <v>7260</v>
      </c>
      <c r="H2220" t="s" s="134">
        <v>7261</v>
      </c>
      <c r="I2220" t="s" s="137">
        <v>7262</v>
      </c>
      <c r="J2220" s="136">
        <v>93160</v>
      </c>
      <c r="K2220" t="s" s="134">
        <v>7263</v>
      </c>
      <c r="L2220" t="s" s="134">
        <v>4636</v>
      </c>
      <c r="M2220" t="s" s="134">
        <v>192</v>
      </c>
      <c r="N2220" s="371">
        <v>0.1</v>
      </c>
      <c r="O2220" s="180">
        <f>P2220/2</f>
        <v>2840</v>
      </c>
      <c r="P2220" s="164">
        <v>5680</v>
      </c>
      <c r="Q2220" s="121">
        <f>IF(ISBLANK(N2220),"",P2220/(1+N2220))</f>
        <v>5163.636363636360</v>
      </c>
      <c r="R2220" s="293"/>
      <c r="S2220" s="393"/>
      <c r="T2220" s="28"/>
    </row>
    <row r="2221" ht="22.5" customHeight="1">
      <c r="A2221" s="133">
        <v>44748</v>
      </c>
      <c r="B2221" t="s" s="134">
        <v>67</v>
      </c>
      <c r="C2221" t="s" s="134">
        <v>7264</v>
      </c>
      <c r="D2221" t="s" s="134">
        <v>775</v>
      </c>
      <c r="E2221" s="135"/>
      <c r="F2221" s="136">
        <v>10121</v>
      </c>
      <c r="G2221" t="s" s="134">
        <v>6465</v>
      </c>
      <c r="H2221" t="s" s="134">
        <v>7265</v>
      </c>
      <c r="I2221" t="s" s="137">
        <v>186</v>
      </c>
      <c r="J2221" s="136">
        <v>92170</v>
      </c>
      <c r="K2221" t="s" s="134">
        <v>7266</v>
      </c>
      <c r="L2221" t="s" s="134">
        <v>5926</v>
      </c>
      <c r="M2221" t="s" s="134">
        <v>843</v>
      </c>
      <c r="N2221" s="373">
        <v>0.055</v>
      </c>
      <c r="O2221" s="121">
        <v>1882</v>
      </c>
      <c r="P2221" s="164">
        <v>1882</v>
      </c>
      <c r="Q2221" s="121">
        <f>IF(ISBLANK(N2221),"",P2221/(1+N2221))</f>
        <v>1783.886255924170</v>
      </c>
      <c r="R2221" s="293"/>
      <c r="S2221" s="393"/>
      <c r="T2221" s="28"/>
    </row>
    <row r="2222" ht="22.5" customHeight="1">
      <c r="A2222" s="133">
        <v>44747</v>
      </c>
      <c r="B2222" t="s" s="134">
        <v>67</v>
      </c>
      <c r="C2222" t="s" s="134">
        <v>7267</v>
      </c>
      <c r="D2222" t="s" s="134">
        <v>7268</v>
      </c>
      <c r="E2222" s="135"/>
      <c r="F2222" s="136">
        <v>10523</v>
      </c>
      <c r="G2222" t="s" s="134">
        <v>7269</v>
      </c>
      <c r="H2222" t="s" s="134">
        <v>7270</v>
      </c>
      <c r="I2222" t="s" s="137">
        <v>926</v>
      </c>
      <c r="J2222" s="136">
        <v>92100</v>
      </c>
      <c r="K2222" t="s" s="134">
        <v>7271</v>
      </c>
      <c r="L2222" t="s" s="134">
        <v>45</v>
      </c>
      <c r="M2222" t="s" s="134">
        <v>3519</v>
      </c>
      <c r="N2222" s="373">
        <v>0.055</v>
      </c>
      <c r="O2222" s="177">
        <v>6300</v>
      </c>
      <c r="P2222" s="164">
        <v>6300</v>
      </c>
      <c r="Q2222" s="121">
        <f>IF(ISBLANK(N2222),"",P2222/(1+N2222))</f>
        <v>5971.563981042650</v>
      </c>
      <c r="R2222" s="293"/>
      <c r="S2222" s="393"/>
      <c r="T2222" s="28"/>
    </row>
    <row r="2223" ht="22.5" customHeight="1">
      <c r="A2223" s="141">
        <v>44726</v>
      </c>
      <c r="B2223" t="s" s="142">
        <v>67</v>
      </c>
      <c r="C2223" t="s" s="142">
        <v>7272</v>
      </c>
      <c r="D2223" t="s" s="142">
        <v>4915</v>
      </c>
      <c r="E2223" s="143"/>
      <c r="F2223" s="144">
        <v>1082</v>
      </c>
      <c r="G2223" t="s" s="142">
        <v>4917</v>
      </c>
      <c r="H2223" s="143"/>
      <c r="I2223" t="s" s="145">
        <v>642</v>
      </c>
      <c r="J2223" s="144">
        <v>92100</v>
      </c>
      <c r="K2223" t="s" s="142">
        <v>4918</v>
      </c>
      <c r="L2223" t="s" s="142">
        <v>2573</v>
      </c>
      <c r="M2223" t="s" s="142">
        <v>7148</v>
      </c>
      <c r="N2223" s="456">
        <v>0.055</v>
      </c>
      <c r="O2223" s="163">
        <f>P2223/2</f>
        <v>5940</v>
      </c>
      <c r="P2223" s="178">
        <v>11880</v>
      </c>
      <c r="Q2223" s="400">
        <f>IF(ISBLANK(N2223),"",P2223/(1+N2223))</f>
        <v>11260.663507109</v>
      </c>
      <c r="R2223" s="67"/>
      <c r="S2223" s="392"/>
      <c r="T2223" t="s" s="16">
        <v>46</v>
      </c>
    </row>
    <row r="2224" ht="22.5" customHeight="1">
      <c r="A2224" s="133">
        <v>44749</v>
      </c>
      <c r="B2224" t="s" s="134">
        <v>67</v>
      </c>
      <c r="C2224" t="s" s="134">
        <v>6726</v>
      </c>
      <c r="D2224" t="s" s="134">
        <v>115</v>
      </c>
      <c r="E2224" s="135"/>
      <c r="F2224" t="s" s="137">
        <v>7273</v>
      </c>
      <c r="G2224" t="s" s="134">
        <v>6816</v>
      </c>
      <c r="H2224" t="s" s="134">
        <v>6817</v>
      </c>
      <c r="I2224" t="s" s="137">
        <v>6742</v>
      </c>
      <c r="J2224" s="136">
        <v>94550</v>
      </c>
      <c r="K2224" t="s" s="134">
        <v>7274</v>
      </c>
      <c r="L2224" t="s" s="134">
        <v>4965</v>
      </c>
      <c r="M2224" t="s" s="134">
        <v>7275</v>
      </c>
      <c r="N2224" s="371">
        <v>0.055</v>
      </c>
      <c r="O2224" s="180">
        <f>P2224/2</f>
        <v>12645.5</v>
      </c>
      <c r="P2224" s="527">
        <v>25291</v>
      </c>
      <c r="Q2224" s="23">
        <v>25291</v>
      </c>
      <c r="R2224" s="410"/>
      <c r="S2224" s="393"/>
      <c r="T2224" s="28"/>
    </row>
    <row r="2225" ht="22.5" customHeight="1">
      <c r="A2225" s="133">
        <v>44748</v>
      </c>
      <c r="B2225" t="s" s="134">
        <v>67</v>
      </c>
      <c r="C2225" t="s" s="134">
        <v>3686</v>
      </c>
      <c r="D2225" t="s" s="134">
        <v>995</v>
      </c>
      <c r="E2225" s="135"/>
      <c r="F2225" s="136">
        <v>10259</v>
      </c>
      <c r="G2225" t="s" s="134">
        <v>3687</v>
      </c>
      <c r="H2225" t="s" s="134">
        <v>3688</v>
      </c>
      <c r="I2225" t="s" s="137">
        <v>25</v>
      </c>
      <c r="J2225" s="136">
        <v>75013</v>
      </c>
      <c r="K2225" t="s" s="134">
        <v>3689</v>
      </c>
      <c r="L2225" t="s" s="134">
        <v>7276</v>
      </c>
      <c r="M2225" t="s" s="134">
        <v>5837</v>
      </c>
      <c r="N2225" s="373">
        <v>0.1</v>
      </c>
      <c r="O2225" s="462"/>
      <c r="P2225" s="527">
        <v>8482</v>
      </c>
      <c r="Q2225" s="23">
        <f>IF(ISBLANK(N2225),"",P2225/(1+N2225))</f>
        <v>7710.909090909090</v>
      </c>
      <c r="R2225" s="410"/>
      <c r="S2225" s="393"/>
      <c r="T2225" s="28"/>
    </row>
    <row r="2226" ht="22.5" customHeight="1">
      <c r="A2226" s="141">
        <v>44755</v>
      </c>
      <c r="B2226" t="s" s="142">
        <v>238</v>
      </c>
      <c r="C2226" t="s" s="142">
        <v>6089</v>
      </c>
      <c r="D2226" t="s" s="142">
        <v>115</v>
      </c>
      <c r="E2226" s="143"/>
      <c r="F2226" s="144">
        <v>10257</v>
      </c>
      <c r="G2226" t="s" s="142">
        <v>6090</v>
      </c>
      <c r="H2226" t="s" s="142">
        <v>6091</v>
      </c>
      <c r="I2226" t="s" s="145">
        <v>25</v>
      </c>
      <c r="J2226" s="144">
        <v>75020</v>
      </c>
      <c r="K2226" t="s" s="142">
        <v>6092</v>
      </c>
      <c r="L2226" t="s" s="142">
        <v>6469</v>
      </c>
      <c r="M2226" t="s" s="142">
        <v>7277</v>
      </c>
      <c r="N2226" s="456">
        <v>0.1</v>
      </c>
      <c r="O2226" s="180">
        <f>P2226/2</f>
        <v>4991</v>
      </c>
      <c r="P2226" s="524">
        <v>9982</v>
      </c>
      <c r="Q2226" s="561">
        <f>IF(ISBLANK(N2226),"",P2226/(1+N2226))</f>
        <v>9074.545454545450</v>
      </c>
      <c r="R2226" s="526"/>
      <c r="S2226" s="392"/>
      <c r="T2226" t="s" s="16">
        <v>46</v>
      </c>
    </row>
    <row r="2227" ht="22.5" customHeight="1">
      <c r="A2227" s="133">
        <v>44759</v>
      </c>
      <c r="B2227" t="s" s="134">
        <v>67</v>
      </c>
      <c r="C2227" t="s" s="134">
        <v>7278</v>
      </c>
      <c r="D2227" t="s" s="134">
        <v>7279</v>
      </c>
      <c r="E2227" s="135"/>
      <c r="F2227" s="136">
        <v>10435</v>
      </c>
      <c r="G2227" t="s" s="134">
        <v>7280</v>
      </c>
      <c r="H2227" t="s" s="134">
        <v>7281</v>
      </c>
      <c r="I2227" t="s" s="137">
        <v>25</v>
      </c>
      <c r="J2227" s="136">
        <v>75015</v>
      </c>
      <c r="K2227" t="s" s="134">
        <v>7282</v>
      </c>
      <c r="L2227" t="s" s="134">
        <v>5595</v>
      </c>
      <c r="M2227" t="s" s="134">
        <v>7283</v>
      </c>
      <c r="N2227" s="373">
        <v>0.1</v>
      </c>
      <c r="O2227" s="177">
        <v>8842</v>
      </c>
      <c r="P2227" s="164">
        <v>8842</v>
      </c>
      <c r="Q2227" s="121">
        <f>IF(ISBLANK(N2227),"",P2227/(1+N2227))</f>
        <v>8038.181818181820</v>
      </c>
      <c r="R2227" s="293"/>
      <c r="S2227" s="393"/>
      <c r="T2227" s="28"/>
    </row>
    <row r="2228" ht="22.5" customHeight="1">
      <c r="A2228" s="133">
        <v>44749</v>
      </c>
      <c r="B2228" t="s" s="134">
        <v>67</v>
      </c>
      <c r="C2228" t="s" s="134">
        <v>6374</v>
      </c>
      <c r="D2228" t="s" s="134">
        <v>265</v>
      </c>
      <c r="E2228" s="509"/>
      <c r="F2228" s="507">
        <v>10103</v>
      </c>
      <c r="G2228" t="s" s="134">
        <v>6375</v>
      </c>
      <c r="H2228" t="s" s="134">
        <v>6376</v>
      </c>
      <c r="I2228" t="s" s="137">
        <v>3551</v>
      </c>
      <c r="J2228" s="136">
        <v>94800</v>
      </c>
      <c r="K2228" t="s" s="134">
        <v>6377</v>
      </c>
      <c r="L2228" t="s" s="134">
        <v>6871</v>
      </c>
      <c r="M2228" t="s" s="134">
        <v>2088</v>
      </c>
      <c r="N2228" s="371">
        <v>0.055</v>
      </c>
      <c r="O2228" s="180">
        <f>P2228/2</f>
        <v>3275</v>
      </c>
      <c r="P2228" s="164">
        <v>6550</v>
      </c>
      <c r="Q2228" s="121">
        <f>IF(ISBLANK(N2228),"",P2228/(1+N2228))</f>
        <v>6208.5308056872</v>
      </c>
      <c r="R2228" s="127"/>
      <c r="S2228" s="391"/>
      <c r="T2228" s="123"/>
    </row>
    <row r="2229" ht="22.5" customHeight="1">
      <c r="A2229" s="133">
        <v>44749</v>
      </c>
      <c r="B2229" t="s" s="134">
        <v>20</v>
      </c>
      <c r="C2229" t="s" s="134">
        <v>7284</v>
      </c>
      <c r="D2229" t="s" s="134">
        <v>2543</v>
      </c>
      <c r="E2229" s="135"/>
      <c r="F2229" s="136">
        <v>10023</v>
      </c>
      <c r="G2229" t="s" s="134">
        <v>43</v>
      </c>
      <c r="H2229" t="s" s="134">
        <v>7285</v>
      </c>
      <c r="I2229" t="s" s="137">
        <v>25</v>
      </c>
      <c r="J2229" s="136">
        <v>75012</v>
      </c>
      <c r="K2229" t="s" s="134">
        <v>7286</v>
      </c>
      <c r="L2229" t="s" s="134">
        <v>7287</v>
      </c>
      <c r="M2229" t="s" s="134">
        <v>33</v>
      </c>
      <c r="N2229" s="373">
        <v>0.1</v>
      </c>
      <c r="O2229" s="407"/>
      <c r="P2229" s="164">
        <v>8482</v>
      </c>
      <c r="Q2229" s="121">
        <f>IF(ISBLANK(N2229),"",P2229/(1+N2229))</f>
        <v>7710.909090909090</v>
      </c>
      <c r="R2229" s="293"/>
      <c r="S2229" s="393"/>
      <c r="T2229" s="28"/>
    </row>
    <row r="2230" ht="22.5" customHeight="1">
      <c r="A2230" s="133">
        <v>44749</v>
      </c>
      <c r="B2230" t="s" s="134">
        <v>67</v>
      </c>
      <c r="C2230" t="s" s="134">
        <v>7288</v>
      </c>
      <c r="D2230" t="s" s="134">
        <v>69</v>
      </c>
      <c r="E2230" s="135"/>
      <c r="F2230" t="s" s="137">
        <v>7289</v>
      </c>
      <c r="G2230" t="s" s="134">
        <v>7290</v>
      </c>
      <c r="H2230" t="s" s="134">
        <v>5270</v>
      </c>
      <c r="I2230" t="s" s="137">
        <v>25</v>
      </c>
      <c r="J2230" s="136">
        <v>75020</v>
      </c>
      <c r="K2230" t="s" s="134">
        <v>7291</v>
      </c>
      <c r="L2230" t="s" s="134">
        <v>45</v>
      </c>
      <c r="M2230" t="s" s="134">
        <v>7292</v>
      </c>
      <c r="N2230" s="373">
        <v>0.055</v>
      </c>
      <c r="O2230" s="177">
        <v>10880</v>
      </c>
      <c r="P2230" s="164">
        <v>10880</v>
      </c>
      <c r="Q2230" s="177">
        <f>IF(ISBLANK(N2230),"",P2230/(1+N2230))</f>
        <v>10312.7962085308</v>
      </c>
      <c r="R2230" s="293"/>
      <c r="S2230" s="393"/>
      <c r="T2230" s="28"/>
    </row>
    <row r="2231" ht="22.5" customHeight="1">
      <c r="A2231" s="133">
        <v>44750</v>
      </c>
      <c r="B2231" s="135"/>
      <c r="C2231" t="s" s="134">
        <v>6977</v>
      </c>
      <c r="D2231" t="s" s="134">
        <v>398</v>
      </c>
      <c r="E2231" s="135"/>
      <c r="F2231" s="158"/>
      <c r="G2231" t="s" s="134">
        <v>6978</v>
      </c>
      <c r="H2231" t="s" s="134">
        <v>6979</v>
      </c>
      <c r="I2231" t="s" s="137">
        <v>6980</v>
      </c>
      <c r="J2231" s="136">
        <v>91400</v>
      </c>
      <c r="K2231" t="s" s="134">
        <v>6981</v>
      </c>
      <c r="L2231" t="s" s="134">
        <v>4636</v>
      </c>
      <c r="M2231" t="s" s="134">
        <v>487</v>
      </c>
      <c r="N2231" s="371">
        <v>0.1</v>
      </c>
      <c r="O2231" s="180">
        <f>P2231/2</f>
        <v>3980</v>
      </c>
      <c r="P2231" s="527">
        <v>7960</v>
      </c>
      <c r="Q2231" s="207">
        <f>IF(ISBLANK(N2231),"",P2231/(1+N2231))</f>
        <v>7236.363636363640</v>
      </c>
      <c r="R2231" s="410"/>
      <c r="S2231" s="393"/>
      <c r="T2231" s="28"/>
    </row>
    <row r="2232" ht="22.5" customHeight="1">
      <c r="A2232" s="820">
        <v>42286</v>
      </c>
      <c r="B2232" t="s" s="142">
        <v>20</v>
      </c>
      <c r="C2232" t="s" s="142">
        <v>21</v>
      </c>
      <c r="D2232" t="s" s="142">
        <v>22</v>
      </c>
      <c r="E2232" s="143"/>
      <c r="F2232" s="144">
        <v>1251</v>
      </c>
      <c r="G2232" t="s" s="142">
        <v>23</v>
      </c>
      <c r="H2232" t="s" s="868">
        <v>24</v>
      </c>
      <c r="I2232" t="s" s="145">
        <v>25</v>
      </c>
      <c r="J2232" s="144">
        <v>75020</v>
      </c>
      <c r="K2232" t="s" s="142">
        <v>26</v>
      </c>
      <c r="L2232" t="s" s="142">
        <v>27</v>
      </c>
      <c r="M2232" t="s" s="142">
        <v>28</v>
      </c>
      <c r="N2232" s="869">
        <v>0.1</v>
      </c>
      <c r="O2232" s="778">
        <v>8882</v>
      </c>
      <c r="P2232" s="870">
        <v>8882</v>
      </c>
      <c r="Q2232" s="871">
        <f>IF(ISBLANK(N2232),"",P2232/(1+N2232))</f>
        <v>8074.545454545450</v>
      </c>
      <c r="R2232" s="872"/>
      <c r="S2232" s="873"/>
      <c r="T2232" t="s" s="16">
        <v>46</v>
      </c>
    </row>
    <row r="2233" ht="22.5" customHeight="1">
      <c r="A2233" s="820">
        <v>42290</v>
      </c>
      <c r="B2233" t="s" s="142">
        <v>20</v>
      </c>
      <c r="C2233" t="s" s="142">
        <v>29</v>
      </c>
      <c r="D2233" t="s" s="142">
        <v>30</v>
      </c>
      <c r="E2233" s="143"/>
      <c r="F2233" s="144">
        <v>1310</v>
      </c>
      <c r="G2233" t="s" s="142">
        <v>31</v>
      </c>
      <c r="H2233" s="143"/>
      <c r="I2233" t="s" s="145">
        <v>25</v>
      </c>
      <c r="J2233" s="144">
        <v>75015</v>
      </c>
      <c r="K2233" t="s" s="142">
        <v>32</v>
      </c>
      <c r="L2233" t="s" s="142">
        <v>27</v>
      </c>
      <c r="M2233" t="s" s="142">
        <v>33</v>
      </c>
      <c r="N2233" s="869">
        <v>0.1</v>
      </c>
      <c r="O2233" s="778">
        <v>19999</v>
      </c>
      <c r="P2233" s="870">
        <v>19999</v>
      </c>
      <c r="Q2233" s="871">
        <f>IF(ISBLANK(N2233),"",P2233/(1+N2233))</f>
        <v>18180.9090909091</v>
      </c>
      <c r="R2233" s="872"/>
      <c r="S2233" s="873"/>
      <c r="T2233" t="s" s="16">
        <v>46</v>
      </c>
    </row>
    <row r="2234" ht="22.5" customHeight="1">
      <c r="A2234" s="874">
        <v>44334</v>
      </c>
      <c r="B2234" t="s" s="875">
        <v>20</v>
      </c>
      <c r="C2234" t="s" s="875">
        <v>5666</v>
      </c>
      <c r="D2234" t="s" s="875">
        <v>623</v>
      </c>
      <c r="E2234" s="876"/>
      <c r="F2234" s="877">
        <v>10232</v>
      </c>
      <c r="G2234" t="s" s="875">
        <v>6485</v>
      </c>
      <c r="H2234" t="s" s="878">
        <v>6486</v>
      </c>
      <c r="I2234" t="s" s="879">
        <v>25</v>
      </c>
      <c r="J2234" s="877">
        <v>75013</v>
      </c>
      <c r="K2234" t="s" s="875">
        <v>6487</v>
      </c>
      <c r="L2234" t="s" s="875">
        <v>3501</v>
      </c>
      <c r="M2234" t="s" s="875">
        <v>88</v>
      </c>
      <c r="N2234" s="880">
        <v>0.1</v>
      </c>
      <c r="O2234" s="790">
        <v>6982</v>
      </c>
      <c r="P2234" s="881">
        <v>6982</v>
      </c>
      <c r="Q2234" t="s" s="878">
        <v>6488</v>
      </c>
      <c r="R2234" s="882"/>
      <c r="S2234" s="883"/>
      <c r="T2234" t="s" s="16">
        <v>46</v>
      </c>
    </row>
    <row r="2235" ht="22.5" customHeight="1">
      <c r="A2235" s="874">
        <v>44321</v>
      </c>
      <c r="B2235" t="s" s="875">
        <v>20</v>
      </c>
      <c r="C2235" t="s" s="875">
        <v>5916</v>
      </c>
      <c r="D2235" t="s" s="875">
        <v>149</v>
      </c>
      <c r="E2235" s="876"/>
      <c r="F2235" s="877">
        <v>10196</v>
      </c>
      <c r="G2235" t="s" s="875">
        <v>6489</v>
      </c>
      <c r="H2235" t="s" s="878">
        <v>6490</v>
      </c>
      <c r="I2235" t="s" s="879">
        <v>25</v>
      </c>
      <c r="J2235" s="877">
        <v>75009</v>
      </c>
      <c r="K2235" t="s" s="875">
        <v>6491</v>
      </c>
      <c r="L2235" t="s" s="875">
        <v>3501</v>
      </c>
      <c r="M2235" t="s" s="875">
        <v>6492</v>
      </c>
      <c r="N2235" s="880">
        <v>0.1</v>
      </c>
      <c r="O2235" t="s" s="794">
        <v>6493</v>
      </c>
      <c r="P2235" t="s" s="884">
        <v>6493</v>
      </c>
      <c r="Q2235" t="s" s="878">
        <v>6494</v>
      </c>
      <c r="R2235" s="882"/>
      <c r="S2235" s="883"/>
      <c r="T2235" t="s" s="16">
        <v>46</v>
      </c>
    </row>
    <row r="2236" ht="22.5" customHeight="1">
      <c r="A2236" s="874">
        <v>44336</v>
      </c>
      <c r="B2236" t="s" s="875">
        <v>20</v>
      </c>
      <c r="C2236" t="s" s="875">
        <v>2007</v>
      </c>
      <c r="D2236" t="s" s="875">
        <v>5971</v>
      </c>
      <c r="E2236" s="876"/>
      <c r="F2236" s="877">
        <v>10117</v>
      </c>
      <c r="G2236" t="s" s="875">
        <v>5972</v>
      </c>
      <c r="H2236" t="s" s="878">
        <v>6495</v>
      </c>
      <c r="I2236" t="s" s="879">
        <v>25</v>
      </c>
      <c r="J2236" s="877">
        <v>75015</v>
      </c>
      <c r="K2236" t="s" s="875">
        <v>6496</v>
      </c>
      <c r="L2236" t="s" s="875">
        <v>27</v>
      </c>
      <c r="M2236" t="s" s="875">
        <v>441</v>
      </c>
      <c r="N2236" s="880">
        <v>0.1</v>
      </c>
      <c r="O2236" t="s" s="794">
        <v>6497</v>
      </c>
      <c r="P2236" t="s" s="884">
        <v>6497</v>
      </c>
      <c r="Q2236" t="s" s="878">
        <v>6498</v>
      </c>
      <c r="R2236" s="882"/>
      <c r="S2236" s="883"/>
      <c r="T2236" t="s" s="16">
        <v>46</v>
      </c>
    </row>
    <row r="2237" ht="22.5" customHeight="1">
      <c r="A2237" s="876"/>
      <c r="B2237" t="s" s="875">
        <v>20</v>
      </c>
      <c r="C2237" t="s" s="875">
        <v>6499</v>
      </c>
      <c r="D2237" t="s" s="875">
        <v>4548</v>
      </c>
      <c r="E2237" s="876"/>
      <c r="F2237" s="876"/>
      <c r="G2237" t="s" s="875">
        <v>6062</v>
      </c>
      <c r="H2237" t="s" s="878">
        <v>6486</v>
      </c>
      <c r="I2237" t="s" s="879">
        <v>6063</v>
      </c>
      <c r="J2237" s="877">
        <v>93140</v>
      </c>
      <c r="K2237" t="s" s="875">
        <v>6500</v>
      </c>
      <c r="L2237" t="s" s="875">
        <v>1996</v>
      </c>
      <c r="M2237" t="s" s="875">
        <v>6501</v>
      </c>
      <c r="N2237" s="885">
        <v>0.055</v>
      </c>
      <c r="O2237" t="s" s="794">
        <v>6502</v>
      </c>
      <c r="P2237" t="s" s="884">
        <v>6502</v>
      </c>
      <c r="Q2237" t="s" s="878">
        <v>6503</v>
      </c>
      <c r="R2237" s="882"/>
      <c r="S2237" s="883"/>
      <c r="T2237" t="s" s="16">
        <v>46</v>
      </c>
    </row>
    <row r="2238" ht="22.5" customHeight="1">
      <c r="A2238" s="876"/>
      <c r="B2238" t="s" s="875">
        <v>20</v>
      </c>
      <c r="C2238" t="s" s="875">
        <v>6440</v>
      </c>
      <c r="D2238" t="s" s="875">
        <v>179</v>
      </c>
      <c r="E2238" s="876"/>
      <c r="F2238" s="877">
        <v>10356</v>
      </c>
      <c r="G2238" t="s" s="875">
        <v>6504</v>
      </c>
      <c r="H2238" s="877">
        <v>28348</v>
      </c>
      <c r="I2238" t="s" s="879">
        <v>6505</v>
      </c>
      <c r="J2238" s="877">
        <v>94220</v>
      </c>
      <c r="K2238" t="s" s="875">
        <v>6506</v>
      </c>
      <c r="L2238" t="s" s="875">
        <v>39</v>
      </c>
      <c r="M2238" t="s" s="875">
        <v>754</v>
      </c>
      <c r="N2238" s="880">
        <v>0.055</v>
      </c>
      <c r="O2238" t="s" s="794">
        <v>6507</v>
      </c>
      <c r="P2238" t="s" s="884">
        <v>6507</v>
      </c>
      <c r="Q2238" t="s" s="878">
        <v>6508</v>
      </c>
      <c r="R2238" s="882"/>
      <c r="S2238" s="883"/>
      <c r="T2238" t="s" s="16">
        <v>46</v>
      </c>
    </row>
    <row r="2239" ht="22.5" customHeight="1">
      <c r="A2239" s="876"/>
      <c r="B2239" t="s" s="875">
        <v>20</v>
      </c>
      <c r="C2239" t="s" s="875">
        <v>6407</v>
      </c>
      <c r="D2239" t="s" s="875">
        <v>480</v>
      </c>
      <c r="E2239" s="876"/>
      <c r="F2239" s="877">
        <v>10443</v>
      </c>
      <c r="G2239" t="s" s="875">
        <v>6509</v>
      </c>
      <c r="H2239" s="877">
        <v>5365</v>
      </c>
      <c r="I2239" t="s" s="879">
        <v>1684</v>
      </c>
      <c r="J2239" s="877">
        <v>94260</v>
      </c>
      <c r="K2239" t="s" s="875">
        <v>6410</v>
      </c>
      <c r="L2239" t="s" s="875">
        <v>5595</v>
      </c>
      <c r="M2239" t="s" s="875">
        <v>754</v>
      </c>
      <c r="N2239" s="880">
        <v>0.055</v>
      </c>
      <c r="O2239" t="s" s="794">
        <v>6510</v>
      </c>
      <c r="P2239" t="s" s="884">
        <v>6510</v>
      </c>
      <c r="Q2239" t="s" s="878">
        <v>6511</v>
      </c>
      <c r="R2239" s="882"/>
      <c r="S2239" s="883"/>
      <c r="T2239" t="s" s="16">
        <v>46</v>
      </c>
    </row>
    <row r="2240" ht="22.5" customHeight="1">
      <c r="A2240" s="874">
        <v>44483</v>
      </c>
      <c r="B2240" t="s" s="875">
        <v>20</v>
      </c>
      <c r="C2240" t="s" s="875">
        <v>5833</v>
      </c>
      <c r="D2240" t="s" s="875">
        <v>2943</v>
      </c>
      <c r="E2240" s="876"/>
      <c r="F2240" s="877">
        <v>10231</v>
      </c>
      <c r="G2240" t="s" s="875">
        <v>6512</v>
      </c>
      <c r="H2240" t="s" s="875">
        <v>6513</v>
      </c>
      <c r="I2240" t="s" s="879">
        <v>25</v>
      </c>
      <c r="J2240" s="877">
        <v>75011</v>
      </c>
      <c r="K2240" t="s" s="875">
        <v>6514</v>
      </c>
      <c r="L2240" t="s" s="875">
        <v>3501</v>
      </c>
      <c r="M2240" t="s" s="875">
        <v>6515</v>
      </c>
      <c r="N2240" s="880">
        <v>0.055</v>
      </c>
      <c r="O2240" t="s" s="797">
        <v>6516</v>
      </c>
      <c r="P2240" t="s" s="886">
        <v>6516</v>
      </c>
      <c r="Q2240" t="s" s="878">
        <v>6517</v>
      </c>
      <c r="R2240" s="882"/>
      <c r="S2240" s="883"/>
      <c r="T2240" t="s" s="16">
        <v>46</v>
      </c>
    </row>
    <row r="2241" ht="22.5" customHeight="1">
      <c r="A2241" s="874">
        <v>44477</v>
      </c>
      <c r="B2241" t="s" s="875">
        <v>20</v>
      </c>
      <c r="C2241" t="s" s="875">
        <v>6201</v>
      </c>
      <c r="D2241" t="s" s="875">
        <v>1377</v>
      </c>
      <c r="E2241" s="876"/>
      <c r="F2241" s="877">
        <v>10060</v>
      </c>
      <c r="G2241" t="s" s="875">
        <v>6518</v>
      </c>
      <c r="H2241" t="s" s="878">
        <v>6486</v>
      </c>
      <c r="I2241" t="s" s="879">
        <v>777</v>
      </c>
      <c r="J2241" s="877">
        <v>93100</v>
      </c>
      <c r="K2241" t="s" s="875">
        <v>6519</v>
      </c>
      <c r="L2241" t="s" s="875">
        <v>4224</v>
      </c>
      <c r="M2241" t="s" s="875">
        <v>6012</v>
      </c>
      <c r="N2241" s="887">
        <v>0.055</v>
      </c>
      <c r="O2241" s="180">
        <f>P2241/2</f>
      </c>
      <c r="P2241" t="s" s="884">
        <v>6520</v>
      </c>
      <c r="Q2241" t="s" s="878">
        <v>6521</v>
      </c>
      <c r="R2241" s="882"/>
      <c r="S2241" s="883"/>
      <c r="T2241" t="s" s="16">
        <v>46</v>
      </c>
    </row>
    <row r="2242" ht="22.5" customHeight="1">
      <c r="A2242" s="876"/>
      <c r="B2242" t="s" s="875">
        <v>20</v>
      </c>
      <c r="C2242" t="s" s="875">
        <v>6530</v>
      </c>
      <c r="D2242" t="s" s="875">
        <v>22</v>
      </c>
      <c r="E2242" s="876"/>
      <c r="F2242" s="877">
        <v>10381</v>
      </c>
      <c r="G2242" t="s" s="875">
        <v>6531</v>
      </c>
      <c r="H2242" t="s" s="878">
        <v>6486</v>
      </c>
      <c r="I2242" t="s" s="879">
        <v>6532</v>
      </c>
      <c r="J2242" s="877">
        <v>94120</v>
      </c>
      <c r="K2242" t="s" s="875">
        <v>6533</v>
      </c>
      <c r="L2242" t="s" s="875">
        <v>5926</v>
      </c>
      <c r="M2242" t="s" s="875">
        <v>754</v>
      </c>
      <c r="N2242" s="880">
        <v>0.055</v>
      </c>
      <c r="O2242" t="s" s="800">
        <v>6534</v>
      </c>
      <c r="P2242" t="s" s="884">
        <v>6534</v>
      </c>
      <c r="Q2242" t="s" s="878">
        <v>6535</v>
      </c>
      <c r="R2242" s="882"/>
      <c r="S2242" s="883"/>
      <c r="T2242" t="s" s="16">
        <v>46</v>
      </c>
    </row>
    <row r="2243" ht="22.5" customHeight="1">
      <c r="A2243" s="876"/>
      <c r="B2243" t="s" s="875">
        <v>20</v>
      </c>
      <c r="C2243" t="s" s="875">
        <v>6536</v>
      </c>
      <c r="D2243" t="s" s="875">
        <v>308</v>
      </c>
      <c r="E2243" s="876"/>
      <c r="F2243" s="877">
        <v>10082</v>
      </c>
      <c r="G2243" t="s" s="875">
        <v>6537</v>
      </c>
      <c r="H2243" s="888"/>
      <c r="I2243" t="s" s="879">
        <v>25</v>
      </c>
      <c r="J2243" s="877">
        <v>75014</v>
      </c>
      <c r="K2243" t="s" s="875">
        <v>6538</v>
      </c>
      <c r="L2243" s="876"/>
      <c r="M2243" t="s" s="875">
        <v>487</v>
      </c>
      <c r="N2243" s="889">
        <v>0.1</v>
      </c>
      <c r="O2243" s="180">
        <f>P2243/2</f>
      </c>
      <c r="P2243" t="s" s="884">
        <v>6539</v>
      </c>
      <c r="Q2243" t="s" s="878">
        <v>6540</v>
      </c>
      <c r="R2243" s="882"/>
      <c r="S2243" s="883"/>
      <c r="T2243" t="s" s="16">
        <v>46</v>
      </c>
    </row>
    <row r="2244" ht="22.5" customHeight="1">
      <c r="A2244" s="876"/>
      <c r="B2244" t="s" s="875">
        <v>20</v>
      </c>
      <c r="C2244" t="s" s="875">
        <v>5878</v>
      </c>
      <c r="D2244" t="s" s="875">
        <v>5879</v>
      </c>
      <c r="E2244" s="876"/>
      <c r="F2244" t="s" s="879">
        <v>6541</v>
      </c>
      <c r="G2244" t="s" s="875">
        <v>6542</v>
      </c>
      <c r="H2244" t="s" s="878">
        <v>6543</v>
      </c>
      <c r="I2244" t="s" s="879">
        <v>25</v>
      </c>
      <c r="J2244" s="877">
        <v>75011</v>
      </c>
      <c r="K2244" t="s" s="875">
        <v>5881</v>
      </c>
      <c r="L2244" t="s" s="875">
        <v>1996</v>
      </c>
      <c r="M2244" t="s" s="875">
        <v>6544</v>
      </c>
      <c r="N2244" s="880">
        <v>0.055</v>
      </c>
      <c r="O2244" t="s" s="794">
        <v>6545</v>
      </c>
      <c r="P2244" t="s" s="884">
        <v>6545</v>
      </c>
      <c r="Q2244" t="s" s="878">
        <v>6546</v>
      </c>
      <c r="R2244" s="882"/>
      <c r="S2244" s="883"/>
      <c r="T2244" t="s" s="16">
        <v>46</v>
      </c>
    </row>
    <row r="2245" ht="22.5" customHeight="1">
      <c r="A2245" s="874">
        <v>44469</v>
      </c>
      <c r="B2245" t="s" s="875">
        <v>20</v>
      </c>
      <c r="C2245" t="s" s="875">
        <v>5119</v>
      </c>
      <c r="D2245" t="s" s="875">
        <v>4725</v>
      </c>
      <c r="E2245" s="876"/>
      <c r="F2245" t="s" s="879">
        <v>6547</v>
      </c>
      <c r="G2245" t="s" s="875">
        <v>6548</v>
      </c>
      <c r="H2245" s="888"/>
      <c r="I2245" t="s" s="879">
        <v>6314</v>
      </c>
      <c r="J2245" s="877">
        <v>93250</v>
      </c>
      <c r="K2245" t="s" s="875">
        <v>6549</v>
      </c>
      <c r="L2245" t="s" s="875">
        <v>45</v>
      </c>
      <c r="M2245" t="s" s="875">
        <v>6550</v>
      </c>
      <c r="N2245" s="880">
        <v>0.055</v>
      </c>
      <c r="O2245" t="s" s="794">
        <v>6551</v>
      </c>
      <c r="P2245" t="s" s="884">
        <v>6551</v>
      </c>
      <c r="Q2245" t="s" s="878">
        <v>6552</v>
      </c>
      <c r="R2245" s="882"/>
      <c r="S2245" s="883"/>
      <c r="T2245" t="s" s="16">
        <v>46</v>
      </c>
    </row>
    <row r="2246" ht="22.5" customHeight="1">
      <c r="A2246" s="874">
        <v>44385</v>
      </c>
      <c r="B2246" t="s" s="875">
        <v>6553</v>
      </c>
      <c r="C2246" t="s" s="875">
        <v>3953</v>
      </c>
      <c r="D2246" t="s" s="875">
        <v>807</v>
      </c>
      <c r="E2246" s="876"/>
      <c r="F2246" s="877">
        <v>10029</v>
      </c>
      <c r="G2246" t="s" s="875">
        <v>6554</v>
      </c>
      <c r="H2246" s="890">
        <v>111</v>
      </c>
      <c r="I2246" t="s" s="879">
        <v>1104</v>
      </c>
      <c r="J2246" s="877">
        <v>92110</v>
      </c>
      <c r="K2246" t="s" s="875">
        <v>6555</v>
      </c>
      <c r="L2246" t="s" s="875">
        <v>45</v>
      </c>
      <c r="M2246" t="s" s="875">
        <v>6556</v>
      </c>
      <c r="N2246" s="880">
        <v>0.055</v>
      </c>
      <c r="O2246" t="s" s="794">
        <v>6557</v>
      </c>
      <c r="P2246" t="s" s="884">
        <v>6557</v>
      </c>
      <c r="Q2246" s="891">
        <v>8229.389999999999</v>
      </c>
      <c r="R2246" s="892"/>
      <c r="S2246" s="893"/>
      <c r="T2246" t="s" s="16">
        <v>46</v>
      </c>
    </row>
    <row r="2247" ht="22.5" customHeight="1">
      <c r="A2247" s="876"/>
      <c r="B2247" t="s" s="875">
        <v>20</v>
      </c>
      <c r="C2247" t="s" s="875">
        <v>5882</v>
      </c>
      <c r="D2247" t="s" s="875">
        <v>835</v>
      </c>
      <c r="E2247" s="876"/>
      <c r="F2247" s="877">
        <v>10102</v>
      </c>
      <c r="G2247" t="s" s="875">
        <v>7293</v>
      </c>
      <c r="H2247" t="s" s="878">
        <v>6558</v>
      </c>
      <c r="I2247" t="s" s="879">
        <v>25</v>
      </c>
      <c r="J2247" s="877">
        <v>75020</v>
      </c>
      <c r="K2247" t="s" s="875">
        <v>5886</v>
      </c>
      <c r="L2247" t="s" s="875">
        <v>27</v>
      </c>
      <c r="M2247" t="s" s="875">
        <v>6559</v>
      </c>
      <c r="N2247" s="894">
        <v>0.1</v>
      </c>
      <c r="O2247" t="s" s="794">
        <v>6560</v>
      </c>
      <c r="P2247" t="s" s="884">
        <v>6560</v>
      </c>
      <c r="Q2247" t="s" s="878">
        <v>6561</v>
      </c>
      <c r="R2247" s="882"/>
      <c r="S2247" s="883"/>
      <c r="T2247" t="s" s="16">
        <v>46</v>
      </c>
    </row>
    <row r="2248" ht="22.5" customHeight="1">
      <c r="A2248" s="874">
        <v>44454</v>
      </c>
      <c r="B2248" t="s" s="875">
        <v>6553</v>
      </c>
      <c r="C2248" t="s" s="875">
        <v>6133</v>
      </c>
      <c r="D2248" t="s" s="875">
        <v>4811</v>
      </c>
      <c r="E2248" s="876"/>
      <c r="F2248" s="877">
        <v>10096</v>
      </c>
      <c r="G2248" t="s" s="875">
        <v>4813</v>
      </c>
      <c r="H2248" s="877">
        <v>1407</v>
      </c>
      <c r="I2248" t="s" s="879">
        <v>25</v>
      </c>
      <c r="J2248" s="877">
        <v>75015</v>
      </c>
      <c r="K2248" t="s" s="875">
        <v>6134</v>
      </c>
      <c r="L2248" t="s" s="875">
        <v>3501</v>
      </c>
      <c r="M2248" t="s" s="875">
        <v>6556</v>
      </c>
      <c r="N2248" s="880">
        <v>0.055</v>
      </c>
      <c r="O2248" t="s" s="794">
        <v>6564</v>
      </c>
      <c r="P2248" t="s" s="884">
        <v>6564</v>
      </c>
      <c r="Q2248" t="s" s="878">
        <v>6565</v>
      </c>
      <c r="R2248" s="882"/>
      <c r="S2248" s="883"/>
      <c r="T2248" t="s" s="16">
        <v>46</v>
      </c>
    </row>
    <row r="2249" ht="22.5" customHeight="1">
      <c r="A2249" s="874">
        <v>44286</v>
      </c>
      <c r="B2249" t="s" s="875">
        <v>6553</v>
      </c>
      <c r="C2249" t="s" s="875">
        <v>4854</v>
      </c>
      <c r="D2249" t="s" s="875">
        <v>2713</v>
      </c>
      <c r="E2249" s="876"/>
      <c r="F2249" s="877">
        <v>10184</v>
      </c>
      <c r="G2249" t="s" s="875">
        <v>6566</v>
      </c>
      <c r="H2249" t="s" s="878">
        <v>6567</v>
      </c>
      <c r="I2249" t="s" s="879">
        <v>670</v>
      </c>
      <c r="J2249" s="877">
        <v>94300</v>
      </c>
      <c r="K2249" t="s" s="875">
        <v>5788</v>
      </c>
      <c r="L2249" t="s" s="875">
        <v>27</v>
      </c>
      <c r="M2249" t="s" s="875">
        <v>2264</v>
      </c>
      <c r="N2249" s="894">
        <v>0.1</v>
      </c>
      <c r="O2249" t="s" s="794">
        <v>6568</v>
      </c>
      <c r="P2249" t="s" s="884">
        <v>6568</v>
      </c>
      <c r="Q2249" t="s" s="878">
        <v>6569</v>
      </c>
      <c r="R2249" s="882"/>
      <c r="S2249" s="883"/>
      <c r="T2249" t="s" s="16">
        <v>46</v>
      </c>
    </row>
    <row r="2250" ht="22.5" customHeight="1">
      <c r="A2250" s="876"/>
      <c r="B2250" t="s" s="875">
        <v>20</v>
      </c>
      <c r="C2250" t="s" s="875">
        <v>5971</v>
      </c>
      <c r="D2250" t="s" s="875">
        <v>2007</v>
      </c>
      <c r="E2250" s="876"/>
      <c r="F2250" s="877">
        <v>10117</v>
      </c>
      <c r="G2250" t="s" s="875">
        <v>5972</v>
      </c>
      <c r="H2250" t="s" s="878">
        <v>6495</v>
      </c>
      <c r="I2250" t="s" s="879">
        <v>25</v>
      </c>
      <c r="J2250" s="877">
        <v>75015</v>
      </c>
      <c r="K2250" t="s" s="875">
        <v>6496</v>
      </c>
      <c r="L2250" t="s" s="875">
        <v>27</v>
      </c>
      <c r="M2250" t="s" s="875">
        <v>2165</v>
      </c>
      <c r="N2250" s="894">
        <v>0.1</v>
      </c>
      <c r="O2250" t="s" s="794">
        <v>6497</v>
      </c>
      <c r="P2250" t="s" s="884">
        <v>6497</v>
      </c>
      <c r="Q2250" t="s" s="878">
        <v>6498</v>
      </c>
      <c r="R2250" s="882"/>
      <c r="S2250" s="883"/>
      <c r="T2250" t="s" s="16">
        <v>46</v>
      </c>
    </row>
    <row r="2251" ht="22.5" customHeight="1">
      <c r="A2251" s="874">
        <v>44348</v>
      </c>
      <c r="B2251" t="s" s="875">
        <v>20</v>
      </c>
      <c r="C2251" t="s" s="875">
        <v>6024</v>
      </c>
      <c r="D2251" t="s" s="875">
        <v>658</v>
      </c>
      <c r="E2251" s="876"/>
      <c r="F2251" s="877">
        <v>10197</v>
      </c>
      <c r="G2251" t="s" s="875">
        <v>6570</v>
      </c>
      <c r="H2251" t="s" s="878">
        <v>6486</v>
      </c>
      <c r="I2251" t="s" s="879">
        <v>782</v>
      </c>
      <c r="J2251" s="877">
        <v>91200</v>
      </c>
      <c r="K2251" t="s" s="875">
        <v>6571</v>
      </c>
      <c r="L2251" t="s" s="875">
        <v>3501</v>
      </c>
      <c r="M2251" t="s" s="875">
        <v>162</v>
      </c>
      <c r="N2251" s="880">
        <v>0.055</v>
      </c>
      <c r="O2251" t="s" s="794">
        <v>6572</v>
      </c>
      <c r="P2251" t="s" s="884">
        <v>6572</v>
      </c>
      <c r="Q2251" t="s" s="878">
        <v>6573</v>
      </c>
      <c r="R2251" s="882"/>
      <c r="S2251" s="883"/>
      <c r="T2251" t="s" s="16">
        <v>46</v>
      </c>
    </row>
    <row r="2252" ht="22.5" customHeight="1">
      <c r="A2252" s="876"/>
      <c r="B2252" t="s" s="875">
        <v>6553</v>
      </c>
      <c r="C2252" t="s" s="875">
        <v>5291</v>
      </c>
      <c r="D2252" t="s" s="875">
        <v>6574</v>
      </c>
      <c r="E2252" s="876"/>
      <c r="F2252" s="877">
        <v>10137</v>
      </c>
      <c r="G2252" t="s" s="875">
        <v>6575</v>
      </c>
      <c r="H2252" t="s" s="878">
        <v>6576</v>
      </c>
      <c r="I2252" t="s" s="879">
        <v>25</v>
      </c>
      <c r="J2252" s="877">
        <v>75017</v>
      </c>
      <c r="K2252" t="s" s="875">
        <v>5294</v>
      </c>
      <c r="L2252" t="s" s="875">
        <v>3501</v>
      </c>
      <c r="M2252" t="s" s="875">
        <v>6577</v>
      </c>
      <c r="N2252" s="894">
        <v>0.1</v>
      </c>
      <c r="O2252" t="s" s="794">
        <v>6578</v>
      </c>
      <c r="P2252" t="s" s="884">
        <v>6578</v>
      </c>
      <c r="Q2252" t="s" s="878">
        <v>6579</v>
      </c>
      <c r="R2252" s="882"/>
      <c r="S2252" s="883"/>
      <c r="T2252" t="s" s="16">
        <v>46</v>
      </c>
    </row>
    <row r="2253" ht="22.5" customHeight="1">
      <c r="A2253" s="874">
        <v>44317</v>
      </c>
      <c r="B2253" t="s" s="875">
        <v>20</v>
      </c>
      <c r="C2253" t="s" s="875">
        <v>5909</v>
      </c>
      <c r="D2253" t="s" s="875">
        <v>96</v>
      </c>
      <c r="E2253" s="876"/>
      <c r="F2253" s="877">
        <v>10219</v>
      </c>
      <c r="G2253" t="s" s="875">
        <v>6580</v>
      </c>
      <c r="H2253" s="888"/>
      <c r="I2253" t="s" s="879">
        <v>25</v>
      </c>
      <c r="J2253" s="877">
        <v>75005</v>
      </c>
      <c r="K2253" t="s" s="875">
        <v>5912</v>
      </c>
      <c r="L2253" t="s" s="875">
        <v>5627</v>
      </c>
      <c r="M2253" t="s" s="875">
        <v>1657</v>
      </c>
      <c r="N2253" s="880">
        <v>0.055</v>
      </c>
      <c r="O2253" s="790">
        <v>900</v>
      </c>
      <c r="P2253" s="881">
        <v>900</v>
      </c>
      <c r="Q2253" s="891">
        <v>853.08</v>
      </c>
      <c r="R2253" s="892"/>
      <c r="S2253" s="893"/>
      <c r="T2253" t="s" s="16">
        <v>46</v>
      </c>
    </row>
    <row r="2254" ht="22.5" customHeight="1">
      <c r="A2254" s="874">
        <v>44334</v>
      </c>
      <c r="B2254" t="s" s="875">
        <v>20</v>
      </c>
      <c r="C2254" t="s" s="875">
        <v>5666</v>
      </c>
      <c r="D2254" t="s" s="875">
        <v>623</v>
      </c>
      <c r="E2254" s="876"/>
      <c r="F2254" s="877">
        <v>10232</v>
      </c>
      <c r="G2254" t="s" s="875">
        <v>6581</v>
      </c>
      <c r="H2254" t="s" s="878">
        <v>6486</v>
      </c>
      <c r="I2254" t="s" s="879">
        <v>25</v>
      </c>
      <c r="J2254" s="877">
        <v>75013</v>
      </c>
      <c r="K2254" t="s" s="875">
        <v>6487</v>
      </c>
      <c r="L2254" t="s" s="875">
        <v>3501</v>
      </c>
      <c r="M2254" t="s" s="875">
        <v>88</v>
      </c>
      <c r="N2254" s="894">
        <v>0.1</v>
      </c>
      <c r="O2254" t="s" s="794">
        <v>6488</v>
      </c>
      <c r="P2254" t="s" s="884">
        <v>6488</v>
      </c>
      <c r="Q2254" t="s" s="878">
        <v>6573</v>
      </c>
      <c r="R2254" s="882"/>
      <c r="S2254" s="883"/>
      <c r="T2254" t="s" s="16">
        <v>46</v>
      </c>
    </row>
    <row r="2255" ht="22.5" customHeight="1">
      <c r="A2255" s="874">
        <v>44321</v>
      </c>
      <c r="B2255" t="s" s="875">
        <v>20</v>
      </c>
      <c r="C2255" t="s" s="875">
        <v>5916</v>
      </c>
      <c r="D2255" t="s" s="875">
        <v>149</v>
      </c>
      <c r="E2255" s="876"/>
      <c r="F2255" s="877">
        <v>10096</v>
      </c>
      <c r="G2255" t="s" s="875">
        <v>6582</v>
      </c>
      <c r="H2255" t="s" s="878">
        <v>6583</v>
      </c>
      <c r="I2255" t="s" s="879">
        <v>25</v>
      </c>
      <c r="J2255" s="877">
        <v>75009</v>
      </c>
      <c r="K2255" t="s" s="875">
        <v>6584</v>
      </c>
      <c r="L2255" t="s" s="875">
        <v>3501</v>
      </c>
      <c r="M2255" t="s" s="875">
        <v>6585</v>
      </c>
      <c r="N2255" s="880">
        <v>0.055</v>
      </c>
      <c r="O2255" t="s" s="794">
        <v>6493</v>
      </c>
      <c r="P2255" t="s" s="884">
        <v>6493</v>
      </c>
      <c r="Q2255" t="s" s="878">
        <v>6586</v>
      </c>
      <c r="R2255" s="882"/>
      <c r="S2255" s="883"/>
      <c r="T2255" t="s" s="16">
        <v>46</v>
      </c>
    </row>
    <row r="2256" ht="22.5" customHeight="1">
      <c r="A2256" s="874">
        <v>44321</v>
      </c>
      <c r="B2256" t="s" s="875">
        <v>20</v>
      </c>
      <c r="C2256" t="s" s="875">
        <v>5922</v>
      </c>
      <c r="D2256" t="s" s="875">
        <v>6587</v>
      </c>
      <c r="E2256" s="876"/>
      <c r="F2256" s="876"/>
      <c r="G2256" t="s" s="875">
        <v>6588</v>
      </c>
      <c r="H2256" s="888"/>
      <c r="I2256" t="s" s="879">
        <v>25</v>
      </c>
      <c r="J2256" s="877">
        <v>75011</v>
      </c>
      <c r="K2256" t="s" s="875">
        <v>5925</v>
      </c>
      <c r="L2256" t="s" s="875">
        <v>5926</v>
      </c>
      <c r="M2256" t="s" s="875">
        <v>754</v>
      </c>
      <c r="N2256" s="880">
        <v>0.055</v>
      </c>
      <c r="O2256" s="808">
        <v>4382</v>
      </c>
      <c r="P2256" s="895">
        <v>4382</v>
      </c>
      <c r="Q2256" s="896">
        <v>4153.55</v>
      </c>
      <c r="R2256" s="897"/>
      <c r="S2256" s="898"/>
      <c r="T2256" t="s" s="16">
        <v>46</v>
      </c>
    </row>
    <row r="2257" ht="22.5" customHeight="1">
      <c r="A2257" s="874">
        <v>44343</v>
      </c>
      <c r="B2257" t="s" s="875">
        <v>6553</v>
      </c>
      <c r="C2257" t="s" s="875">
        <v>6006</v>
      </c>
      <c r="D2257" t="s" s="875">
        <v>6589</v>
      </c>
      <c r="E2257" s="876"/>
      <c r="F2257" s="877">
        <v>10217</v>
      </c>
      <c r="G2257" t="s" s="875">
        <v>6590</v>
      </c>
      <c r="H2257" s="888"/>
      <c r="I2257" t="s" s="879">
        <v>2513</v>
      </c>
      <c r="J2257" s="877">
        <v>92160</v>
      </c>
      <c r="K2257" t="s" s="875">
        <v>6591</v>
      </c>
      <c r="L2257" t="s" s="875">
        <v>45</v>
      </c>
      <c r="M2257" t="s" s="875">
        <v>88</v>
      </c>
      <c r="N2257" s="894">
        <v>0.1</v>
      </c>
      <c r="O2257" s="808">
        <v>4882</v>
      </c>
      <c r="P2257" s="895">
        <v>4882</v>
      </c>
      <c r="Q2257" s="896">
        <v>4438.19</v>
      </c>
      <c r="R2257" s="897"/>
      <c r="S2257" s="898"/>
      <c r="T2257" t="s" s="16">
        <v>46</v>
      </c>
    </row>
    <row r="2258" ht="22.5" customHeight="1">
      <c r="A2258" s="876"/>
      <c r="B2258" t="s" s="875">
        <v>6553</v>
      </c>
      <c r="C2258" t="s" s="875">
        <v>326</v>
      </c>
      <c r="D2258" t="s" s="875">
        <v>6592</v>
      </c>
      <c r="E2258" s="876"/>
      <c r="F2258" s="877">
        <v>10452</v>
      </c>
      <c r="G2258" t="s" s="875">
        <v>6593</v>
      </c>
      <c r="H2258" t="s" s="878">
        <v>6594</v>
      </c>
      <c r="I2258" t="s" s="879">
        <v>3055</v>
      </c>
      <c r="J2258" s="877">
        <v>92350</v>
      </c>
      <c r="K2258" t="s" s="875">
        <v>6595</v>
      </c>
      <c r="L2258" t="s" s="875">
        <v>5627</v>
      </c>
      <c r="M2258" t="s" s="875">
        <v>754</v>
      </c>
      <c r="N2258" s="894">
        <v>0.1</v>
      </c>
      <c r="O2258" t="s" s="794">
        <v>6596</v>
      </c>
      <c r="P2258" t="s" s="884">
        <v>6596</v>
      </c>
      <c r="Q2258" t="s" s="878">
        <v>6597</v>
      </c>
      <c r="R2258" s="882"/>
      <c r="S2258" s="883"/>
      <c r="T2258" t="s" s="16">
        <v>46</v>
      </c>
    </row>
    <row r="2259" ht="22.5" customHeight="1">
      <c r="A2259" s="876"/>
      <c r="B2259" s="876"/>
      <c r="C2259" t="s" s="875">
        <v>5308</v>
      </c>
      <c r="D2259" t="s" s="875">
        <v>6598</v>
      </c>
      <c r="E2259" s="876"/>
      <c r="F2259" s="877">
        <v>10022</v>
      </c>
      <c r="G2259" t="s" s="875">
        <v>5309</v>
      </c>
      <c r="H2259" t="s" s="878">
        <v>6599</v>
      </c>
      <c r="I2259" t="s" s="879">
        <v>25</v>
      </c>
      <c r="J2259" s="877">
        <v>75018</v>
      </c>
      <c r="K2259" t="s" s="875">
        <v>6600</v>
      </c>
      <c r="L2259" t="s" s="875">
        <v>3501</v>
      </c>
      <c r="M2259" t="s" s="875">
        <v>6556</v>
      </c>
      <c r="N2259" s="880">
        <v>0.055</v>
      </c>
      <c r="O2259" t="s" s="794">
        <v>6601</v>
      </c>
      <c r="P2259" t="s" s="884">
        <v>6601</v>
      </c>
      <c r="Q2259" t="s" s="878">
        <v>6602</v>
      </c>
      <c r="R2259" s="882"/>
      <c r="S2259" s="883"/>
      <c r="T2259" t="s" s="16">
        <v>46</v>
      </c>
    </row>
    <row r="2260" ht="22.5" customHeight="1">
      <c r="A2260" s="876"/>
      <c r="B2260" t="s" s="875">
        <v>20</v>
      </c>
      <c r="C2260" t="s" s="875">
        <v>6436</v>
      </c>
      <c r="D2260" t="s" s="875">
        <v>22</v>
      </c>
      <c r="E2260" s="876"/>
      <c r="F2260" t="s" s="875">
        <v>6608</v>
      </c>
      <c r="G2260" t="s" s="875">
        <v>6609</v>
      </c>
      <c r="H2260" t="s" s="878">
        <v>6486</v>
      </c>
      <c r="I2260" t="s" s="879">
        <v>6610</v>
      </c>
      <c r="J2260" s="877">
        <v>78100</v>
      </c>
      <c r="K2260" t="s" s="875">
        <v>6439</v>
      </c>
      <c r="L2260" t="s" s="875">
        <v>1996</v>
      </c>
      <c r="M2260" t="s" s="875">
        <v>2208</v>
      </c>
      <c r="N2260" s="894">
        <v>0.1</v>
      </c>
      <c r="O2260" t="s" s="800">
        <v>6611</v>
      </c>
      <c r="P2260" t="s" s="884">
        <v>6611</v>
      </c>
      <c r="Q2260" s="888"/>
      <c r="R2260" s="882"/>
      <c r="S2260" s="883"/>
      <c r="T2260" t="s" s="16">
        <v>46</v>
      </c>
    </row>
    <row r="2261" ht="22.5" customHeight="1">
      <c r="A2261" s="876"/>
      <c r="B2261" t="s" s="875">
        <v>20</v>
      </c>
      <c r="C2261" t="s" s="875">
        <v>6612</v>
      </c>
      <c r="D2261" t="s" s="875">
        <v>153</v>
      </c>
      <c r="E2261" s="876"/>
      <c r="F2261" s="877">
        <v>1031</v>
      </c>
      <c r="G2261" t="s" s="875">
        <v>6613</v>
      </c>
      <c r="H2261" t="s" s="878">
        <v>6486</v>
      </c>
      <c r="I2261" t="s" s="879">
        <v>25</v>
      </c>
      <c r="J2261" s="877">
        <v>75012</v>
      </c>
      <c r="K2261" t="s" s="875">
        <v>6387</v>
      </c>
      <c r="L2261" t="s" s="875">
        <v>5507</v>
      </c>
      <c r="M2261" t="s" s="875">
        <v>6615</v>
      </c>
      <c r="N2261" s="889">
        <v>0.1</v>
      </c>
      <c r="O2261" s="180">
        <v>987</v>
      </c>
      <c r="P2261" t="s" s="884">
        <v>6616</v>
      </c>
      <c r="Q2261" t="s" s="878">
        <v>6617</v>
      </c>
      <c r="R2261" s="882"/>
      <c r="S2261" s="883"/>
      <c r="T2261" t="s" s="16">
        <v>46</v>
      </c>
    </row>
    <row r="2262" ht="22.5" customHeight="1">
      <c r="A2262" s="876"/>
      <c r="B2262" t="s" s="875">
        <v>20</v>
      </c>
      <c r="C2262" t="s" s="875">
        <v>6618</v>
      </c>
      <c r="D2262" t="s" s="875">
        <v>221</v>
      </c>
      <c r="E2262" s="876"/>
      <c r="F2262" s="877">
        <v>10425</v>
      </c>
      <c r="G2262" t="s" s="875">
        <v>6619</v>
      </c>
      <c r="H2262" t="s" s="878">
        <v>6620</v>
      </c>
      <c r="I2262" t="s" s="879">
        <v>25</v>
      </c>
      <c r="J2262" s="877">
        <v>75018</v>
      </c>
      <c r="K2262" t="s" s="875">
        <v>6621</v>
      </c>
      <c r="L2262" t="s" s="875">
        <v>39</v>
      </c>
      <c r="M2262" t="s" s="875">
        <v>1657</v>
      </c>
      <c r="N2262" s="880">
        <v>0.055</v>
      </c>
      <c r="O2262" s="814"/>
      <c r="P2262" s="899"/>
      <c r="Q2262" t="s" s="878">
        <v>6622</v>
      </c>
      <c r="R2262" s="882"/>
      <c r="S2262" s="883"/>
      <c r="T2262" t="s" s="16">
        <v>46</v>
      </c>
    </row>
    <row r="2263" ht="22.5" customHeight="1">
      <c r="A2263" s="876"/>
      <c r="B2263" t="s" s="875">
        <v>6623</v>
      </c>
      <c r="C2263" t="s" s="875">
        <v>6624</v>
      </c>
      <c r="D2263" t="s" s="875">
        <v>6625</v>
      </c>
      <c r="E2263" s="876"/>
      <c r="F2263" s="877">
        <v>10269</v>
      </c>
      <c r="G2263" t="s" s="875">
        <v>6626</v>
      </c>
      <c r="H2263" s="888"/>
      <c r="I2263" t="s" s="879">
        <v>6627</v>
      </c>
      <c r="J2263" s="877">
        <v>94370</v>
      </c>
      <c r="K2263" t="s" s="875">
        <v>6628</v>
      </c>
      <c r="L2263" t="s" s="875">
        <v>5595</v>
      </c>
      <c r="M2263" t="s" s="875">
        <v>6629</v>
      </c>
      <c r="N2263" s="894">
        <v>0.1</v>
      </c>
      <c r="O2263" t="s" s="794">
        <v>6630</v>
      </c>
      <c r="P2263" t="s" s="884">
        <v>6630</v>
      </c>
      <c r="Q2263" t="s" s="878">
        <v>6631</v>
      </c>
      <c r="R2263" s="882"/>
      <c r="S2263" s="883"/>
      <c r="T2263" t="s" s="16">
        <v>46</v>
      </c>
    </row>
    <row r="2264" ht="22.5" customHeight="1">
      <c r="A2264" s="876"/>
      <c r="B2264" t="s" s="875">
        <v>20</v>
      </c>
      <c r="C2264" t="s" s="875">
        <v>2185</v>
      </c>
      <c r="D2264" t="s" s="875">
        <v>30</v>
      </c>
      <c r="E2264" s="876"/>
      <c r="F2264" s="877">
        <v>10404</v>
      </c>
      <c r="G2264" t="s" s="875">
        <v>6632</v>
      </c>
      <c r="H2264" t="s" s="878">
        <v>6633</v>
      </c>
      <c r="I2264" t="s" s="879">
        <v>25</v>
      </c>
      <c r="J2264" s="877">
        <v>75020</v>
      </c>
      <c r="K2264" t="s" s="875">
        <v>6634</v>
      </c>
      <c r="L2264" t="s" s="875">
        <v>5751</v>
      </c>
      <c r="M2264" t="s" s="875">
        <v>6635</v>
      </c>
      <c r="N2264" s="894">
        <v>0.1</v>
      </c>
      <c r="O2264" t="s" s="794">
        <v>6596</v>
      </c>
      <c r="P2264" t="s" s="884">
        <v>6596</v>
      </c>
      <c r="Q2264" t="s" s="878">
        <v>6636</v>
      </c>
      <c r="R2264" s="882"/>
      <c r="S2264" s="883"/>
      <c r="T2264" t="s" s="16">
        <v>46</v>
      </c>
    </row>
    <row r="2265" ht="22.5" customHeight="1">
      <c r="A2265" s="876"/>
      <c r="B2265" t="s" s="875">
        <v>20</v>
      </c>
      <c r="C2265" t="s" s="875">
        <v>3904</v>
      </c>
      <c r="D2265" t="s" s="875">
        <v>253</v>
      </c>
      <c r="E2265" s="876"/>
      <c r="F2265" s="877">
        <v>10002</v>
      </c>
      <c r="G2265" t="s" s="875">
        <v>3430</v>
      </c>
      <c r="H2265" s="888"/>
      <c r="I2265" t="s" s="879">
        <v>1525</v>
      </c>
      <c r="J2265" s="877">
        <v>92130</v>
      </c>
      <c r="K2265" t="s" s="875">
        <v>3906</v>
      </c>
      <c r="L2265" t="s" s="875">
        <v>402</v>
      </c>
      <c r="M2265" t="s" s="875">
        <v>843</v>
      </c>
      <c r="N2265" s="880">
        <v>0.055</v>
      </c>
      <c r="O2265" t="s" s="794">
        <v>6637</v>
      </c>
      <c r="P2265" t="s" s="884">
        <v>6637</v>
      </c>
      <c r="Q2265" t="s" s="878">
        <v>6638</v>
      </c>
      <c r="R2265" s="900"/>
      <c r="S2265" s="901"/>
      <c r="T2265" t="s" s="16">
        <v>46</v>
      </c>
    </row>
    <row r="2266" ht="22.5" customHeight="1">
      <c r="A2266" s="876"/>
      <c r="B2266" t="s" s="875">
        <v>6553</v>
      </c>
      <c r="C2266" t="s" s="875">
        <v>6008</v>
      </c>
      <c r="D2266" t="s" s="875">
        <v>6639</v>
      </c>
      <c r="E2266" s="876"/>
      <c r="F2266" s="877">
        <v>10055</v>
      </c>
      <c r="G2266" t="s" s="875">
        <v>6009</v>
      </c>
      <c r="H2266" s="890">
        <v>75011</v>
      </c>
      <c r="I2266" t="s" s="879">
        <v>25</v>
      </c>
      <c r="J2266" s="877">
        <v>75011</v>
      </c>
      <c r="K2266" s="876"/>
      <c r="L2266" t="s" s="875">
        <v>27</v>
      </c>
      <c r="M2266" t="s" s="875">
        <v>6022</v>
      </c>
      <c r="N2266" s="880">
        <v>0.1</v>
      </c>
      <c r="O2266" t="s" s="794">
        <v>6640</v>
      </c>
      <c r="P2266" t="s" s="884">
        <v>6640</v>
      </c>
      <c r="Q2266" t="s" s="878">
        <v>6641</v>
      </c>
      <c r="R2266" s="882"/>
      <c r="S2266" s="883"/>
      <c r="T2266" t="s" s="16">
        <v>46</v>
      </c>
    </row>
    <row r="2267" ht="22.5" customHeight="1">
      <c r="A2267" s="876"/>
      <c r="B2267" t="s" s="875">
        <v>20</v>
      </c>
      <c r="C2267" t="s" s="875">
        <v>1818</v>
      </c>
      <c r="D2267" t="s" s="875">
        <v>149</v>
      </c>
      <c r="E2267" s="876"/>
      <c r="F2267" s="876"/>
      <c r="G2267" t="s" s="875">
        <v>6642</v>
      </c>
      <c r="H2267" t="s" s="878">
        <v>6643</v>
      </c>
      <c r="I2267" t="s" s="879">
        <v>25</v>
      </c>
      <c r="J2267" s="877">
        <v>75011</v>
      </c>
      <c r="K2267" t="s" s="875">
        <v>1821</v>
      </c>
      <c r="L2267" t="s" s="875">
        <v>3501</v>
      </c>
      <c r="M2267" t="s" s="875">
        <v>88</v>
      </c>
      <c r="N2267" s="880">
        <v>0.1</v>
      </c>
      <c r="O2267" t="s" s="794">
        <v>6644</v>
      </c>
      <c r="P2267" t="s" s="884">
        <v>6644</v>
      </c>
      <c r="Q2267" s="888"/>
      <c r="R2267" s="882"/>
      <c r="S2267" s="883"/>
      <c r="T2267" t="s" s="16">
        <v>46</v>
      </c>
    </row>
    <row r="2268" ht="22.5" customHeight="1">
      <c r="A2268" s="874">
        <v>44384</v>
      </c>
      <c r="B2268" t="s" s="875">
        <v>6553</v>
      </c>
      <c r="C2268" t="s" s="875">
        <v>6188</v>
      </c>
      <c r="D2268" t="s" s="875">
        <v>648</v>
      </c>
      <c r="E2268" s="876"/>
      <c r="F2268" s="877">
        <v>10079</v>
      </c>
      <c r="G2268" t="s" s="875">
        <v>6645</v>
      </c>
      <c r="H2268" t="s" s="878">
        <v>6646</v>
      </c>
      <c r="I2268" t="s" s="879">
        <v>6647</v>
      </c>
      <c r="J2268" s="877">
        <v>91300</v>
      </c>
      <c r="K2268" t="s" s="875">
        <v>6648</v>
      </c>
      <c r="L2268" t="s" s="875">
        <v>3501</v>
      </c>
      <c r="M2268" t="s" s="875">
        <v>411</v>
      </c>
      <c r="N2268" s="880">
        <v>0.055</v>
      </c>
      <c r="O2268" t="s" s="794">
        <v>6649</v>
      </c>
      <c r="P2268" t="s" s="884">
        <v>6649</v>
      </c>
      <c r="Q2268" t="s" s="878">
        <v>6650</v>
      </c>
      <c r="R2268" s="882"/>
      <c r="S2268" s="883"/>
      <c r="T2268" t="s" s="16">
        <v>46</v>
      </c>
    </row>
    <row r="2269" ht="22.5" customHeight="1">
      <c r="A2269" s="876"/>
      <c r="B2269" t="s" s="875">
        <v>20</v>
      </c>
      <c r="C2269" t="s" s="875">
        <v>6651</v>
      </c>
      <c r="D2269" t="s" s="875">
        <v>96</v>
      </c>
      <c r="E2269" s="876"/>
      <c r="F2269" s="877">
        <v>1109</v>
      </c>
      <c r="G2269" t="s" s="875">
        <v>6652</v>
      </c>
      <c r="H2269" t="s" s="878">
        <v>6486</v>
      </c>
      <c r="I2269" t="s" s="879">
        <v>25</v>
      </c>
      <c r="J2269" s="877">
        <v>75002</v>
      </c>
      <c r="K2269" t="s" s="875">
        <v>4026</v>
      </c>
      <c r="L2269" t="s" s="875">
        <v>3501</v>
      </c>
      <c r="M2269" t="s" s="875">
        <v>73</v>
      </c>
      <c r="N2269" s="880">
        <v>0.055</v>
      </c>
      <c r="O2269" t="s" s="794">
        <v>6573</v>
      </c>
      <c r="P2269" t="s" s="884">
        <v>6573</v>
      </c>
      <c r="Q2269" s="888"/>
      <c r="R2269" s="882"/>
      <c r="S2269" s="883"/>
      <c r="T2269" t="s" s="16">
        <v>46</v>
      </c>
    </row>
    <row r="2270" ht="22.5" customHeight="1">
      <c r="A2270" s="874">
        <v>44029</v>
      </c>
      <c r="B2270" t="s" s="875">
        <v>6553</v>
      </c>
      <c r="C2270" t="s" s="875">
        <v>2985</v>
      </c>
      <c r="D2270" t="s" s="875">
        <v>750</v>
      </c>
      <c r="E2270" s="876"/>
      <c r="F2270" s="877">
        <v>10103</v>
      </c>
      <c r="G2270" t="s" s="875">
        <v>2986</v>
      </c>
      <c r="H2270" t="s" s="878">
        <v>6653</v>
      </c>
      <c r="I2270" t="s" s="879">
        <v>504</v>
      </c>
      <c r="J2270" s="877">
        <v>93260</v>
      </c>
      <c r="K2270" t="s" s="875">
        <v>6654</v>
      </c>
      <c r="L2270" t="s" s="875">
        <v>3501</v>
      </c>
      <c r="M2270" t="s" s="875">
        <v>6655</v>
      </c>
      <c r="N2270" s="880">
        <v>0.055</v>
      </c>
      <c r="O2270" t="s" s="794">
        <v>6493</v>
      </c>
      <c r="P2270" t="s" s="884">
        <v>6493</v>
      </c>
      <c r="Q2270" t="s" s="878">
        <v>6494</v>
      </c>
      <c r="R2270" s="882"/>
      <c r="S2270" s="883"/>
      <c r="T2270" t="s" s="16">
        <v>46</v>
      </c>
    </row>
    <row r="2271" ht="22.5" customHeight="1">
      <c r="A2271" s="874">
        <v>43889</v>
      </c>
      <c r="B2271" t="s" s="875">
        <v>6553</v>
      </c>
      <c r="C2271" t="s" s="875">
        <v>4547</v>
      </c>
      <c r="D2271" t="s" s="875">
        <v>245</v>
      </c>
      <c r="E2271" s="876"/>
      <c r="F2271" s="877">
        <v>10057</v>
      </c>
      <c r="G2271" t="s" s="875">
        <v>6656</v>
      </c>
      <c r="H2271" s="888"/>
      <c r="I2271" t="s" s="879">
        <v>25</v>
      </c>
      <c r="J2271" s="877">
        <v>75011</v>
      </c>
      <c r="K2271" t="s" s="875">
        <v>6657</v>
      </c>
      <c r="L2271" t="s" s="875">
        <v>402</v>
      </c>
      <c r="M2271" t="s" s="875">
        <v>6658</v>
      </c>
      <c r="N2271" s="880">
        <v>0.055</v>
      </c>
      <c r="O2271" t="s" s="794">
        <v>6659</v>
      </c>
      <c r="P2271" t="s" s="884">
        <v>6659</v>
      </c>
      <c r="Q2271" t="s" s="878">
        <v>6660</v>
      </c>
      <c r="R2271" s="900"/>
      <c r="S2271" s="901"/>
      <c r="T2271" t="s" s="16">
        <v>46</v>
      </c>
    </row>
    <row r="2272" ht="22.5" customHeight="1">
      <c r="A2272" s="876"/>
      <c r="B2272" t="s" s="875">
        <v>6553</v>
      </c>
      <c r="C2272" t="s" s="875">
        <v>6661</v>
      </c>
      <c r="D2272" t="s" s="875">
        <v>593</v>
      </c>
      <c r="E2272" s="876"/>
      <c r="F2272" s="876"/>
      <c r="G2272" t="s" s="875">
        <v>6662</v>
      </c>
      <c r="H2272" t="s" s="878">
        <v>6663</v>
      </c>
      <c r="I2272" t="s" s="879">
        <v>25</v>
      </c>
      <c r="J2272" s="877">
        <v>75018</v>
      </c>
      <c r="K2272" t="s" s="875">
        <v>6664</v>
      </c>
      <c r="L2272" t="s" s="875">
        <v>27</v>
      </c>
      <c r="M2272" t="s" s="875">
        <v>446</v>
      </c>
      <c r="N2272" s="880">
        <v>0.1</v>
      </c>
      <c r="O2272" t="s" s="794">
        <v>6665</v>
      </c>
      <c r="P2272" t="s" s="884">
        <v>6665</v>
      </c>
      <c r="Q2272" s="888"/>
      <c r="R2272" s="882"/>
      <c r="S2272" s="883"/>
      <c r="T2272" t="s" s="16">
        <v>46</v>
      </c>
    </row>
    <row r="2273" ht="22.5" customHeight="1">
      <c r="A2273" s="876"/>
      <c r="B2273" t="s" s="875">
        <v>20</v>
      </c>
      <c r="C2273" t="s" s="875">
        <v>6666</v>
      </c>
      <c r="D2273" t="s" s="875">
        <v>6667</v>
      </c>
      <c r="E2273" s="876"/>
      <c r="F2273" s="877">
        <v>10394</v>
      </c>
      <c r="G2273" t="s" s="875">
        <v>6668</v>
      </c>
      <c r="H2273" t="s" s="878">
        <v>6669</v>
      </c>
      <c r="I2273" t="s" s="879">
        <v>6670</v>
      </c>
      <c r="J2273" s="877">
        <v>94500</v>
      </c>
      <c r="K2273" t="s" s="875">
        <v>6671</v>
      </c>
      <c r="L2273" t="s" s="875">
        <v>45</v>
      </c>
      <c r="M2273" t="s" s="875">
        <v>6672</v>
      </c>
      <c r="N2273" s="880">
        <v>0.055</v>
      </c>
      <c r="O2273" t="s" s="800">
        <v>6673</v>
      </c>
      <c r="P2273" t="s" s="884">
        <v>6673</v>
      </c>
      <c r="Q2273" t="s" s="878">
        <v>1418</v>
      </c>
      <c r="R2273" s="882"/>
      <c r="S2273" s="883"/>
      <c r="T2273" t="s" s="16">
        <v>46</v>
      </c>
    </row>
    <row r="2274" ht="22.5" customHeight="1">
      <c r="A2274" s="133">
        <v>44754</v>
      </c>
      <c r="B2274" t="s" s="137">
        <v>67</v>
      </c>
      <c r="C2274" t="s" s="137">
        <v>4684</v>
      </c>
      <c r="D2274" t="s" s="137">
        <v>115</v>
      </c>
      <c r="E2274" s="158"/>
      <c r="F2274" s="136">
        <v>10075</v>
      </c>
      <c r="G2274" t="s" s="137">
        <v>4685</v>
      </c>
      <c r="H2274" t="s" s="137">
        <v>4686</v>
      </c>
      <c r="I2274" t="s" s="137">
        <v>3551</v>
      </c>
      <c r="J2274" s="136">
        <v>94800</v>
      </c>
      <c r="K2274" t="s" s="137">
        <v>4687</v>
      </c>
      <c r="L2274" t="s" s="134">
        <v>6335</v>
      </c>
      <c r="M2274" t="s" s="137">
        <v>5844</v>
      </c>
      <c r="N2274" s="218">
        <v>0.1</v>
      </c>
      <c r="O2274" s="163">
        <f>P2274/2</f>
        <v>3475</v>
      </c>
      <c r="P2274" s="164">
        <v>6950</v>
      </c>
      <c r="Q2274" s="121">
        <f>IF(ISBLANK(N2274),"",P2274/(1+N2274))</f>
        <v>6318.181818181820</v>
      </c>
      <c r="R2274" s="122"/>
      <c r="S2274" s="396"/>
      <c r="T2274" s="123"/>
    </row>
    <row r="2275" ht="22.5" customHeight="1">
      <c r="A2275" s="133">
        <v>44761</v>
      </c>
      <c r="B2275" t="s" s="134">
        <v>67</v>
      </c>
      <c r="C2275" t="s" s="134">
        <v>7294</v>
      </c>
      <c r="D2275" t="s" s="134">
        <v>5544</v>
      </c>
      <c r="E2275" s="135"/>
      <c r="F2275" t="s" s="137">
        <v>4749</v>
      </c>
      <c r="G2275" t="s" s="134">
        <v>7295</v>
      </c>
      <c r="H2275" t="s" s="134">
        <v>7296</v>
      </c>
      <c r="I2275" t="s" s="137">
        <v>25</v>
      </c>
      <c r="J2275" s="136">
        <v>75015</v>
      </c>
      <c r="K2275" t="s" s="134">
        <v>7297</v>
      </c>
      <c r="L2275" t="s" s="134">
        <v>3937</v>
      </c>
      <c r="M2275" t="s" s="134">
        <v>7298</v>
      </c>
      <c r="N2275" s="371">
        <v>0.055</v>
      </c>
      <c r="O2275" s="180">
        <f>P2275/2</f>
        <v>4491</v>
      </c>
      <c r="P2275" s="164">
        <v>8982</v>
      </c>
      <c r="Q2275" s="177">
        <f>IF(ISBLANK(N2275),"",P2275/(1+N2275))</f>
        <v>8513.744075829380</v>
      </c>
      <c r="R2275" s="126"/>
      <c r="S2275" s="398"/>
      <c r="T2275" s="123"/>
    </row>
    <row r="2276" ht="22.5" customHeight="1">
      <c r="A2276" s="295">
        <v>44748</v>
      </c>
      <c r="B2276" t="s" s="296">
        <v>67</v>
      </c>
      <c r="C2276" t="s" s="296">
        <v>5812</v>
      </c>
      <c r="D2276" t="s" s="296">
        <v>1098</v>
      </c>
      <c r="E2276" s="297"/>
      <c r="F2276" s="298">
        <v>10194</v>
      </c>
      <c r="G2276" t="s" s="296">
        <v>5813</v>
      </c>
      <c r="H2276" t="s" s="296">
        <v>5814</v>
      </c>
      <c r="I2276" t="s" s="299">
        <v>25</v>
      </c>
      <c r="J2276" s="298">
        <v>75015</v>
      </c>
      <c r="K2276" t="s" s="296">
        <v>5815</v>
      </c>
      <c r="L2276" t="s" s="296">
        <v>5595</v>
      </c>
      <c r="M2276" t="s" s="296">
        <v>2363</v>
      </c>
      <c r="N2276" s="465">
        <v>0.055</v>
      </c>
      <c r="O2276" s="121">
        <v>3882</v>
      </c>
      <c r="P2276" s="531">
        <v>3882</v>
      </c>
      <c r="Q2276" s="533">
        <f>IF(ISBLANK(N2276),"",P2276/(1+N2276))</f>
        <v>3679.620853080570</v>
      </c>
      <c r="R2276" s="532"/>
      <c r="S2276" s="466"/>
      <c r="T2276" t="s" s="16">
        <v>46</v>
      </c>
    </row>
    <row r="2277" ht="22.5" customHeight="1">
      <c r="A2277" s="133">
        <v>44763</v>
      </c>
      <c r="B2277" t="s" s="134">
        <v>67</v>
      </c>
      <c r="C2277" t="s" s="134">
        <v>3509</v>
      </c>
      <c r="D2277" t="s" s="134">
        <v>2209</v>
      </c>
      <c r="E2277" s="135"/>
      <c r="F2277" s="136">
        <v>10367</v>
      </c>
      <c r="G2277" t="s" s="134">
        <v>3510</v>
      </c>
      <c r="H2277" t="s" s="134">
        <v>3511</v>
      </c>
      <c r="I2277" t="s" s="137">
        <v>3512</v>
      </c>
      <c r="J2277" s="136">
        <v>78300</v>
      </c>
      <c r="K2277" t="s" s="134">
        <v>3513</v>
      </c>
      <c r="L2277" t="s" s="134">
        <v>1996</v>
      </c>
      <c r="M2277" t="s" s="134">
        <v>4302</v>
      </c>
      <c r="N2277" s="373">
        <v>0.1</v>
      </c>
      <c r="O2277" s="121">
        <v>1300</v>
      </c>
      <c r="P2277" s="164">
        <v>1300</v>
      </c>
      <c r="Q2277" s="121">
        <f>IF(ISBLANK(N2277),"",P2277/(1+N2277))</f>
        <v>1181.818181818180</v>
      </c>
      <c r="R2277" s="127"/>
      <c r="S2277" s="391"/>
      <c r="T2277" s="123"/>
    </row>
    <row r="2278" ht="22.5" customHeight="1">
      <c r="A2278" s="141">
        <v>44763</v>
      </c>
      <c r="B2278" s="143"/>
      <c r="C2278" t="s" s="142">
        <v>7299</v>
      </c>
      <c r="D2278" s="143"/>
      <c r="E2278" s="143"/>
      <c r="F2278" t="s" s="145">
        <v>4749</v>
      </c>
      <c r="G2278" t="s" s="142">
        <v>7300</v>
      </c>
      <c r="H2278" s="143"/>
      <c r="I2278" t="s" s="145">
        <v>135</v>
      </c>
      <c r="J2278" s="144">
        <v>92400</v>
      </c>
      <c r="K2278" s="143"/>
      <c r="L2278" t="s" s="142">
        <v>39</v>
      </c>
      <c r="M2278" t="s" s="142">
        <v>7301</v>
      </c>
      <c r="N2278" s="244">
        <v>0.1</v>
      </c>
      <c r="O2278" s="121">
        <v>3500</v>
      </c>
      <c r="P2278" s="178">
        <v>3500</v>
      </c>
      <c r="Q2278" s="66">
        <f>IF(ISBLANK(N2278),"",P2278/(1+N2278))</f>
        <v>3181.818181818180</v>
      </c>
      <c r="R2278" s="67"/>
      <c r="S2278" s="392"/>
      <c r="T2278" t="s" s="16">
        <v>46</v>
      </c>
    </row>
    <row r="2279" ht="22.5" customHeight="1">
      <c r="A2279" s="133">
        <v>44763</v>
      </c>
      <c r="B2279" s="135"/>
      <c r="C2279" t="s" s="134">
        <v>7302</v>
      </c>
      <c r="D2279" t="s" s="134">
        <v>4858</v>
      </c>
      <c r="E2279" s="135"/>
      <c r="F2279" t="s" s="137">
        <v>4749</v>
      </c>
      <c r="G2279" t="s" s="134">
        <v>7303</v>
      </c>
      <c r="H2279" s="135"/>
      <c r="I2279" t="s" s="137">
        <v>25</v>
      </c>
      <c r="J2279" s="136">
        <v>75020</v>
      </c>
      <c r="K2279" s="135"/>
      <c r="L2279" t="s" s="134">
        <v>7304</v>
      </c>
      <c r="M2279" t="s" s="134">
        <v>2363</v>
      </c>
      <c r="N2279" s="373">
        <v>0.055</v>
      </c>
      <c r="O2279" s="462"/>
      <c r="P2279" s="164">
        <v>1982</v>
      </c>
      <c r="Q2279" s="121">
        <f>IF(ISBLANK(N2279),"",P2279/(1+N2279))</f>
        <v>1878.672985781990</v>
      </c>
      <c r="R2279" s="127"/>
      <c r="S2279" s="391"/>
      <c r="T2279" s="123"/>
    </row>
    <row r="2280" ht="22.5" customHeight="1">
      <c r="A2280" s="295">
        <v>44768</v>
      </c>
      <c r="B2280" t="s" s="296">
        <v>20</v>
      </c>
      <c r="C2280" t="s" s="296">
        <v>6347</v>
      </c>
      <c r="D2280" t="s" s="296">
        <v>566</v>
      </c>
      <c r="E2280" s="297"/>
      <c r="F2280" s="298">
        <v>10270</v>
      </c>
      <c r="G2280" t="s" s="296">
        <v>6348</v>
      </c>
      <c r="H2280" t="s" s="296">
        <v>6349</v>
      </c>
      <c r="I2280" t="s" s="299">
        <v>5213</v>
      </c>
      <c r="J2280" s="298">
        <v>92800</v>
      </c>
      <c r="K2280" t="s" s="296">
        <v>6350</v>
      </c>
      <c r="L2280" t="s" s="296">
        <v>7001</v>
      </c>
      <c r="M2280" t="s" s="296">
        <v>2953</v>
      </c>
      <c r="N2280" s="484">
        <v>0.1</v>
      </c>
      <c r="O2280" s="180">
        <f>P2280/2</f>
        <v>3775</v>
      </c>
      <c r="P2280" s="301">
        <v>7550</v>
      </c>
      <c r="Q2280" s="37">
        <f>IF(ISBLANK(N2280),"",P2280/(1+N2280))</f>
        <v>6863.636363636360</v>
      </c>
      <c r="R2280" s="38"/>
      <c r="S2280" s="466"/>
      <c r="T2280" t="s" s="16">
        <v>46</v>
      </c>
    </row>
    <row r="2281" ht="22.5" customHeight="1">
      <c r="A2281" s="133">
        <v>44760</v>
      </c>
      <c r="B2281" t="s" s="134">
        <v>67</v>
      </c>
      <c r="C2281" t="s" s="134">
        <v>7305</v>
      </c>
      <c r="D2281" t="s" s="134">
        <v>995</v>
      </c>
      <c r="E2281" s="135"/>
      <c r="F2281" s="136">
        <v>10314</v>
      </c>
      <c r="G2281" t="s" s="134">
        <v>7306</v>
      </c>
      <c r="H2281" t="s" s="134">
        <v>7307</v>
      </c>
      <c r="I2281" t="s" s="137">
        <v>5593</v>
      </c>
      <c r="J2281" s="136">
        <v>94350</v>
      </c>
      <c r="K2281" t="s" s="134">
        <v>7308</v>
      </c>
      <c r="L2281" t="s" s="134">
        <v>7309</v>
      </c>
      <c r="M2281" s="135"/>
      <c r="N2281" s="373"/>
      <c r="O2281" s="407"/>
      <c r="P2281" s="164">
        <v>1800</v>
      </c>
      <c r="Q2281" t="s" s="181">
        <f>IF(ISBLANK(N2281),"",P2281/(1+N2281))</f>
      </c>
      <c r="R2281" s="127"/>
      <c r="S2281" s="391"/>
      <c r="T2281" s="123"/>
    </row>
    <row r="2282" ht="22.5" customHeight="1">
      <c r="A2282" s="133">
        <v>44762</v>
      </c>
      <c r="B2282" t="s" s="134">
        <v>20</v>
      </c>
      <c r="C2282" t="s" s="134">
        <v>6738</v>
      </c>
      <c r="D2282" t="s" s="134">
        <v>42</v>
      </c>
      <c r="E2282" s="135"/>
      <c r="F2282" t="s" s="137">
        <v>6739</v>
      </c>
      <c r="G2282" t="s" s="134">
        <v>6740</v>
      </c>
      <c r="H2282" t="s" s="134">
        <v>6741</v>
      </c>
      <c r="I2282" t="s" s="137">
        <v>6742</v>
      </c>
      <c r="J2282" s="136">
        <v>94580</v>
      </c>
      <c r="K2282" t="s" s="134">
        <v>6743</v>
      </c>
      <c r="L2282" t="s" s="134">
        <v>7310</v>
      </c>
      <c r="M2282" t="s" s="134">
        <v>5837</v>
      </c>
      <c r="N2282" s="373">
        <v>0.055</v>
      </c>
      <c r="O2282" s="407"/>
      <c r="P2282" s="527">
        <v>6500</v>
      </c>
      <c r="Q2282" s="23">
        <f>IF(ISBLANK(N2282),"",P2282/(1+N2282))</f>
        <v>6161.137440758290</v>
      </c>
      <c r="R2282" s="410"/>
      <c r="S2282" s="393"/>
      <c r="T2282" s="28"/>
    </row>
    <row r="2283" ht="22.5" customHeight="1">
      <c r="A2283" s="133">
        <v>44768</v>
      </c>
      <c r="B2283" t="s" s="134">
        <v>67</v>
      </c>
      <c r="C2283" t="s" s="134">
        <v>6763</v>
      </c>
      <c r="D2283" t="s" s="134">
        <v>2509</v>
      </c>
      <c r="E2283" s="135"/>
      <c r="F2283" t="s" s="137">
        <v>5129</v>
      </c>
      <c r="G2283" t="s" s="134">
        <v>6764</v>
      </c>
      <c r="H2283" s="135"/>
      <c r="I2283" t="s" s="137">
        <v>25</v>
      </c>
      <c r="J2283" s="136">
        <v>75011</v>
      </c>
      <c r="K2283" s="135"/>
      <c r="L2283" t="s" s="134">
        <v>39</v>
      </c>
      <c r="M2283" t="s" s="134">
        <v>125</v>
      </c>
      <c r="N2283" s="373">
        <v>0.055</v>
      </c>
      <c r="O2283" s="121">
        <v>4950</v>
      </c>
      <c r="P2283" s="527">
        <v>4950</v>
      </c>
      <c r="Q2283" s="207">
        <f>IF(ISBLANK(N2283),"",P2283/(1+N2283))</f>
        <v>4691.943127962090</v>
      </c>
      <c r="R2283" s="410"/>
      <c r="S2283" s="393"/>
      <c r="T2283" s="28"/>
    </row>
    <row r="2284" ht="22.5" customHeight="1">
      <c r="A2284" s="133">
        <v>44767</v>
      </c>
      <c r="B2284" t="s" s="134">
        <v>67</v>
      </c>
      <c r="C2284" t="s" s="134">
        <v>7311</v>
      </c>
      <c r="D2284" t="s" s="134">
        <v>7312</v>
      </c>
      <c r="E2284" s="135"/>
      <c r="F2284" t="s" s="137">
        <v>4749</v>
      </c>
      <c r="G2284" t="s" s="134">
        <v>7313</v>
      </c>
      <c r="H2284" s="135"/>
      <c r="I2284" t="s" s="137">
        <v>25</v>
      </c>
      <c r="J2284" s="136">
        <v>75020</v>
      </c>
      <c r="K2284" s="135"/>
      <c r="L2284" t="s" s="134">
        <v>39</v>
      </c>
      <c r="M2284" t="s" s="134">
        <v>4022</v>
      </c>
      <c r="N2284" s="373">
        <v>0.055</v>
      </c>
      <c r="O2284" s="121">
        <v>5200</v>
      </c>
      <c r="P2284" s="164">
        <v>5200</v>
      </c>
      <c r="Q2284" s="121">
        <f>IF(ISBLANK(N2284),"",P2284/(1+N2284))</f>
        <v>4928.909952606640</v>
      </c>
      <c r="R2284" s="122"/>
      <c r="S2284" s="396"/>
      <c r="T2284" s="123"/>
    </row>
    <row r="2285" ht="22.5" customHeight="1">
      <c r="A2285" s="133">
        <v>44764</v>
      </c>
      <c r="B2285" t="s" s="134">
        <v>67</v>
      </c>
      <c r="C2285" t="s" s="134">
        <v>948</v>
      </c>
      <c r="D2285" t="s" s="134">
        <v>1356</v>
      </c>
      <c r="E2285" s="135"/>
      <c r="F2285" s="136">
        <v>10129</v>
      </c>
      <c r="G2285" t="s" s="134">
        <v>3510</v>
      </c>
      <c r="H2285" t="s" s="134">
        <v>7314</v>
      </c>
      <c r="I2285" t="s" s="137">
        <v>2458</v>
      </c>
      <c r="J2285" s="136">
        <v>78320</v>
      </c>
      <c r="K2285" t="s" s="134">
        <v>7315</v>
      </c>
      <c r="L2285" t="s" s="134">
        <v>5751</v>
      </c>
      <c r="M2285" t="s" s="134">
        <v>125</v>
      </c>
      <c r="N2285" s="373">
        <v>0.055</v>
      </c>
      <c r="O2285" s="177">
        <v>5982</v>
      </c>
      <c r="P2285" s="164">
        <v>5982</v>
      </c>
      <c r="Q2285" s="121">
        <f>IF(ISBLANK(N2285),"",P2285/(1+N2285))</f>
        <v>5670.142180094790</v>
      </c>
      <c r="R2285" s="125"/>
      <c r="S2285" s="397"/>
      <c r="T2285" s="123"/>
    </row>
    <row r="2286" ht="22.5" customHeight="1">
      <c r="A2286" s="133">
        <v>44748</v>
      </c>
      <c r="B2286" t="s" s="134">
        <v>20</v>
      </c>
      <c r="C2286" t="s" s="134">
        <v>47</v>
      </c>
      <c r="D2286" t="s" s="134">
        <v>48</v>
      </c>
      <c r="E2286" s="135"/>
      <c r="F2286" t="s" s="137">
        <v>7316</v>
      </c>
      <c r="G2286" t="s" s="134">
        <v>49</v>
      </c>
      <c r="H2286" t="s" s="134">
        <v>4062</v>
      </c>
      <c r="I2286" t="s" s="137">
        <v>50</v>
      </c>
      <c r="J2286" s="136">
        <v>92300</v>
      </c>
      <c r="K2286" t="s" s="134">
        <v>4063</v>
      </c>
      <c r="L2286" t="s" s="134">
        <v>4224</v>
      </c>
      <c r="M2286" t="s" s="134">
        <v>7317</v>
      </c>
      <c r="N2286" s="371">
        <v>0.1</v>
      </c>
      <c r="O2286" s="180">
        <f>P2286/2</f>
        <v>29975</v>
      </c>
      <c r="P2286" s="164">
        <v>59950</v>
      </c>
      <c r="Q2286" s="121">
        <f>IF(ISBLANK(N2286),"",P2286/(1+N2286))</f>
        <v>54500</v>
      </c>
      <c r="R2286" s="125"/>
      <c r="S2286" s="397"/>
      <c r="T2286" s="123"/>
    </row>
    <row r="2287" ht="22.5" customHeight="1">
      <c r="A2287" s="133">
        <v>44764</v>
      </c>
      <c r="B2287" t="s" s="134">
        <v>20</v>
      </c>
      <c r="C2287" t="s" s="134">
        <v>7318</v>
      </c>
      <c r="D2287" t="s" s="134">
        <v>889</v>
      </c>
      <c r="E2287" s="135"/>
      <c r="F2287" s="136">
        <v>10304</v>
      </c>
      <c r="G2287" t="s" s="134">
        <v>7319</v>
      </c>
      <c r="H2287" t="s" s="134">
        <v>7320</v>
      </c>
      <c r="I2287" t="s" s="137">
        <v>25</v>
      </c>
      <c r="J2287" s="136">
        <v>75010</v>
      </c>
      <c r="K2287" t="s" s="134">
        <v>7321</v>
      </c>
      <c r="L2287" t="s" s="134">
        <v>5751</v>
      </c>
      <c r="M2287" t="s" s="134">
        <v>2454</v>
      </c>
      <c r="N2287" s="373">
        <v>0.055</v>
      </c>
      <c r="O2287" s="121">
        <v>5425</v>
      </c>
      <c r="P2287" s="164">
        <v>5425</v>
      </c>
      <c r="Q2287" s="177">
        <f>IF(ISBLANK(N2287),"",P2287/(1+N2287))</f>
        <v>5142.180094786730</v>
      </c>
      <c r="R2287" s="126"/>
      <c r="S2287" s="398"/>
      <c r="T2287" s="123"/>
    </row>
    <row r="2288" ht="22.5" customHeight="1">
      <c r="A2288" s="133">
        <v>44776</v>
      </c>
      <c r="B2288" t="s" s="134">
        <v>67</v>
      </c>
      <c r="C2288" t="s" s="134">
        <v>6951</v>
      </c>
      <c r="D2288" t="s" s="134">
        <v>995</v>
      </c>
      <c r="E2288" s="135"/>
      <c r="F2288" s="136">
        <v>10438</v>
      </c>
      <c r="G2288" t="s" s="134">
        <v>6952</v>
      </c>
      <c r="H2288" t="s" s="134">
        <v>6953</v>
      </c>
      <c r="I2288" t="s" s="137">
        <v>25</v>
      </c>
      <c r="J2288" s="136">
        <v>75012</v>
      </c>
      <c r="K2288" t="s" s="134">
        <v>6954</v>
      </c>
      <c r="L2288" t="s" s="134">
        <v>5751</v>
      </c>
      <c r="M2288" t="s" s="134">
        <v>207</v>
      </c>
      <c r="N2288" s="373">
        <v>0.055</v>
      </c>
      <c r="O2288" s="121">
        <v>2491</v>
      </c>
      <c r="P2288" s="527">
        <v>2491</v>
      </c>
      <c r="Q2288" s="23">
        <f>IF(ISBLANK(N2288),"",P2288/(1+N2288))</f>
        <v>2361.137440758290</v>
      </c>
      <c r="R2288" s="410"/>
      <c r="S2288" s="393"/>
      <c r="T2288" s="28"/>
    </row>
    <row r="2289" ht="22.5" customHeight="1">
      <c r="A2289" s="133">
        <v>44776</v>
      </c>
      <c r="B2289" t="s" s="134">
        <v>20</v>
      </c>
      <c r="C2289" t="s" s="134">
        <v>6209</v>
      </c>
      <c r="D2289" t="s" s="134">
        <v>1511</v>
      </c>
      <c r="E2289" s="509"/>
      <c r="F2289" s="507">
        <v>10408</v>
      </c>
      <c r="G2289" t="s" s="134">
        <v>6210</v>
      </c>
      <c r="H2289" t="s" s="134">
        <v>6211</v>
      </c>
      <c r="I2289" t="s" s="137">
        <v>25</v>
      </c>
      <c r="J2289" s="136">
        <v>75014</v>
      </c>
      <c r="K2289" t="s" s="134">
        <v>6212</v>
      </c>
      <c r="L2289" t="s" s="134">
        <v>5751</v>
      </c>
      <c r="M2289" t="s" s="134">
        <v>125</v>
      </c>
      <c r="N2289" s="373">
        <v>0.055</v>
      </c>
      <c r="O2289" s="177">
        <v>5982</v>
      </c>
      <c r="P2289" s="527">
        <v>5982</v>
      </c>
      <c r="Q2289" s="207">
        <f>IF(ISBLANK(N2289),"",P2289/(1+N2289))</f>
        <v>5670.142180094790</v>
      </c>
      <c r="R2289" s="410"/>
      <c r="S2289" s="393"/>
      <c r="T2289" s="28"/>
    </row>
    <row r="2290" ht="22.5" customHeight="1">
      <c r="A2290" s="862">
        <v>44804</v>
      </c>
      <c r="B2290" t="s" s="863">
        <v>20</v>
      </c>
      <c r="C2290" t="s" s="863">
        <v>6522</v>
      </c>
      <c r="D2290" t="s" s="863">
        <v>6523</v>
      </c>
      <c r="E2290" s="864"/>
      <c r="F2290" s="902">
        <v>10161</v>
      </c>
      <c r="G2290" t="s" s="863">
        <v>6525</v>
      </c>
      <c r="H2290" t="s" s="866">
        <v>6486</v>
      </c>
      <c r="I2290" t="s" s="867">
        <v>25</v>
      </c>
      <c r="J2290" s="865">
        <v>75011</v>
      </c>
      <c r="K2290" t="s" s="863">
        <v>6526</v>
      </c>
      <c r="L2290" t="s" s="863">
        <v>7222</v>
      </c>
      <c r="M2290" t="s" s="863">
        <v>7322</v>
      </c>
      <c r="N2290" s="371">
        <v>0.055</v>
      </c>
      <c r="O2290" s="163">
        <f>P2290/2</f>
        <v>5000</v>
      </c>
      <c r="P2290" s="164">
        <v>10000</v>
      </c>
      <c r="Q2290" s="177">
        <f>IF(ISBLANK(N2290),"",P2290/(1+N2290))</f>
        <v>9478.672985781990</v>
      </c>
      <c r="R2290" s="293"/>
      <c r="S2290" s="393"/>
      <c r="T2290" s="28"/>
    </row>
    <row r="2291" ht="22.5" customHeight="1">
      <c r="A2291" s="133">
        <v>44804</v>
      </c>
      <c r="B2291" t="s" s="134">
        <v>67</v>
      </c>
      <c r="C2291" t="s" s="134">
        <v>7144</v>
      </c>
      <c r="D2291" t="s" s="134">
        <v>1480</v>
      </c>
      <c r="E2291" s="135"/>
      <c r="F2291" s="136">
        <v>10148</v>
      </c>
      <c r="G2291" t="s" s="134">
        <v>7145</v>
      </c>
      <c r="H2291" t="s" s="134">
        <v>7146</v>
      </c>
      <c r="I2291" t="s" s="137">
        <v>3529</v>
      </c>
      <c r="J2291" s="136">
        <v>91380</v>
      </c>
      <c r="K2291" t="s" s="134">
        <v>7147</v>
      </c>
      <c r="L2291" t="s" s="134">
        <v>4904</v>
      </c>
      <c r="M2291" t="s" s="134">
        <v>7323</v>
      </c>
      <c r="N2291" s="371">
        <v>0.1</v>
      </c>
      <c r="O2291" s="163">
        <f>P2291/2</f>
        <v>3000</v>
      </c>
      <c r="P2291" s="527">
        <v>6000</v>
      </c>
      <c r="Q2291" s="207">
        <f>IF(ISBLANK(N2291),"",P2291/(1+N2291))</f>
        <v>5454.545454545450</v>
      </c>
      <c r="R2291" s="410"/>
      <c r="S2291" s="393"/>
      <c r="T2291" s="28"/>
    </row>
    <row r="2292" ht="22.5" customHeight="1">
      <c r="A2292" s="133">
        <v>44805</v>
      </c>
      <c r="B2292" t="s" s="134">
        <v>20</v>
      </c>
      <c r="C2292" t="s" s="134">
        <v>47</v>
      </c>
      <c r="D2292" t="s" s="134">
        <v>48</v>
      </c>
      <c r="E2292" s="135"/>
      <c r="F2292" t="s" s="137">
        <v>7316</v>
      </c>
      <c r="G2292" t="s" s="134">
        <v>49</v>
      </c>
      <c r="H2292" t="s" s="134">
        <v>4062</v>
      </c>
      <c r="I2292" t="s" s="137">
        <v>50</v>
      </c>
      <c r="J2292" s="136">
        <v>92300</v>
      </c>
      <c r="K2292" t="s" s="134">
        <v>4063</v>
      </c>
      <c r="L2292" t="s" s="134">
        <v>4224</v>
      </c>
      <c r="M2292" t="s" s="134">
        <v>3332</v>
      </c>
      <c r="N2292" s="371">
        <v>0.055</v>
      </c>
      <c r="O2292" s="163">
        <f>P2292/2</f>
        <v>19975</v>
      </c>
      <c r="P2292" s="164">
        <v>39950</v>
      </c>
      <c r="Q2292" s="177">
        <f>IF(ISBLANK(N2292),"",P2292/(1+N2292))</f>
        <v>37867.2985781991</v>
      </c>
      <c r="R2292" s="127"/>
      <c r="S2292" s="391"/>
      <c r="T2292" s="123"/>
    </row>
    <row r="2293" ht="22.5" customHeight="1">
      <c r="A2293" s="141">
        <v>44805</v>
      </c>
      <c r="B2293" t="s" s="142">
        <v>20</v>
      </c>
      <c r="C2293" t="s" s="142">
        <v>6801</v>
      </c>
      <c r="D2293" t="s" s="142">
        <v>96</v>
      </c>
      <c r="E2293" s="143"/>
      <c r="F2293" s="144">
        <v>10103</v>
      </c>
      <c r="G2293" t="s" s="142">
        <v>6919</v>
      </c>
      <c r="H2293" s="375">
        <v>13</v>
      </c>
      <c r="I2293" t="s" s="145">
        <v>6803</v>
      </c>
      <c r="J2293" s="144">
        <v>95210</v>
      </c>
      <c r="K2293" t="s" s="142">
        <v>6804</v>
      </c>
      <c r="L2293" t="s" s="142">
        <v>6455</v>
      </c>
      <c r="M2293" t="s" s="142">
        <v>2445</v>
      </c>
      <c r="N2293" s="456">
        <v>0.055</v>
      </c>
      <c r="O2293" s="163">
        <f>P2293/2</f>
        <v>2250</v>
      </c>
      <c r="P2293" s="524">
        <v>4500</v>
      </c>
      <c r="Q2293" s="561">
        <f>IF(ISBLANK(N2293),"",P2293/(1+N2293))</f>
        <v>4265.4028436019</v>
      </c>
      <c r="R2293" s="526"/>
      <c r="S2293" s="392"/>
      <c r="T2293" t="s" s="16">
        <v>7324</v>
      </c>
    </row>
    <row r="2294" ht="22.5" customHeight="1">
      <c r="A2294" s="133">
        <v>44805</v>
      </c>
      <c r="B2294" s="135"/>
      <c r="C2294" t="s" s="134">
        <v>7325</v>
      </c>
      <c r="D2294" t="s" s="134">
        <v>75</v>
      </c>
      <c r="E2294" s="135"/>
      <c r="F2294" s="136">
        <v>10282</v>
      </c>
      <c r="G2294" t="s" s="134">
        <v>7326</v>
      </c>
      <c r="H2294" s="135"/>
      <c r="I2294" t="s" s="137">
        <v>6170</v>
      </c>
      <c r="J2294" s="136">
        <v>92390</v>
      </c>
      <c r="K2294" t="s" s="134">
        <v>7327</v>
      </c>
      <c r="L2294" t="s" s="134">
        <v>7328</v>
      </c>
      <c r="M2294" t="s" s="134">
        <v>172</v>
      </c>
      <c r="N2294" s="371">
        <v>0.1</v>
      </c>
      <c r="O2294" s="180">
        <f>P2294/2</f>
        <v>4490</v>
      </c>
      <c r="P2294" s="164">
        <v>8980</v>
      </c>
      <c r="Q2294" s="121">
        <f>IF(ISBLANK(N2294),"",P2294/(1+N2294))</f>
        <v>8163.636363636360</v>
      </c>
      <c r="R2294" s="293"/>
      <c r="S2294" s="393"/>
      <c r="T2294" s="28"/>
    </row>
    <row r="2295" ht="22.5" customHeight="1">
      <c r="A2295" s="295">
        <v>44806</v>
      </c>
      <c r="B2295" t="s" s="296">
        <v>67</v>
      </c>
      <c r="C2295" t="s" s="296">
        <v>7329</v>
      </c>
      <c r="D2295" t="s" s="296">
        <v>270</v>
      </c>
      <c r="E2295" s="297"/>
      <c r="F2295" s="298">
        <v>10302</v>
      </c>
      <c r="G2295" t="s" s="296">
        <v>7330</v>
      </c>
      <c r="H2295" t="s" s="296">
        <v>7331</v>
      </c>
      <c r="I2295" t="s" s="299">
        <v>25</v>
      </c>
      <c r="J2295" s="298">
        <v>75015</v>
      </c>
      <c r="K2295" t="s" s="296">
        <v>7332</v>
      </c>
      <c r="L2295" t="s" s="296">
        <v>5595</v>
      </c>
      <c r="M2295" t="s" s="296">
        <v>5837</v>
      </c>
      <c r="N2295" s="465">
        <v>0.1</v>
      </c>
      <c r="O2295" s="121">
        <v>14882</v>
      </c>
      <c r="P2295" s="301">
        <v>14882</v>
      </c>
      <c r="Q2295" s="37">
        <f>IF(ISBLANK(N2295),"",P2295/(1+N2295))</f>
        <v>13529.0909090909</v>
      </c>
      <c r="R2295" s="38"/>
      <c r="S2295" s="466"/>
      <c r="T2295" t="s" s="16">
        <v>46</v>
      </c>
    </row>
    <row r="2296" ht="22.5" customHeight="1">
      <c r="A2296" s="141">
        <v>44809</v>
      </c>
      <c r="B2296" t="s" s="142">
        <v>67</v>
      </c>
      <c r="C2296" t="s" s="142">
        <v>7333</v>
      </c>
      <c r="D2296" t="s" s="142">
        <v>7334</v>
      </c>
      <c r="E2296" s="143"/>
      <c r="F2296" s="144">
        <v>10336</v>
      </c>
      <c r="G2296" t="s" s="142">
        <v>7335</v>
      </c>
      <c r="H2296" t="s" s="142">
        <v>7336</v>
      </c>
      <c r="I2296" t="s" s="145">
        <v>25</v>
      </c>
      <c r="J2296" s="144">
        <v>75019</v>
      </c>
      <c r="K2296" t="s" s="142">
        <v>7337</v>
      </c>
      <c r="L2296" t="s" s="142">
        <v>45</v>
      </c>
      <c r="M2296" t="s" s="142">
        <v>1148</v>
      </c>
      <c r="N2296" s="244">
        <v>0.1</v>
      </c>
      <c r="O2296" s="177">
        <v>13982</v>
      </c>
      <c r="P2296" s="178">
        <v>13982</v>
      </c>
      <c r="Q2296" s="66">
        <f>IF(ISBLANK(N2296),"",P2296/(1+N2296))</f>
        <v>12710.9090909091</v>
      </c>
      <c r="R2296" s="67"/>
      <c r="S2296" s="392"/>
      <c r="T2296" t="s" s="16">
        <v>46</v>
      </c>
    </row>
    <row r="2297" ht="22.5" customHeight="1">
      <c r="A2297" s="295">
        <v>44806</v>
      </c>
      <c r="B2297" t="s" s="296">
        <v>20</v>
      </c>
      <c r="C2297" t="s" s="296">
        <v>4401</v>
      </c>
      <c r="D2297" t="s" s="296">
        <v>1330</v>
      </c>
      <c r="E2297" s="529"/>
      <c r="F2297" s="298">
        <v>10212</v>
      </c>
      <c r="G2297" t="s" s="296">
        <v>4402</v>
      </c>
      <c r="H2297" t="s" s="296">
        <v>4403</v>
      </c>
      <c r="I2297" t="s" s="299">
        <v>25</v>
      </c>
      <c r="J2297" s="298">
        <v>75013</v>
      </c>
      <c r="K2297" t="s" s="296">
        <v>4404</v>
      </c>
      <c r="L2297" t="s" s="296">
        <v>4636</v>
      </c>
      <c r="M2297" t="s" s="296">
        <v>4285</v>
      </c>
      <c r="N2297" s="484">
        <v>0.1</v>
      </c>
      <c r="O2297" s="180">
        <f>P2297/2</f>
        <v>2000</v>
      </c>
      <c r="P2297" s="301">
        <v>4000</v>
      </c>
      <c r="Q2297" s="481">
        <f>IF(ISBLANK(N2297),"",P2297/(1+N2297))</f>
        <v>3636.363636363640</v>
      </c>
      <c r="R2297" s="38"/>
      <c r="S2297" s="466"/>
      <c r="T2297" t="s" s="16">
        <v>46</v>
      </c>
    </row>
    <row r="2298" ht="22.5" customHeight="1">
      <c r="A2298" s="133">
        <v>44810</v>
      </c>
      <c r="B2298" t="s" s="134">
        <v>67</v>
      </c>
      <c r="C2298" t="s" s="134">
        <v>6927</v>
      </c>
      <c r="D2298" t="s" s="134">
        <v>1356</v>
      </c>
      <c r="E2298" s="135"/>
      <c r="F2298" s="136">
        <v>10437</v>
      </c>
      <c r="G2298" t="s" s="134">
        <v>6928</v>
      </c>
      <c r="H2298" t="s" s="134">
        <v>6929</v>
      </c>
      <c r="I2298" t="s" s="137">
        <v>504</v>
      </c>
      <c r="J2298" s="136">
        <v>93200</v>
      </c>
      <c r="K2298" t="s" s="134">
        <v>6930</v>
      </c>
      <c r="L2298" t="s" s="134">
        <v>5751</v>
      </c>
      <c r="M2298" t="s" s="134">
        <v>7338</v>
      </c>
      <c r="N2298" s="373">
        <v>0.1</v>
      </c>
      <c r="O2298" s="177">
        <v>8982</v>
      </c>
      <c r="P2298" s="527">
        <v>8982</v>
      </c>
      <c r="Q2298" s="207">
        <f>IF(ISBLANK(N2298),"",P2298/(1+N2298))</f>
        <v>8165.454545454550</v>
      </c>
      <c r="R2298" s="410"/>
      <c r="S2298" s="393"/>
      <c r="T2298" s="28"/>
    </row>
    <row r="2299" ht="22.5" customHeight="1">
      <c r="A2299" s="133">
        <v>44809</v>
      </c>
      <c r="B2299" t="s" s="134">
        <v>67</v>
      </c>
      <c r="C2299" t="s" s="134">
        <v>7339</v>
      </c>
      <c r="D2299" t="s" s="134">
        <v>4208</v>
      </c>
      <c r="E2299" s="135"/>
      <c r="F2299" s="136">
        <v>10514</v>
      </c>
      <c r="G2299" t="s" s="134">
        <v>7340</v>
      </c>
      <c r="H2299" t="s" s="134">
        <v>7341</v>
      </c>
      <c r="I2299" t="s" s="137">
        <v>2951</v>
      </c>
      <c r="J2299" s="136">
        <v>91120</v>
      </c>
      <c r="K2299" t="s" s="134">
        <v>7342</v>
      </c>
      <c r="L2299" t="s" s="134">
        <v>4904</v>
      </c>
      <c r="M2299" t="s" s="134">
        <v>324</v>
      </c>
      <c r="N2299" s="371">
        <v>0.055</v>
      </c>
      <c r="O2299" s="180">
        <f>P2299/2</f>
        <v>836</v>
      </c>
      <c r="P2299" s="164">
        <v>1672</v>
      </c>
      <c r="Q2299" s="121">
        <f>IF(ISBLANK(N2299),"",P2299/(1+N2299))</f>
        <v>1584.834123222750</v>
      </c>
      <c r="R2299" s="293"/>
      <c r="S2299" s="393"/>
      <c r="T2299" s="28"/>
    </row>
    <row r="2300" ht="22.5" customHeight="1">
      <c r="A2300" s="141">
        <v>44806</v>
      </c>
      <c r="B2300" t="s" s="142">
        <v>67</v>
      </c>
      <c r="C2300" t="s" s="142">
        <v>7343</v>
      </c>
      <c r="D2300" t="s" s="142">
        <v>7344</v>
      </c>
      <c r="E2300" s="143"/>
      <c r="F2300" s="144">
        <v>10513</v>
      </c>
      <c r="G2300" t="s" s="142">
        <v>7345</v>
      </c>
      <c r="H2300" t="s" s="142">
        <v>7346</v>
      </c>
      <c r="I2300" t="s" s="145">
        <v>561</v>
      </c>
      <c r="J2300" s="144">
        <v>94170</v>
      </c>
      <c r="K2300" t="s" s="142">
        <v>7347</v>
      </c>
      <c r="L2300" t="s" s="142">
        <v>1996</v>
      </c>
      <c r="M2300" t="s" s="142">
        <v>7348</v>
      </c>
      <c r="N2300" s="244">
        <v>0.055</v>
      </c>
      <c r="O2300" s="177">
        <v>4500</v>
      </c>
      <c r="P2300" s="178">
        <v>4500</v>
      </c>
      <c r="Q2300" s="66">
        <f>IF(ISBLANK(N2300),"",P2300/(1+N2300))</f>
        <v>4265.4028436019</v>
      </c>
      <c r="R2300" s="67"/>
      <c r="S2300" s="392"/>
      <c r="T2300" t="s" s="16">
        <v>46</v>
      </c>
    </row>
    <row r="2301" ht="22.5" customHeight="1">
      <c r="A2301" s="133">
        <v>44810</v>
      </c>
      <c r="B2301" t="s" s="134">
        <v>20</v>
      </c>
      <c r="C2301" t="s" s="134">
        <v>4922</v>
      </c>
      <c r="D2301" t="s" s="134">
        <v>1270</v>
      </c>
      <c r="E2301" s="135"/>
      <c r="F2301" s="136">
        <v>10264</v>
      </c>
      <c r="G2301" t="s" s="134">
        <v>4923</v>
      </c>
      <c r="H2301" t="s" s="134">
        <v>4705</v>
      </c>
      <c r="I2301" t="s" s="137">
        <v>4924</v>
      </c>
      <c r="J2301" s="136">
        <v>77400</v>
      </c>
      <c r="K2301" t="s" s="134">
        <v>4925</v>
      </c>
      <c r="L2301" t="s" s="134">
        <v>4636</v>
      </c>
      <c r="M2301" t="s" s="134">
        <v>7349</v>
      </c>
      <c r="N2301" s="371">
        <v>0.1</v>
      </c>
      <c r="O2301" s="163">
        <f>P2301/2</f>
        <v>7000</v>
      </c>
      <c r="P2301" s="164">
        <v>14000</v>
      </c>
      <c r="Q2301" s="121">
        <f>IF(ISBLANK(N2301),"",P2301/(1+N2301))</f>
        <v>12727.2727272727</v>
      </c>
      <c r="R2301" s="293"/>
      <c r="S2301" s="393"/>
      <c r="T2301" s="28"/>
    </row>
    <row r="2302" ht="22.5" customHeight="1">
      <c r="A2302" s="141">
        <v>44811</v>
      </c>
      <c r="B2302" t="s" s="142">
        <v>20</v>
      </c>
      <c r="C2302" t="s" s="142">
        <v>501</v>
      </c>
      <c r="D2302" t="s" s="142">
        <v>212</v>
      </c>
      <c r="E2302" s="143"/>
      <c r="F2302" s="144">
        <v>10127</v>
      </c>
      <c r="G2302" t="s" s="142">
        <v>1891</v>
      </c>
      <c r="H2302" t="s" s="142">
        <v>2382</v>
      </c>
      <c r="I2302" t="s" s="145">
        <v>504</v>
      </c>
      <c r="J2302" s="144">
        <v>93260</v>
      </c>
      <c r="K2302" t="s" s="142">
        <v>1892</v>
      </c>
      <c r="L2302" t="s" s="142">
        <v>6150</v>
      </c>
      <c r="M2302" t="s" s="142">
        <v>1599</v>
      </c>
      <c r="N2302" s="239">
        <v>0.055</v>
      </c>
      <c r="O2302" s="180">
        <f>P2302/2</f>
        <v>3200</v>
      </c>
      <c r="P2302" s="178">
        <v>6400</v>
      </c>
      <c r="Q2302" s="400">
        <f>IF(ISBLANK(N2302),"",P2302/(1+N2302))</f>
        <v>6066.350710900470</v>
      </c>
      <c r="R2302" s="67"/>
      <c r="S2302" s="392"/>
      <c r="T2302" t="s" s="16">
        <v>46</v>
      </c>
    </row>
    <row r="2303" ht="22.5" customHeight="1">
      <c r="A2303" s="133">
        <v>44812</v>
      </c>
      <c r="B2303" t="s" s="134">
        <v>67</v>
      </c>
      <c r="C2303" t="s" s="134">
        <v>6899</v>
      </c>
      <c r="D2303" t="s" s="134">
        <v>750</v>
      </c>
      <c r="E2303" s="135"/>
      <c r="F2303" s="136">
        <v>10538</v>
      </c>
      <c r="G2303" t="s" s="134">
        <v>6900</v>
      </c>
      <c r="H2303" t="s" s="134">
        <v>6901</v>
      </c>
      <c r="I2303" t="s" s="137">
        <v>1525</v>
      </c>
      <c r="J2303" s="136">
        <v>92130</v>
      </c>
      <c r="K2303" t="s" s="134">
        <v>6902</v>
      </c>
      <c r="L2303" t="s" s="134">
        <v>5595</v>
      </c>
      <c r="M2303" t="s" s="134">
        <v>1794</v>
      </c>
      <c r="N2303" s="373">
        <v>0.055</v>
      </c>
      <c r="O2303" s="121">
        <v>3000</v>
      </c>
      <c r="P2303" s="527">
        <v>3000</v>
      </c>
      <c r="Q2303" s="207">
        <f>IF(ISBLANK(N2303),"",P2303/(1+N2303))</f>
        <v>2843.6018957346</v>
      </c>
      <c r="R2303" s="410"/>
      <c r="S2303" s="393"/>
      <c r="T2303" s="28"/>
    </row>
    <row r="2304" ht="22.5" customHeight="1">
      <c r="A2304" s="141">
        <v>44811</v>
      </c>
      <c r="B2304" t="s" s="142">
        <v>67</v>
      </c>
      <c r="C2304" t="s" s="142">
        <v>4967</v>
      </c>
      <c r="D2304" t="s" s="142">
        <v>4968</v>
      </c>
      <c r="E2304" s="515"/>
      <c r="F2304" s="508">
        <v>10020</v>
      </c>
      <c r="G2304" t="s" s="142">
        <v>4969</v>
      </c>
      <c r="H2304" t="s" s="142">
        <v>7350</v>
      </c>
      <c r="I2304" t="s" s="145">
        <v>25</v>
      </c>
      <c r="J2304" s="144">
        <v>75015</v>
      </c>
      <c r="K2304" t="s" s="142">
        <v>4971</v>
      </c>
      <c r="L2304" t="s" s="142">
        <v>7351</v>
      </c>
      <c r="M2304" t="s" s="142">
        <v>7352</v>
      </c>
      <c r="N2304" s="244">
        <v>0.1</v>
      </c>
      <c r="O2304" s="121">
        <v>6983</v>
      </c>
      <c r="P2304" s="178">
        <v>6983</v>
      </c>
      <c r="Q2304" s="66">
        <f>IF(ISBLANK(N2304),"",P2304/(1+N2304))</f>
        <v>6348.181818181820</v>
      </c>
      <c r="R2304" s="67"/>
      <c r="S2304" s="392"/>
      <c r="T2304" t="s" s="16">
        <v>46</v>
      </c>
    </row>
    <row r="2305" ht="22.5" customHeight="1">
      <c r="A2305" s="295">
        <v>44813</v>
      </c>
      <c r="B2305" t="s" s="296">
        <v>67</v>
      </c>
      <c r="C2305" t="s" s="296">
        <v>7353</v>
      </c>
      <c r="D2305" t="s" s="296">
        <v>7354</v>
      </c>
      <c r="E2305" s="297"/>
      <c r="F2305" s="298">
        <v>10432</v>
      </c>
      <c r="G2305" t="s" s="296">
        <v>6370</v>
      </c>
      <c r="H2305" t="s" s="296">
        <v>7355</v>
      </c>
      <c r="I2305" t="s" s="299">
        <v>1380</v>
      </c>
      <c r="J2305" s="298">
        <v>95100</v>
      </c>
      <c r="K2305" t="s" s="296">
        <v>7356</v>
      </c>
      <c r="L2305" t="s" s="296">
        <v>5751</v>
      </c>
      <c r="M2305" t="s" s="296">
        <v>7357</v>
      </c>
      <c r="N2305" s="465">
        <v>0.055</v>
      </c>
      <c r="O2305" s="121">
        <v>1782</v>
      </c>
      <c r="P2305" s="301">
        <v>1782</v>
      </c>
      <c r="Q2305" s="481">
        <f>IF(ISBLANK(N2305),"",P2305/(1+N2305))</f>
        <v>1689.099526066350</v>
      </c>
      <c r="R2305" s="38"/>
      <c r="S2305" s="466"/>
      <c r="T2305" t="s" s="16">
        <v>46</v>
      </c>
    </row>
    <row r="2306" ht="22.5" customHeight="1">
      <c r="A2306" s="133">
        <v>44812</v>
      </c>
      <c r="B2306" t="s" s="134">
        <v>67</v>
      </c>
      <c r="C2306" t="s" s="134">
        <v>6797</v>
      </c>
      <c r="D2306" t="s" s="134">
        <v>768</v>
      </c>
      <c r="E2306" s="135"/>
      <c r="F2306" s="136">
        <v>10189</v>
      </c>
      <c r="G2306" t="s" s="134">
        <v>6798</v>
      </c>
      <c r="H2306" t="s" s="134">
        <v>6799</v>
      </c>
      <c r="I2306" t="s" s="137">
        <v>25</v>
      </c>
      <c r="J2306" s="136">
        <v>75014</v>
      </c>
      <c r="K2306" t="s" s="134">
        <v>7358</v>
      </c>
      <c r="L2306" t="s" s="134">
        <v>6903</v>
      </c>
      <c r="M2306" t="s" s="134">
        <v>125</v>
      </c>
      <c r="N2306" s="373">
        <v>0.055</v>
      </c>
      <c r="O2306" s="462"/>
      <c r="P2306" s="527">
        <v>6000</v>
      </c>
      <c r="Q2306" s="23">
        <f>IF(ISBLANK(N2306),"",P2306/(1+N2306))</f>
        <v>5687.203791469190</v>
      </c>
      <c r="R2306" s="410"/>
      <c r="S2306" s="393"/>
      <c r="T2306" s="28"/>
    </row>
    <row r="2307" ht="22.5" customHeight="1">
      <c r="A2307" s="295">
        <v>44816</v>
      </c>
      <c r="B2307" t="s" s="296">
        <v>67</v>
      </c>
      <c r="C2307" t="s" s="296">
        <v>730</v>
      </c>
      <c r="D2307" t="s" s="296">
        <v>270</v>
      </c>
      <c r="E2307" s="297"/>
      <c r="F2307" s="298">
        <v>10193</v>
      </c>
      <c r="G2307" t="s" s="296">
        <v>3930</v>
      </c>
      <c r="H2307" t="s" s="296">
        <v>4882</v>
      </c>
      <c r="I2307" t="s" s="299">
        <v>3163</v>
      </c>
      <c r="J2307" s="298">
        <v>95200</v>
      </c>
      <c r="K2307" t="s" s="296">
        <v>3932</v>
      </c>
      <c r="L2307" t="s" s="296">
        <v>5635</v>
      </c>
      <c r="M2307" t="s" s="296">
        <v>7359</v>
      </c>
      <c r="N2307" s="484">
        <v>0.1</v>
      </c>
      <c r="O2307" s="207">
        <f>P2307/2</f>
        <v>2441</v>
      </c>
      <c r="P2307" s="903">
        <v>4882</v>
      </c>
      <c r="Q2307" s="533">
        <f>IF(ISBLANK(N2307),"",P2307/(1+N2307))</f>
        <v>4438.181818181820</v>
      </c>
      <c r="R2307" s="532"/>
      <c r="S2307" s="466"/>
      <c r="T2307" t="s" s="16">
        <v>46</v>
      </c>
    </row>
    <row r="2308" ht="22.5" customHeight="1">
      <c r="A2308" s="133">
        <v>44816</v>
      </c>
      <c r="B2308" t="s" s="134">
        <v>238</v>
      </c>
      <c r="C2308" t="s" s="134">
        <v>601</v>
      </c>
      <c r="D2308" t="s" s="134">
        <v>398</v>
      </c>
      <c r="E2308" s="135"/>
      <c r="F2308" t="s" s="137">
        <v>7360</v>
      </c>
      <c r="G2308" t="s" s="134">
        <v>6051</v>
      </c>
      <c r="H2308" s="135"/>
      <c r="I2308" t="s" s="137">
        <v>25</v>
      </c>
      <c r="J2308" s="136">
        <v>75019</v>
      </c>
      <c r="K2308" t="s" s="134">
        <v>6052</v>
      </c>
      <c r="L2308" t="s" s="134">
        <v>45</v>
      </c>
      <c r="M2308" t="s" s="134">
        <v>7361</v>
      </c>
      <c r="N2308" s="373">
        <v>0.1</v>
      </c>
      <c r="O2308" s="177">
        <v>29982</v>
      </c>
      <c r="P2308" s="164">
        <v>29982</v>
      </c>
      <c r="Q2308" s="121">
        <f>IF(ISBLANK(N2308),"",P2308/(1+N2308))</f>
        <v>27256.3636363636</v>
      </c>
      <c r="R2308" s="127"/>
      <c r="S2308" s="391"/>
      <c r="T2308" s="123"/>
    </row>
    <row r="2309" ht="22.5" customHeight="1">
      <c r="A2309" s="141">
        <v>44818</v>
      </c>
      <c r="B2309" t="s" s="142">
        <v>20</v>
      </c>
      <c r="C2309" t="s" s="142">
        <v>2353</v>
      </c>
      <c r="D2309" t="s" s="142">
        <v>525</v>
      </c>
      <c r="E2309" s="143"/>
      <c r="F2309" s="144">
        <v>10137</v>
      </c>
      <c r="G2309" t="s" s="142">
        <v>2354</v>
      </c>
      <c r="H2309" t="s" s="142">
        <v>2355</v>
      </c>
      <c r="I2309" t="s" s="145">
        <v>25</v>
      </c>
      <c r="J2309" s="144">
        <v>75011</v>
      </c>
      <c r="K2309" t="s" s="142">
        <v>7362</v>
      </c>
      <c r="L2309" t="s" s="142">
        <v>4224</v>
      </c>
      <c r="M2309" t="s" s="142">
        <v>7363</v>
      </c>
      <c r="N2309" s="456">
        <v>0.1</v>
      </c>
      <c r="O2309" s="163">
        <f>P2309/2</f>
        <v>3000</v>
      </c>
      <c r="P2309" s="178">
        <v>6000</v>
      </c>
      <c r="Q2309" s="400">
        <f>IF(ISBLANK(N2309),"",P2309/(1+N2309))</f>
        <v>5454.545454545450</v>
      </c>
      <c r="R2309" s="67"/>
      <c r="S2309" s="392"/>
      <c r="T2309" t="s" s="16">
        <v>46</v>
      </c>
    </row>
    <row r="2310" ht="22.5" customHeight="1">
      <c r="A2310" s="133">
        <v>44817</v>
      </c>
      <c r="B2310" t="s" s="134">
        <v>67</v>
      </c>
      <c r="C2310" t="s" s="134">
        <v>6889</v>
      </c>
      <c r="D2310" t="s" s="134">
        <v>6890</v>
      </c>
      <c r="E2310" s="135"/>
      <c r="F2310" s="136">
        <v>10218</v>
      </c>
      <c r="G2310" t="s" s="134">
        <v>6891</v>
      </c>
      <c r="H2310" t="s" s="134">
        <v>6892</v>
      </c>
      <c r="I2310" t="s" s="137">
        <v>310</v>
      </c>
      <c r="J2310" s="136">
        <v>94130</v>
      </c>
      <c r="K2310" t="s" s="134">
        <v>6893</v>
      </c>
      <c r="L2310" t="s" s="134">
        <v>6242</v>
      </c>
      <c r="M2310" t="s" s="134">
        <v>7364</v>
      </c>
      <c r="N2310" s="371">
        <v>0.055</v>
      </c>
      <c r="O2310" s="163">
        <f>P2310/2</f>
        <v>1180</v>
      </c>
      <c r="P2310" s="527">
        <v>2360</v>
      </c>
      <c r="Q2310" s="207">
        <f>IF(ISBLANK(N2310),"",P2310/(1+N2310))</f>
        <v>2236.966824644550</v>
      </c>
      <c r="R2310" s="410"/>
      <c r="S2310" s="393"/>
      <c r="T2310" s="28"/>
    </row>
    <row r="2311" ht="22.5" customHeight="1">
      <c r="A2311" s="133">
        <v>44816</v>
      </c>
      <c r="B2311" t="s" s="134">
        <v>67</v>
      </c>
      <c r="C2311" t="s" s="134">
        <v>7365</v>
      </c>
      <c r="D2311" t="s" s="134">
        <v>3184</v>
      </c>
      <c r="E2311" s="135"/>
      <c r="F2311" t="s" s="137">
        <v>5129</v>
      </c>
      <c r="G2311" t="s" s="134">
        <v>7366</v>
      </c>
      <c r="H2311" s="135"/>
      <c r="I2311" t="s" s="137">
        <v>7367</v>
      </c>
      <c r="J2311" s="136">
        <v>78960</v>
      </c>
      <c r="K2311" t="s" s="134">
        <v>7368</v>
      </c>
      <c r="L2311" t="s" s="134">
        <v>1840</v>
      </c>
      <c r="M2311" t="s" s="134">
        <v>7369</v>
      </c>
      <c r="N2311" s="371">
        <v>0.1</v>
      </c>
      <c r="O2311" s="180">
        <f>P2311/2</f>
        <v>13440</v>
      </c>
      <c r="P2311" s="164">
        <v>26880</v>
      </c>
      <c r="Q2311" s="121">
        <f>IF(ISBLANK(N2311),"",P2311/(1+N2311))</f>
        <v>24436.3636363636</v>
      </c>
      <c r="R2311" s="293"/>
      <c r="S2311" s="393"/>
      <c r="T2311" s="28"/>
    </row>
    <row r="2312" ht="22.5" customHeight="1">
      <c r="A2312" s="133">
        <v>44813</v>
      </c>
      <c r="B2312" t="s" s="134">
        <v>20</v>
      </c>
      <c r="C2312" t="s" s="134">
        <v>2744</v>
      </c>
      <c r="D2312" t="s" s="134">
        <v>30</v>
      </c>
      <c r="E2312" s="135"/>
      <c r="F2312" s="136">
        <v>10264</v>
      </c>
      <c r="G2312" t="s" s="134">
        <v>2745</v>
      </c>
      <c r="H2312" t="s" s="134">
        <v>2746</v>
      </c>
      <c r="I2312" t="s" s="137">
        <v>504</v>
      </c>
      <c r="J2312" s="136">
        <v>93260</v>
      </c>
      <c r="K2312" t="s" s="134">
        <v>2747</v>
      </c>
      <c r="L2312" t="s" s="134">
        <v>5926</v>
      </c>
      <c r="M2312" t="s" s="134">
        <v>2363</v>
      </c>
      <c r="N2312" s="246">
        <v>0.1</v>
      </c>
      <c r="O2312" s="177">
        <v>2582</v>
      </c>
      <c r="P2312" s="164">
        <v>2582</v>
      </c>
      <c r="Q2312" s="177">
        <f>IF(ISBLANK(N2312),"",P2312/(1+N2312))</f>
        <v>2347.272727272730</v>
      </c>
      <c r="R2312" s="293"/>
      <c r="S2312" s="393"/>
      <c r="T2312" s="28"/>
    </row>
    <row r="2313" ht="22.5" customHeight="1">
      <c r="A2313" s="133">
        <v>44815</v>
      </c>
      <c r="B2313" t="s" s="134">
        <v>20</v>
      </c>
      <c r="C2313" t="s" s="134">
        <v>6121</v>
      </c>
      <c r="D2313" t="s" s="134">
        <v>6122</v>
      </c>
      <c r="E2313" s="509"/>
      <c r="F2313" t="s" s="137">
        <v>4749</v>
      </c>
      <c r="G2313" t="s" s="134">
        <v>1819</v>
      </c>
      <c r="H2313" t="s" s="134">
        <v>6123</v>
      </c>
      <c r="I2313" t="s" s="137">
        <v>25</v>
      </c>
      <c r="J2313" s="136">
        <v>75011</v>
      </c>
      <c r="K2313" t="s" s="134">
        <v>6124</v>
      </c>
      <c r="L2313" t="s" s="134">
        <v>7370</v>
      </c>
      <c r="M2313" t="s" s="134">
        <v>474</v>
      </c>
      <c r="N2313" s="371">
        <v>0.055</v>
      </c>
      <c r="O2313" s="163">
        <f>P2313/2</f>
        <v>1650</v>
      </c>
      <c r="P2313" s="527">
        <v>3300</v>
      </c>
      <c r="Q2313" s="23">
        <f>IF(ISBLANK(N2313),"",P2313/(1+N2313))</f>
        <v>3127.962085308060</v>
      </c>
      <c r="R2313" s="410"/>
      <c r="S2313" s="393"/>
      <c r="T2313" s="28"/>
    </row>
    <row r="2314" ht="22.5" customHeight="1">
      <c r="A2314" s="133">
        <v>44580</v>
      </c>
      <c r="B2314" t="s" s="134">
        <v>67</v>
      </c>
      <c r="C2314" t="s" s="134">
        <v>6842</v>
      </c>
      <c r="D2314" t="s" s="134">
        <v>6843</v>
      </c>
      <c r="E2314" s="135"/>
      <c r="F2314" t="s" s="137">
        <v>4749</v>
      </c>
      <c r="G2314" t="s" s="134">
        <v>6844</v>
      </c>
      <c r="H2314" t="s" s="134">
        <v>6845</v>
      </c>
      <c r="I2314" t="s" s="137">
        <v>25</v>
      </c>
      <c r="J2314" s="136">
        <v>75001</v>
      </c>
      <c r="K2314" t="s" s="134">
        <v>6846</v>
      </c>
      <c r="L2314" t="s" s="134">
        <v>4224</v>
      </c>
      <c r="M2314" t="s" s="134">
        <v>7371</v>
      </c>
      <c r="N2314" s="371">
        <v>0.055</v>
      </c>
      <c r="O2314" s="163">
        <f>P2314/2</f>
        <v>1750</v>
      </c>
      <c r="P2314" s="527">
        <v>3500</v>
      </c>
      <c r="Q2314" s="207">
        <f>IF(ISBLANK(N2314),"",P2314/(1+N2314))</f>
        <v>3317.5355450237</v>
      </c>
      <c r="R2314" s="410"/>
      <c r="S2314" s="393"/>
      <c r="T2314" s="28"/>
    </row>
    <row r="2315" ht="22.5" customHeight="1">
      <c r="A2315" s="133">
        <v>44820</v>
      </c>
      <c r="B2315" t="s" s="134">
        <v>20</v>
      </c>
      <c r="C2315" t="s" s="134">
        <v>2816</v>
      </c>
      <c r="D2315" t="s" s="134">
        <v>2817</v>
      </c>
      <c r="E2315" s="135"/>
      <c r="F2315" s="136">
        <v>10420</v>
      </c>
      <c r="G2315" t="s" s="134">
        <v>2818</v>
      </c>
      <c r="H2315" t="s" s="134">
        <v>2819</v>
      </c>
      <c r="I2315" t="s" s="137">
        <v>25</v>
      </c>
      <c r="J2315" s="136">
        <v>75013</v>
      </c>
      <c r="K2315" t="s" s="134">
        <v>2820</v>
      </c>
      <c r="L2315" t="s" s="134">
        <v>2075</v>
      </c>
      <c r="M2315" t="s" s="134">
        <v>7372</v>
      </c>
      <c r="N2315" s="218">
        <v>0.1</v>
      </c>
      <c r="O2315" s="180">
        <f>P2315/2</f>
        <v>4500</v>
      </c>
      <c r="P2315" s="164">
        <v>9000</v>
      </c>
      <c r="Q2315" s="121">
        <f>IF(ISBLANK(N2315),"",P2315/(1+N2315))</f>
        <v>8181.818181818180</v>
      </c>
      <c r="R2315" s="127"/>
      <c r="S2315" s="391"/>
      <c r="T2315" s="123"/>
    </row>
    <row r="2316" ht="22.5" customHeight="1">
      <c r="A2316" s="133">
        <v>44811</v>
      </c>
      <c r="B2316" t="s" s="134">
        <v>20</v>
      </c>
      <c r="C2316" t="s" s="134">
        <v>7373</v>
      </c>
      <c r="D2316" t="s" s="134">
        <v>250</v>
      </c>
      <c r="E2316" s="135"/>
      <c r="F2316" s="136">
        <v>10266</v>
      </c>
      <c r="G2316" t="s" s="134">
        <v>7374</v>
      </c>
      <c r="H2316" t="s" s="134">
        <v>7375</v>
      </c>
      <c r="I2316" t="s" s="137">
        <v>389</v>
      </c>
      <c r="J2316" s="136">
        <v>94000</v>
      </c>
      <c r="K2316" t="s" s="134">
        <v>7376</v>
      </c>
      <c r="L2316" t="s" s="134">
        <v>5595</v>
      </c>
      <c r="M2316" t="s" s="134">
        <v>7377</v>
      </c>
      <c r="N2316" s="373">
        <v>0.1</v>
      </c>
      <c r="O2316" s="121">
        <v>13882</v>
      </c>
      <c r="P2316" s="164">
        <v>13882</v>
      </c>
      <c r="Q2316" s="121">
        <f>IF(ISBLANK(N2316),"",P2316/(1+N2316))</f>
        <v>12620</v>
      </c>
      <c r="R2316" s="293"/>
      <c r="S2316" s="393"/>
      <c r="T2316" s="28"/>
    </row>
    <row r="2317" ht="22.5" customHeight="1">
      <c r="A2317" s="133">
        <v>44813</v>
      </c>
      <c r="B2317" t="s" s="134">
        <v>67</v>
      </c>
      <c r="C2317" t="s" s="134">
        <v>6931</v>
      </c>
      <c r="D2317" t="s" s="134">
        <v>115</v>
      </c>
      <c r="E2317" s="135"/>
      <c r="F2317" s="136">
        <v>10159</v>
      </c>
      <c r="G2317" t="s" s="134">
        <v>6932</v>
      </c>
      <c r="H2317" t="s" s="134">
        <v>7378</v>
      </c>
      <c r="I2317" t="s" s="137">
        <v>186</v>
      </c>
      <c r="J2317" s="136">
        <v>92170</v>
      </c>
      <c r="K2317" t="s" s="134">
        <v>7379</v>
      </c>
      <c r="L2317" t="s" s="134">
        <v>5627</v>
      </c>
      <c r="M2317" t="s" s="134">
        <v>6747</v>
      </c>
      <c r="N2317" s="373">
        <v>0.055</v>
      </c>
      <c r="O2317" s="177">
        <v>3800</v>
      </c>
      <c r="P2317" s="164">
        <v>3800</v>
      </c>
      <c r="Q2317" s="121">
        <f>IF(ISBLANK(N2317),"",P2317/(1+N2317))</f>
        <v>3601.895734597160</v>
      </c>
      <c r="R2317" s="293"/>
      <c r="S2317" s="393"/>
      <c r="T2317" s="28"/>
    </row>
    <row r="2318" ht="22.5" customHeight="1">
      <c r="A2318" s="133">
        <v>44811</v>
      </c>
      <c r="B2318" t="s" s="134">
        <v>67</v>
      </c>
      <c r="C2318" t="s" s="134">
        <v>6445</v>
      </c>
      <c r="D2318" t="s" s="134">
        <v>1275</v>
      </c>
      <c r="E2318" s="135"/>
      <c r="F2318" t="s" s="137">
        <v>6909</v>
      </c>
      <c r="G2318" t="s" s="134">
        <v>6447</v>
      </c>
      <c r="H2318" t="s" s="134">
        <v>6448</v>
      </c>
      <c r="I2318" t="s" s="137">
        <v>1684</v>
      </c>
      <c r="J2318" s="136">
        <v>94260</v>
      </c>
      <c r="K2318" t="s" s="134">
        <v>6449</v>
      </c>
      <c r="L2318" t="s" s="134">
        <v>1696</v>
      </c>
      <c r="M2318" t="s" s="134">
        <v>754</v>
      </c>
      <c r="N2318" s="395">
        <v>0.055</v>
      </c>
      <c r="O2318" s="163">
        <f>P2318/2</f>
        <v>10991</v>
      </c>
      <c r="P2318" s="164">
        <v>21982</v>
      </c>
      <c r="Q2318" s="121">
        <f>IF(ISBLANK(N2318),"",P2318/(1+N2318))</f>
        <v>20836.018957346</v>
      </c>
      <c r="R2318" s="293"/>
      <c r="S2318" s="393"/>
      <c r="T2318" s="28"/>
    </row>
    <row r="2319" ht="22.5" customHeight="1">
      <c r="A2319" s="485">
        <v>44824</v>
      </c>
      <c r="B2319" t="s" s="134">
        <v>20</v>
      </c>
      <c r="C2319" t="s" s="134">
        <v>3914</v>
      </c>
      <c r="D2319" t="s" s="134">
        <v>2291</v>
      </c>
      <c r="E2319" s="135"/>
      <c r="F2319" s="136">
        <v>1234</v>
      </c>
      <c r="G2319" t="s" s="134">
        <v>3915</v>
      </c>
      <c r="H2319" t="s" s="134">
        <v>3916</v>
      </c>
      <c r="I2319" t="s" s="137">
        <v>25</v>
      </c>
      <c r="J2319" s="136">
        <v>75012</v>
      </c>
      <c r="K2319" t="s" s="134">
        <v>3917</v>
      </c>
      <c r="L2319" t="s" s="134">
        <v>6373</v>
      </c>
      <c r="M2319" t="s" s="138">
        <v>1898</v>
      </c>
      <c r="N2319" s="411">
        <v>0.055</v>
      </c>
      <c r="O2319" s="163">
        <f>P2319/2</f>
        <v>2175</v>
      </c>
      <c r="P2319" s="164">
        <v>4350</v>
      </c>
      <c r="Q2319" s="165">
        <f>IF(ISBLANK(N2319),"",P2319/(1+N2319))</f>
        <v>4123.222748815170</v>
      </c>
      <c r="R2319" s="127"/>
      <c r="S2319" s="391"/>
      <c r="T2319" s="123"/>
    </row>
    <row r="2320" ht="22.5" customHeight="1">
      <c r="A2320" s="133">
        <v>44825</v>
      </c>
      <c r="B2320" t="s" s="134">
        <v>20</v>
      </c>
      <c r="C2320" t="s" s="134">
        <v>7380</v>
      </c>
      <c r="D2320" t="s" s="134">
        <v>56</v>
      </c>
      <c r="E2320" s="135"/>
      <c r="F2320" s="136">
        <v>10537</v>
      </c>
      <c r="G2320" t="s" s="134">
        <v>7381</v>
      </c>
      <c r="H2320" t="s" s="134">
        <v>7382</v>
      </c>
      <c r="I2320" t="s" s="137">
        <v>25</v>
      </c>
      <c r="J2320" s="136">
        <v>75019</v>
      </c>
      <c r="K2320" t="s" s="134">
        <v>7383</v>
      </c>
      <c r="L2320" t="s" s="134">
        <v>7384</v>
      </c>
      <c r="M2320" t="s" s="134">
        <v>4022</v>
      </c>
      <c r="N2320" s="371">
        <v>0.1</v>
      </c>
      <c r="O2320" s="163">
        <f>P2320/2</f>
        <v>3491</v>
      </c>
      <c r="P2320" s="164">
        <v>6982</v>
      </c>
      <c r="Q2320" s="177">
        <f>IF(ISBLANK(N2320),"",P2320/(1+N2320))</f>
        <v>6347.272727272730</v>
      </c>
      <c r="R2320" s="293"/>
      <c r="S2320" s="393"/>
      <c r="T2320" s="28"/>
    </row>
    <row r="2321" ht="22.5" customHeight="1">
      <c r="A2321" s="133">
        <v>44824</v>
      </c>
      <c r="B2321" t="s" s="134">
        <v>344</v>
      </c>
      <c r="C2321" t="s" s="134">
        <v>3409</v>
      </c>
      <c r="D2321" t="s" s="134">
        <v>1808</v>
      </c>
      <c r="E2321" s="135"/>
      <c r="F2321" s="136">
        <v>10490</v>
      </c>
      <c r="G2321" t="s" s="134">
        <v>6969</v>
      </c>
      <c r="H2321" t="s" s="134">
        <v>6970</v>
      </c>
      <c r="I2321" t="s" s="137">
        <v>157</v>
      </c>
      <c r="J2321" s="136">
        <v>91940</v>
      </c>
      <c r="K2321" t="s" s="134">
        <v>6971</v>
      </c>
      <c r="L2321" t="s" s="134">
        <v>3937</v>
      </c>
      <c r="M2321" t="s" s="134">
        <v>1210</v>
      </c>
      <c r="N2321" s="371">
        <v>0.055</v>
      </c>
      <c r="O2321" s="180">
        <f>P2321/2</f>
        <v>5450</v>
      </c>
      <c r="P2321" s="527">
        <v>10900</v>
      </c>
      <c r="Q2321" s="207">
        <f>IF(ISBLANK(N2321),"",P2321/(1+N2321))</f>
        <v>10331.7535545024</v>
      </c>
      <c r="R2321" s="410"/>
      <c r="S2321" s="393"/>
      <c r="T2321" s="28"/>
    </row>
    <row r="2322" ht="22.5" customHeight="1">
      <c r="A2322" s="133">
        <v>44826</v>
      </c>
      <c r="B2322" t="s" s="134">
        <v>238</v>
      </c>
      <c r="C2322" t="s" s="134">
        <v>5777</v>
      </c>
      <c r="D2322" t="s" s="134">
        <v>142</v>
      </c>
      <c r="E2322" s="135"/>
      <c r="F2322" s="136">
        <v>10178</v>
      </c>
      <c r="G2322" t="s" s="134">
        <v>7385</v>
      </c>
      <c r="H2322" s="294">
        <v>4</v>
      </c>
      <c r="I2322" t="s" s="137">
        <v>25</v>
      </c>
      <c r="J2322" s="136">
        <v>75014</v>
      </c>
      <c r="K2322" t="s" s="134">
        <v>7386</v>
      </c>
      <c r="L2322" t="s" s="134">
        <v>45</v>
      </c>
      <c r="M2322" t="s" s="134">
        <v>7352</v>
      </c>
      <c r="N2322" s="373">
        <v>0.1</v>
      </c>
      <c r="O2322" s="177">
        <v>7582</v>
      </c>
      <c r="P2322" s="164">
        <v>7582</v>
      </c>
      <c r="Q2322" s="177">
        <f>IF(ISBLANK(N2322),"",P2322/(1+N2322))</f>
        <v>6892.727272727270</v>
      </c>
      <c r="R2322" s="293"/>
      <c r="S2322" s="393"/>
      <c r="T2322" s="28"/>
    </row>
    <row r="2323" ht="22.5" customHeight="1">
      <c r="A2323" s="133">
        <v>44825</v>
      </c>
      <c r="B2323" t="s" s="134">
        <v>67</v>
      </c>
      <c r="C2323" t="s" s="134">
        <v>5955</v>
      </c>
      <c r="D2323" t="s" s="134">
        <v>245</v>
      </c>
      <c r="E2323" s="509"/>
      <c r="F2323" s="507">
        <v>10214</v>
      </c>
      <c r="G2323" t="s" s="134">
        <v>5956</v>
      </c>
      <c r="H2323" t="s" s="134">
        <v>5957</v>
      </c>
      <c r="I2323" t="s" s="137">
        <v>25</v>
      </c>
      <c r="J2323" s="136">
        <v>75013</v>
      </c>
      <c r="K2323" t="s" s="134">
        <v>5958</v>
      </c>
      <c r="L2323" t="s" s="134">
        <v>4636</v>
      </c>
      <c r="M2323" t="s" s="134">
        <v>192</v>
      </c>
      <c r="N2323" s="371">
        <v>0.1</v>
      </c>
      <c r="O2323" s="180">
        <f>P2323/2</f>
        <v>7500</v>
      </c>
      <c r="P2323" s="527">
        <v>15000</v>
      </c>
      <c r="Q2323" s="207">
        <f>IF(ISBLANK(N2323),"",P2323/(1+N2323))</f>
        <v>13636.3636363636</v>
      </c>
      <c r="R2323" s="454"/>
      <c r="S2323" s="391"/>
      <c r="T2323" s="123"/>
    </row>
    <row r="2324" ht="22.5" customHeight="1">
      <c r="A2324" s="141">
        <v>44830</v>
      </c>
      <c r="B2324" t="s" s="142">
        <v>67</v>
      </c>
      <c r="C2324" t="s" s="142">
        <v>7387</v>
      </c>
      <c r="D2324" t="s" s="142">
        <v>164</v>
      </c>
      <c r="E2324" s="143"/>
      <c r="F2324" s="144">
        <v>110165</v>
      </c>
      <c r="G2324" t="s" s="142">
        <v>7388</v>
      </c>
      <c r="H2324" t="s" s="142">
        <v>7389</v>
      </c>
      <c r="I2324" t="s" s="145">
        <v>25</v>
      </c>
      <c r="J2324" s="144">
        <v>75015</v>
      </c>
      <c r="K2324" t="s" s="142">
        <v>7390</v>
      </c>
      <c r="L2324" t="s" s="142">
        <v>7391</v>
      </c>
      <c r="M2324" t="s" s="142">
        <v>192</v>
      </c>
      <c r="N2324" s="244">
        <v>0.1</v>
      </c>
      <c r="O2324" s="462"/>
      <c r="P2324" s="178">
        <v>2980</v>
      </c>
      <c r="Q2324" s="66">
        <f>IF(ISBLANK(N2324),"",P2324/(1+N2324))</f>
        <v>2709.090909090910</v>
      </c>
      <c r="R2324" s="67"/>
      <c r="S2324" s="392"/>
      <c r="T2324" s="28"/>
    </row>
    <row r="2325" ht="22.5" customHeight="1">
      <c r="A2325" s="133">
        <v>44831</v>
      </c>
      <c r="B2325" t="s" s="134">
        <v>20</v>
      </c>
      <c r="C2325" t="s" s="134">
        <v>7392</v>
      </c>
      <c r="D2325" t="s" s="134">
        <v>7393</v>
      </c>
      <c r="E2325" s="135"/>
      <c r="F2325" t="s" s="137">
        <v>5129</v>
      </c>
      <c r="G2325" t="s" s="134">
        <v>7394</v>
      </c>
      <c r="H2325" s="135"/>
      <c r="I2325" t="s" s="137">
        <v>25</v>
      </c>
      <c r="J2325" s="136">
        <v>75009</v>
      </c>
      <c r="K2325" s="135"/>
      <c r="L2325" t="s" s="134">
        <v>3937</v>
      </c>
      <c r="M2325" t="s" s="134">
        <v>4363</v>
      </c>
      <c r="N2325" s="371">
        <v>0.1</v>
      </c>
      <c r="O2325" s="163">
        <f>P2325/2</f>
        <v>9677.5</v>
      </c>
      <c r="P2325" s="164">
        <v>19355</v>
      </c>
      <c r="Q2325" s="121">
        <f>IF(ISBLANK(N2325),"",P2325/(1+N2325))</f>
        <v>17595.4545454545</v>
      </c>
      <c r="R2325" s="293"/>
      <c r="S2325" s="393"/>
      <c r="T2325" s="28"/>
    </row>
    <row r="2326" ht="22.5" customHeight="1">
      <c r="A2326" s="133">
        <v>44831</v>
      </c>
      <c r="B2326" t="s" s="134">
        <v>20</v>
      </c>
      <c r="C2326" t="s" s="134">
        <v>7392</v>
      </c>
      <c r="D2326" t="s" s="134">
        <v>7393</v>
      </c>
      <c r="E2326" s="135"/>
      <c r="F2326" t="s" s="137">
        <v>5129</v>
      </c>
      <c r="G2326" t="s" s="134">
        <v>7394</v>
      </c>
      <c r="H2326" s="135"/>
      <c r="I2326" t="s" s="137">
        <v>25</v>
      </c>
      <c r="J2326" s="136">
        <v>75009</v>
      </c>
      <c r="K2326" s="135"/>
      <c r="L2326" t="s" s="134">
        <v>3937</v>
      </c>
      <c r="M2326" t="s" s="134">
        <v>6762</v>
      </c>
      <c r="N2326" s="371">
        <v>0.1</v>
      </c>
      <c r="O2326" s="163">
        <f>P2326/2</f>
        <v>4072.5</v>
      </c>
      <c r="P2326" s="164">
        <v>8145</v>
      </c>
      <c r="Q2326" s="121">
        <f>IF(ISBLANK(N2326),"",P2326/(1+N2326))</f>
        <v>7404.545454545450</v>
      </c>
      <c r="R2326" s="293"/>
      <c r="S2326" s="393"/>
      <c r="T2326" s="543"/>
    </row>
    <row r="2327" ht="22.5" customHeight="1">
      <c r="A2327" s="509">
        <v>44833</v>
      </c>
      <c r="B2327" t="s" s="134">
        <v>67</v>
      </c>
      <c r="C2327" t="s" s="134">
        <v>6472</v>
      </c>
      <c r="D2327" t="s" s="134">
        <v>5366</v>
      </c>
      <c r="E2327" s="135"/>
      <c r="F2327" s="294">
        <v>10435</v>
      </c>
      <c r="G2327" t="s" s="134">
        <v>6473</v>
      </c>
      <c r="H2327" t="s" s="134">
        <v>6474</v>
      </c>
      <c r="I2327" t="s" s="134">
        <v>25</v>
      </c>
      <c r="J2327" s="294">
        <v>75011</v>
      </c>
      <c r="K2327" t="s" s="134">
        <v>6475</v>
      </c>
      <c r="L2327" t="s" s="134">
        <v>7395</v>
      </c>
      <c r="M2327" t="s" s="134">
        <v>1730</v>
      </c>
      <c r="N2327" s="371">
        <v>0.055</v>
      </c>
      <c r="O2327" s="120">
        <f>P2327/2</f>
        <v>4941</v>
      </c>
      <c r="P2327" s="164">
        <v>9882</v>
      </c>
      <c r="Q2327" s="121">
        <f>IF(ISBLANK(N2327),"",P2327/(1+N2327))</f>
        <v>9366.824644549761</v>
      </c>
      <c r="R2327" s="535"/>
      <c r="S2327" s="536"/>
      <c r="T2327" s="544"/>
    </row>
    <row r="2328" ht="22.5" customHeight="1">
      <c r="A2328" s="141">
        <v>44832</v>
      </c>
      <c r="B2328" t="s" s="142">
        <v>67</v>
      </c>
      <c r="C2328" t="s" s="142">
        <v>7396</v>
      </c>
      <c r="D2328" t="s" s="142">
        <v>2789</v>
      </c>
      <c r="E2328" s="143"/>
      <c r="F2328" s="144">
        <v>10467</v>
      </c>
      <c r="G2328" t="s" s="142">
        <v>7397</v>
      </c>
      <c r="H2328" t="s" s="142">
        <v>7398</v>
      </c>
      <c r="I2328" t="s" s="145">
        <v>926</v>
      </c>
      <c r="J2328" s="144">
        <v>92100</v>
      </c>
      <c r="K2328" t="s" s="142">
        <v>7399</v>
      </c>
      <c r="L2328" t="s" s="142">
        <v>7395</v>
      </c>
      <c r="M2328" t="s" s="142">
        <v>172</v>
      </c>
      <c r="N2328" s="456">
        <v>0.1</v>
      </c>
      <c r="O2328" s="163">
        <f>P2328/2</f>
        <v>4991</v>
      </c>
      <c r="P2328" s="178">
        <v>9982</v>
      </c>
      <c r="Q2328" s="66">
        <f>IF(ISBLANK(N2328),"",P2328/(1+N2328))</f>
        <v>9074.545454545450</v>
      </c>
      <c r="R2328" s="67"/>
      <c r="S2328" s="392"/>
      <c r="T2328" t="s" s="904">
        <v>46</v>
      </c>
    </row>
    <row r="2329" ht="22.5" customHeight="1">
      <c r="A2329" s="133">
        <v>44840</v>
      </c>
      <c r="B2329" t="s" s="134">
        <v>67</v>
      </c>
      <c r="C2329" t="s" s="134">
        <v>7144</v>
      </c>
      <c r="D2329" t="s" s="134">
        <v>1480</v>
      </c>
      <c r="E2329" s="135"/>
      <c r="F2329" s="136">
        <v>10148</v>
      </c>
      <c r="G2329" t="s" s="134">
        <v>7145</v>
      </c>
      <c r="H2329" t="s" s="134">
        <v>5730</v>
      </c>
      <c r="I2329" t="s" s="137">
        <v>3529</v>
      </c>
      <c r="J2329" s="136">
        <v>91380</v>
      </c>
      <c r="K2329" t="s" s="134">
        <v>7147</v>
      </c>
      <c r="L2329" t="s" s="134">
        <v>4904</v>
      </c>
      <c r="M2329" t="s" s="134">
        <v>7400</v>
      </c>
      <c r="N2329" s="371">
        <v>0.1</v>
      </c>
      <c r="O2329" s="163">
        <f>P2329/2</f>
        <v>2950</v>
      </c>
      <c r="P2329" s="164">
        <v>5900</v>
      </c>
      <c r="Q2329" s="121">
        <f>IF(ISBLANK(N2329),"",P2329/(1+N2329))</f>
        <v>5363.636363636360</v>
      </c>
      <c r="R2329" s="122"/>
      <c r="S2329" s="396"/>
      <c r="T2329" s="123"/>
    </row>
    <row r="2330" ht="22.5" customHeight="1">
      <c r="A2330" s="133">
        <v>44596</v>
      </c>
      <c r="B2330" t="s" s="134">
        <v>67</v>
      </c>
      <c r="C2330" t="s" s="134">
        <v>6360</v>
      </c>
      <c r="D2330" t="s" s="134">
        <v>2178</v>
      </c>
      <c r="E2330" s="509"/>
      <c r="F2330" s="507">
        <v>93600</v>
      </c>
      <c r="G2330" t="s" s="134">
        <v>6361</v>
      </c>
      <c r="H2330" t="s" s="134">
        <v>6362</v>
      </c>
      <c r="I2330" t="s" s="137">
        <v>25</v>
      </c>
      <c r="J2330" s="136">
        <v>75018</v>
      </c>
      <c r="K2330" t="s" s="134">
        <v>6363</v>
      </c>
      <c r="L2330" t="s" s="134">
        <v>4636</v>
      </c>
      <c r="M2330" t="s" s="134">
        <v>207</v>
      </c>
      <c r="N2330" s="371">
        <v>0.1</v>
      </c>
      <c r="O2330" s="180">
        <f>P2330/2</f>
        <v>1500</v>
      </c>
      <c r="P2330" s="164">
        <v>3000</v>
      </c>
      <c r="Q2330" s="121">
        <f>IF(ISBLANK(N2330),"",P2330/(1+N2330))</f>
        <v>2727.272727272730</v>
      </c>
      <c r="R2330" s="126"/>
      <c r="S2330" s="398"/>
      <c r="T2330" s="123"/>
    </row>
    <row r="2331" ht="22.5" customHeight="1">
      <c r="A2331" s="133">
        <v>44839</v>
      </c>
      <c r="B2331" t="s" s="134">
        <v>67</v>
      </c>
      <c r="C2331" t="s" s="134">
        <v>2359</v>
      </c>
      <c r="D2331" t="s" s="134">
        <v>2133</v>
      </c>
      <c r="E2331" s="135"/>
      <c r="F2331" s="136">
        <v>10417</v>
      </c>
      <c r="G2331" t="s" s="134">
        <v>2360</v>
      </c>
      <c r="H2331" t="s" s="134">
        <v>2361</v>
      </c>
      <c r="I2331" t="s" s="137">
        <v>123</v>
      </c>
      <c r="J2331" s="136">
        <v>94100</v>
      </c>
      <c r="K2331" t="s" s="134">
        <v>2362</v>
      </c>
      <c r="L2331" t="s" s="134">
        <v>5527</v>
      </c>
      <c r="M2331" t="s" s="134">
        <v>1936</v>
      </c>
      <c r="N2331" s="373">
        <v>0.1</v>
      </c>
      <c r="O2331" s="121">
        <v>3582</v>
      </c>
      <c r="P2331" s="164">
        <v>3582</v>
      </c>
      <c r="Q2331" s="121">
        <f>IF(ISBLANK(N2331),"",P2331/(1+N2331))</f>
        <v>3256.363636363640</v>
      </c>
      <c r="R2331" s="293"/>
      <c r="S2331" s="393"/>
      <c r="T2331" s="28"/>
    </row>
    <row r="2332" ht="22.5" customHeight="1">
      <c r="A2332" s="133">
        <v>44838</v>
      </c>
      <c r="B2332" t="s" s="134">
        <v>67</v>
      </c>
      <c r="C2332" t="s" s="134">
        <v>7401</v>
      </c>
      <c r="D2332" t="s" s="134">
        <v>339</v>
      </c>
      <c r="E2332" s="135"/>
      <c r="F2332" s="136">
        <v>10037</v>
      </c>
      <c r="G2332" t="s" s="134">
        <v>7402</v>
      </c>
      <c r="H2332" s="135"/>
      <c r="I2332" t="s" s="137">
        <v>242</v>
      </c>
      <c r="J2332" s="136">
        <v>92120</v>
      </c>
      <c r="K2332" t="s" s="134">
        <v>7403</v>
      </c>
      <c r="L2332" t="s" s="134">
        <v>5751</v>
      </c>
      <c r="M2332" t="s" s="134">
        <v>375</v>
      </c>
      <c r="N2332" s="373">
        <v>0.055</v>
      </c>
      <c r="O2332" s="121">
        <v>7882</v>
      </c>
      <c r="P2332" s="164">
        <v>7882</v>
      </c>
      <c r="Q2332" s="121">
        <f>IF(ISBLANK(N2332),"",P2332/(1+N2332))</f>
        <v>7471.090047393360</v>
      </c>
      <c r="R2332" s="293"/>
      <c r="S2332" s="393"/>
      <c r="T2332" s="28"/>
    </row>
    <row r="2333" ht="22.5" customHeight="1">
      <c r="A2333" s="133">
        <v>44847</v>
      </c>
      <c r="B2333" t="s" s="134">
        <v>67</v>
      </c>
      <c r="C2333" t="s" s="134">
        <v>7404</v>
      </c>
      <c r="D2333" t="s" s="134">
        <v>217</v>
      </c>
      <c r="E2333" s="135"/>
      <c r="F2333" s="136">
        <v>10168</v>
      </c>
      <c r="G2333" t="s" s="134">
        <v>7405</v>
      </c>
      <c r="H2333" t="s" s="134">
        <v>7406</v>
      </c>
      <c r="I2333" t="s" s="137">
        <v>25</v>
      </c>
      <c r="J2333" s="136">
        <v>75013</v>
      </c>
      <c r="K2333" t="s" s="134">
        <v>7407</v>
      </c>
      <c r="L2333" t="s" s="134">
        <v>39</v>
      </c>
      <c r="M2333" t="s" s="134">
        <v>487</v>
      </c>
      <c r="N2333" s="373">
        <v>0.1</v>
      </c>
      <c r="O2333" s="177">
        <v>2700</v>
      </c>
      <c r="P2333" s="527">
        <v>2700</v>
      </c>
      <c r="Q2333" s="857">
        <f>IF(ISBLANK(N2333),"",P2333/(1+N2333))</f>
        <v>2454.545454545450</v>
      </c>
      <c r="R2333" s="410"/>
      <c r="S2333" s="393"/>
      <c r="T2333" s="28"/>
    </row>
    <row r="2334" ht="22.5" customHeight="1">
      <c r="A2334" s="133">
        <v>44841</v>
      </c>
      <c r="B2334" t="s" s="134">
        <v>67</v>
      </c>
      <c r="C2334" t="s" s="134">
        <v>7408</v>
      </c>
      <c r="D2334" t="s" s="134">
        <v>750</v>
      </c>
      <c r="E2334" s="509"/>
      <c r="F2334" s="507">
        <v>10250</v>
      </c>
      <c r="G2334" t="s" s="134">
        <v>7409</v>
      </c>
      <c r="H2334" t="s" s="134">
        <v>7410</v>
      </c>
      <c r="I2334" t="s" s="137">
        <v>2256</v>
      </c>
      <c r="J2334" s="136">
        <v>92140</v>
      </c>
      <c r="K2334" t="s" s="134">
        <v>7411</v>
      </c>
      <c r="L2334" t="s" s="134">
        <v>5744</v>
      </c>
      <c r="M2334" t="s" s="134">
        <v>375</v>
      </c>
      <c r="N2334" s="371">
        <v>0.055</v>
      </c>
      <c r="O2334" s="180">
        <f>P2334/2</f>
        <v>3225</v>
      </c>
      <c r="P2334" s="527">
        <v>6450</v>
      </c>
      <c r="Q2334" s="23">
        <f>IF(ISBLANK(N2334),"",P2334/(1+N2334))</f>
        <v>6113.744075829380</v>
      </c>
      <c r="R2334" s="410"/>
      <c r="S2334" s="393"/>
      <c r="T2334" s="28"/>
    </row>
    <row r="2335" ht="22.5" customHeight="1">
      <c r="A2335" s="133">
        <v>44846</v>
      </c>
      <c r="B2335" t="s" s="134">
        <v>67</v>
      </c>
      <c r="C2335" t="s" s="134">
        <v>7412</v>
      </c>
      <c r="D2335" t="s" s="134">
        <v>7413</v>
      </c>
      <c r="E2335" s="509"/>
      <c r="F2335" s="507">
        <v>10274</v>
      </c>
      <c r="G2335" t="s" s="134">
        <v>7414</v>
      </c>
      <c r="H2335" t="s" s="134">
        <v>7415</v>
      </c>
      <c r="I2335" t="s" s="137">
        <v>25</v>
      </c>
      <c r="J2335" s="136">
        <v>75020</v>
      </c>
      <c r="K2335" t="s" s="134">
        <v>7416</v>
      </c>
      <c r="L2335" t="s" s="134">
        <v>7417</v>
      </c>
      <c r="M2335" t="s" s="134">
        <v>7418</v>
      </c>
      <c r="N2335" s="373">
        <v>0.055</v>
      </c>
      <c r="O2335" s="462"/>
      <c r="P2335" s="527">
        <v>6882</v>
      </c>
      <c r="Q2335" s="207">
        <f>IF(ISBLANK(N2335),"",P2335/(1+N2335))</f>
        <v>6523.222748815170</v>
      </c>
      <c r="R2335" s="410"/>
      <c r="S2335" s="393"/>
      <c r="T2335" s="28"/>
    </row>
    <row r="2336" ht="22.5" customHeight="1">
      <c r="A2336" s="133">
        <v>44837</v>
      </c>
      <c r="B2336" t="s" s="134">
        <v>20</v>
      </c>
      <c r="C2336" t="s" s="134">
        <v>47</v>
      </c>
      <c r="D2336" t="s" s="134">
        <v>48</v>
      </c>
      <c r="E2336" s="135"/>
      <c r="F2336" t="s" s="137">
        <v>7316</v>
      </c>
      <c r="G2336" t="s" s="134">
        <v>49</v>
      </c>
      <c r="H2336" t="s" s="134">
        <v>4062</v>
      </c>
      <c r="I2336" t="s" s="137">
        <v>50</v>
      </c>
      <c r="J2336" s="136">
        <v>92300</v>
      </c>
      <c r="K2336" t="s" s="134">
        <v>4063</v>
      </c>
      <c r="L2336" t="s" s="134">
        <v>4224</v>
      </c>
      <c r="M2336" t="s" s="134">
        <v>7419</v>
      </c>
      <c r="N2336" s="395">
        <v>0.055</v>
      </c>
      <c r="O2336" s="180">
        <f>P2336/2</f>
        <v>4975</v>
      </c>
      <c r="P2336" s="164">
        <v>9950</v>
      </c>
      <c r="Q2336" s="121">
        <f>IF(ISBLANK(N2336),"",P2336/(1+N2336))</f>
        <v>9431.279620853080</v>
      </c>
      <c r="R2336" s="127"/>
      <c r="S2336" s="391"/>
      <c r="T2336" s="123"/>
    </row>
    <row r="2337" ht="22.5" customHeight="1">
      <c r="A2337" s="133">
        <v>44854</v>
      </c>
      <c r="B2337" t="s" s="134">
        <v>67</v>
      </c>
      <c r="C2337" t="s" s="134">
        <v>4303</v>
      </c>
      <c r="D2337" t="s" s="134">
        <v>4208</v>
      </c>
      <c r="E2337" s="509"/>
      <c r="F2337" s="507">
        <v>10047</v>
      </c>
      <c r="G2337" t="s" s="134">
        <v>4304</v>
      </c>
      <c r="H2337" t="s" s="134">
        <v>4305</v>
      </c>
      <c r="I2337" t="s" s="137">
        <v>1684</v>
      </c>
      <c r="J2337" s="136">
        <v>94260</v>
      </c>
      <c r="K2337" t="s" s="134">
        <v>7420</v>
      </c>
      <c r="L2337" t="s" s="134">
        <v>3501</v>
      </c>
      <c r="M2337" t="s" s="138">
        <v>7421</v>
      </c>
      <c r="N2337" s="459">
        <v>0.1</v>
      </c>
      <c r="O2337" s="177">
        <v>4982</v>
      </c>
      <c r="P2337" s="164">
        <v>4982</v>
      </c>
      <c r="Q2337" s="121">
        <f>IF(ISBLANK(N2337),"",P2337/(1+N2337))</f>
        <v>4529.090909090910</v>
      </c>
      <c r="R2337" s="293"/>
      <c r="S2337" s="393"/>
      <c r="T2337" s="28"/>
    </row>
    <row r="2338" ht="22.5" customHeight="1">
      <c r="A2338" s="133">
        <v>44852</v>
      </c>
      <c r="B2338" t="s" s="137">
        <v>67</v>
      </c>
      <c r="C2338" t="s" s="137">
        <v>3160</v>
      </c>
      <c r="D2338" t="s" s="137">
        <v>1098</v>
      </c>
      <c r="E2338" s="158"/>
      <c r="F2338" s="136">
        <v>10407</v>
      </c>
      <c r="G2338" t="s" s="137">
        <v>3161</v>
      </c>
      <c r="H2338" t="s" s="137">
        <v>3162</v>
      </c>
      <c r="I2338" t="s" s="137">
        <v>3163</v>
      </c>
      <c r="J2338" s="136">
        <v>95200</v>
      </c>
      <c r="K2338" t="s" s="137">
        <v>3164</v>
      </c>
      <c r="L2338" t="s" s="134">
        <v>2075</v>
      </c>
      <c r="M2338" t="s" s="137">
        <v>7422</v>
      </c>
      <c r="N2338" s="218">
        <v>0.055</v>
      </c>
      <c r="O2338" s="180">
        <f>P2338/2</f>
        <v>2491</v>
      </c>
      <c r="P2338" s="164">
        <v>4982</v>
      </c>
      <c r="Q2338" s="121">
        <f>IF(ISBLANK(N2338),"",P2338/(1+N2338))</f>
        <v>4722.274881516590</v>
      </c>
      <c r="R2338" s="293"/>
      <c r="S2338" s="393"/>
      <c r="T2338" s="28"/>
    </row>
    <row r="2339" ht="22.5" customHeight="1">
      <c r="A2339" s="295">
        <v>44846</v>
      </c>
      <c r="B2339" t="s" s="296">
        <v>20</v>
      </c>
      <c r="C2339" t="s" s="296">
        <v>640</v>
      </c>
      <c r="D2339" t="s" s="296">
        <v>2033</v>
      </c>
      <c r="E2339" s="529"/>
      <c r="F2339" s="530">
        <v>10169</v>
      </c>
      <c r="G2339" t="s" s="296">
        <v>7423</v>
      </c>
      <c r="H2339" t="s" s="296">
        <v>7424</v>
      </c>
      <c r="I2339" t="s" s="299">
        <v>25</v>
      </c>
      <c r="J2339" s="298">
        <v>75005</v>
      </c>
      <c r="K2339" t="s" s="296">
        <v>7425</v>
      </c>
      <c r="L2339" t="s" s="296">
        <v>39</v>
      </c>
      <c r="M2339" t="s" s="296">
        <v>7426</v>
      </c>
      <c r="N2339" s="465">
        <v>0.055</v>
      </c>
      <c r="O2339" s="177">
        <v>2482</v>
      </c>
      <c r="P2339" s="301">
        <v>2482</v>
      </c>
      <c r="Q2339" s="37">
        <f>IF(ISBLANK(N2339),"",P2339/(1+N2339))</f>
        <v>2352.606635071090</v>
      </c>
      <c r="R2339" s="38"/>
      <c r="S2339" s="466"/>
      <c r="T2339" t="s" s="16">
        <v>46</v>
      </c>
    </row>
    <row r="2340" ht="22.5" customHeight="1">
      <c r="A2340" s="295">
        <v>44853</v>
      </c>
      <c r="B2340" t="s" s="296">
        <v>67</v>
      </c>
      <c r="C2340" t="s" s="296">
        <v>7427</v>
      </c>
      <c r="D2340" t="s" s="296">
        <v>7428</v>
      </c>
      <c r="E2340" s="529"/>
      <c r="F2340" t="s" s="299">
        <v>4749</v>
      </c>
      <c r="G2340" t="s" s="296">
        <v>7429</v>
      </c>
      <c r="H2340" t="s" s="296">
        <v>7430</v>
      </c>
      <c r="I2340" t="s" s="299">
        <v>25</v>
      </c>
      <c r="J2340" s="298">
        <v>75014</v>
      </c>
      <c r="K2340" t="s" s="296">
        <v>7431</v>
      </c>
      <c r="L2340" t="s" s="296">
        <v>5695</v>
      </c>
      <c r="M2340" t="s" s="296">
        <v>6701</v>
      </c>
      <c r="N2340" s="484">
        <v>0.055</v>
      </c>
      <c r="O2340" s="163">
        <f>P2340/2</f>
        <v>1241</v>
      </c>
      <c r="P2340" s="301">
        <v>2482</v>
      </c>
      <c r="Q2340" s="37">
        <f>IF(ISBLANK(N2340),"",P2340/(1+N2340))</f>
        <v>2352.606635071090</v>
      </c>
      <c r="R2340" s="38"/>
      <c r="S2340" s="466"/>
      <c r="T2340" t="s" s="16">
        <v>46</v>
      </c>
    </row>
    <row r="2341" ht="22.5" customHeight="1">
      <c r="A2341" s="295">
        <v>44852</v>
      </c>
      <c r="B2341" t="s" s="296">
        <v>67</v>
      </c>
      <c r="C2341" t="s" s="296">
        <v>7432</v>
      </c>
      <c r="D2341" t="s" s="296">
        <v>179</v>
      </c>
      <c r="E2341" s="529"/>
      <c r="F2341" s="530">
        <v>10186</v>
      </c>
      <c r="G2341" t="s" s="296">
        <v>7433</v>
      </c>
      <c r="H2341" t="s" s="296">
        <v>7434</v>
      </c>
      <c r="I2341" t="s" s="299">
        <v>25</v>
      </c>
      <c r="J2341" s="298">
        <v>75010</v>
      </c>
      <c r="K2341" t="s" s="296">
        <v>7435</v>
      </c>
      <c r="L2341" t="s" s="296">
        <v>6482</v>
      </c>
      <c r="M2341" t="s" s="296">
        <v>7436</v>
      </c>
      <c r="N2341" s="484">
        <v>0.1</v>
      </c>
      <c r="O2341" s="163">
        <f>P2341/2</f>
        <v>4291</v>
      </c>
      <c r="P2341" s="301">
        <v>8582</v>
      </c>
      <c r="Q2341" s="37">
        <f>IF(ISBLANK(N2341),"",P2341/(1+N2341))</f>
        <v>7801.818181818180</v>
      </c>
      <c r="R2341" s="38"/>
      <c r="S2341" s="466"/>
      <c r="T2341" t="s" s="16">
        <v>46</v>
      </c>
    </row>
    <row r="2342" ht="22.5" customHeight="1">
      <c r="A2342" s="295">
        <v>44839</v>
      </c>
      <c r="B2342" t="s" s="296">
        <v>20</v>
      </c>
      <c r="C2342" t="s" s="296">
        <v>3748</v>
      </c>
      <c r="D2342" t="s" s="296">
        <v>889</v>
      </c>
      <c r="E2342" s="529"/>
      <c r="F2342" s="530">
        <v>10163</v>
      </c>
      <c r="G2342" t="s" s="296">
        <v>3749</v>
      </c>
      <c r="H2342" t="s" s="296">
        <v>7437</v>
      </c>
      <c r="I2342" t="s" s="299">
        <v>25</v>
      </c>
      <c r="J2342" s="298">
        <v>75013</v>
      </c>
      <c r="K2342" t="s" s="296">
        <v>3751</v>
      </c>
      <c r="L2342" t="s" s="296">
        <v>4636</v>
      </c>
      <c r="M2342" t="s" s="296">
        <v>125</v>
      </c>
      <c r="N2342" s="484">
        <v>0.055</v>
      </c>
      <c r="O2342" s="180">
        <f>P2342/2</f>
        <v>4750</v>
      </c>
      <c r="P2342" s="301">
        <v>9500</v>
      </c>
      <c r="Q2342" s="37">
        <f>IF(ISBLANK(N2342),"",P2342/(1+N2342))</f>
        <v>9004.739336492890</v>
      </c>
      <c r="R2342" s="38"/>
      <c r="S2342" s="466"/>
      <c r="T2342" t="s" s="16">
        <v>46</v>
      </c>
    </row>
    <row r="2343" ht="22.5" customHeight="1">
      <c r="A2343" s="295">
        <v>44846</v>
      </c>
      <c r="B2343" t="s" s="296">
        <v>20</v>
      </c>
      <c r="C2343" t="s" s="296">
        <v>7438</v>
      </c>
      <c r="D2343" t="s" s="296">
        <v>48</v>
      </c>
      <c r="E2343" s="529"/>
      <c r="F2343" s="530">
        <v>10431</v>
      </c>
      <c r="G2343" t="s" s="296">
        <v>7439</v>
      </c>
      <c r="H2343" t="s" s="296">
        <v>7440</v>
      </c>
      <c r="I2343" t="s" s="299">
        <v>25</v>
      </c>
      <c r="J2343" s="298">
        <v>75014</v>
      </c>
      <c r="K2343" t="s" s="296">
        <v>7441</v>
      </c>
      <c r="L2343" t="s" s="296">
        <v>5926</v>
      </c>
      <c r="M2343" t="s" s="296">
        <v>207</v>
      </c>
      <c r="N2343" s="465">
        <v>0.055</v>
      </c>
      <c r="O2343" s="121">
        <v>8982</v>
      </c>
      <c r="P2343" s="301">
        <v>8982</v>
      </c>
      <c r="Q2343" s="37">
        <f>IF(ISBLANK(N2343),"",P2343/(1+N2343))</f>
        <v>8513.744075829380</v>
      </c>
      <c r="R2343" s="38"/>
      <c r="S2343" s="466"/>
      <c r="T2343" t="s" s="16">
        <v>46</v>
      </c>
    </row>
    <row r="2344" ht="22.5" customHeight="1">
      <c r="A2344" s="295">
        <v>44840</v>
      </c>
      <c r="B2344" t="s" s="296">
        <v>20</v>
      </c>
      <c r="C2344" t="s" s="296">
        <v>7442</v>
      </c>
      <c r="D2344" t="s" s="296">
        <v>2943</v>
      </c>
      <c r="E2344" s="529"/>
      <c r="F2344" s="530">
        <v>10052</v>
      </c>
      <c r="G2344" t="s" s="296">
        <v>1738</v>
      </c>
      <c r="H2344" t="s" s="296">
        <v>7443</v>
      </c>
      <c r="I2344" t="s" s="299">
        <v>854</v>
      </c>
      <c r="J2344" s="298">
        <v>94230</v>
      </c>
      <c r="K2344" t="s" s="296">
        <v>7444</v>
      </c>
      <c r="L2344" t="s" s="296">
        <v>7445</v>
      </c>
      <c r="M2344" t="s" s="296">
        <v>2012</v>
      </c>
      <c r="N2344" s="465">
        <v>0.055</v>
      </c>
      <c r="O2344" s="407"/>
      <c r="P2344" s="301">
        <v>4000</v>
      </c>
      <c r="Q2344" s="37">
        <f>IF(ISBLANK(N2344),"",P2344/(1+N2344))</f>
        <v>3791.4691943128</v>
      </c>
      <c r="R2344" s="38"/>
      <c r="S2344" s="466"/>
      <c r="T2344" s="28"/>
    </row>
    <row r="2345" ht="22.5" customHeight="1">
      <c r="A2345" s="295">
        <v>44840</v>
      </c>
      <c r="B2345" t="s" s="296">
        <v>67</v>
      </c>
      <c r="C2345" t="s" s="296">
        <v>7446</v>
      </c>
      <c r="D2345" t="s" s="296">
        <v>7447</v>
      </c>
      <c r="E2345" s="529"/>
      <c r="F2345" s="530">
        <v>10529</v>
      </c>
      <c r="G2345" t="s" s="296">
        <v>7448</v>
      </c>
      <c r="H2345" t="s" s="296">
        <v>7449</v>
      </c>
      <c r="I2345" t="s" s="299">
        <v>926</v>
      </c>
      <c r="J2345" s="298">
        <v>92100</v>
      </c>
      <c r="K2345" t="s" s="296">
        <v>7450</v>
      </c>
      <c r="L2345" t="s" s="296">
        <v>5627</v>
      </c>
      <c r="M2345" t="s" s="296">
        <v>2418</v>
      </c>
      <c r="N2345" s="465">
        <v>0.055</v>
      </c>
      <c r="O2345" s="177">
        <v>1500</v>
      </c>
      <c r="P2345" s="301">
        <v>1500</v>
      </c>
      <c r="Q2345" s="37">
        <f>IF(ISBLANK(N2345),"",P2345/(1+N2345))</f>
        <v>1421.8009478673</v>
      </c>
      <c r="R2345" s="38"/>
      <c r="S2345" s="466"/>
      <c r="T2345" t="s" s="16">
        <v>46</v>
      </c>
    </row>
    <row r="2346" ht="22.5" customHeight="1">
      <c r="A2346" s="295">
        <v>44841</v>
      </c>
      <c r="B2346" t="s" s="296">
        <v>20</v>
      </c>
      <c r="C2346" t="s" s="296">
        <v>7451</v>
      </c>
      <c r="D2346" t="s" s="296">
        <v>96</v>
      </c>
      <c r="E2346" s="529"/>
      <c r="F2346" s="530">
        <v>10460</v>
      </c>
      <c r="G2346" t="s" s="296">
        <v>7452</v>
      </c>
      <c r="H2346" t="s" s="296">
        <v>7453</v>
      </c>
      <c r="I2346" t="s" s="299">
        <v>7454</v>
      </c>
      <c r="J2346" s="298">
        <v>91300</v>
      </c>
      <c r="K2346" t="s" s="296">
        <v>7455</v>
      </c>
      <c r="L2346" t="s" s="296">
        <v>6411</v>
      </c>
      <c r="M2346" t="s" s="296">
        <v>172</v>
      </c>
      <c r="N2346" s="484">
        <v>0.055</v>
      </c>
      <c r="O2346" s="163">
        <f>P2346/2</f>
        <v>4491</v>
      </c>
      <c r="P2346" s="301">
        <v>8982</v>
      </c>
      <c r="Q2346" s="37">
        <f>IF(ISBLANK(N2346),"",P2346/(1+N2346))</f>
        <v>8513.744075829380</v>
      </c>
      <c r="R2346" s="38"/>
      <c r="S2346" s="466"/>
      <c r="T2346" t="s" s="16">
        <v>46</v>
      </c>
    </row>
    <row r="2347" ht="22.5" customHeight="1">
      <c r="A2347" s="133">
        <v>43896</v>
      </c>
      <c r="B2347" t="s" s="137">
        <v>67</v>
      </c>
      <c r="C2347" t="s" s="137">
        <v>529</v>
      </c>
      <c r="D2347" t="s" s="137">
        <v>22</v>
      </c>
      <c r="E2347" s="158"/>
      <c r="F2347" s="136">
        <v>10015</v>
      </c>
      <c r="G2347" t="s" s="137">
        <v>2364</v>
      </c>
      <c r="H2347" s="158"/>
      <c r="I2347" t="s" s="137">
        <v>2365</v>
      </c>
      <c r="J2347" s="136">
        <v>58340</v>
      </c>
      <c r="K2347" t="s" s="137">
        <v>2366</v>
      </c>
      <c r="L2347" t="s" s="137">
        <v>1711</v>
      </c>
      <c r="M2347" t="s" s="137">
        <v>125</v>
      </c>
      <c r="N2347" s="218">
        <v>0.055</v>
      </c>
      <c r="O2347" s="163">
        <f>P2347/2</f>
        <v>4490</v>
      </c>
      <c r="P2347" s="164">
        <v>8980</v>
      </c>
      <c r="Q2347" s="165">
        <f>IF(ISBLANK(N2347),"",P2347/(1+N2347))</f>
        <v>8511.848341232229</v>
      </c>
      <c r="R2347" s="127"/>
      <c r="S2347" s="391"/>
      <c r="T2347" s="123"/>
    </row>
    <row r="2348" ht="22.5" customHeight="1">
      <c r="A2348" s="295">
        <v>44839</v>
      </c>
      <c r="B2348" t="s" s="296">
        <v>20</v>
      </c>
      <c r="C2348" t="s" s="296">
        <v>5479</v>
      </c>
      <c r="D2348" t="s" s="296">
        <v>2033</v>
      </c>
      <c r="E2348" s="529"/>
      <c r="F2348" s="530">
        <v>10187</v>
      </c>
      <c r="G2348" t="s" s="296">
        <v>7456</v>
      </c>
      <c r="H2348" t="s" s="296">
        <v>7457</v>
      </c>
      <c r="I2348" t="s" s="299">
        <v>25</v>
      </c>
      <c r="J2348" s="298">
        <v>75012</v>
      </c>
      <c r="K2348" t="s" s="296">
        <v>7458</v>
      </c>
      <c r="L2348" t="s" s="296">
        <v>4965</v>
      </c>
      <c r="M2348" t="s" s="296">
        <v>7459</v>
      </c>
      <c r="N2348" s="484">
        <v>0.1</v>
      </c>
      <c r="O2348" s="163">
        <f>P2348/2</f>
        <v>5760</v>
      </c>
      <c r="P2348" s="301">
        <v>11520</v>
      </c>
      <c r="Q2348" s="37">
        <f>IF(ISBLANK(N2348),"",P2348/(1+N2348))</f>
        <v>10472.7272727273</v>
      </c>
      <c r="R2348" s="38"/>
      <c r="S2348" s="466"/>
      <c r="T2348" t="s" s="16">
        <v>46</v>
      </c>
    </row>
    <row r="2349" ht="22.5" customHeight="1">
      <c r="A2349" s="295">
        <v>44832</v>
      </c>
      <c r="B2349" t="s" s="296">
        <v>67</v>
      </c>
      <c r="C2349" t="s" s="296">
        <v>7460</v>
      </c>
      <c r="D2349" t="s" s="296">
        <v>2509</v>
      </c>
      <c r="E2349" s="529"/>
      <c r="F2349" s="530">
        <v>10430</v>
      </c>
      <c r="G2349" t="s" s="296">
        <v>7461</v>
      </c>
      <c r="H2349" t="s" s="296">
        <v>7462</v>
      </c>
      <c r="I2349" t="s" s="299">
        <v>25</v>
      </c>
      <c r="J2349" s="298">
        <v>75020</v>
      </c>
      <c r="K2349" t="s" s="296">
        <v>7463</v>
      </c>
      <c r="L2349" t="s" s="296">
        <v>7464</v>
      </c>
      <c r="M2349" t="s" s="296">
        <v>7465</v>
      </c>
      <c r="N2349" s="484">
        <v>0.055</v>
      </c>
      <c r="O2349" s="180">
        <f>P2349/2</f>
        <v>5491</v>
      </c>
      <c r="P2349" s="301">
        <v>10982</v>
      </c>
      <c r="Q2349" s="37">
        <f>IF(ISBLANK(N2349),"",P2349/(1+N2349))</f>
        <v>10409.4786729858</v>
      </c>
      <c r="R2349" s="38"/>
      <c r="S2349" s="466"/>
      <c r="T2349" t="s" s="16">
        <v>46</v>
      </c>
    </row>
    <row r="2350" ht="22.5" customHeight="1">
      <c r="A2350" s="295">
        <v>44824</v>
      </c>
      <c r="B2350" t="s" s="296">
        <v>20</v>
      </c>
      <c r="C2350" t="s" s="296">
        <v>7466</v>
      </c>
      <c r="D2350" t="s" s="296">
        <v>260</v>
      </c>
      <c r="E2350" s="529"/>
      <c r="F2350" s="530">
        <v>10320</v>
      </c>
      <c r="G2350" t="s" s="296">
        <v>7467</v>
      </c>
      <c r="H2350" t="s" s="296">
        <v>7468</v>
      </c>
      <c r="I2350" t="s" s="299">
        <v>25</v>
      </c>
      <c r="J2350" s="298">
        <v>75020</v>
      </c>
      <c r="K2350" t="s" s="296">
        <v>7469</v>
      </c>
      <c r="L2350" t="s" s="296">
        <v>7470</v>
      </c>
      <c r="M2350" t="s" s="296">
        <v>7471</v>
      </c>
      <c r="N2350" s="465">
        <v>0.055</v>
      </c>
      <c r="O2350" s="462"/>
      <c r="P2350" s="301">
        <v>19950</v>
      </c>
      <c r="Q2350" s="37">
        <f>IF(ISBLANK(N2350),"",P2350/(1+N2350))</f>
        <v>18909.9526066351</v>
      </c>
      <c r="R2350" s="38"/>
      <c r="S2350" s="466"/>
      <c r="T2350" s="28"/>
    </row>
    <row r="2351" ht="22.5" customHeight="1">
      <c r="A2351" s="295">
        <v>44817</v>
      </c>
      <c r="B2351" t="s" s="296">
        <v>20</v>
      </c>
      <c r="C2351" t="s" s="296">
        <v>7472</v>
      </c>
      <c r="D2351" t="s" s="296">
        <v>480</v>
      </c>
      <c r="E2351" s="529"/>
      <c r="F2351" s="530">
        <v>10136</v>
      </c>
      <c r="G2351" t="s" s="296">
        <v>7473</v>
      </c>
      <c r="H2351" t="s" s="296">
        <v>7474</v>
      </c>
      <c r="I2351" t="s" s="299">
        <v>3660</v>
      </c>
      <c r="J2351" s="298">
        <v>93330</v>
      </c>
      <c r="K2351" t="s" s="296">
        <v>7475</v>
      </c>
      <c r="L2351" t="s" s="296">
        <v>4411</v>
      </c>
      <c r="M2351" t="s" s="296">
        <v>7476</v>
      </c>
      <c r="N2351" s="484">
        <v>0.1</v>
      </c>
      <c r="O2351" s="180">
        <f>P2351/2</f>
        <v>4775</v>
      </c>
      <c r="P2351" s="301">
        <v>9550</v>
      </c>
      <c r="Q2351" s="37">
        <f>IF(ISBLANK(N2351),"",P2351/(1+N2351))</f>
        <v>8681.818181818180</v>
      </c>
      <c r="R2351" s="38"/>
      <c r="S2351" s="466"/>
      <c r="T2351" t="s" s="16">
        <v>46</v>
      </c>
    </row>
    <row r="2352" ht="22.5" customHeight="1">
      <c r="A2352" s="295">
        <v>44823</v>
      </c>
      <c r="B2352" t="s" s="296">
        <v>67</v>
      </c>
      <c r="C2352" t="s" s="296">
        <v>7477</v>
      </c>
      <c r="D2352" t="s" s="296">
        <v>7478</v>
      </c>
      <c r="E2352" s="529"/>
      <c r="F2352" s="530">
        <v>10505</v>
      </c>
      <c r="G2352" t="s" s="296">
        <v>7479</v>
      </c>
      <c r="H2352" t="s" s="296">
        <v>7480</v>
      </c>
      <c r="I2352" t="s" s="299">
        <v>7481</v>
      </c>
      <c r="J2352" s="298">
        <v>75005</v>
      </c>
      <c r="K2352" t="s" s="296">
        <v>7482</v>
      </c>
      <c r="L2352" t="s" s="296">
        <v>5627</v>
      </c>
      <c r="M2352" t="s" s="296">
        <v>2363</v>
      </c>
      <c r="N2352" s="465">
        <v>0.055</v>
      </c>
      <c r="O2352" s="177">
        <v>2482</v>
      </c>
      <c r="P2352" s="301">
        <v>2482</v>
      </c>
      <c r="Q2352" s="481">
        <f>IF(ISBLANK(N2352),"",P2352/(1+N2352))</f>
        <v>2352.606635071090</v>
      </c>
      <c r="R2352" s="38"/>
      <c r="S2352" s="466"/>
      <c r="T2352" t="s" s="16">
        <v>46</v>
      </c>
    </row>
    <row r="2353" ht="22.5" customHeight="1">
      <c r="A2353" s="133">
        <v>44851</v>
      </c>
      <c r="B2353" t="s" s="134">
        <v>67</v>
      </c>
      <c r="C2353" t="s" s="134">
        <v>7035</v>
      </c>
      <c r="D2353" t="s" s="134">
        <v>7180</v>
      </c>
      <c r="E2353" s="135"/>
      <c r="F2353" s="136">
        <v>110214</v>
      </c>
      <c r="G2353" t="s" s="134">
        <v>7036</v>
      </c>
      <c r="H2353" t="s" s="134">
        <v>7181</v>
      </c>
      <c r="I2353" t="s" s="137">
        <v>25</v>
      </c>
      <c r="J2353" s="136">
        <v>75020</v>
      </c>
      <c r="K2353" t="s" s="134">
        <v>7038</v>
      </c>
      <c r="L2353" t="s" s="134">
        <v>4904</v>
      </c>
      <c r="M2353" t="s" s="134">
        <v>7182</v>
      </c>
      <c r="N2353" s="371">
        <v>0.1</v>
      </c>
      <c r="O2353" s="180">
        <f>P2353/2</f>
        <v>950</v>
      </c>
      <c r="P2353" s="527">
        <v>1900</v>
      </c>
      <c r="Q2353" s="207">
        <f>IF(ISBLANK(N2353),"",P2353/(1+N2353))</f>
        <v>1727.272727272730</v>
      </c>
      <c r="R2353" s="410"/>
      <c r="S2353" s="393"/>
      <c r="T2353" s="28"/>
    </row>
    <row r="2354" ht="22.5" customHeight="1">
      <c r="A2354" s="210">
        <v>44854</v>
      </c>
      <c r="B2354" t="s" s="139">
        <v>67</v>
      </c>
      <c r="C2354" t="s" s="139">
        <v>2181</v>
      </c>
      <c r="D2354" t="s" s="139">
        <v>995</v>
      </c>
      <c r="E2354" s="537"/>
      <c r="F2354" s="538">
        <v>10503</v>
      </c>
      <c r="G2354" t="s" s="139">
        <v>7483</v>
      </c>
      <c r="H2354" t="s" s="139">
        <v>7484</v>
      </c>
      <c r="I2354" t="s" s="181">
        <v>25</v>
      </c>
      <c r="J2354" s="212">
        <v>75011</v>
      </c>
      <c r="K2354" t="s" s="139">
        <v>7485</v>
      </c>
      <c r="L2354" t="s" s="134">
        <v>6358</v>
      </c>
      <c r="M2354" t="s" s="139">
        <v>4022</v>
      </c>
      <c r="N2354" s="463">
        <v>0.055</v>
      </c>
      <c r="O2354" s="177">
        <v>14982</v>
      </c>
      <c r="P2354" s="214">
        <v>14982</v>
      </c>
      <c r="Q2354" s="177">
        <f>IF(ISBLANK(N2354),"",P2354/(1+N2354))</f>
        <v>14200.9478672986</v>
      </c>
      <c r="R2354" s="293"/>
      <c r="S2354" s="393"/>
      <c r="T2354" s="543"/>
    </row>
    <row r="2355" ht="22.5" customHeight="1">
      <c r="A2355" s="522">
        <v>44859</v>
      </c>
      <c r="B2355" t="s" s="272">
        <v>20</v>
      </c>
      <c r="C2355" t="s" s="272">
        <v>546</v>
      </c>
      <c r="D2355" t="s" s="272">
        <v>711</v>
      </c>
      <c r="E2355" s="314"/>
      <c r="F2355" s="905">
        <v>10519</v>
      </c>
      <c r="G2355" t="s" s="272">
        <v>548</v>
      </c>
      <c r="H2355" t="s" s="272">
        <v>549</v>
      </c>
      <c r="I2355" t="s" s="272">
        <v>25</v>
      </c>
      <c r="J2355" s="905">
        <v>75016</v>
      </c>
      <c r="K2355" t="s" s="140">
        <v>7486</v>
      </c>
      <c r="L2355" t="s" s="138">
        <v>5517</v>
      </c>
      <c r="M2355" t="s" s="272">
        <v>2005</v>
      </c>
      <c r="N2355" s="277">
        <v>0.055</v>
      </c>
      <c r="O2355" s="403">
        <f>P2355/2</f>
        <v>2000</v>
      </c>
      <c r="P2355" s="161">
        <v>4000</v>
      </c>
      <c r="Q2355" s="453">
        <f>IF(ISBLANK(N2355),"",P2355/(1+N2355))</f>
        <v>3791.4691943128</v>
      </c>
      <c r="R2355" s="906"/>
      <c r="S2355" s="536"/>
      <c r="T2355" s="544"/>
    </row>
    <row r="2356" ht="22.5" customHeight="1">
      <c r="A2356" s="295">
        <v>44854</v>
      </c>
      <c r="B2356" t="s" s="296">
        <v>67</v>
      </c>
      <c r="C2356" t="s" s="296">
        <v>7487</v>
      </c>
      <c r="D2356" t="s" s="296">
        <v>1356</v>
      </c>
      <c r="E2356" s="529"/>
      <c r="F2356" s="530">
        <v>10185</v>
      </c>
      <c r="G2356" t="s" s="296">
        <v>7488</v>
      </c>
      <c r="H2356" t="s" s="296">
        <v>7489</v>
      </c>
      <c r="I2356" t="s" s="299">
        <v>6670</v>
      </c>
      <c r="J2356" s="298">
        <v>94500</v>
      </c>
      <c r="K2356" t="s" s="296">
        <v>7490</v>
      </c>
      <c r="L2356" t="s" s="296">
        <v>7050</v>
      </c>
      <c r="M2356" s="529"/>
      <c r="N2356" s="484">
        <v>0.1</v>
      </c>
      <c r="O2356" s="163">
        <f>P2356/2</f>
        <v>4491</v>
      </c>
      <c r="P2356" s="301">
        <v>8982</v>
      </c>
      <c r="Q2356" s="37">
        <f>IF(ISBLANK(N2356),"",P2356/(1+N2356))</f>
        <v>8165.454545454550</v>
      </c>
      <c r="R2356" s="38"/>
      <c r="S2356" s="466"/>
      <c r="T2356" t="s" s="904">
        <v>46</v>
      </c>
    </row>
    <row r="2357" ht="22.5" customHeight="1">
      <c r="A2357" s="133">
        <v>44853</v>
      </c>
      <c r="B2357" t="s" s="134">
        <v>67</v>
      </c>
      <c r="C2357" t="s" s="134">
        <v>5461</v>
      </c>
      <c r="D2357" t="s" s="134">
        <v>2977</v>
      </c>
      <c r="E2357" s="509"/>
      <c r="F2357" s="507">
        <v>10271</v>
      </c>
      <c r="G2357" t="s" s="134">
        <v>5462</v>
      </c>
      <c r="H2357" t="s" s="134">
        <v>7491</v>
      </c>
      <c r="I2357" t="s" s="137">
        <v>25</v>
      </c>
      <c r="J2357" s="136">
        <v>75017</v>
      </c>
      <c r="K2357" t="s" s="134">
        <v>6962</v>
      </c>
      <c r="L2357" t="s" s="907">
        <v>4833</v>
      </c>
      <c r="M2357" t="s" s="134">
        <v>7492</v>
      </c>
      <c r="N2357" s="357">
        <v>0.055</v>
      </c>
      <c r="O2357" s="163">
        <f>P2357/2</f>
        <v>4975</v>
      </c>
      <c r="P2357" s="164">
        <v>9950</v>
      </c>
      <c r="Q2357" s="121">
        <v>7535.545023696680</v>
      </c>
      <c r="R2357" s="122"/>
      <c r="S2357" s="396"/>
      <c r="T2357" s="123"/>
    </row>
    <row r="2358" ht="22.5" customHeight="1">
      <c r="A2358" s="133">
        <v>44853</v>
      </c>
      <c r="B2358" t="s" s="134">
        <v>67</v>
      </c>
      <c r="C2358" t="s" s="134">
        <v>5461</v>
      </c>
      <c r="D2358" t="s" s="134">
        <v>7039</v>
      </c>
      <c r="E2358" s="509"/>
      <c r="F2358" t="s" s="137">
        <v>7040</v>
      </c>
      <c r="G2358" t="s" s="134">
        <v>7041</v>
      </c>
      <c r="H2358" s="294">
        <v>19700</v>
      </c>
      <c r="I2358" t="s" s="137">
        <v>25</v>
      </c>
      <c r="J2358" s="136">
        <v>75014</v>
      </c>
      <c r="K2358" t="s" s="134">
        <v>7043</v>
      </c>
      <c r="L2358" t="s" s="908">
        <v>4833</v>
      </c>
      <c r="M2358" t="s" s="134">
        <v>6364</v>
      </c>
      <c r="N2358" s="460">
        <v>0.055</v>
      </c>
      <c r="O2358" s="163">
        <f>P2358/2</f>
        <v>2487.5</v>
      </c>
      <c r="P2358" s="164">
        <v>4975</v>
      </c>
      <c r="Q2358" s="177">
        <v>18957.345971564</v>
      </c>
      <c r="R2358" s="126"/>
      <c r="S2358" s="398"/>
      <c r="T2358" s="123"/>
    </row>
    <row r="2359" ht="22.5" customHeight="1">
      <c r="A2359" s="141">
        <v>44862</v>
      </c>
      <c r="B2359" t="s" s="142">
        <v>20</v>
      </c>
      <c r="C2359" t="s" s="142">
        <v>6935</v>
      </c>
      <c r="D2359" t="s" s="142">
        <v>1808</v>
      </c>
      <c r="E2359" s="143"/>
      <c r="F2359" s="144">
        <v>10088</v>
      </c>
      <c r="G2359" t="s" s="142">
        <v>6936</v>
      </c>
      <c r="H2359" t="s" s="142">
        <v>6937</v>
      </c>
      <c r="I2359" t="s" s="145">
        <v>6938</v>
      </c>
      <c r="J2359" s="144">
        <v>91130</v>
      </c>
      <c r="K2359" t="s" s="142">
        <v>6939</v>
      </c>
      <c r="L2359" t="s" s="142">
        <v>2929</v>
      </c>
      <c r="M2359" t="s" s="142">
        <v>1605</v>
      </c>
      <c r="N2359" s="456">
        <v>0.1</v>
      </c>
      <c r="O2359" s="180">
        <f>P2359/2</f>
        <v>2250</v>
      </c>
      <c r="P2359" s="524">
        <v>4500</v>
      </c>
      <c r="Q2359" s="561">
        <f>IF(ISBLANK(N2359),"",P2359/(1+N2359))</f>
        <v>4090.909090909090</v>
      </c>
      <c r="R2359" s="526"/>
      <c r="S2359" s="392"/>
      <c r="T2359" t="s" s="16">
        <v>46</v>
      </c>
    </row>
    <row r="2360" ht="22.5" customHeight="1">
      <c r="A2360" s="133">
        <v>44862</v>
      </c>
      <c r="B2360" t="s" s="134">
        <v>20</v>
      </c>
      <c r="C2360" t="s" s="134">
        <v>2935</v>
      </c>
      <c r="D2360" t="s" s="134">
        <v>7493</v>
      </c>
      <c r="E2360" s="509"/>
      <c r="F2360" s="507">
        <v>10322</v>
      </c>
      <c r="G2360" t="s" s="134">
        <v>2936</v>
      </c>
      <c r="H2360" t="s" s="134">
        <v>7494</v>
      </c>
      <c r="I2360" t="s" s="137">
        <v>642</v>
      </c>
      <c r="J2360" s="136">
        <v>75017</v>
      </c>
      <c r="K2360" t="s" s="134">
        <v>7495</v>
      </c>
      <c r="L2360" t="s" s="134">
        <v>6903</v>
      </c>
      <c r="M2360" t="s" s="134">
        <v>1794</v>
      </c>
      <c r="N2360" s="373">
        <v>0.055</v>
      </c>
      <c r="O2360" s="462"/>
      <c r="P2360" s="164">
        <v>4000</v>
      </c>
      <c r="Q2360" s="121">
        <f>IF(ISBLANK(N2360),"",P2360/(1+N2360))</f>
        <v>3791.4691943128</v>
      </c>
      <c r="R2360" s="293"/>
      <c r="S2360" s="393"/>
      <c r="T2360" s="28"/>
    </row>
    <row r="2361" ht="22.5" customHeight="1">
      <c r="A2361" s="133">
        <v>44861</v>
      </c>
      <c r="B2361" t="s" s="134">
        <v>67</v>
      </c>
      <c r="C2361" t="s" s="134">
        <v>7496</v>
      </c>
      <c r="D2361" t="s" s="134">
        <v>2133</v>
      </c>
      <c r="E2361" s="509"/>
      <c r="F2361" s="507">
        <v>10533</v>
      </c>
      <c r="G2361" t="s" s="134">
        <v>7497</v>
      </c>
      <c r="H2361" t="s" s="134">
        <v>7498</v>
      </c>
      <c r="I2361" t="s" s="137">
        <v>1750</v>
      </c>
      <c r="J2361" s="136">
        <v>93800</v>
      </c>
      <c r="K2361" t="s" s="134">
        <v>7499</v>
      </c>
      <c r="L2361" t="s" s="134">
        <v>6455</v>
      </c>
      <c r="M2361" t="s" s="134">
        <v>2088</v>
      </c>
      <c r="N2361" s="371">
        <v>0.055</v>
      </c>
      <c r="O2361" s="163">
        <f>P2361/2</f>
        <v>1241</v>
      </c>
      <c r="P2361" s="164">
        <v>2482</v>
      </c>
      <c r="Q2361" s="177">
        <f>IF(ISBLANK(N2361),"",P2361/(1+N2361))</f>
        <v>2352.606635071090</v>
      </c>
      <c r="R2361" s="293"/>
      <c r="S2361" s="393"/>
      <c r="T2361" s="28"/>
    </row>
    <row r="2362" ht="22.5" customHeight="1">
      <c r="A2362" s="133">
        <v>44862</v>
      </c>
      <c r="B2362" t="s" s="134">
        <v>67</v>
      </c>
      <c r="C2362" t="s" s="134">
        <v>4387</v>
      </c>
      <c r="D2362" t="s" s="134">
        <v>4388</v>
      </c>
      <c r="E2362" s="509"/>
      <c r="F2362" s="136">
        <v>10251</v>
      </c>
      <c r="G2362" t="s" s="134">
        <v>4389</v>
      </c>
      <c r="H2362" t="s" s="134">
        <v>4390</v>
      </c>
      <c r="I2362" t="s" s="137">
        <v>3545</v>
      </c>
      <c r="J2362" s="136">
        <v>94400</v>
      </c>
      <c r="K2362" t="s" s="134">
        <v>4391</v>
      </c>
      <c r="L2362" t="s" s="134">
        <v>4224</v>
      </c>
      <c r="M2362" t="s" s="134">
        <v>7500</v>
      </c>
      <c r="N2362" s="371">
        <v>0.055</v>
      </c>
      <c r="O2362" s="163">
        <f>P2362/2</f>
        <v>1500</v>
      </c>
      <c r="P2362" s="527">
        <v>3000</v>
      </c>
      <c r="Q2362" s="207">
        <f>IF(ISBLANK(N2362),"",P2362/(1+N2362))</f>
        <v>2843.6018957346</v>
      </c>
      <c r="R2362" s="410"/>
      <c r="S2362" s="393"/>
      <c r="T2362" s="28"/>
    </row>
    <row r="2363" ht="22.5" customHeight="1">
      <c r="A2363" s="783">
        <v>44855</v>
      </c>
      <c r="B2363" t="s" s="784">
        <v>20</v>
      </c>
      <c r="C2363" t="s" s="784">
        <v>6522</v>
      </c>
      <c r="D2363" t="s" s="784">
        <v>6523</v>
      </c>
      <c r="E2363" s="785"/>
      <c r="F2363" t="s" s="788">
        <v>7501</v>
      </c>
      <c r="G2363" t="s" s="784">
        <v>6525</v>
      </c>
      <c r="H2363" t="s" s="787">
        <v>6486</v>
      </c>
      <c r="I2363" t="s" s="788">
        <v>25</v>
      </c>
      <c r="J2363" s="786">
        <v>75011</v>
      </c>
      <c r="K2363" t="s" s="784">
        <v>6526</v>
      </c>
      <c r="L2363" t="s" s="784">
        <v>7222</v>
      </c>
      <c r="M2363" t="s" s="784">
        <v>7502</v>
      </c>
      <c r="N2363" s="484">
        <v>0.055</v>
      </c>
      <c r="O2363" s="180">
        <f>P2363/2</f>
        <v>7475</v>
      </c>
      <c r="P2363" s="301">
        <v>14950</v>
      </c>
      <c r="Q2363" s="37">
        <f>IF(ISBLANK(N2363),"",P2363/(1+N2363))</f>
        <v>14170.6161137441</v>
      </c>
      <c r="R2363" s="38"/>
      <c r="S2363" s="466"/>
      <c r="T2363" t="s" s="16">
        <v>46</v>
      </c>
    </row>
    <row r="2364" ht="22.5" customHeight="1">
      <c r="A2364" s="133">
        <v>44855</v>
      </c>
      <c r="B2364" t="s" s="134">
        <v>20</v>
      </c>
      <c r="C2364" t="s" s="134">
        <v>7503</v>
      </c>
      <c r="D2364" t="s" s="134">
        <v>2341</v>
      </c>
      <c r="E2364" s="509"/>
      <c r="F2364" s="507">
        <v>10418</v>
      </c>
      <c r="G2364" t="s" s="134">
        <v>7504</v>
      </c>
      <c r="H2364" t="s" s="134">
        <v>7505</v>
      </c>
      <c r="I2364" t="s" s="137">
        <v>2293</v>
      </c>
      <c r="J2364" s="136">
        <v>92190</v>
      </c>
      <c r="K2364" t="s" s="134">
        <v>7506</v>
      </c>
      <c r="L2364" t="s" s="134">
        <v>5926</v>
      </c>
      <c r="M2364" t="s" s="134">
        <v>2363</v>
      </c>
      <c r="N2364" s="373">
        <v>0.055</v>
      </c>
      <c r="O2364" s="121">
        <v>5482</v>
      </c>
      <c r="P2364" s="164">
        <v>5482</v>
      </c>
      <c r="Q2364" s="121">
        <f>IF(ISBLANK(N2364),"",P2364/(1+N2364))</f>
        <v>5196.208530805690</v>
      </c>
      <c r="R2364" s="293"/>
      <c r="S2364" s="393"/>
      <c r="T2364" s="28"/>
    </row>
    <row r="2365" ht="22.5" customHeight="1">
      <c r="A2365" s="133">
        <v>44855</v>
      </c>
      <c r="B2365" t="s" s="134">
        <v>67</v>
      </c>
      <c r="C2365" t="s" s="134">
        <v>7507</v>
      </c>
      <c r="D2365" t="s" s="134">
        <v>245</v>
      </c>
      <c r="E2365" s="509"/>
      <c r="F2365" s="507">
        <v>10202</v>
      </c>
      <c r="G2365" t="s" s="134">
        <v>6834</v>
      </c>
      <c r="H2365" t="s" s="134">
        <v>7508</v>
      </c>
      <c r="I2365" t="s" s="137">
        <v>176</v>
      </c>
      <c r="J2365" s="136">
        <v>93500</v>
      </c>
      <c r="K2365" t="s" s="134">
        <v>7509</v>
      </c>
      <c r="L2365" t="s" s="134">
        <v>5595</v>
      </c>
      <c r="M2365" t="s" s="134">
        <v>7510</v>
      </c>
      <c r="N2365" s="373">
        <v>0.1</v>
      </c>
      <c r="O2365" s="121">
        <v>2482</v>
      </c>
      <c r="P2365" s="164">
        <v>2482</v>
      </c>
      <c r="Q2365" s="177">
        <f>IF(ISBLANK(N2365),"",P2365/(1+N2365))</f>
        <v>2256.363636363640</v>
      </c>
      <c r="R2365" s="293"/>
      <c r="S2365" s="393"/>
      <c r="T2365" s="28"/>
    </row>
    <row r="2366" ht="22.5" customHeight="1">
      <c r="A2366" s="295">
        <v>44860</v>
      </c>
      <c r="B2366" t="s" s="296">
        <v>20</v>
      </c>
      <c r="C2366" t="s" s="296">
        <v>3606</v>
      </c>
      <c r="D2366" t="s" s="296">
        <v>3607</v>
      </c>
      <c r="E2366" s="297"/>
      <c r="F2366" t="s" s="299">
        <v>5425</v>
      </c>
      <c r="G2366" t="s" s="296">
        <v>5426</v>
      </c>
      <c r="H2366" t="s" s="296">
        <v>3609</v>
      </c>
      <c r="I2366" t="s" s="299">
        <v>50</v>
      </c>
      <c r="J2366" s="298">
        <v>92300</v>
      </c>
      <c r="K2366" t="s" s="296">
        <v>3610</v>
      </c>
      <c r="L2366" t="s" s="296">
        <v>7511</v>
      </c>
      <c r="M2366" t="s" s="296">
        <v>7512</v>
      </c>
      <c r="N2366" s="465">
        <v>0.055</v>
      </c>
      <c r="O2366" s="407"/>
      <c r="P2366" s="531">
        <v>9982</v>
      </c>
      <c r="Q2366" s="533">
        <f>IF(ISBLANK(N2366),"",P2366/(1+N2366))</f>
        <v>9461.611374407579</v>
      </c>
      <c r="R2366" s="532"/>
      <c r="S2366" s="466"/>
      <c r="T2366" s="28"/>
    </row>
    <row r="2367" ht="22.5" customHeight="1">
      <c r="A2367" s="133">
        <v>44861</v>
      </c>
      <c r="B2367" t="s" s="134">
        <v>67</v>
      </c>
      <c r="C2367" t="s" s="134">
        <v>7255</v>
      </c>
      <c r="D2367" t="s" s="134">
        <v>427</v>
      </c>
      <c r="E2367" s="135"/>
      <c r="F2367" s="136">
        <v>10293</v>
      </c>
      <c r="G2367" t="s" s="134">
        <v>7256</v>
      </c>
      <c r="H2367" t="s" s="134">
        <v>7257</v>
      </c>
      <c r="I2367" t="s" s="137">
        <v>926</v>
      </c>
      <c r="J2367" s="136">
        <v>92100</v>
      </c>
      <c r="K2367" t="s" s="134">
        <v>7258</v>
      </c>
      <c r="L2367" t="s" s="134">
        <v>7513</v>
      </c>
      <c r="M2367" t="s" s="134">
        <v>7514</v>
      </c>
      <c r="N2367" s="373">
        <v>0.055</v>
      </c>
      <c r="O2367" s="407"/>
      <c r="P2367" s="164">
        <v>5000</v>
      </c>
      <c r="Q2367" s="177">
        <f>IF(ISBLANK(N2367),"",P2367/(1+N2367))</f>
        <v>4739.336492891</v>
      </c>
      <c r="R2367" s="293"/>
      <c r="S2367" s="393"/>
      <c r="T2367" s="28"/>
    </row>
    <row r="2368" ht="22.5" customHeight="1">
      <c r="A2368" s="133">
        <v>44861</v>
      </c>
      <c r="B2368" t="s" s="134">
        <v>67</v>
      </c>
      <c r="C2368" t="s" s="134">
        <v>7113</v>
      </c>
      <c r="D2368" t="s" s="134">
        <v>995</v>
      </c>
      <c r="E2368" s="135"/>
      <c r="F2368" s="136">
        <v>10072</v>
      </c>
      <c r="G2368" t="s" s="134">
        <v>7118</v>
      </c>
      <c r="H2368" t="s" s="134">
        <v>5042</v>
      </c>
      <c r="I2368" t="s" s="137">
        <v>300</v>
      </c>
      <c r="J2368" s="136">
        <v>92230</v>
      </c>
      <c r="K2368" t="s" s="134">
        <v>7119</v>
      </c>
      <c r="L2368" t="s" s="134">
        <v>5595</v>
      </c>
      <c r="M2368" t="s" s="134">
        <v>125</v>
      </c>
      <c r="N2368" s="373">
        <v>0.055</v>
      </c>
      <c r="O2368" s="121">
        <v>6882</v>
      </c>
      <c r="P2368" s="527">
        <v>6882</v>
      </c>
      <c r="Q2368" s="207">
        <f>IF(ISBLANK(N2368),"",P2368/(1+N2368))</f>
        <v>6523.222748815170</v>
      </c>
      <c r="R2368" s="410"/>
      <c r="S2368" s="393"/>
      <c r="T2368" s="28"/>
    </row>
    <row r="2369" ht="22.5" customHeight="1">
      <c r="A2369" s="133">
        <v>44861</v>
      </c>
      <c r="B2369" t="s" s="134">
        <v>67</v>
      </c>
      <c r="C2369" t="s" s="134">
        <v>7515</v>
      </c>
      <c r="D2369" t="s" s="134">
        <v>1762</v>
      </c>
      <c r="E2369" s="509"/>
      <c r="F2369" s="507">
        <v>10455</v>
      </c>
      <c r="G2369" t="s" s="134">
        <v>7516</v>
      </c>
      <c r="H2369" t="s" s="134">
        <v>7517</v>
      </c>
      <c r="I2369" t="s" s="137">
        <v>25</v>
      </c>
      <c r="J2369" s="136">
        <v>75017</v>
      </c>
      <c r="K2369" t="s" s="134">
        <v>7518</v>
      </c>
      <c r="L2369" t="s" s="134">
        <v>45</v>
      </c>
      <c r="M2369" t="s" s="134">
        <v>446</v>
      </c>
      <c r="N2369" s="373">
        <v>0.1</v>
      </c>
      <c r="O2369" s="121">
        <v>8882</v>
      </c>
      <c r="P2369" s="164">
        <v>8882</v>
      </c>
      <c r="Q2369" s="121">
        <f>IF(ISBLANK(N2369),"",P2369/(1+N2369))</f>
        <v>8074.545454545450</v>
      </c>
      <c r="R2369" s="293"/>
      <c r="S2369" s="393"/>
      <c r="T2369" s="28"/>
    </row>
    <row r="2370" ht="22.5" customHeight="1">
      <c r="A2370" s="133">
        <v>44868</v>
      </c>
      <c r="B2370" t="s" s="134">
        <v>20</v>
      </c>
      <c r="C2370" t="s" s="134">
        <v>7373</v>
      </c>
      <c r="D2370" t="s" s="134">
        <v>250</v>
      </c>
      <c r="E2370" s="135"/>
      <c r="F2370" s="136">
        <v>10266</v>
      </c>
      <c r="G2370" t="s" s="134">
        <v>7374</v>
      </c>
      <c r="H2370" t="s" s="134">
        <v>7375</v>
      </c>
      <c r="I2370" t="s" s="137">
        <v>389</v>
      </c>
      <c r="J2370" s="136">
        <v>94000</v>
      </c>
      <c r="K2370" t="s" s="134">
        <v>7376</v>
      </c>
      <c r="L2370" t="s" s="134">
        <v>5595</v>
      </c>
      <c r="M2370" t="s" s="134">
        <v>7519</v>
      </c>
      <c r="N2370" s="373">
        <v>0.1</v>
      </c>
      <c r="O2370" s="177">
        <v>3500</v>
      </c>
      <c r="P2370" s="164">
        <v>3500</v>
      </c>
      <c r="Q2370" s="121">
        <f>IF(ISBLANK(N2370),"",P2370/(1+N2370))</f>
        <v>3181.818181818180</v>
      </c>
      <c r="R2370" s="293"/>
      <c r="S2370" s="393"/>
      <c r="T2370" s="28"/>
    </row>
    <row r="2371" ht="22.5" customHeight="1">
      <c r="A2371" s="133">
        <v>44862</v>
      </c>
      <c r="B2371" t="s" s="134">
        <v>20</v>
      </c>
      <c r="C2371" t="s" s="134">
        <v>4922</v>
      </c>
      <c r="D2371" t="s" s="134">
        <v>1270</v>
      </c>
      <c r="E2371" s="135"/>
      <c r="F2371" s="136">
        <v>10308</v>
      </c>
      <c r="G2371" t="s" s="134">
        <v>4923</v>
      </c>
      <c r="H2371" t="s" s="134">
        <v>4705</v>
      </c>
      <c r="I2371" t="s" s="137">
        <v>4924</v>
      </c>
      <c r="J2371" s="136">
        <v>77400</v>
      </c>
      <c r="K2371" t="s" s="134">
        <v>4925</v>
      </c>
      <c r="L2371" t="s" s="134">
        <v>4636</v>
      </c>
      <c r="M2371" t="s" s="134">
        <v>2264</v>
      </c>
      <c r="N2371" s="371">
        <v>0.1</v>
      </c>
      <c r="O2371" s="163">
        <f>P2371/2</f>
        <v>6930</v>
      </c>
      <c r="P2371" s="164">
        <v>13860</v>
      </c>
      <c r="Q2371" s="121">
        <f>IF(ISBLANK(N2371),"",P2371/(1+N2371))</f>
        <v>12600</v>
      </c>
      <c r="R2371" s="293"/>
      <c r="S2371" s="393"/>
      <c r="T2371" s="28"/>
    </row>
    <row r="2372" ht="22.5" customHeight="1">
      <c r="A2372" s="133">
        <v>44861</v>
      </c>
      <c r="B2372" t="s" s="134">
        <v>67</v>
      </c>
      <c r="C2372" t="s" s="134">
        <v>7520</v>
      </c>
      <c r="D2372" t="s" s="134">
        <v>968</v>
      </c>
      <c r="E2372" s="509"/>
      <c r="F2372" s="507">
        <v>10267</v>
      </c>
      <c r="G2372" t="s" s="134">
        <v>7521</v>
      </c>
      <c r="H2372" t="s" s="134">
        <v>7522</v>
      </c>
      <c r="I2372" t="s" s="137">
        <v>7454</v>
      </c>
      <c r="J2372" s="136">
        <v>91300</v>
      </c>
      <c r="K2372" t="s" s="134">
        <v>7523</v>
      </c>
      <c r="L2372" t="s" s="134">
        <v>7524</v>
      </c>
      <c r="M2372" t="s" s="134">
        <v>7525</v>
      </c>
      <c r="N2372" s="371">
        <v>0.055</v>
      </c>
      <c r="O2372" s="180">
        <f>P2372/2</f>
        <v>1940</v>
      </c>
      <c r="P2372" s="164">
        <v>3880</v>
      </c>
      <c r="Q2372" s="121">
        <f>IF(ISBLANK(N2372),"",P2372/(1+N2372))</f>
        <v>3677.725118483410</v>
      </c>
      <c r="R2372" s="293"/>
      <c r="S2372" s="393"/>
      <c r="T2372" s="28"/>
    </row>
    <row r="2373" ht="22.5" customHeight="1">
      <c r="A2373" s="133">
        <v>44861</v>
      </c>
      <c r="B2373" t="s" s="134">
        <v>67</v>
      </c>
      <c r="C2373" t="s" s="134">
        <v>7526</v>
      </c>
      <c r="D2373" t="s" s="134">
        <v>3966</v>
      </c>
      <c r="E2373" s="509"/>
      <c r="F2373" s="507">
        <v>10267</v>
      </c>
      <c r="G2373" t="s" s="134">
        <v>7527</v>
      </c>
      <c r="H2373" t="s" s="134">
        <v>7528</v>
      </c>
      <c r="I2373" t="s" s="137">
        <v>242</v>
      </c>
      <c r="J2373" s="136">
        <v>92120</v>
      </c>
      <c r="K2373" t="s" s="134">
        <v>7529</v>
      </c>
      <c r="L2373" t="s" s="134">
        <v>7530</v>
      </c>
      <c r="M2373" t="s" s="134">
        <v>7531</v>
      </c>
      <c r="N2373" s="373">
        <v>0.1</v>
      </c>
      <c r="O2373" s="462"/>
      <c r="P2373" s="164">
        <v>1682</v>
      </c>
      <c r="Q2373" s="121">
        <f>IF(ISBLANK(N2373),"",P2373/(1+N2373))</f>
        <v>1529.090909090910</v>
      </c>
      <c r="R2373" s="293"/>
      <c r="S2373" s="393"/>
      <c r="T2373" s="28"/>
    </row>
    <row r="2374" ht="22.5" customHeight="1">
      <c r="A2374" s="133">
        <v>44869</v>
      </c>
      <c r="B2374" t="s" s="134">
        <v>20</v>
      </c>
      <c r="C2374" t="s" s="134">
        <v>47</v>
      </c>
      <c r="D2374" t="s" s="134">
        <v>48</v>
      </c>
      <c r="E2374" s="135"/>
      <c r="F2374" t="s" s="137">
        <v>7316</v>
      </c>
      <c r="G2374" t="s" s="134">
        <v>49</v>
      </c>
      <c r="H2374" t="s" s="134">
        <v>4062</v>
      </c>
      <c r="I2374" t="s" s="137">
        <v>50</v>
      </c>
      <c r="J2374" s="136">
        <v>92300</v>
      </c>
      <c r="K2374" t="s" s="134">
        <v>4063</v>
      </c>
      <c r="L2374" t="s" s="134">
        <v>4224</v>
      </c>
      <c r="M2374" t="s" s="134">
        <v>7532</v>
      </c>
      <c r="N2374" s="371">
        <v>0.055</v>
      </c>
      <c r="O2374" s="163">
        <f>P2374/2</f>
        <v>4975</v>
      </c>
      <c r="P2374" s="164">
        <v>9950</v>
      </c>
      <c r="Q2374" s="121">
        <f>IF(ISBLANK(N2374),"",P2374/(1+N2374))</f>
        <v>9431.279620853080</v>
      </c>
      <c r="R2374" s="127"/>
      <c r="S2374" s="391"/>
      <c r="T2374" s="123"/>
    </row>
    <row r="2375" ht="22.5" customHeight="1">
      <c r="A2375" s="133">
        <v>44862</v>
      </c>
      <c r="B2375" s="135"/>
      <c r="C2375" t="s" s="134">
        <v>7533</v>
      </c>
      <c r="D2375" t="s" s="134">
        <v>7534</v>
      </c>
      <c r="E2375" s="509"/>
      <c r="F2375" t="s" s="137">
        <v>4749</v>
      </c>
      <c r="G2375" t="s" s="134">
        <v>7535</v>
      </c>
      <c r="H2375" t="s" s="134">
        <v>7536</v>
      </c>
      <c r="I2375" t="s" s="137">
        <v>25</v>
      </c>
      <c r="J2375" s="136">
        <v>75003</v>
      </c>
      <c r="K2375" t="s" s="134">
        <v>7537</v>
      </c>
      <c r="L2375" t="s" s="134">
        <v>7538</v>
      </c>
      <c r="M2375" t="s" s="134">
        <v>7539</v>
      </c>
      <c r="N2375" s="371">
        <v>0.055</v>
      </c>
      <c r="O2375" s="163">
        <f>P2375/2</f>
        <v>4691</v>
      </c>
      <c r="P2375" s="164">
        <v>9382</v>
      </c>
      <c r="Q2375" s="121">
        <f>IF(ISBLANK(N2375),"",P2375/(1+N2375))</f>
        <v>8892.890995260659</v>
      </c>
      <c r="R2375" s="293"/>
      <c r="S2375" s="393"/>
      <c r="T2375" s="28"/>
    </row>
    <row r="2376" ht="22.5" customHeight="1">
      <c r="A2376" s="909">
        <v>44866</v>
      </c>
      <c r="B2376" t="s" s="910">
        <v>20</v>
      </c>
      <c r="C2376" t="s" s="910">
        <v>47</v>
      </c>
      <c r="D2376" t="s" s="910">
        <v>48</v>
      </c>
      <c r="E2376" s="911"/>
      <c r="F2376" t="s" s="912">
        <v>7316</v>
      </c>
      <c r="G2376" t="s" s="910">
        <v>49</v>
      </c>
      <c r="H2376" t="s" s="910">
        <v>4062</v>
      </c>
      <c r="I2376" t="s" s="912">
        <v>50</v>
      </c>
      <c r="J2376" s="913">
        <v>92300</v>
      </c>
      <c r="K2376" t="s" s="910">
        <v>4063</v>
      </c>
      <c r="L2376" t="s" s="910">
        <v>4050</v>
      </c>
      <c r="M2376" t="s" s="910">
        <v>4103</v>
      </c>
      <c r="N2376" s="914">
        <v>0.055</v>
      </c>
      <c r="O2376" s="180">
        <f>P2376/2</f>
        <v>4228.5</v>
      </c>
      <c r="P2376" s="915">
        <v>8457</v>
      </c>
      <c r="Q2376" s="916">
        <f>IF(ISBLANK(N2376),"",P2376/(1+N2376))</f>
        <v>8016.113744075830</v>
      </c>
      <c r="R2376" s="917"/>
      <c r="S2376" s="918"/>
      <c r="T2376" t="s" s="16">
        <v>7540</v>
      </c>
    </row>
    <row r="2377" ht="22.5" customHeight="1">
      <c r="A2377" s="909">
        <v>44869</v>
      </c>
      <c r="B2377" t="s" s="910">
        <v>20</v>
      </c>
      <c r="C2377" t="s" s="910">
        <v>2083</v>
      </c>
      <c r="D2377" t="s" s="910">
        <v>42</v>
      </c>
      <c r="E2377" s="919"/>
      <c r="F2377" s="920">
        <v>10080</v>
      </c>
      <c r="G2377" t="s" s="910">
        <v>7541</v>
      </c>
      <c r="H2377" t="s" s="910">
        <v>7542</v>
      </c>
      <c r="I2377" t="s" s="912">
        <v>4831</v>
      </c>
      <c r="J2377" s="913">
        <v>92150</v>
      </c>
      <c r="K2377" t="s" s="910">
        <v>7543</v>
      </c>
      <c r="L2377" t="s" s="910">
        <v>5751</v>
      </c>
      <c r="M2377" t="s" s="910">
        <v>1605</v>
      </c>
      <c r="N2377" s="921">
        <v>0.055</v>
      </c>
      <c r="O2377" s="177">
        <v>4482</v>
      </c>
      <c r="P2377" s="915">
        <v>4482</v>
      </c>
      <c r="Q2377" s="916">
        <f>IF(ISBLANK(N2377),"",P2377/(1+N2377))</f>
        <v>4248.341232227490</v>
      </c>
      <c r="R2377" s="917"/>
      <c r="S2377" s="918"/>
      <c r="T2377" s="28"/>
    </row>
    <row r="2378" ht="22.5" customHeight="1">
      <c r="A2378" s="133">
        <v>44866</v>
      </c>
      <c r="B2378" t="s" s="134">
        <v>67</v>
      </c>
      <c r="C2378" t="s" s="134">
        <v>7544</v>
      </c>
      <c r="D2378" t="s" s="134">
        <v>115</v>
      </c>
      <c r="E2378" s="509"/>
      <c r="F2378" s="507">
        <v>10222</v>
      </c>
      <c r="G2378" t="s" s="134">
        <v>7545</v>
      </c>
      <c r="H2378" t="s" s="134">
        <v>7546</v>
      </c>
      <c r="I2378" t="s" s="137">
        <v>25</v>
      </c>
      <c r="J2378" s="136">
        <v>75009</v>
      </c>
      <c r="K2378" t="s" s="134">
        <v>7547</v>
      </c>
      <c r="L2378" t="s" s="134">
        <v>4636</v>
      </c>
      <c r="M2378" t="s" s="134">
        <v>7548</v>
      </c>
      <c r="N2378" s="371">
        <v>0.1</v>
      </c>
      <c r="O2378" s="163">
        <f>P2378/2</f>
        <v>2250</v>
      </c>
      <c r="P2378" s="164">
        <v>4500</v>
      </c>
      <c r="Q2378" s="121">
        <f>IF(ISBLANK(N2378),"",P2378/(1+N2378))</f>
        <v>4090.909090909090</v>
      </c>
      <c r="R2378" s="293"/>
      <c r="S2378" s="393"/>
      <c r="T2378" s="28"/>
    </row>
    <row r="2379" ht="22.5" customHeight="1">
      <c r="A2379" s="133">
        <v>44869</v>
      </c>
      <c r="B2379" t="s" s="134">
        <v>20</v>
      </c>
      <c r="C2379" t="s" s="134">
        <v>7549</v>
      </c>
      <c r="D2379" t="s" s="134">
        <v>308</v>
      </c>
      <c r="E2379" s="509"/>
      <c r="F2379" s="507">
        <v>10052</v>
      </c>
      <c r="G2379" t="s" s="134">
        <v>6895</v>
      </c>
      <c r="H2379" t="s" s="134">
        <v>7550</v>
      </c>
      <c r="I2379" t="s" s="137">
        <v>3529</v>
      </c>
      <c r="J2379" s="136">
        <v>91330</v>
      </c>
      <c r="K2379" t="s" s="134">
        <v>7551</v>
      </c>
      <c r="L2379" t="s" s="134">
        <v>6455</v>
      </c>
      <c r="M2379" t="s" s="134">
        <v>7552</v>
      </c>
      <c r="N2379" s="371">
        <v>0.055</v>
      </c>
      <c r="O2379" s="163">
        <f>P2379/2</f>
        <v>3125</v>
      </c>
      <c r="P2379" s="164">
        <v>6250</v>
      </c>
      <c r="Q2379" s="177">
        <f>IF(ISBLANK(N2379),"",P2379/(1+N2379))</f>
        <v>5924.170616113740</v>
      </c>
      <c r="R2379" s="293"/>
      <c r="S2379" s="393"/>
      <c r="T2379" s="28"/>
    </row>
    <row r="2380" ht="22.5" customHeight="1">
      <c r="A2380" s="922">
        <v>44875</v>
      </c>
      <c r="B2380" t="s" s="923">
        <v>6553</v>
      </c>
      <c r="C2380" t="s" s="923">
        <v>6065</v>
      </c>
      <c r="D2380" t="s" s="923">
        <v>1511</v>
      </c>
      <c r="E2380" s="924"/>
      <c r="F2380" s="925">
        <v>10346</v>
      </c>
      <c r="G2380" t="s" s="923">
        <v>6675</v>
      </c>
      <c r="H2380" t="s" s="923">
        <v>6676</v>
      </c>
      <c r="I2380" t="s" s="926">
        <v>25</v>
      </c>
      <c r="J2380" s="925">
        <v>75018</v>
      </c>
      <c r="K2380" t="s" s="923">
        <v>6677</v>
      </c>
      <c r="L2380" t="s" s="923">
        <v>6455</v>
      </c>
      <c r="M2380" t="s" s="923">
        <v>2220</v>
      </c>
      <c r="N2380" s="927">
        <v>0.055</v>
      </c>
      <c r="O2380" s="163">
        <f>P2380/2</f>
        <v>2940</v>
      </c>
      <c r="P2380" s="928">
        <v>5880</v>
      </c>
      <c r="Q2380" s="929">
        <f>IF(ISBLANK(N2380),"",P2380/(1+N2380))</f>
        <v>5573.459715639810</v>
      </c>
      <c r="R2380" s="930"/>
      <c r="S2380" s="931"/>
      <c r="T2380" t="s" s="16">
        <v>7540</v>
      </c>
    </row>
    <row r="2381" ht="22.5" customHeight="1">
      <c r="A2381" s="133">
        <v>44874</v>
      </c>
      <c r="B2381" t="s" s="134">
        <v>20</v>
      </c>
      <c r="C2381" t="s" s="134">
        <v>7380</v>
      </c>
      <c r="D2381" t="s" s="134">
        <v>56</v>
      </c>
      <c r="E2381" s="135"/>
      <c r="F2381" s="136">
        <v>10537</v>
      </c>
      <c r="G2381" t="s" s="134">
        <v>7381</v>
      </c>
      <c r="H2381" t="s" s="134">
        <v>7382</v>
      </c>
      <c r="I2381" t="s" s="137">
        <v>25</v>
      </c>
      <c r="J2381" s="136">
        <v>75019</v>
      </c>
      <c r="K2381" t="s" s="134">
        <v>7383</v>
      </c>
      <c r="L2381" t="s" s="134">
        <v>7384</v>
      </c>
      <c r="M2381" t="s" s="134">
        <v>4022</v>
      </c>
      <c r="N2381" s="371">
        <v>0.055</v>
      </c>
      <c r="O2381" s="180">
        <f>P2381/2</f>
        <v>3490</v>
      </c>
      <c r="P2381" s="164">
        <v>6980</v>
      </c>
      <c r="Q2381" s="121">
        <f>IF(ISBLANK(N2381),"",P2381/(1+N2381))</f>
        <v>6616.113744075830</v>
      </c>
      <c r="R2381" s="293"/>
      <c r="S2381" s="393"/>
      <c r="T2381" s="28"/>
    </row>
    <row r="2382" ht="22.5" customHeight="1">
      <c r="A2382" s="133">
        <v>44872</v>
      </c>
      <c r="B2382" t="s" s="134">
        <v>67</v>
      </c>
      <c r="C2382" t="s" s="134">
        <v>7553</v>
      </c>
      <c r="D2382" t="s" s="134">
        <v>1275</v>
      </c>
      <c r="E2382" s="509"/>
      <c r="F2382" s="507">
        <v>10535</v>
      </c>
      <c r="G2382" t="s" s="134">
        <v>7554</v>
      </c>
      <c r="H2382" t="s" s="134">
        <v>7555</v>
      </c>
      <c r="I2382" t="s" s="137">
        <v>186</v>
      </c>
      <c r="J2382" s="136">
        <v>92170</v>
      </c>
      <c r="K2382" t="s" s="134">
        <v>7556</v>
      </c>
      <c r="L2382" t="s" s="134">
        <v>5595</v>
      </c>
      <c r="M2382" t="s" s="134">
        <v>4247</v>
      </c>
      <c r="N2382" s="373">
        <v>0.055</v>
      </c>
      <c r="O2382" s="177">
        <v>4382</v>
      </c>
      <c r="P2382" s="164">
        <v>4382</v>
      </c>
      <c r="Q2382" s="121">
        <f>IF(ISBLANK(N2382),"",P2382/(1+N2382))</f>
        <v>4153.554502369670</v>
      </c>
      <c r="R2382" s="293"/>
      <c r="S2382" s="393"/>
      <c r="T2382" s="28"/>
    </row>
    <row r="2383" ht="22.5" customHeight="1">
      <c r="A2383" s="133">
        <v>44882</v>
      </c>
      <c r="B2383" t="s" s="134">
        <v>20</v>
      </c>
      <c r="C2383" t="s" s="134">
        <v>7557</v>
      </c>
      <c r="D2383" t="s" s="134">
        <v>22</v>
      </c>
      <c r="E2383" s="509"/>
      <c r="F2383" s="507">
        <v>10152</v>
      </c>
      <c r="G2383" t="s" s="134">
        <v>7558</v>
      </c>
      <c r="H2383" t="s" s="134">
        <v>7559</v>
      </c>
      <c r="I2383" t="s" s="137">
        <v>25</v>
      </c>
      <c r="J2383" s="136">
        <v>75013</v>
      </c>
      <c r="K2383" t="s" s="134">
        <v>7560</v>
      </c>
      <c r="L2383" t="s" s="134">
        <v>5142</v>
      </c>
      <c r="M2383" t="s" s="134">
        <v>6747</v>
      </c>
      <c r="N2383" s="371">
        <v>0.055</v>
      </c>
      <c r="O2383" s="163">
        <f>P2383/2</f>
        <v>5491</v>
      </c>
      <c r="P2383" s="164">
        <v>10982</v>
      </c>
      <c r="Q2383" s="121">
        <f>IF(ISBLANK(N2383),"",P2383/(1+N2383))</f>
        <v>10409.4786729858</v>
      </c>
      <c r="R2383" s="293"/>
      <c r="S2383" s="393"/>
      <c r="T2383" s="28"/>
    </row>
    <row r="2384" ht="22.5" customHeight="1">
      <c r="A2384" s="133">
        <v>44879</v>
      </c>
      <c r="B2384" t="s" s="134">
        <v>67</v>
      </c>
      <c r="C2384" t="s" s="134">
        <v>7561</v>
      </c>
      <c r="D2384" t="s" s="134">
        <v>7562</v>
      </c>
      <c r="E2384" s="509"/>
      <c r="F2384" s="507">
        <v>10243</v>
      </c>
      <c r="G2384" t="s" s="134">
        <v>7563</v>
      </c>
      <c r="H2384" t="s" s="134">
        <v>7564</v>
      </c>
      <c r="I2384" t="s" s="137">
        <v>92</v>
      </c>
      <c r="J2384" s="136">
        <v>92600</v>
      </c>
      <c r="K2384" t="s" s="134">
        <v>7565</v>
      </c>
      <c r="L2384" t="s" s="134">
        <v>4965</v>
      </c>
      <c r="M2384" t="s" s="134">
        <v>6747</v>
      </c>
      <c r="N2384" s="371">
        <v>0.055</v>
      </c>
      <c r="O2384" s="180">
        <f>P2384/2</f>
        <v>2775</v>
      </c>
      <c r="P2384" s="164">
        <v>5550</v>
      </c>
      <c r="Q2384" s="121">
        <f>IF(ISBLANK(N2384),"",P2384/(1+N2384))</f>
        <v>5260.663507109</v>
      </c>
      <c r="R2384" s="293"/>
      <c r="S2384" s="393"/>
      <c r="T2384" s="28"/>
    </row>
    <row r="2385" ht="22.5" customHeight="1">
      <c r="A2385" s="932">
        <v>44879</v>
      </c>
      <c r="B2385" t="s" s="923">
        <v>20</v>
      </c>
      <c r="C2385" t="s" s="923">
        <v>4995</v>
      </c>
      <c r="D2385" t="s" s="923">
        <v>1644</v>
      </c>
      <c r="E2385" s="924"/>
      <c r="F2385" s="925">
        <v>2350</v>
      </c>
      <c r="G2385" t="s" s="923">
        <v>4996</v>
      </c>
      <c r="H2385" s="933">
        <v>6</v>
      </c>
      <c r="I2385" t="s" s="926">
        <v>4997</v>
      </c>
      <c r="J2385" s="925">
        <v>93500</v>
      </c>
      <c r="K2385" t="s" s="923">
        <v>4998</v>
      </c>
      <c r="L2385" t="s" s="923">
        <v>1996</v>
      </c>
      <c r="M2385" t="s" s="923">
        <v>2363</v>
      </c>
      <c r="N2385" s="934">
        <v>0.055</v>
      </c>
      <c r="O2385" s="177">
        <v>3680</v>
      </c>
      <c r="P2385" s="935">
        <v>3680</v>
      </c>
      <c r="Q2385" s="936">
        <f>IF(ISBLANK(N2385),"",P2385/(1+N2385))</f>
        <v>3488.151658767770</v>
      </c>
      <c r="R2385" s="937"/>
      <c r="S2385" s="931"/>
      <c r="T2385" t="s" s="16">
        <v>7566</v>
      </c>
    </row>
    <row r="2386" ht="22.5" customHeight="1">
      <c r="A2386" s="133">
        <v>44882</v>
      </c>
      <c r="B2386" t="s" s="134">
        <v>20</v>
      </c>
      <c r="C2386" t="s" s="134">
        <v>4935</v>
      </c>
      <c r="D2386" t="s" s="134">
        <v>133</v>
      </c>
      <c r="E2386" s="509"/>
      <c r="F2386" s="507">
        <v>10171</v>
      </c>
      <c r="G2386" t="s" s="134">
        <v>7567</v>
      </c>
      <c r="H2386" t="s" s="134">
        <v>7568</v>
      </c>
      <c r="I2386" t="s" s="137">
        <v>25</v>
      </c>
      <c r="J2386" s="136">
        <v>75018</v>
      </c>
      <c r="K2386" t="s" s="134">
        <v>7569</v>
      </c>
      <c r="L2386" t="s" s="134">
        <v>6150</v>
      </c>
      <c r="M2386" t="s" s="134">
        <v>5828</v>
      </c>
      <c r="N2386" s="371">
        <v>0.055</v>
      </c>
      <c r="O2386" s="163">
        <f>P2386/2</f>
        <v>1100</v>
      </c>
      <c r="P2386" s="164">
        <v>2200</v>
      </c>
      <c r="Q2386" s="121">
        <f>IF(ISBLANK(N2386),"",P2386/(1+N2386))</f>
        <v>2085.308056872040</v>
      </c>
      <c r="R2386" s="293"/>
      <c r="S2386" s="393"/>
      <c r="T2386" s="28"/>
    </row>
    <row r="2387" ht="22.5" customHeight="1">
      <c r="A2387" s="133">
        <v>44873</v>
      </c>
      <c r="B2387" t="s" s="134">
        <v>20</v>
      </c>
      <c r="C2387" t="s" s="134">
        <v>7570</v>
      </c>
      <c r="D2387" t="s" s="134">
        <v>623</v>
      </c>
      <c r="E2387" s="509"/>
      <c r="F2387" t="s" s="137">
        <v>4749</v>
      </c>
      <c r="G2387" t="s" s="134">
        <v>7571</v>
      </c>
      <c r="H2387" s="135"/>
      <c r="I2387" t="s" s="137">
        <v>25</v>
      </c>
      <c r="J2387" s="136">
        <v>75020</v>
      </c>
      <c r="K2387" s="135"/>
      <c r="L2387" t="s" s="134">
        <v>7572</v>
      </c>
      <c r="M2387" t="s" s="134">
        <v>333</v>
      </c>
      <c r="N2387" s="371">
        <v>0.055</v>
      </c>
      <c r="O2387" s="163">
        <f>P2387/2</f>
        <v>4841</v>
      </c>
      <c r="P2387" s="164">
        <v>9682</v>
      </c>
      <c r="Q2387" s="121">
        <f>IF(ISBLANK(N2387),"",P2387/(1+N2387))</f>
        <v>9177.251184834120</v>
      </c>
      <c r="R2387" s="293"/>
      <c r="S2387" s="393"/>
      <c r="T2387" s="28"/>
    </row>
    <row r="2388" ht="22.5" customHeight="1">
      <c r="A2388" s="932">
        <v>44882</v>
      </c>
      <c r="B2388" t="s" s="923">
        <v>20</v>
      </c>
      <c r="C2388" t="s" s="923">
        <v>7573</v>
      </c>
      <c r="D2388" t="s" s="923">
        <v>221</v>
      </c>
      <c r="E2388" s="938"/>
      <c r="F2388" s="939">
        <v>10128</v>
      </c>
      <c r="G2388" t="s" s="923">
        <v>7574</v>
      </c>
      <c r="H2388" s="933">
        <v>13</v>
      </c>
      <c r="I2388" t="s" s="926">
        <v>157</v>
      </c>
      <c r="J2388" s="925">
        <v>91940</v>
      </c>
      <c r="K2388" t="s" s="923">
        <v>7575</v>
      </c>
      <c r="L2388" t="s" s="923">
        <v>1840</v>
      </c>
      <c r="M2388" t="s" s="923">
        <v>6747</v>
      </c>
      <c r="N2388" s="927">
        <v>0.055</v>
      </c>
      <c r="O2388" s="180">
        <f>P2388/2</f>
        <v>1900</v>
      </c>
      <c r="P2388" s="935">
        <v>3800</v>
      </c>
      <c r="Q2388" s="936">
        <f>IF(ISBLANK(N2388),"",P2388/(1+N2388))</f>
        <v>3601.895734597160</v>
      </c>
      <c r="R2388" s="937"/>
      <c r="S2388" s="931"/>
      <c r="T2388" t="s" s="16">
        <v>7576</v>
      </c>
    </row>
    <row r="2389" ht="22.5" customHeight="1">
      <c r="A2389" s="133">
        <v>44882</v>
      </c>
      <c r="B2389" t="s" s="134">
        <v>67</v>
      </c>
      <c r="C2389" t="s" s="134">
        <v>3639</v>
      </c>
      <c r="D2389" t="s" s="134">
        <v>69</v>
      </c>
      <c r="E2389" s="509"/>
      <c r="F2389" s="507">
        <v>10014</v>
      </c>
      <c r="G2389" t="s" s="134">
        <v>4486</v>
      </c>
      <c r="H2389" t="s" s="134">
        <v>4487</v>
      </c>
      <c r="I2389" t="s" s="137">
        <v>3642</v>
      </c>
      <c r="J2389" s="136">
        <v>78200</v>
      </c>
      <c r="K2389" t="s" s="134">
        <v>4488</v>
      </c>
      <c r="L2389" t="s" s="134">
        <v>7577</v>
      </c>
      <c r="M2389" t="s" s="134">
        <v>446</v>
      </c>
      <c r="N2389" s="373">
        <v>0.1</v>
      </c>
      <c r="O2389" s="407"/>
      <c r="P2389" s="164">
        <v>9200</v>
      </c>
      <c r="Q2389" s="121">
        <f>IF(ISBLANK(N2389),"",P2389/(1+N2389))</f>
        <v>8363.636363636360</v>
      </c>
      <c r="R2389" s="127"/>
      <c r="S2389" s="391"/>
      <c r="T2389" s="123"/>
    </row>
    <row r="2390" ht="22.5" customHeight="1">
      <c r="A2390" s="133">
        <v>44882</v>
      </c>
      <c r="B2390" t="s" s="134">
        <v>67</v>
      </c>
      <c r="C2390" t="s" s="134">
        <v>7578</v>
      </c>
      <c r="D2390" t="s" s="134">
        <v>750</v>
      </c>
      <c r="E2390" s="509"/>
      <c r="F2390" s="507">
        <v>10273</v>
      </c>
      <c r="G2390" t="s" s="134">
        <v>7579</v>
      </c>
      <c r="H2390" t="s" s="134">
        <v>7580</v>
      </c>
      <c r="I2390" t="s" s="137">
        <v>771</v>
      </c>
      <c r="J2390" s="136">
        <v>94220</v>
      </c>
      <c r="K2390" t="s" s="134">
        <v>7581</v>
      </c>
      <c r="L2390" t="s" s="134">
        <v>5751</v>
      </c>
      <c r="M2390" t="s" s="134">
        <v>7582</v>
      </c>
      <c r="N2390" s="373">
        <v>0.055</v>
      </c>
      <c r="O2390" s="177">
        <v>7482</v>
      </c>
      <c r="P2390" s="164">
        <v>7482</v>
      </c>
      <c r="Q2390" s="121">
        <f>IF(ISBLANK(N2390),"",P2390/(1+N2390))</f>
        <v>7091.943127962090</v>
      </c>
      <c r="R2390" s="293"/>
      <c r="S2390" s="393"/>
      <c r="T2390" s="28"/>
    </row>
    <row r="2391" ht="22.5" customHeight="1">
      <c r="A2391" s="133">
        <v>44882</v>
      </c>
      <c r="B2391" t="s" s="134">
        <v>20</v>
      </c>
      <c r="C2391" t="s" s="134">
        <v>7583</v>
      </c>
      <c r="D2391" t="s" s="134">
        <v>889</v>
      </c>
      <c r="E2391" s="509"/>
      <c r="F2391" s="507">
        <v>10263</v>
      </c>
      <c r="G2391" t="s" s="134">
        <v>7584</v>
      </c>
      <c r="H2391" t="s" s="134">
        <v>7585</v>
      </c>
      <c r="I2391" t="s" s="137">
        <v>6742</v>
      </c>
      <c r="J2391" s="136">
        <v>94550</v>
      </c>
      <c r="K2391" t="s" s="134">
        <v>7586</v>
      </c>
      <c r="L2391" t="s" s="134">
        <v>5142</v>
      </c>
      <c r="M2391" t="s" s="134">
        <v>172</v>
      </c>
      <c r="N2391" s="371">
        <v>0.1</v>
      </c>
      <c r="O2391" s="180">
        <f>P2391/2</f>
        <v>4641</v>
      </c>
      <c r="P2391" s="164">
        <v>9282</v>
      </c>
      <c r="Q2391" s="121">
        <f>IF(ISBLANK(N2391),"",P2391/(1+N2391))</f>
        <v>8438.181818181820</v>
      </c>
      <c r="R2391" s="293"/>
      <c r="S2391" s="393"/>
      <c r="T2391" s="28"/>
    </row>
    <row r="2392" ht="22.5" customHeight="1">
      <c r="A2392" s="295">
        <v>44883</v>
      </c>
      <c r="B2392" t="s" s="296">
        <v>67</v>
      </c>
      <c r="C2392" t="s" s="296">
        <v>7587</v>
      </c>
      <c r="D2392" t="s" s="296">
        <v>7588</v>
      </c>
      <c r="E2392" s="529"/>
      <c r="F2392" s="530">
        <v>10534</v>
      </c>
      <c r="G2392" t="s" s="296">
        <v>7589</v>
      </c>
      <c r="H2392" t="s" s="296">
        <v>7590</v>
      </c>
      <c r="I2392" t="s" s="299">
        <v>642</v>
      </c>
      <c r="J2392" s="298">
        <v>92100</v>
      </c>
      <c r="K2392" t="s" s="296">
        <v>7591</v>
      </c>
      <c r="L2392" t="s" s="296">
        <v>5595</v>
      </c>
      <c r="M2392" t="s" s="296">
        <v>1730</v>
      </c>
      <c r="N2392" s="465">
        <v>0.055</v>
      </c>
      <c r="O2392" s="121">
        <v>14982</v>
      </c>
      <c r="P2392" s="301">
        <v>14982</v>
      </c>
      <c r="Q2392" s="481">
        <f>IF(ISBLANK(N2392),"",P2392/(1+N2392))</f>
        <v>14200.9478672986</v>
      </c>
      <c r="R2392" s="38"/>
      <c r="S2392" s="466"/>
      <c r="T2392" t="s" s="16">
        <v>46</v>
      </c>
    </row>
    <row r="2393" ht="22.5" customHeight="1">
      <c r="A2393" s="295">
        <v>44869</v>
      </c>
      <c r="B2393" t="s" s="296">
        <v>67</v>
      </c>
      <c r="C2393" t="s" s="296">
        <v>6797</v>
      </c>
      <c r="D2393" t="s" s="296">
        <v>768</v>
      </c>
      <c r="E2393" s="297"/>
      <c r="F2393" s="298">
        <v>10311</v>
      </c>
      <c r="G2393" t="s" s="296">
        <v>6798</v>
      </c>
      <c r="H2393" t="s" s="296">
        <v>6799</v>
      </c>
      <c r="I2393" t="s" s="299">
        <v>25</v>
      </c>
      <c r="J2393" s="298">
        <v>75014</v>
      </c>
      <c r="K2393" t="s" s="296">
        <v>7358</v>
      </c>
      <c r="L2393" t="s" s="296">
        <v>6903</v>
      </c>
      <c r="M2393" t="s" s="296">
        <v>7592</v>
      </c>
      <c r="N2393" s="465">
        <v>0.055</v>
      </c>
      <c r="O2393" s="462"/>
      <c r="P2393" s="531">
        <v>4400</v>
      </c>
      <c r="Q2393" s="533">
        <f>IF(ISBLANK(N2393),"",P2393/(1+N2393))</f>
        <v>4170.616113744080</v>
      </c>
      <c r="R2393" s="532"/>
      <c r="S2393" s="466"/>
      <c r="T2393" s="28"/>
    </row>
    <row r="2394" ht="22.5" customHeight="1">
      <c r="A2394" s="295">
        <v>44880</v>
      </c>
      <c r="B2394" t="s" s="296">
        <v>20</v>
      </c>
      <c r="C2394" t="s" s="296">
        <v>7593</v>
      </c>
      <c r="D2394" t="s" s="296">
        <v>431</v>
      </c>
      <c r="E2394" s="529"/>
      <c r="F2394" s="530">
        <v>10316</v>
      </c>
      <c r="G2394" t="s" s="296">
        <v>7594</v>
      </c>
      <c r="H2394" t="s" s="296">
        <v>7595</v>
      </c>
      <c r="I2394" t="s" s="299">
        <v>1525</v>
      </c>
      <c r="J2394" s="298">
        <v>92130</v>
      </c>
      <c r="K2394" t="s" s="296">
        <v>7596</v>
      </c>
      <c r="L2394" t="s" s="296">
        <v>6335</v>
      </c>
      <c r="M2394" t="s" s="296">
        <v>4022</v>
      </c>
      <c r="N2394" s="484">
        <v>0.055</v>
      </c>
      <c r="O2394" s="180">
        <f>P2394/2</f>
        <v>1500</v>
      </c>
      <c r="P2394" s="301">
        <v>3000</v>
      </c>
      <c r="Q2394" s="481">
        <f>IF(ISBLANK(N2394),"",P2394/(1+N2394))</f>
        <v>2843.6018957346</v>
      </c>
      <c r="R2394" s="38"/>
      <c r="S2394" s="466"/>
      <c r="T2394" t="s" s="16">
        <v>46</v>
      </c>
    </row>
    <row r="2395" ht="22.5" customHeight="1">
      <c r="A2395" s="295">
        <v>44880</v>
      </c>
      <c r="B2395" t="s" s="296">
        <v>67</v>
      </c>
      <c r="C2395" t="s" s="296">
        <v>5653</v>
      </c>
      <c r="D2395" t="s" s="296">
        <v>7597</v>
      </c>
      <c r="E2395" s="297"/>
      <c r="F2395" s="298">
        <v>10527</v>
      </c>
      <c r="G2395" t="s" s="296">
        <v>5654</v>
      </c>
      <c r="H2395" t="s" s="296">
        <v>5655</v>
      </c>
      <c r="I2395" t="s" s="299">
        <v>328</v>
      </c>
      <c r="J2395" s="298">
        <v>92200</v>
      </c>
      <c r="K2395" t="s" s="296">
        <v>5656</v>
      </c>
      <c r="L2395" t="s" s="296">
        <v>7598</v>
      </c>
      <c r="M2395" t="s" s="296">
        <v>2363</v>
      </c>
      <c r="N2395" s="465">
        <v>0.055</v>
      </c>
      <c r="O2395" s="462"/>
      <c r="P2395" s="531">
        <v>1900</v>
      </c>
      <c r="Q2395" s="533">
        <f>IF(ISBLANK(N2395),"",P2395/(1+N2395))</f>
        <v>1800.947867298580</v>
      </c>
      <c r="R2395" s="532"/>
      <c r="S2395" s="466"/>
      <c r="T2395" s="28"/>
    </row>
    <row r="2396" ht="22.5" customHeight="1">
      <c r="A2396" s="295">
        <v>44843</v>
      </c>
      <c r="B2396" t="s" s="296">
        <v>20</v>
      </c>
      <c r="C2396" t="s" s="296">
        <v>6347</v>
      </c>
      <c r="D2396" t="s" s="296">
        <v>566</v>
      </c>
      <c r="E2396" s="297"/>
      <c r="F2396" s="298">
        <v>10270</v>
      </c>
      <c r="G2396" t="s" s="296">
        <v>6348</v>
      </c>
      <c r="H2396" t="s" s="296">
        <v>6349</v>
      </c>
      <c r="I2396" t="s" s="299">
        <v>5213</v>
      </c>
      <c r="J2396" s="298">
        <v>92800</v>
      </c>
      <c r="K2396" t="s" s="296">
        <v>6350</v>
      </c>
      <c r="L2396" t="s" s="296">
        <v>7003</v>
      </c>
      <c r="M2396" t="s" s="296">
        <v>88</v>
      </c>
      <c r="N2396" s="484">
        <v>0.1</v>
      </c>
      <c r="O2396" s="180">
        <f>P2396/2</f>
        <v>4250</v>
      </c>
      <c r="P2396" s="301">
        <v>8500</v>
      </c>
      <c r="Q2396" s="37">
        <f>IF(ISBLANK(N2396),"",P2396/(1+N2396))</f>
        <v>7727.272727272730</v>
      </c>
      <c r="R2396" s="38"/>
      <c r="S2396" s="466"/>
      <c r="T2396" t="s" s="16">
        <v>46</v>
      </c>
    </row>
    <row r="2397" ht="22.5" customHeight="1">
      <c r="A2397" s="133">
        <v>44889</v>
      </c>
      <c r="B2397" t="s" s="134">
        <v>238</v>
      </c>
      <c r="C2397" t="s" s="134">
        <v>601</v>
      </c>
      <c r="D2397" t="s" s="134">
        <v>398</v>
      </c>
      <c r="E2397" s="135"/>
      <c r="F2397" t="s" s="137">
        <v>7360</v>
      </c>
      <c r="G2397" t="s" s="134">
        <v>6051</v>
      </c>
      <c r="H2397" s="135"/>
      <c r="I2397" t="s" s="137">
        <v>25</v>
      </c>
      <c r="J2397" s="136">
        <v>75019</v>
      </c>
      <c r="K2397" t="s" s="134">
        <v>6052</v>
      </c>
      <c r="L2397" t="s" s="134">
        <v>45</v>
      </c>
      <c r="M2397" t="s" s="134">
        <v>7599</v>
      </c>
      <c r="N2397" s="373">
        <v>0.1</v>
      </c>
      <c r="O2397" s="121">
        <v>3000</v>
      </c>
      <c r="P2397" s="164">
        <v>3000</v>
      </c>
      <c r="Q2397" s="177">
        <f>IF(ISBLANK(N2397),"",P2397/(1+N2397))</f>
        <v>2727.272727272730</v>
      </c>
      <c r="R2397" s="127"/>
      <c r="S2397" s="391"/>
      <c r="T2397" s="123"/>
    </row>
    <row r="2398" ht="22.5" customHeight="1">
      <c r="A2398" s="133">
        <v>44892</v>
      </c>
      <c r="B2398" t="s" s="134">
        <v>67</v>
      </c>
      <c r="C2398" t="s" s="134">
        <v>6763</v>
      </c>
      <c r="D2398" t="s" s="134">
        <v>2509</v>
      </c>
      <c r="E2398" s="135"/>
      <c r="F2398" t="s" s="137">
        <v>5129</v>
      </c>
      <c r="G2398" t="s" s="134">
        <v>6764</v>
      </c>
      <c r="H2398" s="135"/>
      <c r="I2398" t="s" s="137">
        <v>25</v>
      </c>
      <c r="J2398" s="136">
        <v>75011</v>
      </c>
      <c r="K2398" s="135"/>
      <c r="L2398" t="s" s="134">
        <v>39</v>
      </c>
      <c r="M2398" t="s" s="134">
        <v>7600</v>
      </c>
      <c r="N2398" s="373">
        <v>0.055</v>
      </c>
      <c r="O2398" s="121">
        <v>682</v>
      </c>
      <c r="P2398" s="527">
        <v>682</v>
      </c>
      <c r="Q2398" s="207">
        <f>IF(ISBLANK(N2398),"",P2398/(1+N2398))</f>
        <v>646.4454976303321</v>
      </c>
      <c r="R2398" s="410"/>
      <c r="S2398" s="393"/>
      <c r="T2398" s="28"/>
    </row>
    <row r="2399" ht="22.5" customHeight="1">
      <c r="A2399" s="133">
        <v>44888</v>
      </c>
      <c r="B2399" t="s" s="134">
        <v>67</v>
      </c>
      <c r="C2399" t="s" s="134">
        <v>7601</v>
      </c>
      <c r="D2399" t="s" s="134">
        <v>1335</v>
      </c>
      <c r="E2399" s="509"/>
      <c r="F2399" s="507"/>
      <c r="G2399" t="s" s="134">
        <v>7602</v>
      </c>
      <c r="H2399" t="s" s="134">
        <v>7603</v>
      </c>
      <c r="I2399" t="s" s="137">
        <v>2513</v>
      </c>
      <c r="J2399" s="136">
        <v>92160</v>
      </c>
      <c r="K2399" t="s" s="134">
        <v>7604</v>
      </c>
      <c r="L2399" t="s" s="134">
        <v>7605</v>
      </c>
      <c r="M2399" t="s" s="134">
        <v>1489</v>
      </c>
      <c r="N2399" s="373">
        <v>0.055</v>
      </c>
      <c r="O2399" s="462"/>
      <c r="P2399" s="164">
        <v>4680</v>
      </c>
      <c r="Q2399" s="121">
        <f>IF(ISBLANK(N2399),"",P2399/(1+N2399))</f>
        <v>4436.018957345970</v>
      </c>
      <c r="R2399" s="293"/>
      <c r="S2399" s="393"/>
      <c r="T2399" s="28"/>
    </row>
    <row r="2400" ht="22.5" customHeight="1">
      <c r="A2400" s="133">
        <v>44894</v>
      </c>
      <c r="B2400" t="s" s="134">
        <v>20</v>
      </c>
      <c r="C2400" t="s" s="134">
        <v>7606</v>
      </c>
      <c r="D2400" t="s" s="134">
        <v>42</v>
      </c>
      <c r="E2400" s="509"/>
      <c r="F2400" s="507">
        <v>10522</v>
      </c>
      <c r="G2400" t="s" s="134">
        <v>7607</v>
      </c>
      <c r="H2400" t="s" s="134">
        <v>7608</v>
      </c>
      <c r="I2400" t="s" s="137">
        <v>7609</v>
      </c>
      <c r="J2400" s="136">
        <v>94310</v>
      </c>
      <c r="K2400" t="s" s="134">
        <v>7610</v>
      </c>
      <c r="L2400" t="s" s="134">
        <v>5142</v>
      </c>
      <c r="M2400" t="s" s="134">
        <v>7611</v>
      </c>
      <c r="N2400" s="371">
        <v>0.055</v>
      </c>
      <c r="O2400" s="180">
        <f>P2400/2</f>
        <v>1991</v>
      </c>
      <c r="P2400" s="164">
        <v>3982</v>
      </c>
      <c r="Q2400" s="121">
        <f>IF(ISBLANK(N2400),"",P2400/(1+N2400))</f>
        <v>3774.407582938390</v>
      </c>
      <c r="R2400" s="293"/>
      <c r="S2400" s="393"/>
      <c r="T2400" s="28"/>
    </row>
    <row r="2401" ht="22.5" customHeight="1">
      <c r="A2401" s="133">
        <v>44888</v>
      </c>
      <c r="B2401" t="s" s="134">
        <v>67</v>
      </c>
      <c r="C2401" t="s" s="134">
        <v>7404</v>
      </c>
      <c r="D2401" t="s" s="134">
        <v>217</v>
      </c>
      <c r="E2401" s="135"/>
      <c r="F2401" s="136">
        <v>10168</v>
      </c>
      <c r="G2401" t="s" s="134">
        <v>7405</v>
      </c>
      <c r="H2401" t="s" s="134">
        <v>7406</v>
      </c>
      <c r="I2401" t="s" s="137">
        <v>25</v>
      </c>
      <c r="J2401" s="136">
        <v>75013</v>
      </c>
      <c r="K2401" t="s" s="134">
        <v>7407</v>
      </c>
      <c r="L2401" t="s" s="134">
        <v>7276</v>
      </c>
      <c r="M2401" t="s" s="134">
        <v>7612</v>
      </c>
      <c r="N2401" s="373">
        <v>0.1</v>
      </c>
      <c r="O2401" s="407"/>
      <c r="P2401" s="527">
        <v>6950</v>
      </c>
      <c r="Q2401" s="940">
        <f>IF(ISBLANK(N2401),"",P2401/(1+N2401))</f>
        <v>6318.181818181820</v>
      </c>
      <c r="R2401" s="410"/>
      <c r="S2401" s="393"/>
      <c r="T2401" s="28"/>
    </row>
    <row r="2402" ht="22.5" customHeight="1">
      <c r="A2402" s="133">
        <v>44888</v>
      </c>
      <c r="B2402" t="s" s="134">
        <v>238</v>
      </c>
      <c r="C2402" t="s" s="134">
        <v>489</v>
      </c>
      <c r="D2402" t="s" s="134">
        <v>174</v>
      </c>
      <c r="E2402" s="509"/>
      <c r="F2402" s="507">
        <v>10151</v>
      </c>
      <c r="G2402" t="s" s="134">
        <v>490</v>
      </c>
      <c r="H2402" t="s" s="134">
        <v>7613</v>
      </c>
      <c r="I2402" t="s" s="137">
        <v>135</v>
      </c>
      <c r="J2402" s="136">
        <v>92400</v>
      </c>
      <c r="K2402" t="s" s="134">
        <v>7614</v>
      </c>
      <c r="L2402" t="s" s="134">
        <v>45</v>
      </c>
      <c r="M2402" t="s" s="134">
        <v>125</v>
      </c>
      <c r="N2402" s="373">
        <v>0.055</v>
      </c>
      <c r="O2402" s="121">
        <v>9782</v>
      </c>
      <c r="P2402" s="164">
        <v>9782</v>
      </c>
      <c r="Q2402" s="121">
        <f>IF(ISBLANK(N2402),"",P2402/(1+N2402))</f>
        <v>9272.037914691940</v>
      </c>
      <c r="R2402" s="293"/>
      <c r="S2402" s="393"/>
      <c r="T2402" s="28"/>
    </row>
    <row r="2403" ht="22.5" customHeight="1">
      <c r="A2403" s="133">
        <v>44889</v>
      </c>
      <c r="B2403" t="s" s="134">
        <v>20</v>
      </c>
      <c r="C2403" t="s" s="134">
        <v>7373</v>
      </c>
      <c r="D2403" t="s" s="134">
        <v>250</v>
      </c>
      <c r="E2403" s="135"/>
      <c r="F2403" s="136">
        <v>10266</v>
      </c>
      <c r="G2403" t="s" s="134">
        <v>7374</v>
      </c>
      <c r="H2403" t="s" s="134">
        <v>7375</v>
      </c>
      <c r="I2403" t="s" s="137">
        <v>389</v>
      </c>
      <c r="J2403" s="136">
        <v>94000</v>
      </c>
      <c r="K2403" t="s" s="134">
        <v>7376</v>
      </c>
      <c r="L2403" t="s" s="134">
        <v>5595</v>
      </c>
      <c r="M2403" t="s" s="134">
        <v>7615</v>
      </c>
      <c r="N2403" s="373">
        <v>0.1</v>
      </c>
      <c r="O2403" s="121">
        <v>3982</v>
      </c>
      <c r="P2403" s="164">
        <v>3982</v>
      </c>
      <c r="Q2403" s="177">
        <f>IF(ISBLANK(N2403),"",P2403/(1+N2403))</f>
        <v>3620</v>
      </c>
      <c r="R2403" s="293"/>
      <c r="S2403" s="393"/>
      <c r="T2403" s="28"/>
    </row>
    <row r="2404" ht="22.5" customHeight="1">
      <c r="A2404" s="133">
        <v>44896</v>
      </c>
      <c r="B2404" t="s" s="134">
        <v>67</v>
      </c>
      <c r="C2404" t="s" s="134">
        <v>3792</v>
      </c>
      <c r="D2404" t="s" s="134">
        <v>1313</v>
      </c>
      <c r="E2404" s="509"/>
      <c r="F2404" t="s" s="137">
        <v>7316</v>
      </c>
      <c r="G2404" t="s" s="134">
        <v>2026</v>
      </c>
      <c r="H2404" t="s" s="134">
        <v>4334</v>
      </c>
      <c r="I2404" t="s" s="137">
        <v>25</v>
      </c>
      <c r="J2404" s="136">
        <v>75013</v>
      </c>
      <c r="K2404" t="s" s="134">
        <v>4335</v>
      </c>
      <c r="L2404" t="s" s="134">
        <v>4647</v>
      </c>
      <c r="M2404" t="s" s="134">
        <v>2264</v>
      </c>
      <c r="N2404" s="373">
        <v>0.1</v>
      </c>
      <c r="O2404" s="462"/>
      <c r="P2404" s="527">
        <v>25000</v>
      </c>
      <c r="Q2404" s="207">
        <f>IF(ISBLANK(N2404),"",P2404/(1+N2404))</f>
        <v>22727.2727272727</v>
      </c>
      <c r="R2404" s="410"/>
      <c r="S2404" s="393"/>
      <c r="T2404" s="28"/>
    </row>
    <row r="2405" ht="22.5" customHeight="1">
      <c r="A2405" s="295">
        <v>44893</v>
      </c>
      <c r="B2405" t="s" s="296">
        <v>67</v>
      </c>
      <c r="C2405" t="s" s="296">
        <v>6273</v>
      </c>
      <c r="D2405" t="s" s="296">
        <v>4811</v>
      </c>
      <c r="E2405" s="529"/>
      <c r="F2405" s="530">
        <v>10328</v>
      </c>
      <c r="G2405" t="s" s="296">
        <v>6274</v>
      </c>
      <c r="H2405" t="s" s="296">
        <v>6275</v>
      </c>
      <c r="I2405" t="s" s="299">
        <v>1167</v>
      </c>
      <c r="J2405" s="298">
        <v>94120</v>
      </c>
      <c r="K2405" t="s" s="296">
        <v>6276</v>
      </c>
      <c r="L2405" t="s" s="296">
        <v>7616</v>
      </c>
      <c r="M2405" t="s" s="296">
        <v>4412</v>
      </c>
      <c r="N2405" s="484">
        <v>0.055</v>
      </c>
      <c r="O2405" s="180">
        <f>P2405/2</f>
        <v>7491</v>
      </c>
      <c r="P2405" s="301">
        <v>14982</v>
      </c>
      <c r="Q2405" s="302">
        <f>IF(ISBLANK(N2405),"",P2405/(1+N2405))</f>
        <v>14200.9478672986</v>
      </c>
      <c r="R2405" s="38"/>
      <c r="S2405" s="466"/>
      <c r="T2405" t="s" s="16">
        <v>46</v>
      </c>
    </row>
    <row r="2406" ht="22.5" customHeight="1">
      <c r="A2406" s="310">
        <v>44889</v>
      </c>
      <c r="B2406" t="s" s="224">
        <v>67</v>
      </c>
      <c r="C2406" t="s" s="224">
        <v>1111</v>
      </c>
      <c r="D2406" t="s" s="224">
        <v>1112</v>
      </c>
      <c r="E2406" s="311"/>
      <c r="F2406" s="312">
        <v>10078</v>
      </c>
      <c r="G2406" t="s" s="224">
        <v>1113</v>
      </c>
      <c r="H2406" t="s" s="941">
        <v>1114</v>
      </c>
      <c r="I2406" t="s" s="231">
        <v>25</v>
      </c>
      <c r="J2406" s="312">
        <v>75012</v>
      </c>
      <c r="K2406" t="s" s="224">
        <v>1115</v>
      </c>
      <c r="L2406" t="s" s="224">
        <v>7617</v>
      </c>
      <c r="M2406" t="s" s="224">
        <v>207</v>
      </c>
      <c r="N2406" s="334">
        <v>0.1</v>
      </c>
      <c r="O2406" s="462"/>
      <c r="P2406" s="256">
        <v>9950</v>
      </c>
      <c r="Q2406" s="257">
        <f>IF(ISBLANK(N2406),"",P2406/(1+N2406))</f>
        <v>9045.454545454550</v>
      </c>
      <c r="R2406" s="67"/>
      <c r="S2406" s="392"/>
      <c r="T2406" s="28"/>
    </row>
    <row r="2407" ht="22.5" customHeight="1">
      <c r="A2407" s="313">
        <v>44893</v>
      </c>
      <c r="B2407" t="s" s="272">
        <v>67</v>
      </c>
      <c r="C2407" t="s" s="272">
        <v>984</v>
      </c>
      <c r="D2407" t="s" s="272">
        <v>985</v>
      </c>
      <c r="E2407" s="314"/>
      <c r="F2407" s="315">
        <v>1236</v>
      </c>
      <c r="G2407" t="s" s="272">
        <v>986</v>
      </c>
      <c r="H2407" t="s" s="272">
        <v>987</v>
      </c>
      <c r="I2407" t="s" s="316">
        <v>25</v>
      </c>
      <c r="J2407" s="315">
        <v>75011</v>
      </c>
      <c r="K2407" t="s" s="272">
        <v>6428</v>
      </c>
      <c r="L2407" t="s" s="272">
        <v>39</v>
      </c>
      <c r="M2407" t="s" s="272">
        <v>7618</v>
      </c>
      <c r="N2407" s="277">
        <v>0.055</v>
      </c>
      <c r="O2407" s="23">
        <v>6400</v>
      </c>
      <c r="P2407" s="161">
        <v>6400</v>
      </c>
      <c r="Q2407" s="453">
        <f>IF(ISBLANK(N2407),"",P2407/(1+N2407))</f>
        <v>6066.350710900470</v>
      </c>
      <c r="R2407" s="454"/>
      <c r="S2407" s="391"/>
      <c r="T2407" s="123"/>
    </row>
    <row r="2408" ht="22.5" customHeight="1">
      <c r="A2408" s="909">
        <v>44896</v>
      </c>
      <c r="B2408" t="s" s="910">
        <v>20</v>
      </c>
      <c r="C2408" t="s" s="910">
        <v>47</v>
      </c>
      <c r="D2408" t="s" s="910">
        <v>48</v>
      </c>
      <c r="E2408" s="911"/>
      <c r="F2408" t="s" s="912">
        <v>7316</v>
      </c>
      <c r="G2408" t="s" s="910">
        <v>49</v>
      </c>
      <c r="H2408" t="s" s="910">
        <v>4062</v>
      </c>
      <c r="I2408" t="s" s="912">
        <v>50</v>
      </c>
      <c r="J2408" s="913">
        <v>92300</v>
      </c>
      <c r="K2408" t="s" s="910">
        <v>4063</v>
      </c>
      <c r="L2408" t="s" s="910">
        <v>4224</v>
      </c>
      <c r="M2408" t="s" s="910">
        <v>7619</v>
      </c>
      <c r="N2408" s="914">
        <v>0.055</v>
      </c>
      <c r="O2408" s="163">
        <f>P2408/2</f>
        <v>5000</v>
      </c>
      <c r="P2408" s="915">
        <v>10000</v>
      </c>
      <c r="Q2408" s="916">
        <f>IF(ISBLANK(N2408),"",P2408/(1+N2408))</f>
        <v>9478.672985781990</v>
      </c>
      <c r="R2408" s="917"/>
      <c r="S2408" s="918"/>
      <c r="T2408" t="s" s="16">
        <v>7540</v>
      </c>
    </row>
    <row r="2409" ht="22.5" customHeight="1">
      <c r="A2409" s="133">
        <v>44893</v>
      </c>
      <c r="B2409" t="s" s="134">
        <v>67</v>
      </c>
      <c r="C2409" t="s" s="134">
        <v>7620</v>
      </c>
      <c r="D2409" t="s" s="134">
        <v>4208</v>
      </c>
      <c r="E2409" s="509"/>
      <c r="F2409" s="507">
        <v>10347</v>
      </c>
      <c r="G2409" t="s" s="134">
        <v>7621</v>
      </c>
      <c r="H2409" t="s" s="134">
        <v>7622</v>
      </c>
      <c r="I2409" t="s" s="137">
        <v>25</v>
      </c>
      <c r="J2409" s="136">
        <v>75002</v>
      </c>
      <c r="K2409" t="s" s="134">
        <v>7623</v>
      </c>
      <c r="L2409" t="s" s="134">
        <v>7624</v>
      </c>
      <c r="M2409" t="s" s="134">
        <v>1148</v>
      </c>
      <c r="N2409" s="371">
        <v>0.1</v>
      </c>
      <c r="O2409" s="180">
        <f>P2409/2</f>
        <v>4941</v>
      </c>
      <c r="P2409" s="164">
        <v>9882</v>
      </c>
      <c r="Q2409" s="121">
        <f>IF(ISBLANK(N2409),"",P2409/(1+N2409))</f>
        <v>8983.636363636360</v>
      </c>
      <c r="R2409" s="293"/>
      <c r="S2409" s="393"/>
      <c r="T2409" s="28"/>
    </row>
    <row r="2410" ht="22.5" customHeight="1">
      <c r="A2410" s="133">
        <v>44894</v>
      </c>
      <c r="B2410" t="s" s="134">
        <v>67</v>
      </c>
      <c r="C2410" t="s" s="134">
        <v>7230</v>
      </c>
      <c r="D2410" t="s" s="134">
        <v>174</v>
      </c>
      <c r="E2410" s="135"/>
      <c r="F2410" s="136">
        <v>10003</v>
      </c>
      <c r="G2410" t="s" s="134">
        <v>7231</v>
      </c>
      <c r="H2410" t="s" s="134">
        <v>7232</v>
      </c>
      <c r="I2410" t="s" s="137">
        <v>561</v>
      </c>
      <c r="J2410" s="136">
        <v>94170</v>
      </c>
      <c r="K2410" t="s" s="134">
        <v>7233</v>
      </c>
      <c r="L2410" t="s" s="134">
        <v>7625</v>
      </c>
      <c r="M2410" t="s" s="134">
        <v>7626</v>
      </c>
      <c r="N2410" s="373">
        <v>0.055</v>
      </c>
      <c r="O2410" s="462"/>
      <c r="P2410" s="164">
        <v>6960</v>
      </c>
      <c r="Q2410" s="121">
        <f>IF(ISBLANK(N2410),"",P2410/(1+N2410))</f>
        <v>6597.156398104270</v>
      </c>
      <c r="R2410" s="293"/>
      <c r="S2410" s="393"/>
      <c r="T2410" s="28"/>
    </row>
    <row r="2411" ht="22.5" customHeight="1">
      <c r="A2411" s="133">
        <v>44900</v>
      </c>
      <c r="B2411" t="s" s="134">
        <v>20</v>
      </c>
      <c r="C2411" t="s" s="134">
        <v>7103</v>
      </c>
      <c r="D2411" t="s" s="134">
        <v>6587</v>
      </c>
      <c r="E2411" s="135"/>
      <c r="F2411" t="s" s="137">
        <v>4749</v>
      </c>
      <c r="G2411" t="s" s="134">
        <v>7104</v>
      </c>
      <c r="H2411" t="s" s="134">
        <v>7105</v>
      </c>
      <c r="I2411" t="s" s="137">
        <v>25</v>
      </c>
      <c r="J2411" s="136">
        <v>75009</v>
      </c>
      <c r="K2411" t="s" s="134">
        <v>7106</v>
      </c>
      <c r="L2411" t="s" s="134">
        <v>3937</v>
      </c>
      <c r="M2411" t="s" s="134">
        <v>7085</v>
      </c>
      <c r="N2411" s="371">
        <v>0.055</v>
      </c>
      <c r="O2411" s="163">
        <f>P2411/2</f>
        <v>4491</v>
      </c>
      <c r="P2411" s="164">
        <v>8982</v>
      </c>
      <c r="Q2411" s="121">
        <f>IF(ISBLANK(N2411),"",P2411/(1+N2411))</f>
        <v>8513.744075829380</v>
      </c>
      <c r="R2411" s="293"/>
      <c r="S2411" s="393"/>
      <c r="T2411" s="28"/>
    </row>
    <row r="2412" ht="22.5" customHeight="1">
      <c r="A2412" s="133">
        <v>44896</v>
      </c>
      <c r="B2412" t="s" s="134">
        <v>67</v>
      </c>
      <c r="C2412" t="s" s="134">
        <v>480</v>
      </c>
      <c r="D2412" t="s" s="134">
        <v>2065</v>
      </c>
      <c r="E2412" s="509"/>
      <c r="F2412" s="507">
        <v>10533</v>
      </c>
      <c r="G2412" t="s" s="134">
        <v>6857</v>
      </c>
      <c r="H2412" t="s" s="134">
        <v>7627</v>
      </c>
      <c r="I2412" t="s" s="137">
        <v>6859</v>
      </c>
      <c r="J2412" s="136">
        <v>93310</v>
      </c>
      <c r="K2412" t="s" s="134">
        <v>7628</v>
      </c>
      <c r="L2412" t="s" s="134">
        <v>6177</v>
      </c>
      <c r="M2412" t="s" s="134">
        <v>2363</v>
      </c>
      <c r="N2412" s="371">
        <v>0.055</v>
      </c>
      <c r="O2412" s="163">
        <f>P2412/2</f>
        <v>1100</v>
      </c>
      <c r="P2412" s="164">
        <v>2200</v>
      </c>
      <c r="Q2412" s="121">
        <f>IF(ISBLANK(N2412),"",P2412/(1+N2412))</f>
        <v>2085.308056872040</v>
      </c>
      <c r="R2412" s="293"/>
      <c r="S2412" s="393"/>
      <c r="T2412" s="28"/>
    </row>
    <row r="2413" ht="22.5" customHeight="1">
      <c r="A2413" s="133">
        <v>44894</v>
      </c>
      <c r="B2413" t="s" s="134">
        <v>67</v>
      </c>
      <c r="C2413" t="s" s="134">
        <v>7629</v>
      </c>
      <c r="D2413" t="s" s="134">
        <v>750</v>
      </c>
      <c r="E2413" s="509"/>
      <c r="F2413" s="507">
        <v>10512</v>
      </c>
      <c r="G2413" t="s" s="134">
        <v>7630</v>
      </c>
      <c r="H2413" t="s" s="134">
        <v>7631</v>
      </c>
      <c r="I2413" t="s" s="137">
        <v>7632</v>
      </c>
      <c r="J2413" s="136">
        <v>95250</v>
      </c>
      <c r="K2413" t="s" s="134">
        <v>7633</v>
      </c>
      <c r="L2413" t="s" s="134">
        <v>7222</v>
      </c>
      <c r="M2413" t="s" s="134">
        <v>7357</v>
      </c>
      <c r="N2413" s="371">
        <v>0.055</v>
      </c>
      <c r="O2413" s="180">
        <f>P2413/2</f>
        <v>3141</v>
      </c>
      <c r="P2413" s="164">
        <v>6282</v>
      </c>
      <c r="Q2413" s="121">
        <f>IF(ISBLANK(N2413),"",P2413/(1+N2413))</f>
        <v>5954.502369668250</v>
      </c>
      <c r="R2413" s="293"/>
      <c r="S2413" s="393"/>
      <c r="T2413" s="28"/>
    </row>
    <row r="2414" ht="22.5" customHeight="1">
      <c r="A2414" s="133">
        <v>44912</v>
      </c>
      <c r="B2414" t="s" s="134">
        <v>67</v>
      </c>
      <c r="C2414" t="s" s="134">
        <v>7634</v>
      </c>
      <c r="D2414" t="s" s="134">
        <v>7635</v>
      </c>
      <c r="E2414" s="509"/>
      <c r="F2414" t="s" s="137">
        <v>4749</v>
      </c>
      <c r="G2414" t="s" s="134">
        <v>7636</v>
      </c>
      <c r="H2414" t="s" s="134">
        <v>752</v>
      </c>
      <c r="I2414" t="s" s="137">
        <v>25</v>
      </c>
      <c r="J2414" s="136">
        <v>75004</v>
      </c>
      <c r="K2414" t="s" s="134">
        <v>7637</v>
      </c>
      <c r="L2414" t="s" s="134">
        <v>39</v>
      </c>
      <c r="M2414" t="s" s="134">
        <v>5397</v>
      </c>
      <c r="N2414" s="373">
        <v>0.055</v>
      </c>
      <c r="O2414" s="177">
        <v>6400</v>
      </c>
      <c r="P2414" s="164">
        <v>6400</v>
      </c>
      <c r="Q2414" s="121">
        <f>IF(ISBLANK(N2414),"",P2414/(1+N2414))</f>
        <v>6066.350710900470</v>
      </c>
      <c r="R2414" s="293"/>
      <c r="S2414" s="393"/>
      <c r="T2414" s="28"/>
    </row>
    <row r="2415" ht="22.5" customHeight="1">
      <c r="A2415" s="133">
        <v>44901</v>
      </c>
      <c r="B2415" t="s" s="134">
        <v>20</v>
      </c>
      <c r="C2415" t="s" s="134">
        <v>7638</v>
      </c>
      <c r="D2415" t="s" s="134">
        <v>42</v>
      </c>
      <c r="E2415" s="509"/>
      <c r="F2415" s="507">
        <v>10541</v>
      </c>
      <c r="G2415" t="s" s="134">
        <v>7639</v>
      </c>
      <c r="H2415" t="s" s="134">
        <v>7640</v>
      </c>
      <c r="I2415" t="s" s="137">
        <v>25</v>
      </c>
      <c r="J2415" s="136">
        <v>75016</v>
      </c>
      <c r="K2415" t="s" s="134">
        <v>7641</v>
      </c>
      <c r="L2415" t="s" s="134">
        <v>7624</v>
      </c>
      <c r="M2415" t="s" s="134">
        <v>1794</v>
      </c>
      <c r="N2415" s="371">
        <v>0.055</v>
      </c>
      <c r="O2415" s="180">
        <f>P2415/2</f>
        <v>3641</v>
      </c>
      <c r="P2415" s="164">
        <v>7282</v>
      </c>
      <c r="Q2415" s="177">
        <f>IF(ISBLANK(N2415),"",P2415/(1+N2415))</f>
        <v>6902.369668246450</v>
      </c>
      <c r="R2415" s="293"/>
      <c r="S2415" s="393"/>
      <c r="T2415" s="28"/>
    </row>
    <row r="2416" ht="22.5" customHeight="1">
      <c r="A2416" s="133">
        <v>44902</v>
      </c>
      <c r="B2416" t="s" s="134">
        <v>67</v>
      </c>
      <c r="C2416" t="s" s="134">
        <v>6826</v>
      </c>
      <c r="D2416" t="s" s="134">
        <v>6827</v>
      </c>
      <c r="E2416" s="135"/>
      <c r="F2416" s="136">
        <v>10462</v>
      </c>
      <c r="G2416" t="s" s="134">
        <v>6828</v>
      </c>
      <c r="H2416" t="s" s="134">
        <v>6829</v>
      </c>
      <c r="I2416" t="s" s="137">
        <v>25</v>
      </c>
      <c r="J2416" s="136">
        <v>75018</v>
      </c>
      <c r="K2416" t="s" s="134">
        <v>6830</v>
      </c>
      <c r="L2416" t="s" s="134">
        <v>5751</v>
      </c>
      <c r="M2416" t="s" s="134">
        <v>2363</v>
      </c>
      <c r="N2416" s="373">
        <v>0.055</v>
      </c>
      <c r="O2416" s="121">
        <v>2400</v>
      </c>
      <c r="P2416" s="527">
        <v>2400</v>
      </c>
      <c r="Q2416" s="207">
        <f>IF(ISBLANK(N2416),"",P2416/(1+N2416))</f>
        <v>2274.881516587680</v>
      </c>
      <c r="R2416" s="410"/>
      <c r="S2416" s="393"/>
      <c r="T2416" s="28"/>
    </row>
    <row r="2417" ht="22.5" customHeight="1">
      <c r="A2417" s="133">
        <v>44903</v>
      </c>
      <c r="B2417" t="s" s="134">
        <v>20</v>
      </c>
      <c r="C2417" t="s" s="134">
        <v>7642</v>
      </c>
      <c r="D2417" t="s" s="134">
        <v>30</v>
      </c>
      <c r="E2417" s="509"/>
      <c r="F2417" s="507">
        <v>10486</v>
      </c>
      <c r="G2417" t="s" s="134">
        <v>7643</v>
      </c>
      <c r="H2417" t="s" s="134">
        <v>7644</v>
      </c>
      <c r="I2417" t="s" s="137">
        <v>25</v>
      </c>
      <c r="J2417" s="136">
        <v>75011</v>
      </c>
      <c r="K2417" t="s" s="134">
        <v>7645</v>
      </c>
      <c r="L2417" t="s" s="134">
        <v>5926</v>
      </c>
      <c r="M2417" t="s" s="134">
        <v>6484</v>
      </c>
      <c r="N2417" s="373">
        <v>0.055</v>
      </c>
      <c r="O2417" s="121">
        <v>8882</v>
      </c>
      <c r="P2417" s="164">
        <v>8882</v>
      </c>
      <c r="Q2417" s="177">
        <f>IF(ISBLANK(N2417),"",P2417/(1+N2417))</f>
        <v>8418.957345971559</v>
      </c>
      <c r="R2417" s="293"/>
      <c r="S2417" s="393"/>
      <c r="T2417" s="28"/>
    </row>
    <row r="2418" ht="22.5" customHeight="1">
      <c r="A2418" s="133">
        <v>44904</v>
      </c>
      <c r="B2418" t="s" s="134">
        <v>344</v>
      </c>
      <c r="C2418" t="s" s="134">
        <v>3409</v>
      </c>
      <c r="D2418" t="s" s="134">
        <v>1808</v>
      </c>
      <c r="E2418" s="135"/>
      <c r="F2418" s="136">
        <v>10156</v>
      </c>
      <c r="G2418" t="s" s="134">
        <v>6969</v>
      </c>
      <c r="H2418" t="s" s="134">
        <v>6970</v>
      </c>
      <c r="I2418" t="s" s="137">
        <v>157</v>
      </c>
      <c r="J2418" s="136">
        <v>91940</v>
      </c>
      <c r="K2418" t="s" s="134">
        <v>6971</v>
      </c>
      <c r="L2418" t="s" s="134">
        <v>7646</v>
      </c>
      <c r="M2418" t="s" s="134">
        <v>7647</v>
      </c>
      <c r="N2418" s="373">
        <v>0.1</v>
      </c>
      <c r="O2418" s="407"/>
      <c r="P2418" s="527">
        <v>13982</v>
      </c>
      <c r="Q2418" s="23">
        <f>IF(ISBLANK(N2418),"",P2418/(1+N2418))</f>
        <v>12710.9090909091</v>
      </c>
      <c r="R2418" s="410"/>
      <c r="S2418" s="393"/>
      <c r="T2418" s="28"/>
    </row>
    <row r="2419" ht="22.5" customHeight="1">
      <c r="A2419" s="696">
        <v>44904</v>
      </c>
      <c r="B2419" t="s" s="697">
        <v>20</v>
      </c>
      <c r="C2419" t="s" s="697">
        <v>7168</v>
      </c>
      <c r="D2419" t="s" s="697">
        <v>149</v>
      </c>
      <c r="E2419" s="698"/>
      <c r="F2419" s="700">
        <v>10213</v>
      </c>
      <c r="G2419" t="s" s="697">
        <v>7169</v>
      </c>
      <c r="H2419" t="s" s="697">
        <v>7170</v>
      </c>
      <c r="I2419" t="s" s="699">
        <v>25</v>
      </c>
      <c r="J2419" s="700">
        <v>75001</v>
      </c>
      <c r="K2419" t="s" s="697">
        <v>7171</v>
      </c>
      <c r="L2419" t="s" s="697">
        <v>5751</v>
      </c>
      <c r="M2419" t="s" s="697">
        <v>7648</v>
      </c>
      <c r="N2419" s="942">
        <v>0.055</v>
      </c>
      <c r="O2419" s="177">
        <v>21220</v>
      </c>
      <c r="P2419" s="943">
        <v>21220</v>
      </c>
      <c r="Q2419" s="944">
        <f>IF(ISBLANK(N2419),"",P2419/(1+N2419))</f>
        <v>20113.7440758294</v>
      </c>
      <c r="R2419" s="945"/>
      <c r="S2419" s="607"/>
      <c r="T2419" s="28"/>
    </row>
    <row r="2420" ht="22.5" customHeight="1">
      <c r="A2420" s="739">
        <v>44915</v>
      </c>
      <c r="B2420" s="946"/>
      <c r="C2420" t="s" s="740">
        <v>5903</v>
      </c>
      <c r="D2420" t="s" s="740">
        <v>4407</v>
      </c>
      <c r="E2420" s="946"/>
      <c r="F2420" t="s" s="743">
        <v>5904</v>
      </c>
      <c r="G2420" t="s" s="740">
        <v>5905</v>
      </c>
      <c r="H2420" s="946"/>
      <c r="I2420" t="s" s="743">
        <v>25</v>
      </c>
      <c r="J2420" s="744">
        <v>75012</v>
      </c>
      <c r="K2420" t="s" s="740">
        <v>5906</v>
      </c>
      <c r="L2420" t="s" s="740">
        <v>1840</v>
      </c>
      <c r="M2420" t="s" s="740">
        <v>5907</v>
      </c>
      <c r="N2420" s="947">
        <v>0.055</v>
      </c>
      <c r="O2420" s="163">
        <f>P2420/2</f>
        <v>2000</v>
      </c>
      <c r="P2420" s="948">
        <v>4000</v>
      </c>
      <c r="Q2420" s="949">
        <f>IF(ISBLANK(N2420),"",P2420/(1+N2420))</f>
        <v>3791.4691943128</v>
      </c>
      <c r="R2420" s="950"/>
      <c r="S2420" s="749"/>
      <c r="T2420" t="s" s="16">
        <v>7540</v>
      </c>
    </row>
    <row r="2421" ht="22.5" customHeight="1">
      <c r="A2421" s="295">
        <v>44915</v>
      </c>
      <c r="B2421" t="s" s="299">
        <v>20</v>
      </c>
      <c r="C2421" t="s" s="299">
        <v>1778</v>
      </c>
      <c r="D2421" t="s" s="299">
        <v>69</v>
      </c>
      <c r="E2421" s="483"/>
      <c r="F2421" s="298">
        <v>10272</v>
      </c>
      <c r="G2421" t="s" s="299">
        <v>1779</v>
      </c>
      <c r="H2421" t="s" s="299">
        <v>7649</v>
      </c>
      <c r="I2421" t="s" s="299">
        <v>123</v>
      </c>
      <c r="J2421" s="298">
        <v>94900</v>
      </c>
      <c r="K2421" t="s" s="299">
        <v>7650</v>
      </c>
      <c r="L2421" t="s" s="299">
        <v>7651</v>
      </c>
      <c r="M2421" t="s" s="299">
        <v>1622</v>
      </c>
      <c r="N2421" s="484">
        <v>0.1</v>
      </c>
      <c r="O2421" s="180">
        <f>P2421/2</f>
        <v>4750</v>
      </c>
      <c r="P2421" s="301">
        <v>9500</v>
      </c>
      <c r="Q2421" s="37">
        <f>IF(ISBLANK(N2421),"",P2421/(1+N2421))</f>
        <v>8636.363636363640</v>
      </c>
      <c r="R2421" s="38"/>
      <c r="S2421" s="466"/>
      <c r="T2421" t="s" s="16">
        <v>46</v>
      </c>
    </row>
    <row r="2422" ht="22.5" customHeight="1">
      <c r="A2422" s="133">
        <v>44914</v>
      </c>
      <c r="B2422" t="s" s="137">
        <v>67</v>
      </c>
      <c r="C2422" t="s" s="137">
        <v>1623</v>
      </c>
      <c r="D2422" t="s" s="137">
        <v>1092</v>
      </c>
      <c r="E2422" s="158"/>
      <c r="F2422" s="136">
        <v>10116</v>
      </c>
      <c r="G2422" t="s" s="137">
        <v>1624</v>
      </c>
      <c r="H2422" t="s" s="137">
        <v>1625</v>
      </c>
      <c r="I2422" t="s" s="137">
        <v>25</v>
      </c>
      <c r="J2422" s="136">
        <v>75015</v>
      </c>
      <c r="K2422" t="s" s="137">
        <v>1626</v>
      </c>
      <c r="L2422" t="s" s="134">
        <v>45</v>
      </c>
      <c r="M2422" t="s" s="137">
        <v>7652</v>
      </c>
      <c r="N2422" s="246">
        <v>0.055</v>
      </c>
      <c r="O2422" s="121">
        <v>3000</v>
      </c>
      <c r="P2422" s="164">
        <v>3000</v>
      </c>
      <c r="Q2422" s="121">
        <f>IF(ISBLANK(N2422),"",P2422/(1+N2422))</f>
        <v>2843.6018957346</v>
      </c>
      <c r="R2422" s="293"/>
      <c r="S2422" s="393"/>
      <c r="T2422" s="28"/>
    </row>
    <row r="2423" ht="22.5" customHeight="1">
      <c r="A2423" s="133">
        <v>44908</v>
      </c>
      <c r="B2423" t="s" s="134">
        <v>20</v>
      </c>
      <c r="C2423" t="s" s="134">
        <v>5642</v>
      </c>
      <c r="D2423" t="s" s="134">
        <v>5643</v>
      </c>
      <c r="E2423" s="135"/>
      <c r="F2423" s="136">
        <v>10315</v>
      </c>
      <c r="G2423" t="s" s="134">
        <v>5644</v>
      </c>
      <c r="H2423" t="s" s="134">
        <v>5645</v>
      </c>
      <c r="I2423" t="s" s="137">
        <v>25</v>
      </c>
      <c r="J2423" s="136">
        <v>75011</v>
      </c>
      <c r="K2423" t="s" s="134">
        <v>7653</v>
      </c>
      <c r="L2423" t="s" s="134">
        <v>7654</v>
      </c>
      <c r="M2423" t="s" s="134">
        <v>5330</v>
      </c>
      <c r="N2423" s="373">
        <v>0.055</v>
      </c>
      <c r="O2423" s="462"/>
      <c r="P2423" s="164">
        <v>7000</v>
      </c>
      <c r="Q2423" s="121">
        <f>IF(ISBLANK(N2423),"",P2423/(1+N2423))</f>
        <v>6635.071090047390</v>
      </c>
      <c r="R2423" s="293"/>
      <c r="S2423" s="393"/>
      <c r="T2423" s="28"/>
    </row>
    <row r="2424" ht="22.5" customHeight="1">
      <c r="A2424" s="133">
        <v>44908</v>
      </c>
      <c r="B2424" t="s" s="137">
        <v>67</v>
      </c>
      <c r="C2424" t="s" s="137">
        <v>6115</v>
      </c>
      <c r="D2424" t="s" s="137">
        <v>398</v>
      </c>
      <c r="E2424" s="158"/>
      <c r="F2424" s="136">
        <v>10357702</v>
      </c>
      <c r="G2424" t="s" s="137">
        <v>7655</v>
      </c>
      <c r="H2424" t="s" s="137">
        <v>7656</v>
      </c>
      <c r="I2424" t="s" s="137">
        <v>25</v>
      </c>
      <c r="J2424" s="136">
        <v>75011</v>
      </c>
      <c r="K2424" t="s" s="137">
        <v>7657</v>
      </c>
      <c r="L2424" t="s" s="137">
        <v>7658</v>
      </c>
      <c r="M2424" t="s" s="137">
        <v>7659</v>
      </c>
      <c r="N2424" s="371">
        <v>0.055</v>
      </c>
      <c r="O2424" s="180">
        <f>P2424/2</f>
        <v>1750</v>
      </c>
      <c r="P2424" s="164">
        <v>3500</v>
      </c>
      <c r="Q2424" s="121">
        <f>IF(ISBLANK(N2424),"",P2424/(1+N2424))</f>
        <v>3317.5355450237</v>
      </c>
      <c r="R2424" s="293"/>
      <c r="S2424" s="393"/>
      <c r="T2424" s="28"/>
    </row>
    <row r="2425" ht="22.5" customHeight="1">
      <c r="A2425" s="133">
        <v>44907</v>
      </c>
      <c r="B2425" t="s" s="137">
        <v>67</v>
      </c>
      <c r="C2425" t="s" s="137">
        <v>7660</v>
      </c>
      <c r="D2425" t="s" s="137">
        <v>2635</v>
      </c>
      <c r="E2425" s="158"/>
      <c r="F2425" s="136">
        <v>10513</v>
      </c>
      <c r="G2425" t="s" s="137">
        <v>6210</v>
      </c>
      <c r="H2425" t="s" s="137">
        <v>7661</v>
      </c>
      <c r="I2425" t="s" s="137">
        <v>25</v>
      </c>
      <c r="J2425" s="136">
        <v>75014</v>
      </c>
      <c r="K2425" t="s" s="137">
        <v>7662</v>
      </c>
      <c r="L2425" t="s" s="137">
        <v>5751</v>
      </c>
      <c r="M2425" t="s" s="137">
        <v>1794</v>
      </c>
      <c r="N2425" s="373">
        <v>0.055</v>
      </c>
      <c r="O2425" s="121">
        <v>6482</v>
      </c>
      <c r="P2425" s="164">
        <v>6482</v>
      </c>
      <c r="Q2425" s="121">
        <f>IF(ISBLANK(N2425),"",P2425/(1+N2425))</f>
        <v>6144.075829383890</v>
      </c>
      <c r="R2425" s="293"/>
      <c r="S2425" s="393"/>
      <c r="T2425" s="28"/>
    </row>
    <row r="2426" ht="22.5" customHeight="1">
      <c r="A2426" s="283">
        <v>44909</v>
      </c>
      <c r="B2426" t="s" s="287">
        <v>67</v>
      </c>
      <c r="C2426" t="s" s="287">
        <v>1600</v>
      </c>
      <c r="D2426" t="s" s="287">
        <v>174</v>
      </c>
      <c r="E2426" s="951"/>
      <c r="F2426" s="286">
        <v>10237</v>
      </c>
      <c r="G2426" t="s" s="287">
        <v>7663</v>
      </c>
      <c r="H2426" t="s" s="284">
        <v>7664</v>
      </c>
      <c r="I2426" t="s" s="287">
        <v>7665</v>
      </c>
      <c r="J2426" s="286">
        <v>94430</v>
      </c>
      <c r="K2426" t="s" s="287">
        <v>7666</v>
      </c>
      <c r="L2426" t="s" s="287">
        <v>6013</v>
      </c>
      <c r="M2426" t="s" s="287">
        <v>125</v>
      </c>
      <c r="N2426" s="952">
        <v>0.055</v>
      </c>
      <c r="O2426" s="407"/>
      <c r="P2426" s="290">
        <v>5882</v>
      </c>
      <c r="Q2426" s="289">
        <f>IF(ISBLANK(N2426),"",P2426/(1+N2426))</f>
        <v>5575.355450236970</v>
      </c>
      <c r="R2426" s="292"/>
      <c r="S2426" s="549"/>
      <c r="T2426" s="28"/>
    </row>
    <row r="2427" ht="22.5" customHeight="1">
      <c r="A2427" s="133">
        <v>44907</v>
      </c>
      <c r="B2427" t="s" s="137">
        <v>67</v>
      </c>
      <c r="C2427" t="s" s="137">
        <v>7667</v>
      </c>
      <c r="D2427" t="s" s="137">
        <v>398</v>
      </c>
      <c r="E2427" s="158"/>
      <c r="F2427" s="136">
        <v>10150</v>
      </c>
      <c r="G2427" t="s" s="137">
        <v>7668</v>
      </c>
      <c r="H2427" t="s" s="137">
        <v>7669</v>
      </c>
      <c r="I2427" t="s" s="137">
        <v>7670</v>
      </c>
      <c r="J2427" s="136">
        <v>95230</v>
      </c>
      <c r="K2427" t="s" s="137">
        <v>7671</v>
      </c>
      <c r="L2427" t="s" s="137">
        <v>5527</v>
      </c>
      <c r="M2427" t="s" s="137">
        <v>125</v>
      </c>
      <c r="N2427" s="373">
        <v>0.055</v>
      </c>
      <c r="O2427" s="462"/>
      <c r="P2427" s="164">
        <v>4582</v>
      </c>
      <c r="Q2427" s="121">
        <f>IF(ISBLANK(N2427),"",P2427/(1+N2427))</f>
        <v>4343.127962085310</v>
      </c>
      <c r="R2427" s="293"/>
      <c r="S2427" s="393"/>
      <c r="T2427" s="28"/>
    </row>
    <row r="2428" ht="22.5" customHeight="1">
      <c r="A2428" s="133">
        <v>44911</v>
      </c>
      <c r="B2428" t="s" s="134">
        <v>67</v>
      </c>
      <c r="C2428" t="s" s="134">
        <v>7339</v>
      </c>
      <c r="D2428" t="s" s="134">
        <v>4208</v>
      </c>
      <c r="E2428" s="135"/>
      <c r="F2428" s="136">
        <v>10127</v>
      </c>
      <c r="G2428" t="s" s="134">
        <v>7340</v>
      </c>
      <c r="H2428" t="s" s="134">
        <v>7341</v>
      </c>
      <c r="I2428" t="s" s="137">
        <v>2951</v>
      </c>
      <c r="J2428" s="136">
        <v>91120</v>
      </c>
      <c r="K2428" t="s" s="134">
        <v>7342</v>
      </c>
      <c r="L2428" t="s" s="134">
        <v>4904</v>
      </c>
      <c r="M2428" t="s" s="134">
        <v>125</v>
      </c>
      <c r="N2428" s="371">
        <v>0.055</v>
      </c>
      <c r="O2428" s="23">
        <f>P2428/2</f>
        <v>2000</v>
      </c>
      <c r="P2428" s="953">
        <v>4000</v>
      </c>
      <c r="Q2428" s="778">
        <v>1584.83</v>
      </c>
      <c r="R2428" s="954"/>
      <c r="S2428" s="955"/>
      <c r="T2428" s="28"/>
    </row>
    <row r="2429" ht="22.5" customHeight="1">
      <c r="A2429" s="133">
        <v>44914</v>
      </c>
      <c r="B2429" t="s" s="134">
        <v>344</v>
      </c>
      <c r="C2429" t="s" s="134">
        <v>4109</v>
      </c>
      <c r="D2429" t="s" s="134">
        <v>133</v>
      </c>
      <c r="E2429" s="509"/>
      <c r="F2429" s="507">
        <v>10126</v>
      </c>
      <c r="G2429" t="s" s="134">
        <v>4110</v>
      </c>
      <c r="H2429" t="s" s="134">
        <v>6158</v>
      </c>
      <c r="I2429" t="s" s="137">
        <v>25</v>
      </c>
      <c r="J2429" s="136">
        <v>75012</v>
      </c>
      <c r="K2429" t="s" s="134">
        <v>4112</v>
      </c>
      <c r="L2429" t="s" s="134">
        <v>7066</v>
      </c>
      <c r="M2429" t="s" s="134">
        <v>88</v>
      </c>
      <c r="N2429" s="371">
        <v>0.1</v>
      </c>
      <c r="O2429" s="163">
        <f>P2429/2</f>
        <v>2225</v>
      </c>
      <c r="P2429" s="164">
        <v>4450</v>
      </c>
      <c r="Q2429" s="121">
        <f>IF(ISBLANK(N2429),"",P2429/(1+N2429))</f>
        <v>4045.454545454550</v>
      </c>
      <c r="R2429" s="293"/>
      <c r="S2429" s="393"/>
      <c r="T2429" s="28"/>
    </row>
    <row r="2430" ht="22.5" customHeight="1">
      <c r="A2430" s="133">
        <v>44929</v>
      </c>
      <c r="B2430" t="s" s="134">
        <v>67</v>
      </c>
      <c r="C2430" t="s" s="134">
        <v>5461</v>
      </c>
      <c r="D2430" t="s" s="134">
        <v>2977</v>
      </c>
      <c r="E2430" s="509"/>
      <c r="F2430" s="507">
        <v>10259</v>
      </c>
      <c r="G2430" t="s" s="134">
        <v>5462</v>
      </c>
      <c r="H2430" t="s" s="134">
        <v>7491</v>
      </c>
      <c r="I2430" t="s" s="137">
        <v>25</v>
      </c>
      <c r="J2430" s="136">
        <v>75017</v>
      </c>
      <c r="K2430" t="s" s="134">
        <v>6962</v>
      </c>
      <c r="L2430" t="s" s="907">
        <v>4833</v>
      </c>
      <c r="M2430" t="s" s="134">
        <v>7672</v>
      </c>
      <c r="N2430" s="371">
        <v>0.055</v>
      </c>
      <c r="O2430" s="163">
        <f>P2430/2</f>
        <v>1750</v>
      </c>
      <c r="P2430" s="164">
        <v>3500</v>
      </c>
      <c r="Q2430" s="121">
        <f>IF(ISBLANK(N2430),"",P2430/(1+N2430))</f>
        <v>3317.5355450237</v>
      </c>
      <c r="R2430" s="293"/>
      <c r="S2430" s="393"/>
      <c r="T2430" s="28"/>
    </row>
    <row r="2431" ht="22.5" customHeight="1">
      <c r="A2431" s="133">
        <v>44915</v>
      </c>
      <c r="B2431" t="s" s="137">
        <v>67</v>
      </c>
      <c r="C2431" t="s" s="137">
        <v>7673</v>
      </c>
      <c r="D2431" t="s" s="137">
        <v>447</v>
      </c>
      <c r="E2431" s="158"/>
      <c r="F2431" s="136">
        <v>10532</v>
      </c>
      <c r="G2431" t="s" s="137">
        <v>7674</v>
      </c>
      <c r="H2431" t="s" s="137">
        <v>7675</v>
      </c>
      <c r="I2431" s="136">
        <v>94160</v>
      </c>
      <c r="J2431" s="136">
        <v>94160</v>
      </c>
      <c r="K2431" t="s" s="137">
        <v>7676</v>
      </c>
      <c r="L2431" t="s" s="266">
        <v>7179</v>
      </c>
      <c r="M2431" t="s" s="137">
        <v>2363</v>
      </c>
      <c r="N2431" s="371">
        <v>0.055</v>
      </c>
      <c r="O2431" s="163">
        <f>P2431/2</f>
        <v>850</v>
      </c>
      <c r="P2431" s="164">
        <v>1700</v>
      </c>
      <c r="Q2431" s="121">
        <f>IF(ISBLANK(N2431),"",P2431/(1+N2431))</f>
        <v>1611.374407582940</v>
      </c>
      <c r="R2431" s="293"/>
      <c r="S2431" s="393"/>
      <c r="T2431" s="28"/>
    </row>
    <row r="2432" ht="22.5" customHeight="1">
      <c r="A2432" s="133">
        <v>44927</v>
      </c>
      <c r="B2432" t="s" s="134">
        <v>67</v>
      </c>
      <c r="C2432" t="s" s="134">
        <v>7496</v>
      </c>
      <c r="D2432" t="s" s="134">
        <v>2133</v>
      </c>
      <c r="E2432" s="509"/>
      <c r="F2432" s="507">
        <v>10533</v>
      </c>
      <c r="G2432" t="s" s="134">
        <v>7497</v>
      </c>
      <c r="H2432" t="s" s="134">
        <v>7498</v>
      </c>
      <c r="I2432" t="s" s="137">
        <v>1750</v>
      </c>
      <c r="J2432" s="136">
        <v>93800</v>
      </c>
      <c r="K2432" t="s" s="134">
        <v>7499</v>
      </c>
      <c r="L2432" t="s" s="134">
        <v>6455</v>
      </c>
      <c r="M2432" t="s" s="134">
        <v>7677</v>
      </c>
      <c r="N2432" s="371">
        <v>0.055</v>
      </c>
      <c r="O2432" s="163">
        <f>P2432/2</f>
        <v>3159</v>
      </c>
      <c r="P2432" s="164">
        <v>6318</v>
      </c>
      <c r="Q2432" s="177">
        <f>IF(ISBLANK(N2432),"",P2432/(1+N2432))</f>
        <v>5988.625592417060</v>
      </c>
      <c r="R2432" s="293"/>
      <c r="S2432" s="393"/>
      <c r="T2432" s="28"/>
    </row>
    <row r="2433" ht="22.5" customHeight="1">
      <c r="A2433" s="133">
        <v>44930</v>
      </c>
      <c r="B2433" t="s" s="134">
        <v>67</v>
      </c>
      <c r="C2433" t="s" s="134">
        <v>5966</v>
      </c>
      <c r="D2433" t="s" s="134">
        <v>308</v>
      </c>
      <c r="E2433" s="509"/>
      <c r="F2433" t="s" s="137">
        <v>7678</v>
      </c>
      <c r="G2433" t="s" s="134">
        <v>5967</v>
      </c>
      <c r="H2433" t="s" s="134">
        <v>5968</v>
      </c>
      <c r="I2433" t="s" s="137">
        <v>25</v>
      </c>
      <c r="J2433" s="136">
        <v>75014</v>
      </c>
      <c r="K2433" t="s" s="134">
        <v>7679</v>
      </c>
      <c r="L2433" t="s" s="134">
        <v>4411</v>
      </c>
      <c r="M2433" t="s" s="134">
        <v>7680</v>
      </c>
      <c r="N2433" s="371">
        <v>0.055</v>
      </c>
      <c r="O2433" s="163">
        <f>P2433/2</f>
        <v>3000</v>
      </c>
      <c r="P2433" s="527">
        <v>6000</v>
      </c>
      <c r="Q2433" s="207">
        <f>IF(ISBLANK(N2433),"",P2433/(1+N2433))</f>
        <v>5687.203791469190</v>
      </c>
      <c r="R2433" s="410"/>
      <c r="S2433" s="393"/>
      <c r="T2433" s="28"/>
    </row>
    <row r="2434" ht="22.5" customHeight="1">
      <c r="A2434" s="133">
        <v>44564</v>
      </c>
      <c r="B2434" t="s" s="137">
        <v>67</v>
      </c>
      <c r="C2434" t="s" s="137">
        <v>7681</v>
      </c>
      <c r="D2434" t="s" s="137">
        <v>427</v>
      </c>
      <c r="E2434" s="158"/>
      <c r="F2434" s="136">
        <v>10147</v>
      </c>
      <c r="G2434" t="s" s="137">
        <v>7682</v>
      </c>
      <c r="H2434" t="s" s="137">
        <v>7683</v>
      </c>
      <c r="I2434" t="s" s="137">
        <v>777</v>
      </c>
      <c r="J2434" s="136">
        <v>93100</v>
      </c>
      <c r="K2434" t="s" s="137">
        <v>7684</v>
      </c>
      <c r="L2434" t="s" s="137">
        <v>4411</v>
      </c>
      <c r="M2434" t="s" s="137">
        <v>2524</v>
      </c>
      <c r="N2434" s="371">
        <v>0.1</v>
      </c>
      <c r="O2434" s="163">
        <f>P2434/2</f>
        <v>7491</v>
      </c>
      <c r="P2434" s="164">
        <v>14982</v>
      </c>
      <c r="Q2434" s="121">
        <f>IF(ISBLANK(N2434),"",P2434/(1+N2434))</f>
        <v>13620</v>
      </c>
      <c r="R2434" s="293"/>
      <c r="S2434" s="393"/>
      <c r="T2434" s="28"/>
    </row>
    <row r="2435" ht="22.5" customHeight="1">
      <c r="A2435" s="133">
        <v>44936</v>
      </c>
      <c r="B2435" t="s" s="137">
        <v>67</v>
      </c>
      <c r="C2435" t="s" s="137">
        <v>3811</v>
      </c>
      <c r="D2435" t="s" s="137">
        <v>711</v>
      </c>
      <c r="E2435" s="158"/>
      <c r="F2435" s="136">
        <v>10311</v>
      </c>
      <c r="G2435" t="s" s="137">
        <v>712</v>
      </c>
      <c r="H2435" t="s" s="137">
        <v>7685</v>
      </c>
      <c r="I2435" t="s" s="137">
        <v>25</v>
      </c>
      <c r="J2435" s="136">
        <v>75011</v>
      </c>
      <c r="K2435" t="s" s="137">
        <v>7686</v>
      </c>
      <c r="L2435" t="s" s="137">
        <v>4411</v>
      </c>
      <c r="M2435" t="s" s="137">
        <v>2363</v>
      </c>
      <c r="N2435" s="371">
        <v>0.055</v>
      </c>
      <c r="O2435" s="163">
        <f>P2435/2</f>
        <v>900</v>
      </c>
      <c r="P2435" s="164">
        <v>1800</v>
      </c>
      <c r="Q2435" s="121">
        <f>IF(ISBLANK(N2435),"",P2435/(1+N2435))</f>
        <v>1706.161137440760</v>
      </c>
      <c r="R2435" s="293"/>
      <c r="S2435" s="393"/>
      <c r="T2435" s="28"/>
    </row>
    <row r="2436" ht="22.5" customHeight="1">
      <c r="A2436" s="133">
        <v>44932</v>
      </c>
      <c r="B2436" t="s" s="137">
        <v>67</v>
      </c>
      <c r="C2436" t="s" s="137">
        <v>7687</v>
      </c>
      <c r="D2436" t="s" s="137">
        <v>142</v>
      </c>
      <c r="E2436" s="158"/>
      <c r="F2436" s="136">
        <v>10528</v>
      </c>
      <c r="G2436" t="s" s="137">
        <v>7688</v>
      </c>
      <c r="H2436" s="158"/>
      <c r="I2436" t="s" s="137">
        <v>25</v>
      </c>
      <c r="J2436" s="136">
        <v>75018</v>
      </c>
      <c r="K2436" t="s" s="137">
        <v>7689</v>
      </c>
      <c r="L2436" t="s" s="137">
        <v>7690</v>
      </c>
      <c r="M2436" t="s" s="137">
        <v>4022</v>
      </c>
      <c r="N2436" s="371">
        <v>0.055</v>
      </c>
      <c r="O2436" s="180">
        <f>P2436/2</f>
        <v>3491</v>
      </c>
      <c r="P2436" s="164">
        <v>6982</v>
      </c>
      <c r="Q2436" s="121">
        <f>IF(ISBLANK(N2436),"",P2436/(1+N2436))</f>
        <v>6618.009478672990</v>
      </c>
      <c r="R2436" s="293"/>
      <c r="S2436" s="393"/>
      <c r="T2436" s="28"/>
    </row>
    <row r="2437" ht="22.5" customHeight="1">
      <c r="A2437" s="133">
        <v>44930</v>
      </c>
      <c r="B2437" t="s" s="137">
        <v>20</v>
      </c>
      <c r="C2437" t="s" s="137">
        <v>7691</v>
      </c>
      <c r="D2437" t="s" s="137">
        <v>7692</v>
      </c>
      <c r="E2437" s="158"/>
      <c r="F2437" s="136">
        <v>10225</v>
      </c>
      <c r="G2437" t="s" s="137">
        <v>7693</v>
      </c>
      <c r="H2437" t="s" s="137">
        <v>7694</v>
      </c>
      <c r="I2437" t="s" s="137">
        <v>25</v>
      </c>
      <c r="J2437" s="136">
        <v>75015</v>
      </c>
      <c r="K2437" t="s" s="137">
        <v>7695</v>
      </c>
      <c r="L2437" t="s" s="137">
        <v>1617</v>
      </c>
      <c r="M2437" t="s" s="137">
        <v>125</v>
      </c>
      <c r="N2437" s="373">
        <v>0.055</v>
      </c>
      <c r="O2437" s="177">
        <v>6125</v>
      </c>
      <c r="P2437" s="164">
        <v>6125</v>
      </c>
      <c r="Q2437" s="121">
        <f>IF(ISBLANK(N2437),"",P2437/(1+N2437))</f>
        <v>5805.687203791470</v>
      </c>
      <c r="R2437" s="293"/>
      <c r="S2437" s="393"/>
      <c r="T2437" s="28"/>
    </row>
    <row r="2438" ht="22.5" customHeight="1">
      <c r="A2438" s="509">
        <v>44936</v>
      </c>
      <c r="B2438" t="s" s="134">
        <v>20</v>
      </c>
      <c r="C2438" t="s" s="134">
        <v>7593</v>
      </c>
      <c r="D2438" t="s" s="134">
        <v>431</v>
      </c>
      <c r="E2438" s="509"/>
      <c r="F2438" s="534">
        <v>10316</v>
      </c>
      <c r="G2438" t="s" s="134">
        <v>7594</v>
      </c>
      <c r="H2438" t="s" s="134">
        <v>7595</v>
      </c>
      <c r="I2438" t="s" s="134">
        <v>1525</v>
      </c>
      <c r="J2438" s="294">
        <v>92130</v>
      </c>
      <c r="K2438" t="s" s="134">
        <v>7596</v>
      </c>
      <c r="L2438" t="s" s="134">
        <v>6335</v>
      </c>
      <c r="M2438" t="s" s="134">
        <v>4022</v>
      </c>
      <c r="N2438" s="371">
        <v>0.055</v>
      </c>
      <c r="O2438" s="162">
        <f>P2438/2</f>
        <v>1500</v>
      </c>
      <c r="P2438" s="164">
        <v>3000</v>
      </c>
      <c r="Q2438" s="121">
        <f>IF(ISBLANK(N2438),"",P2438/(1+N2438))</f>
        <v>2843.6018957346</v>
      </c>
      <c r="R2438" s="535"/>
      <c r="S2438" s="536"/>
      <c r="T2438" s="28"/>
    </row>
    <row r="2439" ht="22.5" customHeight="1">
      <c r="A2439" s="133">
        <v>44932</v>
      </c>
      <c r="B2439" t="s" s="134">
        <v>20</v>
      </c>
      <c r="C2439" t="s" s="137">
        <v>7696</v>
      </c>
      <c r="D2439" t="s" s="137">
        <v>2291</v>
      </c>
      <c r="E2439" s="158"/>
      <c r="F2439" s="136">
        <v>10307</v>
      </c>
      <c r="G2439" t="s" s="137">
        <v>7697</v>
      </c>
      <c r="H2439" t="s" s="137">
        <v>7698</v>
      </c>
      <c r="I2439" t="s" s="137">
        <v>25</v>
      </c>
      <c r="J2439" s="136">
        <v>75016</v>
      </c>
      <c r="K2439" t="s" s="137">
        <v>7699</v>
      </c>
      <c r="L2439" t="s" s="137">
        <v>7700</v>
      </c>
      <c r="M2439" t="s" s="137">
        <v>7701</v>
      </c>
      <c r="N2439" s="373">
        <v>0.1</v>
      </c>
      <c r="O2439" s="462"/>
      <c r="P2439" s="164">
        <v>8750</v>
      </c>
      <c r="Q2439" s="121">
        <f>IF(ISBLANK(N2439),"",P2439/(1+N2439))</f>
        <v>7954.545454545450</v>
      </c>
      <c r="R2439" s="293"/>
      <c r="S2439" s="393"/>
      <c r="T2439" s="28"/>
    </row>
    <row r="2440" ht="22.5" customHeight="1">
      <c r="A2440" s="133">
        <v>44931</v>
      </c>
      <c r="B2440" t="s" s="137">
        <v>67</v>
      </c>
      <c r="C2440" t="s" s="137">
        <v>7702</v>
      </c>
      <c r="D2440" t="s" s="137">
        <v>398</v>
      </c>
      <c r="E2440" s="158"/>
      <c r="F2440" s="136">
        <v>10481</v>
      </c>
      <c r="G2440" t="s" s="137">
        <v>7703</v>
      </c>
      <c r="H2440" t="s" s="137">
        <v>7704</v>
      </c>
      <c r="I2440" t="s" s="137">
        <v>25</v>
      </c>
      <c r="J2440" s="136">
        <v>75015</v>
      </c>
      <c r="K2440" t="s" s="137">
        <v>7705</v>
      </c>
      <c r="L2440" t="s" s="137">
        <v>7706</v>
      </c>
      <c r="M2440" t="s" s="137">
        <v>446</v>
      </c>
      <c r="N2440" s="371">
        <v>0.1</v>
      </c>
      <c r="O2440" s="163">
        <f>P2440/2</f>
        <v>4941</v>
      </c>
      <c r="P2440" s="164">
        <v>9882</v>
      </c>
      <c r="Q2440" s="121">
        <f>IF(ISBLANK(N2440),"",P2440/(1+N2440))</f>
        <v>8983.636363636360</v>
      </c>
      <c r="R2440" s="293"/>
      <c r="S2440" s="393"/>
      <c r="T2440" s="28"/>
    </row>
    <row r="2441" ht="22.5" customHeight="1">
      <c r="A2441" s="133">
        <v>44936</v>
      </c>
      <c r="B2441" t="s" s="137">
        <v>67</v>
      </c>
      <c r="C2441" t="s" s="137">
        <v>2032</v>
      </c>
      <c r="D2441" t="s" s="137">
        <v>554</v>
      </c>
      <c r="E2441" s="158"/>
      <c r="F2441" s="136">
        <v>10283</v>
      </c>
      <c r="G2441" t="s" s="137">
        <v>2034</v>
      </c>
      <c r="H2441" s="136">
        <v>6703</v>
      </c>
      <c r="I2441" t="s" s="137">
        <v>670</v>
      </c>
      <c r="J2441" s="136">
        <v>94300</v>
      </c>
      <c r="K2441" t="s" s="137">
        <v>7707</v>
      </c>
      <c r="L2441" t="s" s="137">
        <v>2929</v>
      </c>
      <c r="M2441" t="s" s="137">
        <v>7708</v>
      </c>
      <c r="N2441" s="371">
        <v>0.1</v>
      </c>
      <c r="O2441" s="163">
        <f>P2441/2</f>
        <v>8075</v>
      </c>
      <c r="P2441" s="164">
        <v>16150</v>
      </c>
      <c r="Q2441" s="121">
        <f>IF(ISBLANK(N2441),"",P2441/(1+N2441))</f>
        <v>14681.8181818182</v>
      </c>
      <c r="R2441" s="293"/>
      <c r="S2441" s="393"/>
      <c r="T2441" s="28"/>
    </row>
    <row r="2442" ht="22.5" customHeight="1">
      <c r="A2442" s="133">
        <v>44934</v>
      </c>
      <c r="B2442" t="s" s="137">
        <v>67</v>
      </c>
      <c r="C2442" t="s" s="137">
        <v>7709</v>
      </c>
      <c r="D2442" t="s" s="137">
        <v>7710</v>
      </c>
      <c r="E2442" s="158"/>
      <c r="F2442" s="136">
        <v>10247</v>
      </c>
      <c r="G2442" t="s" s="137">
        <v>7711</v>
      </c>
      <c r="H2442" t="s" s="137">
        <v>7712</v>
      </c>
      <c r="I2442" t="s" s="137">
        <v>1167</v>
      </c>
      <c r="J2442" s="136">
        <v>94120</v>
      </c>
      <c r="K2442" t="s" s="137">
        <v>7713</v>
      </c>
      <c r="L2442" t="s" s="137">
        <v>7658</v>
      </c>
      <c r="M2442" t="s" s="137">
        <v>7714</v>
      </c>
      <c r="N2442" s="371">
        <v>0.055</v>
      </c>
      <c r="O2442" s="163">
        <f>P2442/2</f>
        <v>4741</v>
      </c>
      <c r="P2442" s="164">
        <v>9482</v>
      </c>
      <c r="Q2442" s="121">
        <f>IF(ISBLANK(N2442),"",P2442/(1+N2442))</f>
        <v>8987.677725118479</v>
      </c>
      <c r="R2442" s="293"/>
      <c r="S2442" s="393"/>
      <c r="T2442" s="28"/>
    </row>
    <row r="2443" ht="22.5" customHeight="1">
      <c r="A2443" s="133">
        <v>44937</v>
      </c>
      <c r="B2443" t="s" s="137">
        <v>344</v>
      </c>
      <c r="C2443" t="s" s="137">
        <v>7715</v>
      </c>
      <c r="D2443" t="s" s="137">
        <v>525</v>
      </c>
      <c r="E2443" s="158"/>
      <c r="F2443" t="s" s="137">
        <v>4749</v>
      </c>
      <c r="G2443" t="s" s="137">
        <v>7716</v>
      </c>
      <c r="H2443" t="s" s="137">
        <v>7717</v>
      </c>
      <c r="I2443" t="s" s="137">
        <v>25</v>
      </c>
      <c r="J2443" s="136">
        <v>75015</v>
      </c>
      <c r="K2443" t="s" s="137">
        <v>7718</v>
      </c>
      <c r="L2443" t="s" s="137">
        <v>7719</v>
      </c>
      <c r="M2443" t="s" s="137">
        <v>375</v>
      </c>
      <c r="N2443" s="371">
        <v>0.055</v>
      </c>
      <c r="O2443" s="180">
        <f>P2443/2</f>
        <v>3000</v>
      </c>
      <c r="P2443" s="164">
        <v>6000</v>
      </c>
      <c r="Q2443" s="121">
        <f>IF(ISBLANK(N2443),"",P2443/(1+N2443))</f>
        <v>5687.203791469190</v>
      </c>
      <c r="R2443" s="293"/>
      <c r="S2443" s="393"/>
      <c r="T2443" s="28"/>
    </row>
    <row r="2444" ht="22.5" customHeight="1">
      <c r="A2444" s="133">
        <v>44942</v>
      </c>
      <c r="B2444" t="s" s="137">
        <v>67</v>
      </c>
      <c r="C2444" t="s" s="137">
        <v>7720</v>
      </c>
      <c r="D2444" t="s" s="137">
        <v>3184</v>
      </c>
      <c r="E2444" s="158"/>
      <c r="F2444" s="136">
        <v>10538</v>
      </c>
      <c r="G2444" t="s" s="137">
        <v>7721</v>
      </c>
      <c r="H2444" s="158"/>
      <c r="I2444" t="s" s="137">
        <v>25</v>
      </c>
      <c r="J2444" s="136">
        <v>75017</v>
      </c>
      <c r="K2444" t="s" s="137">
        <v>7722</v>
      </c>
      <c r="L2444" t="s" s="137">
        <v>5547</v>
      </c>
      <c r="M2444" t="s" s="137">
        <v>368</v>
      </c>
      <c r="N2444" s="373">
        <v>0.055</v>
      </c>
      <c r="O2444" s="121">
        <v>22000</v>
      </c>
      <c r="P2444" s="164">
        <v>22000</v>
      </c>
      <c r="Q2444" s="121">
        <f>IF(ISBLANK(N2444),"",P2444/(1+N2444))</f>
        <v>20853.0805687204</v>
      </c>
      <c r="R2444" s="293"/>
      <c r="S2444" s="393"/>
      <c r="T2444" s="28"/>
    </row>
    <row r="2445" ht="22.5" customHeight="1">
      <c r="A2445" s="133">
        <v>44931</v>
      </c>
      <c r="B2445" t="s" s="137">
        <v>20</v>
      </c>
      <c r="C2445" t="s" s="137">
        <v>3106</v>
      </c>
      <c r="D2445" t="s" s="137">
        <v>250</v>
      </c>
      <c r="E2445" s="158"/>
      <c r="F2445" s="136">
        <v>10176</v>
      </c>
      <c r="G2445" t="s" s="137">
        <v>3107</v>
      </c>
      <c r="H2445" t="s" s="137">
        <v>3108</v>
      </c>
      <c r="I2445" t="s" s="137">
        <v>25</v>
      </c>
      <c r="J2445" s="136">
        <v>75011</v>
      </c>
      <c r="K2445" t="s" s="137">
        <v>3109</v>
      </c>
      <c r="L2445" t="s" s="324">
        <v>7723</v>
      </c>
      <c r="M2445" t="s" s="137">
        <v>192</v>
      </c>
      <c r="N2445" s="246">
        <v>0.1</v>
      </c>
      <c r="O2445" s="462"/>
      <c r="P2445" s="164">
        <v>2400</v>
      </c>
      <c r="Q2445" s="165">
        <f>IF(ISBLANK(N2445),"",P2445/(1+N2445))</f>
        <v>2181.818181818180</v>
      </c>
      <c r="R2445" s="127"/>
      <c r="S2445" s="391"/>
      <c r="T2445" s="123"/>
    </row>
    <row r="2446" ht="22.5" customHeight="1">
      <c r="A2446" s="133">
        <v>44944</v>
      </c>
      <c r="B2446" t="s" s="134">
        <v>67</v>
      </c>
      <c r="C2446" t="s" s="134">
        <v>2427</v>
      </c>
      <c r="D2446" t="s" s="134">
        <v>2428</v>
      </c>
      <c r="E2446" s="135"/>
      <c r="F2446" s="136">
        <v>10466</v>
      </c>
      <c r="G2446" t="s" s="134">
        <v>2429</v>
      </c>
      <c r="H2446" t="s" s="134">
        <v>2430</v>
      </c>
      <c r="I2446" t="s" s="137">
        <v>2431</v>
      </c>
      <c r="J2446" s="136">
        <v>91160</v>
      </c>
      <c r="K2446" t="s" s="134">
        <v>2432</v>
      </c>
      <c r="L2446" t="s" s="134">
        <v>4224</v>
      </c>
      <c r="M2446" t="s" s="134">
        <v>7724</v>
      </c>
      <c r="N2446" s="371">
        <v>0.1</v>
      </c>
      <c r="O2446" s="180">
        <f>P2446/2</f>
        <v>7791</v>
      </c>
      <c r="P2446" s="164">
        <v>15582</v>
      </c>
      <c r="Q2446" s="121">
        <f>IF(ISBLANK(N2446),"",P2446/(1+N2446))</f>
        <v>14165.4545454545</v>
      </c>
      <c r="R2446" s="293"/>
      <c r="S2446" s="393"/>
      <c r="T2446" s="28"/>
    </row>
    <row r="2447" ht="22.5" customHeight="1">
      <c r="A2447" s="141">
        <v>44937</v>
      </c>
      <c r="B2447" t="s" s="145">
        <v>67</v>
      </c>
      <c r="C2447" t="s" s="145">
        <v>7725</v>
      </c>
      <c r="D2447" t="s" s="145">
        <v>1644</v>
      </c>
      <c r="E2447" s="174"/>
      <c r="F2447" s="144">
        <v>10284</v>
      </c>
      <c r="G2447" t="s" s="145">
        <v>7726</v>
      </c>
      <c r="H2447" t="s" s="145">
        <v>7727</v>
      </c>
      <c r="I2447" t="s" s="145">
        <v>839</v>
      </c>
      <c r="J2447" s="144">
        <v>94480</v>
      </c>
      <c r="K2447" t="s" s="145">
        <v>7728</v>
      </c>
      <c r="L2447" t="s" s="145">
        <v>7729</v>
      </c>
      <c r="M2447" t="s" s="145">
        <v>94</v>
      </c>
      <c r="N2447" s="244">
        <v>0.1</v>
      </c>
      <c r="O2447" s="462"/>
      <c r="P2447" s="178">
        <v>2500</v>
      </c>
      <c r="Q2447" s="400">
        <f>IF(ISBLANK(N2447),"",P2447/(1+N2447))</f>
        <v>2272.727272727270</v>
      </c>
      <c r="R2447" s="67"/>
      <c r="S2447" s="392"/>
      <c r="T2447" s="28"/>
    </row>
    <row r="2448" ht="22.5" customHeight="1">
      <c r="A2448" s="141">
        <v>44855</v>
      </c>
      <c r="B2448" t="s" s="142">
        <v>67</v>
      </c>
      <c r="C2448" t="s" s="142">
        <v>6906</v>
      </c>
      <c r="D2448" t="s" s="142">
        <v>1335</v>
      </c>
      <c r="E2448" s="143"/>
      <c r="F2448" s="144">
        <v>10276</v>
      </c>
      <c r="G2448" t="s" s="142">
        <v>6907</v>
      </c>
      <c r="H2448" t="s" s="142">
        <v>7730</v>
      </c>
      <c r="I2448" t="s" s="145">
        <v>670</v>
      </c>
      <c r="J2448" s="144">
        <v>94300</v>
      </c>
      <c r="K2448" t="s" s="142">
        <v>6908</v>
      </c>
      <c r="L2448" t="s" s="142">
        <v>7370</v>
      </c>
      <c r="M2448" t="s" s="142">
        <v>7731</v>
      </c>
      <c r="N2448" s="456">
        <v>0.1</v>
      </c>
      <c r="O2448" s="163">
        <f>P2448/2</f>
        <v>4941</v>
      </c>
      <c r="P2448" s="524">
        <v>9882</v>
      </c>
      <c r="Q2448" s="561">
        <f>IF(ISBLANK(N2448),"",P2448/(1+N2448))</f>
        <v>8983.636363636360</v>
      </c>
      <c r="R2448" s="526"/>
      <c r="S2448" s="392"/>
      <c r="T2448" t="s" s="16">
        <v>46</v>
      </c>
    </row>
    <row r="2449" ht="22.5" customHeight="1">
      <c r="A2449" s="141">
        <v>44874</v>
      </c>
      <c r="B2449" t="s" s="145">
        <v>67</v>
      </c>
      <c r="C2449" t="s" s="145">
        <v>7732</v>
      </c>
      <c r="D2449" t="s" s="145">
        <v>4208</v>
      </c>
      <c r="E2449" s="174"/>
      <c r="F2449" s="144">
        <v>10280</v>
      </c>
      <c r="G2449" t="s" s="145">
        <v>7733</v>
      </c>
      <c r="H2449" s="144">
        <v>5</v>
      </c>
      <c r="I2449" t="s" s="145">
        <v>1499</v>
      </c>
      <c r="J2449" s="144">
        <v>92210</v>
      </c>
      <c r="K2449" t="s" s="145">
        <v>7734</v>
      </c>
      <c r="L2449" t="s" s="145">
        <v>5142</v>
      </c>
      <c r="M2449" t="s" s="145">
        <v>7057</v>
      </c>
      <c r="N2449" s="456">
        <v>0.1</v>
      </c>
      <c r="O2449" s="163">
        <f>P2449/2</f>
        <v>3291</v>
      </c>
      <c r="P2449" s="178">
        <v>6582</v>
      </c>
      <c r="Q2449" s="66">
        <f>IF(ISBLANK(N2449),"",P2449/(1+N2449))</f>
        <v>5983.636363636360</v>
      </c>
      <c r="R2449" s="67"/>
      <c r="S2449" s="392"/>
      <c r="T2449" t="s" s="16">
        <v>46</v>
      </c>
    </row>
    <row r="2450" ht="22.5" customHeight="1">
      <c r="A2450" s="141">
        <v>44872</v>
      </c>
      <c r="B2450" t="s" s="145">
        <v>20</v>
      </c>
      <c r="C2450" t="s" s="145">
        <v>5602</v>
      </c>
      <c r="D2450" t="s" s="145">
        <v>96</v>
      </c>
      <c r="E2450" s="174"/>
      <c r="F2450" s="144">
        <v>10294</v>
      </c>
      <c r="G2450" t="s" s="145">
        <v>7735</v>
      </c>
      <c r="H2450" t="s" s="145">
        <v>7736</v>
      </c>
      <c r="I2450" t="s" s="145">
        <v>1499</v>
      </c>
      <c r="J2450" s="144">
        <v>92210</v>
      </c>
      <c r="K2450" t="s" s="145">
        <v>7737</v>
      </c>
      <c r="L2450" t="s" s="145">
        <v>7738</v>
      </c>
      <c r="M2450" t="s" s="145">
        <v>7724</v>
      </c>
      <c r="N2450" s="456">
        <v>0.055</v>
      </c>
      <c r="O2450" s="180">
        <f>P2450/2</f>
        <v>2991</v>
      </c>
      <c r="P2450" s="178">
        <v>5982</v>
      </c>
      <c r="Q2450" s="66">
        <f>IF(ISBLANK(N2450),"",P2450/(1+N2450))</f>
        <v>5670.142180094790</v>
      </c>
      <c r="R2450" s="67"/>
      <c r="S2450" s="392"/>
      <c r="T2450" t="s" s="16">
        <v>46</v>
      </c>
    </row>
    <row r="2451" ht="22.5" customHeight="1">
      <c r="A2451" s="141">
        <v>44862</v>
      </c>
      <c r="B2451" t="s" s="145">
        <v>67</v>
      </c>
      <c r="C2451" t="s" s="145">
        <v>7739</v>
      </c>
      <c r="D2451" t="s" s="145">
        <v>1953</v>
      </c>
      <c r="E2451" s="174"/>
      <c r="F2451" s="144">
        <v>10066</v>
      </c>
      <c r="G2451" t="s" s="145">
        <v>7740</v>
      </c>
      <c r="H2451" t="s" s="145">
        <v>7741</v>
      </c>
      <c r="I2451" t="s" s="145">
        <v>2293</v>
      </c>
      <c r="J2451" s="144">
        <v>92360</v>
      </c>
      <c r="K2451" t="s" s="145">
        <v>7742</v>
      </c>
      <c r="L2451" t="s" s="145">
        <v>5595</v>
      </c>
      <c r="M2451" t="s" s="145">
        <v>7743</v>
      </c>
      <c r="N2451" s="244">
        <v>0.055</v>
      </c>
      <c r="O2451" s="121">
        <v>4982</v>
      </c>
      <c r="P2451" s="178">
        <v>4982</v>
      </c>
      <c r="Q2451" s="66">
        <f>IF(ISBLANK(N2451),"",P2451/(1+N2451))</f>
        <v>4722.274881516590</v>
      </c>
      <c r="R2451" s="67"/>
      <c r="S2451" s="392"/>
      <c r="T2451" t="s" s="16">
        <v>46</v>
      </c>
    </row>
    <row r="2452" ht="22.5" customHeight="1">
      <c r="A2452" s="141">
        <v>44860</v>
      </c>
      <c r="B2452" t="s" s="142">
        <v>20</v>
      </c>
      <c r="C2452" t="s" s="142">
        <v>6354</v>
      </c>
      <c r="D2452" t="s" s="142">
        <v>30</v>
      </c>
      <c r="E2452" s="515"/>
      <c r="F2452" s="508">
        <v>10291</v>
      </c>
      <c r="G2452" t="s" s="142">
        <v>6355</v>
      </c>
      <c r="H2452" t="s" s="142">
        <v>6356</v>
      </c>
      <c r="I2452" t="s" s="145">
        <v>1499</v>
      </c>
      <c r="J2452" s="144">
        <v>92210</v>
      </c>
      <c r="K2452" t="s" s="142">
        <v>6357</v>
      </c>
      <c r="L2452" t="s" s="142">
        <v>7744</v>
      </c>
      <c r="M2452" t="s" s="142">
        <v>302</v>
      </c>
      <c r="N2452" s="244">
        <v>0.055</v>
      </c>
      <c r="O2452" s="462"/>
      <c r="P2452" s="178">
        <v>6750</v>
      </c>
      <c r="Q2452" s="66">
        <f>IF(ISBLANK(N2452),"",P2452/(1+N2452))</f>
        <v>6398.104265402840</v>
      </c>
      <c r="R2452" s="67"/>
      <c r="S2452" s="392"/>
      <c r="T2452" s="28"/>
    </row>
    <row r="2453" ht="22.5" customHeight="1">
      <c r="A2453" s="141">
        <v>44855</v>
      </c>
      <c r="B2453" t="s" s="145">
        <v>67</v>
      </c>
      <c r="C2453" t="s" s="145">
        <v>7745</v>
      </c>
      <c r="D2453" t="s" s="145">
        <v>457</v>
      </c>
      <c r="E2453" s="174"/>
      <c r="F2453" s="144">
        <v>10345</v>
      </c>
      <c r="G2453" t="s" s="145">
        <v>7746</v>
      </c>
      <c r="H2453" t="s" s="145">
        <v>7747</v>
      </c>
      <c r="I2453" t="s" s="145">
        <v>25</v>
      </c>
      <c r="J2453" s="144">
        <v>75017</v>
      </c>
      <c r="K2453" t="s" s="145">
        <v>7748</v>
      </c>
      <c r="L2453" t="s" s="145">
        <v>4904</v>
      </c>
      <c r="M2453" t="s" s="145">
        <v>4247</v>
      </c>
      <c r="N2453" s="456">
        <v>0.055</v>
      </c>
      <c r="O2453" s="180">
        <f>P2453/2</f>
        <v>1640</v>
      </c>
      <c r="P2453" s="178">
        <v>3280</v>
      </c>
      <c r="Q2453" s="66">
        <f>IF(ISBLANK(N2453),"",P2453/(1+N2453))</f>
        <v>3109.004739336490</v>
      </c>
      <c r="R2453" s="67"/>
      <c r="S2453" s="392"/>
      <c r="T2453" t="s" s="16">
        <v>46</v>
      </c>
    </row>
    <row r="2454" ht="22.5" customHeight="1">
      <c r="A2454" s="141">
        <v>44853</v>
      </c>
      <c r="B2454" t="s" s="145">
        <v>67</v>
      </c>
      <c r="C2454" t="s" s="145">
        <v>7749</v>
      </c>
      <c r="D2454" t="s" s="145">
        <v>3883</v>
      </c>
      <c r="E2454" s="174"/>
      <c r="F2454" s="144">
        <v>10469</v>
      </c>
      <c r="G2454" t="s" s="145">
        <v>7750</v>
      </c>
      <c r="H2454" t="s" s="145">
        <v>7751</v>
      </c>
      <c r="I2454" t="s" s="145">
        <v>186</v>
      </c>
      <c r="J2454" s="144">
        <v>92170</v>
      </c>
      <c r="K2454" t="s" s="145">
        <v>7752</v>
      </c>
      <c r="L2454" t="s" s="145">
        <v>5751</v>
      </c>
      <c r="M2454" t="s" s="145">
        <v>2037</v>
      </c>
      <c r="N2454" s="244">
        <v>0.055</v>
      </c>
      <c r="O2454" s="121">
        <v>14582</v>
      </c>
      <c r="P2454" s="178">
        <v>14582</v>
      </c>
      <c r="Q2454" s="66">
        <f>IF(ISBLANK(N2454),"",P2454/(1+N2454))</f>
        <v>13821.8009478673</v>
      </c>
      <c r="R2454" s="67"/>
      <c r="S2454" s="392"/>
      <c r="T2454" t="s" s="16">
        <v>46</v>
      </c>
    </row>
    <row r="2455" ht="22.5" customHeight="1">
      <c r="A2455" s="141">
        <v>44855</v>
      </c>
      <c r="B2455" t="s" s="142">
        <v>67</v>
      </c>
      <c r="C2455" t="s" s="142">
        <v>5176</v>
      </c>
      <c r="D2455" t="s" s="142">
        <v>530</v>
      </c>
      <c r="E2455" s="143"/>
      <c r="F2455" s="144">
        <v>10292</v>
      </c>
      <c r="G2455" t="s" s="142">
        <v>5177</v>
      </c>
      <c r="H2455" t="s" s="142">
        <v>5178</v>
      </c>
      <c r="I2455" t="s" s="145">
        <v>25</v>
      </c>
      <c r="J2455" s="144">
        <v>75014</v>
      </c>
      <c r="K2455" t="s" s="142">
        <v>5179</v>
      </c>
      <c r="L2455" t="s" s="142">
        <v>7511</v>
      </c>
      <c r="M2455" t="s" s="142">
        <v>5180</v>
      </c>
      <c r="N2455" s="244">
        <v>0.055</v>
      </c>
      <c r="O2455" s="462"/>
      <c r="P2455" s="178">
        <v>6450</v>
      </c>
      <c r="Q2455" s="66">
        <f>IF(ISBLANK(N2455),"",P2455/(1+N2455))</f>
        <v>6113.744075829380</v>
      </c>
      <c r="R2455" s="67"/>
      <c r="S2455" s="392"/>
      <c r="T2455" s="28"/>
    </row>
    <row r="2456" ht="22.5" customHeight="1">
      <c r="A2456" s="141">
        <v>44882</v>
      </c>
      <c r="B2456" t="s" s="145">
        <v>20</v>
      </c>
      <c r="C2456" t="s" s="145">
        <v>7753</v>
      </c>
      <c r="D2456" t="s" s="145">
        <v>42</v>
      </c>
      <c r="E2456" s="174"/>
      <c r="F2456" s="144">
        <v>10256</v>
      </c>
      <c r="G2456" t="s" s="145">
        <v>7754</v>
      </c>
      <c r="H2456" t="s" s="145">
        <v>7755</v>
      </c>
      <c r="I2456" t="s" s="145">
        <v>3048</v>
      </c>
      <c r="J2456" s="144">
        <v>93110</v>
      </c>
      <c r="K2456" t="s" s="145">
        <v>7756</v>
      </c>
      <c r="L2456" t="s" s="145">
        <v>4904</v>
      </c>
      <c r="M2456" t="s" s="145">
        <v>7757</v>
      </c>
      <c r="N2456" s="456">
        <v>0.1</v>
      </c>
      <c r="O2456" s="163">
        <f>P2456/2</f>
        <v>1500</v>
      </c>
      <c r="P2456" s="178">
        <v>3000</v>
      </c>
      <c r="Q2456" s="66">
        <f>IF(ISBLANK(N2456),"",P2456/(1+N2456))</f>
        <v>2727.272727272730</v>
      </c>
      <c r="R2456" s="67"/>
      <c r="S2456" s="392"/>
      <c r="T2456" t="s" s="16">
        <v>46</v>
      </c>
    </row>
    <row r="2457" ht="22.5" customHeight="1">
      <c r="A2457" s="141">
        <v>44888</v>
      </c>
      <c r="B2457" t="s" s="145">
        <v>67</v>
      </c>
      <c r="C2457" t="s" s="145">
        <v>7758</v>
      </c>
      <c r="D2457" t="s" s="145">
        <v>2133</v>
      </c>
      <c r="E2457" s="174"/>
      <c r="F2457" s="144">
        <v>10352</v>
      </c>
      <c r="G2457" t="s" s="145">
        <v>7759</v>
      </c>
      <c r="H2457" s="144">
        <v>2</v>
      </c>
      <c r="I2457" t="s" s="145">
        <v>7760</v>
      </c>
      <c r="J2457" s="144">
        <v>94450</v>
      </c>
      <c r="K2457" t="s" s="145">
        <v>7761</v>
      </c>
      <c r="L2457" t="s" s="145">
        <v>5142</v>
      </c>
      <c r="M2457" t="s" s="145">
        <v>7762</v>
      </c>
      <c r="N2457" s="456">
        <v>0.1</v>
      </c>
      <c r="O2457" s="180">
        <f>P2457/2</f>
        <v>1500</v>
      </c>
      <c r="P2457" s="178">
        <v>3000</v>
      </c>
      <c r="Q2457" s="66">
        <f>IF(ISBLANK(N2457),"",P2457/(1+N2457))</f>
        <v>2727.272727272730</v>
      </c>
      <c r="R2457" s="67"/>
      <c r="S2457" s="392"/>
      <c r="T2457" t="s" s="16">
        <v>46</v>
      </c>
    </row>
    <row r="2458" ht="22.5" customHeight="1">
      <c r="A2458" s="141">
        <v>44888</v>
      </c>
      <c r="B2458" t="s" s="145">
        <v>67</v>
      </c>
      <c r="C2458" t="s" s="145">
        <v>7763</v>
      </c>
      <c r="D2458" t="s" s="145">
        <v>694</v>
      </c>
      <c r="E2458" s="174"/>
      <c r="F2458" s="144">
        <v>10422</v>
      </c>
      <c r="G2458" t="s" s="145">
        <v>7764</v>
      </c>
      <c r="H2458" s="144">
        <v>10</v>
      </c>
      <c r="I2458" t="s" s="145">
        <v>176</v>
      </c>
      <c r="J2458" s="144">
        <v>93500</v>
      </c>
      <c r="K2458" t="s" s="145">
        <v>7765</v>
      </c>
      <c r="L2458" t="s" s="145">
        <v>5595</v>
      </c>
      <c r="M2458" t="s" s="145">
        <v>7766</v>
      </c>
      <c r="N2458" s="244">
        <v>0.1</v>
      </c>
      <c r="O2458" s="177">
        <v>8482</v>
      </c>
      <c r="P2458" s="178">
        <v>8482</v>
      </c>
      <c r="Q2458" s="66">
        <f>IF(ISBLANK(N2458),"",P2458/(1+N2458))</f>
        <v>7710.909090909090</v>
      </c>
      <c r="R2458" s="67"/>
      <c r="S2458" s="392"/>
      <c r="T2458" t="s" s="16">
        <v>46</v>
      </c>
    </row>
    <row r="2459" ht="22.5" customHeight="1">
      <c r="A2459" s="141">
        <v>44896</v>
      </c>
      <c r="B2459" t="s" s="145">
        <v>67</v>
      </c>
      <c r="C2459" t="s" s="145">
        <v>7767</v>
      </c>
      <c r="D2459" t="s" s="145">
        <v>1762</v>
      </c>
      <c r="E2459" s="174"/>
      <c r="F2459" s="144">
        <v>10123</v>
      </c>
      <c r="G2459" t="s" s="145">
        <v>7768</v>
      </c>
      <c r="H2459" t="s" s="145">
        <v>7443</v>
      </c>
      <c r="I2459" t="s" s="145">
        <v>25</v>
      </c>
      <c r="J2459" s="144">
        <v>75015</v>
      </c>
      <c r="K2459" t="s" s="145">
        <v>7769</v>
      </c>
      <c r="L2459" t="s" s="145">
        <v>7770</v>
      </c>
      <c r="M2459" t="s" s="145">
        <v>2418</v>
      </c>
      <c r="N2459" s="456">
        <v>0.055</v>
      </c>
      <c r="O2459" s="163">
        <f>P2459/2</f>
        <v>1241</v>
      </c>
      <c r="P2459" s="178">
        <v>2482</v>
      </c>
      <c r="Q2459" s="66">
        <f>IF(ISBLANK(N2459),"",P2459/(1+N2459))</f>
        <v>2352.606635071090</v>
      </c>
      <c r="R2459" s="67"/>
      <c r="S2459" s="392"/>
      <c r="T2459" t="s" s="16">
        <v>46</v>
      </c>
    </row>
    <row r="2460" ht="22.5" customHeight="1">
      <c r="A2460" s="141">
        <v>44950</v>
      </c>
      <c r="B2460" t="s" s="145">
        <v>20</v>
      </c>
      <c r="C2460" t="s" s="145">
        <v>7771</v>
      </c>
      <c r="D2460" t="s" s="145">
        <v>234</v>
      </c>
      <c r="E2460" s="174"/>
      <c r="F2460" s="144">
        <v>10347</v>
      </c>
      <c r="G2460" t="s" s="145">
        <v>7772</v>
      </c>
      <c r="H2460" s="144">
        <v>3</v>
      </c>
      <c r="I2460" t="s" s="145">
        <v>6118</v>
      </c>
      <c r="J2460" s="144">
        <v>78170</v>
      </c>
      <c r="K2460" t="s" s="145">
        <v>7773</v>
      </c>
      <c r="L2460" t="s" s="145">
        <v>2929</v>
      </c>
      <c r="M2460" t="s" s="145">
        <v>1184</v>
      </c>
      <c r="N2460" s="456">
        <v>0.055</v>
      </c>
      <c r="O2460" s="163">
        <f>P2460/2</f>
        <v>1450</v>
      </c>
      <c r="P2460" s="178">
        <v>2900</v>
      </c>
      <c r="Q2460" s="66">
        <f>IF(ISBLANK(N2460),"",P2460/(1+N2460))</f>
        <v>2748.815165876780</v>
      </c>
      <c r="R2460" s="67"/>
      <c r="S2460" s="392"/>
      <c r="T2460" t="s" s="16">
        <v>46</v>
      </c>
    </row>
    <row r="2461" ht="22.5" customHeight="1">
      <c r="A2461" s="141">
        <v>44903</v>
      </c>
      <c r="B2461" t="s" s="145">
        <v>20</v>
      </c>
      <c r="C2461" t="s" s="145">
        <v>7774</v>
      </c>
      <c r="D2461" t="s" s="145">
        <v>4407</v>
      </c>
      <c r="E2461" s="174"/>
      <c r="F2461" s="144">
        <v>10303</v>
      </c>
      <c r="G2461" t="s" s="145">
        <v>7775</v>
      </c>
      <c r="H2461" t="s" s="145">
        <v>7776</v>
      </c>
      <c r="I2461" t="s" s="145">
        <v>25</v>
      </c>
      <c r="J2461" s="144">
        <v>75014</v>
      </c>
      <c r="K2461" t="s" s="145">
        <v>7777</v>
      </c>
      <c r="L2461" t="s" s="145">
        <v>4411</v>
      </c>
      <c r="M2461" t="s" s="145">
        <v>7778</v>
      </c>
      <c r="N2461" s="456">
        <v>0.055</v>
      </c>
      <c r="O2461" s="163">
        <f>P2461/2</f>
        <v>1975</v>
      </c>
      <c r="P2461" s="178">
        <v>3950</v>
      </c>
      <c r="Q2461" s="400">
        <f>IF(ISBLANK(N2461),"",P2461/(1+N2461))</f>
        <v>3744.075829383890</v>
      </c>
      <c r="R2461" s="67"/>
      <c r="S2461" s="392"/>
      <c r="T2461" t="s" s="16">
        <v>46</v>
      </c>
    </row>
    <row r="2462" ht="22.5" customHeight="1">
      <c r="A2462" s="956">
        <v>44893</v>
      </c>
      <c r="B2462" t="s" s="957">
        <v>20</v>
      </c>
      <c r="C2462" t="s" s="957">
        <v>5631</v>
      </c>
      <c r="D2462" t="s" s="957">
        <v>133</v>
      </c>
      <c r="E2462" s="958"/>
      <c r="F2462" s="959">
        <v>10282</v>
      </c>
      <c r="G2462" t="s" s="957">
        <v>5632</v>
      </c>
      <c r="H2462" t="s" s="957">
        <v>6706</v>
      </c>
      <c r="I2462" t="s" s="960">
        <v>25</v>
      </c>
      <c r="J2462" s="961">
        <v>75011</v>
      </c>
      <c r="K2462" t="s" s="957">
        <v>5634</v>
      </c>
      <c r="L2462" t="s" s="957">
        <v>5635</v>
      </c>
      <c r="M2462" t="s" s="957">
        <v>2828</v>
      </c>
      <c r="N2462" s="456">
        <v>0.1</v>
      </c>
      <c r="O2462" s="180">
        <f>P2462/2</f>
        <v>1400</v>
      </c>
      <c r="P2462" s="524">
        <v>2800</v>
      </c>
      <c r="Q2462" s="561">
        <f>IF(ISBLANK(N2462),"",P2462/(1+N2462))</f>
        <v>2545.454545454550</v>
      </c>
      <c r="R2462" s="526"/>
      <c r="S2462" s="392"/>
      <c r="T2462" t="s" s="16">
        <v>46</v>
      </c>
    </row>
    <row r="2463" ht="22.5" customHeight="1">
      <c r="A2463" s="962">
        <v>44895</v>
      </c>
      <c r="B2463" t="s" s="963">
        <v>20</v>
      </c>
      <c r="C2463" t="s" s="963">
        <v>2805</v>
      </c>
      <c r="D2463" t="s" s="963">
        <v>2806</v>
      </c>
      <c r="E2463" s="964"/>
      <c r="F2463" s="964"/>
      <c r="G2463" t="s" s="963">
        <v>7779</v>
      </c>
      <c r="H2463" t="s" s="963">
        <v>7780</v>
      </c>
      <c r="I2463" t="s" s="963">
        <v>25</v>
      </c>
      <c r="J2463" s="965">
        <v>75013</v>
      </c>
      <c r="K2463" t="s" s="963">
        <v>2809</v>
      </c>
      <c r="L2463" t="s" s="963">
        <v>1617</v>
      </c>
      <c r="M2463" t="s" s="963">
        <v>7359</v>
      </c>
      <c r="N2463" s="244">
        <v>0.1</v>
      </c>
      <c r="O2463" s="177">
        <v>3000</v>
      </c>
      <c r="P2463" s="178">
        <v>3000</v>
      </c>
      <c r="Q2463" s="400">
        <f>IF(ISBLANK(N2463),"",P2463/(1+N2463))</f>
        <v>2727.272727272730</v>
      </c>
      <c r="R2463" s="67"/>
      <c r="S2463" s="392"/>
      <c r="T2463" t="s" s="16">
        <v>46</v>
      </c>
    </row>
    <row r="2464" ht="22.5" customHeight="1">
      <c r="A2464" s="141">
        <v>44909</v>
      </c>
      <c r="B2464" t="s" s="142">
        <v>20</v>
      </c>
      <c r="C2464" t="s" s="142">
        <v>6163</v>
      </c>
      <c r="D2464" t="s" s="142">
        <v>889</v>
      </c>
      <c r="E2464" s="515"/>
      <c r="F2464" s="508">
        <v>10149</v>
      </c>
      <c r="G2464" t="s" s="142">
        <v>6164</v>
      </c>
      <c r="H2464" t="s" s="142">
        <v>6165</v>
      </c>
      <c r="I2464" t="s" s="145">
        <v>5593</v>
      </c>
      <c r="J2464" s="144">
        <v>94350</v>
      </c>
      <c r="K2464" t="s" s="142">
        <v>7174</v>
      </c>
      <c r="L2464" t="s" s="142">
        <v>4636</v>
      </c>
      <c r="M2464" t="s" s="142">
        <v>4595</v>
      </c>
      <c r="N2464" s="456">
        <v>0.1</v>
      </c>
      <c r="O2464" s="163">
        <f>P2464/2</f>
        <v>780</v>
      </c>
      <c r="P2464" s="524">
        <v>1560</v>
      </c>
      <c r="Q2464" s="561">
        <f>IF(ISBLANK(N2464),"",P2464/(1+N2464))</f>
        <v>1418.181818181820</v>
      </c>
      <c r="R2464" s="526"/>
      <c r="S2464" s="392"/>
      <c r="T2464" t="s" s="16">
        <v>46</v>
      </c>
    </row>
    <row r="2465" ht="22.5" customHeight="1">
      <c r="A2465" s="295">
        <v>44903</v>
      </c>
      <c r="B2465" t="s" s="299">
        <v>20</v>
      </c>
      <c r="C2465" t="s" s="299">
        <v>7781</v>
      </c>
      <c r="D2465" t="s" s="299">
        <v>1335</v>
      </c>
      <c r="E2465" s="483"/>
      <c r="F2465" s="298">
        <v>10351</v>
      </c>
      <c r="G2465" t="s" s="299">
        <v>7782</v>
      </c>
      <c r="H2465" t="s" s="299">
        <v>2180</v>
      </c>
      <c r="I2465" t="s" s="299">
        <v>25</v>
      </c>
      <c r="J2465" s="298">
        <v>75014</v>
      </c>
      <c r="K2465" t="s" s="299">
        <v>7783</v>
      </c>
      <c r="L2465" t="s" s="299">
        <v>5142</v>
      </c>
      <c r="M2465" t="s" s="299">
        <v>7784</v>
      </c>
      <c r="N2465" s="484">
        <v>0.1</v>
      </c>
      <c r="O2465" s="163">
        <f>P2465/2</f>
        <v>4991</v>
      </c>
      <c r="P2465" s="301">
        <v>9982</v>
      </c>
      <c r="Q2465" s="37">
        <f>IF(ISBLANK(N2465),"",P2465/(1+N2465))</f>
        <v>9074.545454545450</v>
      </c>
      <c r="R2465" s="38"/>
      <c r="S2465" s="466"/>
      <c r="T2465" t="s" s="966">
        <v>46</v>
      </c>
    </row>
    <row r="2466" ht="22.5" customHeight="1">
      <c r="A2466" s="509">
        <v>44939</v>
      </c>
      <c r="B2466" t="s" s="137">
        <v>20</v>
      </c>
      <c r="C2466" t="s" s="137">
        <v>7785</v>
      </c>
      <c r="D2466" t="s" s="137">
        <v>96</v>
      </c>
      <c r="E2466" s="158"/>
      <c r="F2466" s="294">
        <v>10564</v>
      </c>
      <c r="G2466" t="s" s="137">
        <v>7786</v>
      </c>
      <c r="H2466" s="136">
        <v>6</v>
      </c>
      <c r="I2466" t="s" s="134">
        <v>25</v>
      </c>
      <c r="J2466" s="294">
        <v>75019</v>
      </c>
      <c r="K2466" t="s" s="137">
        <v>7787</v>
      </c>
      <c r="L2466" t="s" s="137">
        <v>7788</v>
      </c>
      <c r="M2466" t="s" s="137">
        <v>7789</v>
      </c>
      <c r="N2466" s="371">
        <v>0.055</v>
      </c>
      <c r="O2466" s="162">
        <f>P2466/2</f>
        <v>13491</v>
      </c>
      <c r="P2466" s="164">
        <v>26982</v>
      </c>
      <c r="Q2466" s="121">
        <f>IF(ISBLANK(N2466),"",P2466/(1+N2466))</f>
        <v>25575.355450237</v>
      </c>
      <c r="R2466" s="535"/>
      <c r="S2466" s="536"/>
      <c r="T2466" s="544"/>
    </row>
    <row r="2467" ht="22.5" customHeight="1">
      <c r="A2467" s="509">
        <v>44938</v>
      </c>
      <c r="B2467" t="s" s="134">
        <v>20</v>
      </c>
      <c r="C2467" t="s" s="134">
        <v>2782</v>
      </c>
      <c r="D2467" t="s" s="134">
        <v>62</v>
      </c>
      <c r="E2467" s="135"/>
      <c r="F2467" s="294">
        <v>10350</v>
      </c>
      <c r="G2467" t="s" s="134">
        <v>2783</v>
      </c>
      <c r="H2467" t="s" s="134">
        <v>2784</v>
      </c>
      <c r="I2467" t="s" s="134">
        <v>2785</v>
      </c>
      <c r="J2467" s="294">
        <v>78570</v>
      </c>
      <c r="K2467" t="s" s="134">
        <v>2786</v>
      </c>
      <c r="L2467" t="s" s="134">
        <v>7790</v>
      </c>
      <c r="M2467" t="s" s="134">
        <v>7791</v>
      </c>
      <c r="N2467" s="246">
        <v>0.1</v>
      </c>
      <c r="O2467" s="967"/>
      <c r="P2467" s="164">
        <v>2282</v>
      </c>
      <c r="Q2467" s="121">
        <f>IF(ISBLANK(N2467),"",P2467/(1+N2467))</f>
        <v>2074.545454545450</v>
      </c>
      <c r="R2467" s="968"/>
      <c r="S2467" s="969"/>
      <c r="T2467" s="544"/>
    </row>
    <row r="2468" ht="22.5" customHeight="1">
      <c r="A2468" s="509">
        <v>44942</v>
      </c>
      <c r="B2468" t="s" s="134">
        <v>67</v>
      </c>
      <c r="C2468" t="s" s="134">
        <v>5461</v>
      </c>
      <c r="D2468" t="s" s="134">
        <v>2977</v>
      </c>
      <c r="E2468" s="509"/>
      <c r="F2468" s="534">
        <v>10259</v>
      </c>
      <c r="G2468" t="s" s="134">
        <v>5462</v>
      </c>
      <c r="H2468" t="s" s="134">
        <v>7491</v>
      </c>
      <c r="I2468" t="s" s="134">
        <v>25</v>
      </c>
      <c r="J2468" s="294">
        <v>75017</v>
      </c>
      <c r="K2468" t="s" s="134">
        <v>6962</v>
      </c>
      <c r="L2468" t="s" s="134">
        <v>4833</v>
      </c>
      <c r="M2468" t="s" s="134">
        <v>7792</v>
      </c>
      <c r="N2468" s="371">
        <v>0.055</v>
      </c>
      <c r="O2468" s="120">
        <f>P2468/2</f>
        <v>7950</v>
      </c>
      <c r="P2468" s="164">
        <v>15900</v>
      </c>
      <c r="Q2468" s="121">
        <f>IF(ISBLANK(N2468),"",P2468/(1+N2468))</f>
        <v>15071.0900473934</v>
      </c>
      <c r="R2468" s="535"/>
      <c r="S2468" s="536"/>
      <c r="T2468" s="544"/>
    </row>
    <row r="2469" ht="22.5" customHeight="1">
      <c r="A2469" s="509">
        <v>44950</v>
      </c>
      <c r="B2469" t="s" s="137">
        <v>67</v>
      </c>
      <c r="C2469" t="s" s="137">
        <v>360</v>
      </c>
      <c r="D2469" t="s" s="137">
        <v>115</v>
      </c>
      <c r="E2469" s="158"/>
      <c r="F2469" s="294">
        <v>10367</v>
      </c>
      <c r="G2469" t="s" s="137">
        <v>361</v>
      </c>
      <c r="H2469" t="s" s="137">
        <v>7793</v>
      </c>
      <c r="I2469" t="s" s="134">
        <v>50</v>
      </c>
      <c r="J2469" s="294">
        <v>92300</v>
      </c>
      <c r="K2469" t="s" s="137">
        <v>7794</v>
      </c>
      <c r="L2469" t="s" s="137">
        <v>5142</v>
      </c>
      <c r="M2469" t="s" s="137">
        <v>7795</v>
      </c>
      <c r="N2469" s="371">
        <v>0.055</v>
      </c>
      <c r="O2469" s="162">
        <f>P2469/2</f>
        <v>7491</v>
      </c>
      <c r="P2469" s="164">
        <v>14982</v>
      </c>
      <c r="Q2469" s="121">
        <f>IF(ISBLANK(N2469),"",P2469/(1+N2469))</f>
        <v>14200.9478672986</v>
      </c>
      <c r="R2469" s="535"/>
      <c r="S2469" s="536"/>
      <c r="T2469" s="544"/>
    </row>
    <row r="2470" ht="22.5" customHeight="1">
      <c r="A2470" s="509">
        <v>44944</v>
      </c>
      <c r="B2470" t="s" s="134">
        <v>20</v>
      </c>
      <c r="C2470" t="s" s="134">
        <v>7796</v>
      </c>
      <c r="D2470" t="s" s="134">
        <v>234</v>
      </c>
      <c r="E2470" s="135"/>
      <c r="F2470" s="294">
        <v>10124</v>
      </c>
      <c r="G2470" t="s" s="134">
        <v>7797</v>
      </c>
      <c r="H2470" t="s" s="134">
        <v>5649</v>
      </c>
      <c r="I2470" t="s" s="134">
        <v>2533</v>
      </c>
      <c r="J2470" s="294">
        <v>93700</v>
      </c>
      <c r="K2470" t="s" s="134">
        <v>5650</v>
      </c>
      <c r="L2470" t="s" s="134">
        <v>7798</v>
      </c>
      <c r="M2470" t="s" s="134">
        <v>5180</v>
      </c>
      <c r="N2470" s="373">
        <v>0.055</v>
      </c>
      <c r="O2470" s="970"/>
      <c r="P2470" s="164">
        <v>2000</v>
      </c>
      <c r="Q2470" s="121">
        <f>IF(ISBLANK(N2470),"",P2470/(1+N2470))</f>
        <v>1895.7345971564</v>
      </c>
      <c r="R2470" s="535"/>
      <c r="S2470" s="536"/>
      <c r="T2470" s="544"/>
    </row>
    <row r="2471" ht="22.5" customHeight="1">
      <c r="A2471" s="515">
        <v>44943</v>
      </c>
      <c r="B2471" t="s" s="145">
        <v>67</v>
      </c>
      <c r="C2471" t="s" s="145">
        <v>7799</v>
      </c>
      <c r="D2471" t="s" s="145">
        <v>7800</v>
      </c>
      <c r="E2471" s="174"/>
      <c r="F2471" t="s" s="142">
        <v>7801</v>
      </c>
      <c r="G2471" t="s" s="145">
        <v>7802</v>
      </c>
      <c r="H2471" t="s" s="145">
        <v>7803</v>
      </c>
      <c r="I2471" t="s" s="142">
        <v>910</v>
      </c>
      <c r="J2471" s="375">
        <v>91170</v>
      </c>
      <c r="K2471" t="s" s="145">
        <v>7804</v>
      </c>
      <c r="L2471" t="s" s="145">
        <v>7805</v>
      </c>
      <c r="M2471" t="s" s="145">
        <v>7806</v>
      </c>
      <c r="N2471" s="244">
        <v>0.055</v>
      </c>
      <c r="O2471" s="967"/>
      <c r="P2471" s="178">
        <v>6370</v>
      </c>
      <c r="Q2471" s="66">
        <f>IF(ISBLANK(N2471),"",P2471/(1+N2471))</f>
        <v>6037.914691943130</v>
      </c>
      <c r="R2471" s="971"/>
      <c r="S2471" s="406"/>
      <c r="T2471" s="544"/>
    </row>
    <row r="2472" ht="22.5" customHeight="1">
      <c r="A2472" s="509">
        <v>44936</v>
      </c>
      <c r="B2472" t="s" s="134">
        <v>67</v>
      </c>
      <c r="C2472" t="s" s="134">
        <v>5623</v>
      </c>
      <c r="D2472" t="s" s="134">
        <v>2071</v>
      </c>
      <c r="E2472" s="509"/>
      <c r="F2472" s="534">
        <v>10529</v>
      </c>
      <c r="G2472" t="s" s="134">
        <v>5624</v>
      </c>
      <c r="H2472" t="s" s="134">
        <v>5625</v>
      </c>
      <c r="I2472" t="s" s="134">
        <v>25</v>
      </c>
      <c r="J2472" s="294">
        <v>75005</v>
      </c>
      <c r="K2472" t="s" s="134">
        <v>5626</v>
      </c>
      <c r="L2472" t="s" s="134">
        <v>6989</v>
      </c>
      <c r="M2472" t="s" s="134">
        <v>2363</v>
      </c>
      <c r="N2472" s="371">
        <v>0.055</v>
      </c>
      <c r="O2472" s="120">
        <f>P2472/2</f>
        <v>1300</v>
      </c>
      <c r="P2472" s="164">
        <v>2600</v>
      </c>
      <c r="Q2472" s="177">
        <f>IF(ISBLANK(N2472),"",P2472/(1+N2472))</f>
        <v>2464.454976303320</v>
      </c>
      <c r="R2472" s="535"/>
      <c r="S2472" s="536"/>
      <c r="T2472" s="544"/>
    </row>
    <row r="2473" ht="22.5" customHeight="1">
      <c r="A2473" s="509">
        <v>44950</v>
      </c>
      <c r="B2473" t="s" s="134">
        <v>20</v>
      </c>
      <c r="C2473" t="s" s="134">
        <v>6219</v>
      </c>
      <c r="D2473" t="s" s="134">
        <v>877</v>
      </c>
      <c r="E2473" s="509"/>
      <c r="F2473" s="534">
        <v>100039</v>
      </c>
      <c r="G2473" t="s" s="134">
        <v>6221</v>
      </c>
      <c r="H2473" s="294">
        <v>10082</v>
      </c>
      <c r="I2473" t="s" s="134">
        <v>242</v>
      </c>
      <c r="J2473" s="294">
        <v>92120</v>
      </c>
      <c r="K2473" t="s" s="134">
        <v>6223</v>
      </c>
      <c r="L2473" t="s" s="134">
        <v>2929</v>
      </c>
      <c r="M2473" t="s" s="134">
        <v>7807</v>
      </c>
      <c r="N2473" s="371">
        <v>0.1</v>
      </c>
      <c r="O2473" s="162">
        <f>P2473/2</f>
        <v>1991</v>
      </c>
      <c r="P2473" s="527">
        <v>3982</v>
      </c>
      <c r="Q2473" s="207">
        <f>IF(ISBLANK(N2473),"",P2473/(1+N2473))</f>
        <v>3620</v>
      </c>
      <c r="R2473" s="906"/>
      <c r="S2473" s="536"/>
      <c r="T2473" s="544"/>
    </row>
    <row r="2474" ht="22.5" customHeight="1">
      <c r="A2474" s="509">
        <v>44950</v>
      </c>
      <c r="B2474" t="s" s="134">
        <v>67</v>
      </c>
      <c r="C2474" t="s" s="134">
        <v>7294</v>
      </c>
      <c r="D2474" t="s" s="134">
        <v>5544</v>
      </c>
      <c r="E2474" s="135"/>
      <c r="F2474" t="s" s="134">
        <v>4749</v>
      </c>
      <c r="G2474" t="s" s="134">
        <v>7295</v>
      </c>
      <c r="H2474" t="s" s="134">
        <v>7296</v>
      </c>
      <c r="I2474" t="s" s="134">
        <v>25</v>
      </c>
      <c r="J2474" s="294">
        <v>75015</v>
      </c>
      <c r="K2474" t="s" s="134">
        <v>7297</v>
      </c>
      <c r="L2474" t="s" s="134">
        <v>7808</v>
      </c>
      <c r="M2474" t="s" s="972">
        <v>7809</v>
      </c>
      <c r="N2474" s="373">
        <v>0.055</v>
      </c>
      <c r="O2474" s="970"/>
      <c r="P2474" s="164">
        <v>12700</v>
      </c>
      <c r="Q2474" s="121">
        <f>IF(ISBLANK(N2474),"",P2474/(1+N2474))</f>
        <v>12037.9146919431</v>
      </c>
      <c r="R2474" s="968"/>
      <c r="S2474" s="969"/>
      <c r="T2474" s="544"/>
    </row>
    <row r="2475" ht="22.5" customHeight="1">
      <c r="A2475" s="509">
        <v>44947</v>
      </c>
      <c r="B2475" t="s" s="137">
        <v>67</v>
      </c>
      <c r="C2475" t="s" s="137">
        <v>7810</v>
      </c>
      <c r="D2475" t="s" s="137">
        <v>115</v>
      </c>
      <c r="E2475" s="158"/>
      <c r="F2475" s="294">
        <v>10487</v>
      </c>
      <c r="G2475" t="s" s="137">
        <v>7811</v>
      </c>
      <c r="H2475" t="s" s="137">
        <v>7812</v>
      </c>
      <c r="I2475" t="s" s="134">
        <v>1138</v>
      </c>
      <c r="J2475" s="294">
        <v>94410</v>
      </c>
      <c r="K2475" t="s" s="137">
        <v>7813</v>
      </c>
      <c r="L2475" t="s" s="137">
        <v>5926</v>
      </c>
      <c r="M2475" t="s" s="137">
        <v>1730</v>
      </c>
      <c r="N2475" s="373">
        <v>0.055</v>
      </c>
      <c r="O2475" s="165">
        <v>9482</v>
      </c>
      <c r="P2475" s="164">
        <v>9482</v>
      </c>
      <c r="Q2475" s="177">
        <f>IF(ISBLANK(N2475),"",P2475/(1+N2475))</f>
        <v>8987.677725118479</v>
      </c>
      <c r="R2475" s="535"/>
      <c r="S2475" s="536"/>
      <c r="T2475" s="544"/>
    </row>
    <row r="2476" ht="22.5" customHeight="1">
      <c r="A2476" s="509">
        <v>44550</v>
      </c>
      <c r="B2476" t="s" s="134">
        <v>67</v>
      </c>
      <c r="C2476" t="s" s="134">
        <v>6248</v>
      </c>
      <c r="D2476" t="s" s="134">
        <v>2789</v>
      </c>
      <c r="E2476" s="509"/>
      <c r="F2476" s="534">
        <v>10212</v>
      </c>
      <c r="G2476" t="s" s="134">
        <v>6249</v>
      </c>
      <c r="H2476" t="s" s="134">
        <v>7814</v>
      </c>
      <c r="I2476" t="s" s="134">
        <v>25</v>
      </c>
      <c r="J2476" s="294">
        <v>75010</v>
      </c>
      <c r="K2476" t="s" s="134">
        <v>6251</v>
      </c>
      <c r="L2476" t="s" s="134">
        <v>7815</v>
      </c>
      <c r="M2476" t="s" s="134">
        <v>3651</v>
      </c>
      <c r="N2476" s="373">
        <v>0.1</v>
      </c>
      <c r="O2476" s="967"/>
      <c r="P2476" s="527">
        <v>6000</v>
      </c>
      <c r="Q2476" s="403">
        <f>IF(ISBLANK(N2476),"",P2476/(1+N2476))</f>
        <v>5454.545454545450</v>
      </c>
      <c r="R2476" s="973"/>
      <c r="S2476" s="969"/>
      <c r="T2476" s="544"/>
    </row>
    <row r="2477" ht="22.5" customHeight="1">
      <c r="A2477" s="974">
        <v>44763</v>
      </c>
      <c r="B2477" t="s" s="784">
        <v>20</v>
      </c>
      <c r="C2477" t="s" s="784">
        <v>6201</v>
      </c>
      <c r="D2477" t="s" s="784">
        <v>1377</v>
      </c>
      <c r="E2477" s="785"/>
      <c r="F2477" s="975">
        <v>10060</v>
      </c>
      <c r="G2477" t="s" s="784">
        <v>6518</v>
      </c>
      <c r="H2477" t="s" s="787">
        <v>6486</v>
      </c>
      <c r="I2477" t="s" s="784">
        <v>777</v>
      </c>
      <c r="J2477" s="975">
        <v>93100</v>
      </c>
      <c r="K2477" t="s" s="784">
        <v>6519</v>
      </c>
      <c r="L2477" t="s" s="784">
        <v>4224</v>
      </c>
      <c r="M2477" t="s" s="784">
        <v>7816</v>
      </c>
      <c r="N2477" s="799">
        <v>0.1</v>
      </c>
      <c r="O2477" s="120">
        <f>P2477/2</f>
        <v>3500</v>
      </c>
      <c r="P2477" s="531">
        <v>7000</v>
      </c>
      <c r="Q2477" s="976">
        <f>IF(ISBLANK(N2477),"",P2477/(1+N2477))</f>
        <v>6363.636363636360</v>
      </c>
      <c r="R2477" s="977"/>
      <c r="S2477" s="978"/>
      <c r="T2477" t="s" s="979">
        <v>46</v>
      </c>
    </row>
    <row r="2478" ht="22.5" customHeight="1">
      <c r="A2478" s="529">
        <v>44720</v>
      </c>
      <c r="B2478" t="s" s="299">
        <v>67</v>
      </c>
      <c r="C2478" t="s" s="299">
        <v>7817</v>
      </c>
      <c r="D2478" t="s" s="299">
        <v>115</v>
      </c>
      <c r="E2478" s="483"/>
      <c r="F2478" s="669">
        <v>10341</v>
      </c>
      <c r="G2478" t="s" s="299">
        <v>6783</v>
      </c>
      <c r="H2478" t="s" s="299">
        <v>7818</v>
      </c>
      <c r="I2478" t="s" s="296">
        <v>25</v>
      </c>
      <c r="J2478" s="669">
        <v>75011</v>
      </c>
      <c r="K2478" t="s" s="299">
        <v>7819</v>
      </c>
      <c r="L2478" t="s" s="299">
        <v>5944</v>
      </c>
      <c r="M2478" t="s" s="299">
        <v>1794</v>
      </c>
      <c r="N2478" s="484">
        <v>0.055</v>
      </c>
      <c r="O2478" s="120">
        <f>P2478/2</f>
        <v>1600</v>
      </c>
      <c r="P2478" s="301">
        <v>3200</v>
      </c>
      <c r="Q2478" s="481">
        <f>IF(ISBLANK(N2478),"",P2478/(1+N2478))</f>
        <v>3033.175355450240</v>
      </c>
      <c r="R2478" s="980"/>
      <c r="S2478" s="978"/>
      <c r="T2478" t="s" s="979">
        <v>46</v>
      </c>
    </row>
    <row r="2479" ht="22.5" customHeight="1">
      <c r="A2479" s="529">
        <v>44763</v>
      </c>
      <c r="B2479" t="s" s="296">
        <v>67</v>
      </c>
      <c r="C2479" t="s" s="296">
        <v>7183</v>
      </c>
      <c r="D2479" t="s" s="296">
        <v>115</v>
      </c>
      <c r="E2479" s="297"/>
      <c r="F2479" s="669">
        <v>10201</v>
      </c>
      <c r="G2479" t="s" s="296">
        <v>7184</v>
      </c>
      <c r="H2479" t="s" s="296">
        <v>7185</v>
      </c>
      <c r="I2479" t="s" s="296">
        <v>7186</v>
      </c>
      <c r="J2479" s="669">
        <v>78310</v>
      </c>
      <c r="K2479" t="s" s="296">
        <v>7187</v>
      </c>
      <c r="L2479" t="s" s="296">
        <v>7066</v>
      </c>
      <c r="M2479" t="s" s="296">
        <v>7820</v>
      </c>
      <c r="N2479" s="484">
        <v>0.1</v>
      </c>
      <c r="O2479" s="162">
        <f>P2479/2</f>
        <v>2000</v>
      </c>
      <c r="P2479" s="531">
        <v>4000</v>
      </c>
      <c r="Q2479" s="533">
        <f>IF(ISBLANK(N2479),"",P2479/(1+N2479))</f>
        <v>3636.363636363640</v>
      </c>
      <c r="R2479" s="977"/>
      <c r="S2479" s="978"/>
      <c r="T2479" t="s" s="979">
        <v>46</v>
      </c>
    </row>
    <row r="2480" ht="22.5" customHeight="1">
      <c r="A2480" s="529">
        <v>44755</v>
      </c>
      <c r="B2480" t="s" s="299">
        <v>20</v>
      </c>
      <c r="C2480" t="s" s="299">
        <v>7821</v>
      </c>
      <c r="D2480" t="s" s="299">
        <v>75</v>
      </c>
      <c r="E2480" s="483"/>
      <c r="F2480" s="669">
        <v>10189</v>
      </c>
      <c r="G2480" t="s" s="299">
        <v>7822</v>
      </c>
      <c r="H2480" t="s" s="299">
        <v>2770</v>
      </c>
      <c r="I2480" t="s" s="296">
        <v>670</v>
      </c>
      <c r="J2480" s="669">
        <v>94300</v>
      </c>
      <c r="K2480" t="s" s="299">
        <v>7823</v>
      </c>
      <c r="L2480" t="s" s="299">
        <v>7824</v>
      </c>
      <c r="M2480" t="s" s="299">
        <v>2524</v>
      </c>
      <c r="N2480" s="465">
        <v>0.1</v>
      </c>
      <c r="O2480" s="967"/>
      <c r="P2480" s="301">
        <v>12982</v>
      </c>
      <c r="Q2480" s="37">
        <f>IF(ISBLANK(N2480),"",P2480/(1+N2480))</f>
        <v>11801.8181818182</v>
      </c>
      <c r="R2480" s="980"/>
      <c r="S2480" s="978"/>
      <c r="T2480" s="544"/>
    </row>
    <row r="2481" ht="22.5" customHeight="1">
      <c r="A2481" s="509">
        <v>44862</v>
      </c>
      <c r="B2481" t="s" s="134">
        <v>20</v>
      </c>
      <c r="C2481" t="s" s="134">
        <v>4922</v>
      </c>
      <c r="D2481" t="s" s="134">
        <v>1270</v>
      </c>
      <c r="E2481" s="135"/>
      <c r="F2481" s="294">
        <v>10308</v>
      </c>
      <c r="G2481" t="s" s="134">
        <v>4923</v>
      </c>
      <c r="H2481" t="s" s="134">
        <v>4705</v>
      </c>
      <c r="I2481" t="s" s="134">
        <v>4924</v>
      </c>
      <c r="J2481" s="294">
        <v>77400</v>
      </c>
      <c r="K2481" t="s" s="134">
        <v>4925</v>
      </c>
      <c r="L2481" t="s" s="134">
        <v>4636</v>
      </c>
      <c r="M2481" t="s" s="134">
        <v>7825</v>
      </c>
      <c r="N2481" s="371">
        <v>0.1</v>
      </c>
      <c r="O2481" s="120">
        <f>P2481/2</f>
        <v>1450</v>
      </c>
      <c r="P2481" s="164">
        <v>2900</v>
      </c>
      <c r="Q2481" s="121">
        <f>IF(ISBLANK(N2481),"",P2481/(1+N2481))</f>
        <v>2636.363636363640</v>
      </c>
      <c r="R2481" s="535"/>
      <c r="S2481" s="536"/>
      <c r="T2481" s="544"/>
    </row>
    <row r="2482" ht="22.5" customHeight="1">
      <c r="A2482" s="509">
        <v>44953</v>
      </c>
      <c r="B2482" t="s" s="137">
        <v>67</v>
      </c>
      <c r="C2482" t="s" s="137">
        <v>7826</v>
      </c>
      <c r="D2482" t="s" s="137">
        <v>5734</v>
      </c>
      <c r="E2482" s="158"/>
      <c r="F2482" t="s" s="134">
        <v>7827</v>
      </c>
      <c r="G2482" t="s" s="137">
        <v>6895</v>
      </c>
      <c r="H2482" t="s" s="137">
        <v>981</v>
      </c>
      <c r="I2482" t="s" s="134">
        <v>3529</v>
      </c>
      <c r="J2482" s="294">
        <v>91330</v>
      </c>
      <c r="K2482" t="s" s="137">
        <v>7828</v>
      </c>
      <c r="L2482" t="s" s="137">
        <v>5758</v>
      </c>
      <c r="M2482" t="s" s="137">
        <v>3482</v>
      </c>
      <c r="N2482" s="371">
        <v>0.1</v>
      </c>
      <c r="O2482" s="120">
        <f>P2482/2</f>
        <v>2315</v>
      </c>
      <c r="P2482" s="164">
        <v>4630</v>
      </c>
      <c r="Q2482" s="177">
        <f>IF(ISBLANK(N2482),"",P2482/(1+N2482))</f>
        <v>4209.090909090910</v>
      </c>
      <c r="R2482" s="535"/>
      <c r="S2482" s="536"/>
      <c r="T2482" s="544"/>
    </row>
    <row r="2483" ht="22.5" customHeight="1">
      <c r="A2483" s="509">
        <v>44950</v>
      </c>
      <c r="B2483" t="s" s="134">
        <v>6553</v>
      </c>
      <c r="C2483" t="s" s="134">
        <v>6065</v>
      </c>
      <c r="D2483" t="s" s="134">
        <v>1511</v>
      </c>
      <c r="E2483" s="135"/>
      <c r="F2483" s="294">
        <v>10214</v>
      </c>
      <c r="G2483" t="s" s="134">
        <v>6675</v>
      </c>
      <c r="H2483" t="s" s="134">
        <v>6676</v>
      </c>
      <c r="I2483" t="s" s="134">
        <v>25</v>
      </c>
      <c r="J2483" s="294">
        <v>75018</v>
      </c>
      <c r="K2483" t="s" s="134">
        <v>6677</v>
      </c>
      <c r="L2483" t="s" s="134">
        <v>6455</v>
      </c>
      <c r="M2483" t="s" s="134">
        <v>5551</v>
      </c>
      <c r="N2483" s="371">
        <v>0.1</v>
      </c>
      <c r="O2483" s="162">
        <f>P2483/2</f>
        <v>1400</v>
      </c>
      <c r="P2483" s="527">
        <v>2800</v>
      </c>
      <c r="Q2483" s="207">
        <f>IF(ISBLANK(N2483),"",P2483/(1+N2483))</f>
        <v>2545.454545454550</v>
      </c>
      <c r="R2483" s="973"/>
      <c r="S2483" s="969"/>
      <c r="T2483" s="544"/>
    </row>
    <row r="2484" ht="22.5" customHeight="1">
      <c r="A2484" s="509">
        <v>44951</v>
      </c>
      <c r="B2484" t="s" s="134">
        <v>67</v>
      </c>
      <c r="C2484" t="s" s="134">
        <v>7255</v>
      </c>
      <c r="D2484" t="s" s="134">
        <v>427</v>
      </c>
      <c r="E2484" s="135"/>
      <c r="F2484" s="294">
        <v>10122</v>
      </c>
      <c r="G2484" t="s" s="134">
        <v>7256</v>
      </c>
      <c r="H2484" t="s" s="134">
        <v>7257</v>
      </c>
      <c r="I2484" t="s" s="134">
        <v>926</v>
      </c>
      <c r="J2484" s="294">
        <v>92100</v>
      </c>
      <c r="K2484" t="s" s="134">
        <v>7258</v>
      </c>
      <c r="L2484" t="s" s="134">
        <v>7513</v>
      </c>
      <c r="M2484" t="s" s="134">
        <v>7829</v>
      </c>
      <c r="N2484" s="373">
        <v>0.055</v>
      </c>
      <c r="O2484" s="967"/>
      <c r="P2484" s="164">
        <v>7500</v>
      </c>
      <c r="Q2484" s="177">
        <f>IF(ISBLANK(N2484),"",P2484/(1+N2484))</f>
        <v>7109.004739336490</v>
      </c>
      <c r="R2484" s="535"/>
      <c r="S2484" s="536"/>
      <c r="T2484" s="544"/>
    </row>
    <row r="2485" ht="22.5" customHeight="1">
      <c r="A2485" s="509">
        <v>44954</v>
      </c>
      <c r="B2485" t="s" s="134">
        <v>344</v>
      </c>
      <c r="C2485" t="s" s="134">
        <v>5564</v>
      </c>
      <c r="D2485" t="s" s="134">
        <v>3304</v>
      </c>
      <c r="E2485" s="509"/>
      <c r="F2485" s="534"/>
      <c r="G2485" t="s" s="134">
        <v>5565</v>
      </c>
      <c r="H2485" t="s" s="134">
        <v>5566</v>
      </c>
      <c r="I2485" t="s" s="134">
        <v>25</v>
      </c>
      <c r="J2485" s="294">
        <v>75015</v>
      </c>
      <c r="K2485" t="s" s="134">
        <v>5567</v>
      </c>
      <c r="L2485" t="s" s="134">
        <v>5568</v>
      </c>
      <c r="M2485" t="s" s="134">
        <v>94</v>
      </c>
      <c r="N2485" s="371">
        <v>0.1</v>
      </c>
      <c r="O2485" s="120">
        <f>P2485/2</f>
        <v>1750</v>
      </c>
      <c r="P2485" s="527">
        <v>3500</v>
      </c>
      <c r="Q2485" s="207">
        <f>IF(ISBLANK(N2485),"",P2485/(1+N2485))</f>
        <v>3181.818181818180</v>
      </c>
      <c r="R2485" s="906"/>
      <c r="S2485" s="536"/>
      <c r="T2485" s="544"/>
    </row>
    <row r="2486" ht="22.5" customHeight="1">
      <c r="A2486" s="515">
        <v>44951</v>
      </c>
      <c r="B2486" t="s" s="145">
        <v>67</v>
      </c>
      <c r="C2486" t="s" s="145">
        <v>6115</v>
      </c>
      <c r="D2486" t="s" s="145">
        <v>398</v>
      </c>
      <c r="E2486" s="174"/>
      <c r="F2486" s="375">
        <v>10357702</v>
      </c>
      <c r="G2486" t="s" s="145">
        <v>7655</v>
      </c>
      <c r="H2486" t="s" s="145">
        <v>7656</v>
      </c>
      <c r="I2486" t="s" s="142">
        <v>25</v>
      </c>
      <c r="J2486" s="375">
        <v>75011</v>
      </c>
      <c r="K2486" t="s" s="145">
        <v>7657</v>
      </c>
      <c r="L2486" t="s" s="145">
        <v>7658</v>
      </c>
      <c r="M2486" t="s" s="145">
        <v>2524</v>
      </c>
      <c r="N2486" s="456">
        <v>0.1</v>
      </c>
      <c r="O2486" s="162">
        <f>P2486/2</f>
        <v>7475</v>
      </c>
      <c r="P2486" s="178">
        <v>14950</v>
      </c>
      <c r="Q2486" s="66">
        <f>IF(ISBLANK(N2486),"",P2486/(1+N2486))</f>
        <v>13590.9090909091</v>
      </c>
      <c r="R2486" s="971"/>
      <c r="S2486" s="406"/>
      <c r="T2486" t="s" s="979">
        <v>46</v>
      </c>
    </row>
    <row r="2487" ht="22.5" customHeight="1">
      <c r="A2487" s="529">
        <v>44944</v>
      </c>
      <c r="B2487" t="s" s="299">
        <v>67</v>
      </c>
      <c r="C2487" t="s" s="299">
        <v>7830</v>
      </c>
      <c r="D2487" t="s" s="299">
        <v>297</v>
      </c>
      <c r="E2487" s="483"/>
      <c r="F2487" s="669">
        <v>10540</v>
      </c>
      <c r="G2487" t="s" s="299">
        <v>7831</v>
      </c>
      <c r="H2487" t="s" s="299">
        <v>7832</v>
      </c>
      <c r="I2487" t="s" s="296">
        <v>5126</v>
      </c>
      <c r="J2487" s="669">
        <v>93550</v>
      </c>
      <c r="K2487" t="s" s="299">
        <v>7833</v>
      </c>
      <c r="L2487" t="s" s="299">
        <v>45</v>
      </c>
      <c r="M2487" t="s" s="299">
        <v>7834</v>
      </c>
      <c r="N2487" s="465">
        <v>0.055</v>
      </c>
      <c r="O2487" s="165">
        <v>25982</v>
      </c>
      <c r="P2487" s="301">
        <v>25982</v>
      </c>
      <c r="Q2487" s="37">
        <f>IF(ISBLANK(N2487),"",P2487/(1+N2487))</f>
        <v>24627.4881516588</v>
      </c>
      <c r="R2487" s="980"/>
      <c r="S2487" s="978"/>
      <c r="T2487" t="s" s="979">
        <v>46</v>
      </c>
    </row>
    <row r="2488" ht="22.5" customHeight="1">
      <c r="A2488" s="509">
        <v>44953</v>
      </c>
      <c r="B2488" t="s" s="137">
        <v>20</v>
      </c>
      <c r="C2488" t="s" s="137">
        <v>7835</v>
      </c>
      <c r="D2488" t="s" s="137">
        <v>566</v>
      </c>
      <c r="E2488" s="158"/>
      <c r="F2488" s="294">
        <v>10490</v>
      </c>
      <c r="G2488" t="s" s="137">
        <v>7836</v>
      </c>
      <c r="H2488" t="s" s="137">
        <v>7837</v>
      </c>
      <c r="I2488" t="s" s="134">
        <v>25</v>
      </c>
      <c r="J2488" s="294">
        <v>75015</v>
      </c>
      <c r="K2488" t="s" s="137">
        <v>7838</v>
      </c>
      <c r="L2488" t="s" s="137">
        <v>5595</v>
      </c>
      <c r="M2488" t="s" s="137">
        <v>446</v>
      </c>
      <c r="N2488" s="373">
        <v>0.1</v>
      </c>
      <c r="O2488" s="215">
        <v>11882</v>
      </c>
      <c r="P2488" s="164">
        <v>11882</v>
      </c>
      <c r="Q2488" s="121">
        <f>IF(ISBLANK(N2488),"",P2488/(1+N2488))</f>
        <v>10801.8181818182</v>
      </c>
      <c r="R2488" s="535"/>
      <c r="S2488" s="536"/>
      <c r="T2488" s="544"/>
    </row>
    <row r="2489" ht="22.5" customHeight="1">
      <c r="A2489" s="509">
        <v>44950</v>
      </c>
      <c r="B2489" t="s" s="134">
        <v>67</v>
      </c>
      <c r="C2489" t="s" s="134">
        <v>7520</v>
      </c>
      <c r="D2489" t="s" s="134">
        <v>968</v>
      </c>
      <c r="E2489" s="509"/>
      <c r="F2489" s="534">
        <v>10267</v>
      </c>
      <c r="G2489" t="s" s="134">
        <v>7521</v>
      </c>
      <c r="H2489" t="s" s="134">
        <v>7522</v>
      </c>
      <c r="I2489" t="s" s="134">
        <v>7454</v>
      </c>
      <c r="J2489" s="294">
        <v>91300</v>
      </c>
      <c r="K2489" t="s" s="134">
        <v>7523</v>
      </c>
      <c r="L2489" t="s" s="134">
        <v>7524</v>
      </c>
      <c r="M2489" t="s" s="134">
        <v>94</v>
      </c>
      <c r="N2489" s="371">
        <v>0.1</v>
      </c>
      <c r="O2489" s="120">
        <f>P2489/2</f>
        <v>1241</v>
      </c>
      <c r="P2489" s="164">
        <v>2482</v>
      </c>
      <c r="Q2489" s="121">
        <f>IF(ISBLANK(N2489),"",P2489/(1+N2489))</f>
        <v>2256.363636363640</v>
      </c>
      <c r="R2489" s="535"/>
      <c r="S2489" s="536"/>
      <c r="T2489" s="544"/>
    </row>
    <row r="2490" ht="22.5" customHeight="1">
      <c r="A2490" s="509">
        <v>44957</v>
      </c>
      <c r="B2490" t="s" s="137">
        <v>67</v>
      </c>
      <c r="C2490" t="s" s="137">
        <v>2138</v>
      </c>
      <c r="D2490" t="s" s="137">
        <v>240</v>
      </c>
      <c r="E2490" s="158"/>
      <c r="F2490" t="s" s="134">
        <v>7839</v>
      </c>
      <c r="G2490" t="s" s="137">
        <v>7840</v>
      </c>
      <c r="H2490" t="s" s="137">
        <v>7841</v>
      </c>
      <c r="I2490" t="s" s="134">
        <v>777</v>
      </c>
      <c r="J2490" s="294">
        <v>93100</v>
      </c>
      <c r="K2490" t="s" s="137">
        <v>7842</v>
      </c>
      <c r="L2490" t="s" s="137">
        <v>6150</v>
      </c>
      <c r="M2490" t="s" s="137">
        <v>7766</v>
      </c>
      <c r="N2490" s="371">
        <v>0.1</v>
      </c>
      <c r="O2490" s="162">
        <f>P2490/2</f>
        <v>3250</v>
      </c>
      <c r="P2490" s="164">
        <v>6500</v>
      </c>
      <c r="Q2490" s="177">
        <f>IF(ISBLANK(N2490),"",P2490/(1+N2490))</f>
        <v>5909.090909090910</v>
      </c>
      <c r="R2490" s="535"/>
      <c r="S2490" s="536"/>
      <c r="T2490" s="544"/>
    </row>
    <row r="2491" ht="22.5" customHeight="1">
      <c r="A2491" s="509">
        <v>44896</v>
      </c>
      <c r="B2491" t="s" s="134">
        <v>67</v>
      </c>
      <c r="C2491" t="s" s="134">
        <v>3792</v>
      </c>
      <c r="D2491" t="s" s="134">
        <v>1313</v>
      </c>
      <c r="E2491" s="509"/>
      <c r="F2491" t="s" s="134">
        <v>7316</v>
      </c>
      <c r="G2491" t="s" s="134">
        <v>2026</v>
      </c>
      <c r="H2491" t="s" s="134">
        <v>4334</v>
      </c>
      <c r="I2491" t="s" s="134">
        <v>25</v>
      </c>
      <c r="J2491" s="294">
        <v>75013</v>
      </c>
      <c r="K2491" t="s" s="134">
        <v>4335</v>
      </c>
      <c r="L2491" t="s" s="134">
        <v>7843</v>
      </c>
      <c r="M2491" t="s" s="134">
        <v>7844</v>
      </c>
      <c r="N2491" s="373">
        <v>0.1</v>
      </c>
      <c r="O2491" s="967"/>
      <c r="P2491" s="527">
        <v>7950</v>
      </c>
      <c r="Q2491" s="207">
        <f>IF(ISBLANK(N2491),"",P2491/(1+N2491))</f>
        <v>7227.272727272730</v>
      </c>
      <c r="R2491" s="906"/>
      <c r="S2491" s="536"/>
      <c r="T2491" s="544"/>
    </row>
    <row r="2492" ht="22.5" customHeight="1">
      <c r="A2492" s="509">
        <v>44959</v>
      </c>
      <c r="B2492" t="s" s="134">
        <v>67</v>
      </c>
      <c r="C2492" t="s" s="134">
        <v>5322</v>
      </c>
      <c r="D2492" t="s" s="134">
        <v>2977</v>
      </c>
      <c r="E2492" s="509"/>
      <c r="F2492" s="534">
        <v>10566</v>
      </c>
      <c r="G2492" t="s" s="134">
        <v>5323</v>
      </c>
      <c r="H2492" t="s" s="134">
        <v>5324</v>
      </c>
      <c r="I2492" t="s" s="134">
        <v>25</v>
      </c>
      <c r="J2492" s="294">
        <v>75015</v>
      </c>
      <c r="K2492" t="s" s="134">
        <v>5325</v>
      </c>
      <c r="L2492" t="s" s="134">
        <v>4224</v>
      </c>
      <c r="M2492" t="s" s="134">
        <v>2418</v>
      </c>
      <c r="N2492" s="371">
        <v>0.1</v>
      </c>
      <c r="O2492" s="120">
        <f>P2492/2</f>
        <v>1475</v>
      </c>
      <c r="P2492" s="164">
        <v>2950</v>
      </c>
      <c r="Q2492" s="177">
        <f>IF(ISBLANK(N2492),"",P2492/(1+N2492))</f>
        <v>2681.818181818180</v>
      </c>
      <c r="R2492" s="968"/>
      <c r="S2492" s="969"/>
      <c r="T2492" s="544"/>
    </row>
    <row r="2493" ht="22.5" customHeight="1">
      <c r="A2493" s="509">
        <v>44971</v>
      </c>
      <c r="B2493" t="s" s="134">
        <v>67</v>
      </c>
      <c r="C2493" t="s" s="134">
        <v>5966</v>
      </c>
      <c r="D2493" t="s" s="134">
        <v>308</v>
      </c>
      <c r="E2493" s="509"/>
      <c r="F2493" t="s" s="134">
        <v>7845</v>
      </c>
      <c r="G2493" t="s" s="134">
        <v>5967</v>
      </c>
      <c r="H2493" t="s" s="134">
        <v>5968</v>
      </c>
      <c r="I2493" t="s" s="134">
        <v>25</v>
      </c>
      <c r="J2493" s="294">
        <v>75014</v>
      </c>
      <c r="K2493" t="s" s="134">
        <v>7679</v>
      </c>
      <c r="L2493" t="s" s="134">
        <v>4411</v>
      </c>
      <c r="M2493" t="s" s="134">
        <v>7846</v>
      </c>
      <c r="N2493" s="371">
        <v>0.055</v>
      </c>
      <c r="O2493" s="162">
        <f>P2493/2</f>
        <v>12750</v>
      </c>
      <c r="P2493" s="527">
        <v>25500</v>
      </c>
      <c r="Q2493" s="207">
        <f>IF(ISBLANK(N2493),"",P2493/(1+N2493))</f>
        <v>24170.6161137441</v>
      </c>
      <c r="R2493" s="906"/>
      <c r="S2493" s="536"/>
      <c r="T2493" s="544"/>
    </row>
    <row r="2494" ht="22.5" customHeight="1">
      <c r="A2494" s="509">
        <v>44965</v>
      </c>
      <c r="B2494" t="s" s="137">
        <v>20</v>
      </c>
      <c r="C2494" t="s" s="137">
        <v>7847</v>
      </c>
      <c r="D2494" t="s" s="137">
        <v>30</v>
      </c>
      <c r="E2494" s="158"/>
      <c r="F2494" s="294">
        <v>10299</v>
      </c>
      <c r="G2494" t="s" s="137">
        <v>7848</v>
      </c>
      <c r="H2494" t="s" s="137">
        <v>7849</v>
      </c>
      <c r="I2494" t="s" s="134">
        <v>25</v>
      </c>
      <c r="J2494" s="294">
        <v>75020</v>
      </c>
      <c r="K2494" t="s" s="137">
        <v>7850</v>
      </c>
      <c r="L2494" t="s" s="137">
        <v>5627</v>
      </c>
      <c r="M2494" t="s" s="137">
        <v>7851</v>
      </c>
      <c r="N2494" s="373">
        <v>0.1</v>
      </c>
      <c r="O2494" s="165">
        <v>2182</v>
      </c>
      <c r="P2494" s="164">
        <v>2182</v>
      </c>
      <c r="Q2494" s="121">
        <f>IF(ISBLANK(N2494),"",P2494/(1+N2494))</f>
        <v>1983.636363636360</v>
      </c>
      <c r="R2494" s="535"/>
      <c r="S2494" s="536"/>
      <c r="T2494" s="544"/>
    </row>
    <row r="2495" ht="22.5" customHeight="1">
      <c r="A2495" s="509">
        <v>44960</v>
      </c>
      <c r="B2495" t="s" s="134">
        <v>20</v>
      </c>
      <c r="C2495" t="s" s="134">
        <v>7503</v>
      </c>
      <c r="D2495" t="s" s="134">
        <v>2341</v>
      </c>
      <c r="E2495" s="509"/>
      <c r="F2495" s="534">
        <v>10265</v>
      </c>
      <c r="G2495" t="s" s="134">
        <v>7504</v>
      </c>
      <c r="H2495" t="s" s="134">
        <v>7505</v>
      </c>
      <c r="I2495" t="s" s="134">
        <v>2293</v>
      </c>
      <c r="J2495" s="294">
        <v>92190</v>
      </c>
      <c r="K2495" t="s" s="134">
        <v>7506</v>
      </c>
      <c r="L2495" t="s" s="134">
        <v>5926</v>
      </c>
      <c r="M2495" t="s" s="134">
        <v>4247</v>
      </c>
      <c r="N2495" s="373">
        <v>0.055</v>
      </c>
      <c r="O2495" s="215">
        <v>4682</v>
      </c>
      <c r="P2495" s="164">
        <v>4682</v>
      </c>
      <c r="Q2495" s="121">
        <f>IF(ISBLANK(N2495),"",P2495/(1+N2495))</f>
        <v>4437.914691943130</v>
      </c>
      <c r="R2495" s="535"/>
      <c r="S2495" s="536"/>
      <c r="T2495" s="544"/>
    </row>
    <row r="2496" ht="22.5" customHeight="1">
      <c r="A2496" s="515"/>
      <c r="B2496" t="s" s="142">
        <v>67</v>
      </c>
      <c r="C2496" t="s" s="142">
        <v>2230</v>
      </c>
      <c r="D2496" t="s" s="142">
        <v>398</v>
      </c>
      <c r="E2496" s="143"/>
      <c r="F2496" s="375">
        <v>10173</v>
      </c>
      <c r="G2496" t="s" s="142">
        <v>2231</v>
      </c>
      <c r="H2496" t="s" s="142">
        <v>2232</v>
      </c>
      <c r="I2496" t="s" s="142">
        <v>25</v>
      </c>
      <c r="J2496" s="375">
        <v>75016</v>
      </c>
      <c r="K2496" t="s" s="142">
        <v>2233</v>
      </c>
      <c r="L2496" t="s" s="142">
        <v>3937</v>
      </c>
      <c r="M2496" t="s" s="142">
        <v>1730</v>
      </c>
      <c r="N2496" s="239">
        <v>0.055</v>
      </c>
      <c r="O2496" s="120">
        <f>P2496/2</f>
        <v>3000</v>
      </c>
      <c r="P2496" s="178">
        <v>6000</v>
      </c>
      <c r="Q2496" s="179">
        <f>IF(ISBLANK(N2496),"",P2496/(1+N2496))</f>
        <v>5687.203791469190</v>
      </c>
      <c r="R2496" s="971"/>
      <c r="S2496" s="406"/>
      <c r="T2496" t="s" s="979">
        <v>46</v>
      </c>
    </row>
    <row r="2497" ht="22.5" customHeight="1">
      <c r="A2497" s="509">
        <v>44971</v>
      </c>
      <c r="B2497" t="s" s="137">
        <v>67</v>
      </c>
      <c r="C2497" t="s" s="137">
        <v>7852</v>
      </c>
      <c r="D2497" t="s" s="137">
        <v>398</v>
      </c>
      <c r="E2497" s="158"/>
      <c r="F2497" s="294">
        <v>10272</v>
      </c>
      <c r="G2497" t="s" s="137">
        <v>7853</v>
      </c>
      <c r="H2497" t="s" s="137">
        <v>7854</v>
      </c>
      <c r="I2497" t="s" s="134">
        <v>25</v>
      </c>
      <c r="J2497" s="294">
        <v>75013</v>
      </c>
      <c r="K2497" t="s" s="137">
        <v>7855</v>
      </c>
      <c r="L2497" t="s" s="137">
        <v>4904</v>
      </c>
      <c r="M2497" t="s" s="137">
        <v>192</v>
      </c>
      <c r="N2497" s="371">
        <v>0.1</v>
      </c>
      <c r="O2497" s="120">
        <f>P2497/2</f>
        <v>3750</v>
      </c>
      <c r="P2497" s="164">
        <v>7500</v>
      </c>
      <c r="Q2497" s="177">
        <f>IF(ISBLANK(N2497),"",P2497/(1+N2497))</f>
        <v>6818.181818181820</v>
      </c>
      <c r="R2497" s="535"/>
      <c r="S2497" s="536"/>
      <c r="T2497" s="544"/>
    </row>
    <row r="2498" ht="22.5" customHeight="1">
      <c r="A2498" s="981">
        <v>44966</v>
      </c>
      <c r="B2498" t="s" s="982">
        <v>67</v>
      </c>
      <c r="C2498" t="s" s="982">
        <v>7856</v>
      </c>
      <c r="D2498" t="s" s="982">
        <v>2509</v>
      </c>
      <c r="E2498" s="983"/>
      <c r="F2498" t="s" s="982">
        <v>5129</v>
      </c>
      <c r="G2498" t="s" s="982">
        <v>7857</v>
      </c>
      <c r="H2498" s="983"/>
      <c r="I2498" t="s" s="982">
        <v>25</v>
      </c>
      <c r="J2498" s="984">
        <v>75002</v>
      </c>
      <c r="K2498" s="983"/>
      <c r="L2498" t="s" s="982">
        <v>3937</v>
      </c>
      <c r="M2498" t="s" s="982">
        <v>2454</v>
      </c>
      <c r="N2498" s="985">
        <v>0.055</v>
      </c>
      <c r="O2498" s="120">
        <f>P2498/2</f>
        <v>2625</v>
      </c>
      <c r="P2498" s="527">
        <v>5250</v>
      </c>
      <c r="Q2498" s="986">
        <f>IF(ISBLANK(N2498),"",P2498/(1+N2498))</f>
        <v>4976.303317535550</v>
      </c>
      <c r="R2498" s="906"/>
      <c r="S2498" s="536"/>
      <c r="T2498" s="544"/>
    </row>
    <row r="2499" ht="22.5" customHeight="1">
      <c r="A2499" s="509">
        <v>44966</v>
      </c>
      <c r="B2499" t="s" s="134">
        <v>67</v>
      </c>
      <c r="C2499" t="s" s="134">
        <v>1258</v>
      </c>
      <c r="D2499" t="s" s="134">
        <v>1092</v>
      </c>
      <c r="E2499" s="135"/>
      <c r="F2499" s="294">
        <v>10138</v>
      </c>
      <c r="G2499" t="s" s="134">
        <v>1259</v>
      </c>
      <c r="H2499" t="s" s="134">
        <v>2039</v>
      </c>
      <c r="I2499" t="s" s="134">
        <v>1167</v>
      </c>
      <c r="J2499" s="294">
        <v>94120</v>
      </c>
      <c r="K2499" t="s" s="134">
        <v>1261</v>
      </c>
      <c r="L2499" t="s" s="134">
        <v>4965</v>
      </c>
      <c r="M2499" t="s" s="134">
        <v>2215</v>
      </c>
      <c r="N2499" s="218">
        <v>0.055</v>
      </c>
      <c r="O2499" s="120">
        <f>P2499/2</f>
        <v>1991</v>
      </c>
      <c r="P2499" s="527">
        <v>3982</v>
      </c>
      <c r="Q2499" s="403">
        <f>IF(ISBLANK(N2499),"",P2499/(1+N2499))</f>
        <v>3774.407582938390</v>
      </c>
      <c r="R2499" s="906"/>
      <c r="S2499" s="536"/>
      <c r="T2499" s="544"/>
    </row>
    <row r="2500" ht="22.5" customHeight="1">
      <c r="A2500" s="509">
        <v>44967</v>
      </c>
      <c r="B2500" t="s" s="134">
        <v>20</v>
      </c>
      <c r="C2500" t="s" s="134">
        <v>7029</v>
      </c>
      <c r="D2500" t="s" s="134">
        <v>889</v>
      </c>
      <c r="E2500" s="135"/>
      <c r="F2500" s="294">
        <v>10492</v>
      </c>
      <c r="G2500" t="s" s="134">
        <v>7030</v>
      </c>
      <c r="H2500" t="s" s="134">
        <v>7031</v>
      </c>
      <c r="I2500" t="s" s="134">
        <v>25</v>
      </c>
      <c r="J2500" s="294">
        <v>75017</v>
      </c>
      <c r="K2500" t="s" s="134">
        <v>7032</v>
      </c>
      <c r="L2500" t="s" s="134">
        <v>4904</v>
      </c>
      <c r="M2500" t="s" s="134">
        <v>4022</v>
      </c>
      <c r="N2500" s="371">
        <v>0.055</v>
      </c>
      <c r="O2500" s="120">
        <f>P2500/2</f>
        <v>1380</v>
      </c>
      <c r="P2500" s="527">
        <v>2760</v>
      </c>
      <c r="Q2500" s="207">
        <f>IF(ISBLANK(N2500),"",P2500/(1+N2500))</f>
        <v>2616.113744075830</v>
      </c>
      <c r="R2500" s="906"/>
      <c r="S2500" s="536"/>
      <c r="T2500" s="544"/>
    </row>
    <row r="2501" ht="22.5" customHeight="1">
      <c r="A2501" s="509">
        <v>44972</v>
      </c>
      <c r="B2501" t="s" s="134">
        <v>20</v>
      </c>
      <c r="C2501" t="s" s="134">
        <v>7103</v>
      </c>
      <c r="D2501" t="s" s="134">
        <v>6587</v>
      </c>
      <c r="E2501" s="135"/>
      <c r="F2501" t="s" s="134">
        <v>4749</v>
      </c>
      <c r="G2501" t="s" s="134">
        <v>7104</v>
      </c>
      <c r="H2501" t="s" s="134">
        <v>7105</v>
      </c>
      <c r="I2501" t="s" s="134">
        <v>25</v>
      </c>
      <c r="J2501" s="294">
        <v>75009</v>
      </c>
      <c r="K2501" t="s" s="134">
        <v>7106</v>
      </c>
      <c r="L2501" t="s" s="134">
        <v>3937</v>
      </c>
      <c r="M2501" t="s" s="134">
        <v>7858</v>
      </c>
      <c r="N2501" s="371">
        <v>0.1</v>
      </c>
      <c r="O2501" s="120">
        <f>P2501/2</f>
        <v>2990</v>
      </c>
      <c r="P2501" s="164">
        <v>5980</v>
      </c>
      <c r="Q2501" s="121">
        <f>IF(ISBLANK(N2501),"",P2501/(1+N2501))</f>
        <v>5436.363636363640</v>
      </c>
      <c r="R2501" s="535"/>
      <c r="S2501" s="536"/>
      <c r="T2501" s="544"/>
    </row>
    <row r="2502" ht="22.5" customHeight="1">
      <c r="A2502" s="509">
        <v>44972</v>
      </c>
      <c r="B2502" t="s" s="137">
        <v>67</v>
      </c>
      <c r="C2502" t="s" s="137">
        <v>7859</v>
      </c>
      <c r="D2502" t="s" s="137">
        <v>1681</v>
      </c>
      <c r="E2502" s="158"/>
      <c r="F2502" s="294">
        <v>10207</v>
      </c>
      <c r="G2502" t="s" s="137">
        <v>7860</v>
      </c>
      <c r="H2502" t="s" s="137">
        <v>7861</v>
      </c>
      <c r="I2502" t="s" s="134">
        <v>25</v>
      </c>
      <c r="J2502" s="294">
        <v>75013</v>
      </c>
      <c r="K2502" t="s" s="137">
        <v>7862</v>
      </c>
      <c r="L2502" t="s" s="137">
        <v>7863</v>
      </c>
      <c r="M2502" t="s" s="137">
        <v>125</v>
      </c>
      <c r="N2502" s="371">
        <v>0.055</v>
      </c>
      <c r="O2502" s="162">
        <f>P2502/2</f>
        <v>2491</v>
      </c>
      <c r="P2502" s="164">
        <v>4982</v>
      </c>
      <c r="Q2502" s="121">
        <f>IF(ISBLANK(N2502),"",P2502/(1+N2502))</f>
        <v>4722.274881516590</v>
      </c>
      <c r="R2502" s="535"/>
      <c r="S2502" s="536"/>
      <c r="T2502" s="544"/>
    </row>
    <row r="2503" ht="22.5" customHeight="1">
      <c r="A2503" s="509">
        <v>44971</v>
      </c>
      <c r="B2503" t="s" s="137">
        <v>20</v>
      </c>
      <c r="C2503" t="s" s="137">
        <v>2307</v>
      </c>
      <c r="D2503" t="s" s="137">
        <v>4100</v>
      </c>
      <c r="E2503" s="158"/>
      <c r="F2503" s="294">
        <v>10391</v>
      </c>
      <c r="G2503" t="s" s="137">
        <v>7864</v>
      </c>
      <c r="H2503" t="s" s="137">
        <v>7865</v>
      </c>
      <c r="I2503" t="s" s="134">
        <v>7665</v>
      </c>
      <c r="J2503" s="294">
        <v>94430</v>
      </c>
      <c r="K2503" t="s" s="137">
        <v>7866</v>
      </c>
      <c r="L2503" t="s" s="137">
        <v>7605</v>
      </c>
      <c r="M2503" t="s" s="137">
        <v>88</v>
      </c>
      <c r="N2503" s="373">
        <v>0.1</v>
      </c>
      <c r="O2503" s="970"/>
      <c r="P2503" s="164">
        <v>7500</v>
      </c>
      <c r="Q2503" s="121">
        <f>IF(ISBLANK(N2503),"",P2503/(1+N2503))</f>
        <v>6818.181818181820</v>
      </c>
      <c r="R2503" s="535"/>
      <c r="S2503" s="536"/>
      <c r="T2503" s="544"/>
    </row>
    <row r="2504" ht="22.5" customHeight="1">
      <c r="A2504" s="509">
        <v>44966</v>
      </c>
      <c r="B2504" t="s" s="137">
        <v>20</v>
      </c>
      <c r="C2504" t="s" s="137">
        <v>7867</v>
      </c>
      <c r="D2504" t="s" s="137">
        <v>935</v>
      </c>
      <c r="E2504" s="158"/>
      <c r="F2504" t="s" s="134">
        <v>7868</v>
      </c>
      <c r="G2504" t="s" s="137">
        <v>7869</v>
      </c>
      <c r="H2504" t="s" s="137">
        <v>7870</v>
      </c>
      <c r="I2504" t="s" s="134">
        <v>123</v>
      </c>
      <c r="J2504" s="294">
        <v>94100</v>
      </c>
      <c r="K2504" t="s" s="137">
        <v>7871</v>
      </c>
      <c r="L2504" t="s" s="137">
        <v>7872</v>
      </c>
      <c r="M2504" t="s" s="137">
        <v>7873</v>
      </c>
      <c r="N2504" s="373">
        <v>0.1</v>
      </c>
      <c r="O2504" s="967"/>
      <c r="P2504" s="164">
        <v>7350</v>
      </c>
      <c r="Q2504" s="121">
        <f>IF(ISBLANK(N2504),"",P2504/(1+N2504))</f>
        <v>6681.818181818180</v>
      </c>
      <c r="R2504" s="535"/>
      <c r="S2504" s="536"/>
      <c r="T2504" s="544"/>
    </row>
    <row r="2505" ht="22.5" customHeight="1">
      <c r="A2505" s="515">
        <v>44979</v>
      </c>
      <c r="B2505" t="s" s="145">
        <v>67</v>
      </c>
      <c r="C2505" t="s" s="145">
        <v>4277</v>
      </c>
      <c r="D2505" t="s" s="145">
        <v>4278</v>
      </c>
      <c r="E2505" s="174"/>
      <c r="F2505" s="375">
        <v>10146</v>
      </c>
      <c r="G2505" t="s" s="145">
        <v>4279</v>
      </c>
      <c r="H2505" t="s" s="145">
        <v>7874</v>
      </c>
      <c r="I2505" t="s" s="142">
        <v>25</v>
      </c>
      <c r="J2505" s="375">
        <v>75015</v>
      </c>
      <c r="K2505" t="s" s="145">
        <v>7875</v>
      </c>
      <c r="L2505" t="s" s="145">
        <v>5142</v>
      </c>
      <c r="M2505" t="s" s="145">
        <v>125</v>
      </c>
      <c r="N2505" s="987">
        <v>0.055</v>
      </c>
      <c r="O2505" s="120">
        <f>P2505/2</f>
        <v>7991</v>
      </c>
      <c r="P2505" s="178">
        <v>15982</v>
      </c>
      <c r="Q2505" s="66">
        <f>IF(ISBLANK(N2505),"",P2505/(1+N2505))</f>
        <v>15148.8151658768</v>
      </c>
      <c r="R2505" s="971"/>
      <c r="S2505" s="406"/>
      <c r="T2505" t="s" s="979">
        <v>46</v>
      </c>
    </row>
    <row r="2506" ht="22.5" customHeight="1">
      <c r="A2506" s="509">
        <v>44977</v>
      </c>
      <c r="B2506" t="s" s="134">
        <v>67</v>
      </c>
      <c r="C2506" t="s" s="134">
        <v>5461</v>
      </c>
      <c r="D2506" t="s" s="134">
        <v>7039</v>
      </c>
      <c r="E2506" s="509"/>
      <c r="F2506" s="534">
        <v>10301</v>
      </c>
      <c r="G2506" t="s" s="134">
        <v>7041</v>
      </c>
      <c r="H2506" s="294">
        <v>10301</v>
      </c>
      <c r="I2506" t="s" s="134">
        <v>25</v>
      </c>
      <c r="J2506" s="294">
        <v>75014</v>
      </c>
      <c r="K2506" t="s" s="134">
        <v>7876</v>
      </c>
      <c r="L2506" t="s" s="134">
        <v>4833</v>
      </c>
      <c r="M2506" t="s" s="134">
        <v>7877</v>
      </c>
      <c r="N2506" s="358">
        <v>0.055</v>
      </c>
      <c r="O2506" s="120">
        <f>P2506/2</f>
        <v>5975</v>
      </c>
      <c r="P2506" s="164">
        <v>11950</v>
      </c>
      <c r="Q2506" s="177">
        <f>IF(ISBLANK(N2506),"",P2506/(1+N2506))</f>
        <v>11327.0142180095</v>
      </c>
      <c r="R2506" s="535"/>
      <c r="S2506" s="536"/>
      <c r="T2506" s="544"/>
    </row>
    <row r="2507" ht="22.5" customHeight="1">
      <c r="A2507" s="509">
        <v>44977</v>
      </c>
      <c r="B2507" t="s" s="134">
        <v>67</v>
      </c>
      <c r="C2507" t="s" s="134">
        <v>3686</v>
      </c>
      <c r="D2507" t="s" s="134">
        <v>995</v>
      </c>
      <c r="E2507" s="135"/>
      <c r="F2507" t="s" s="134">
        <v>7878</v>
      </c>
      <c r="G2507" t="s" s="134">
        <v>3687</v>
      </c>
      <c r="H2507" t="s" s="134">
        <v>3688</v>
      </c>
      <c r="I2507" t="s" s="134">
        <v>25</v>
      </c>
      <c r="J2507" s="294">
        <v>75013</v>
      </c>
      <c r="K2507" t="s" s="134">
        <v>3689</v>
      </c>
      <c r="L2507" t="s" s="134">
        <v>7276</v>
      </c>
      <c r="M2507" t="s" s="134">
        <v>758</v>
      </c>
      <c r="N2507" s="988">
        <v>0.055</v>
      </c>
      <c r="O2507" s="989"/>
      <c r="P2507" s="527">
        <v>4400</v>
      </c>
      <c r="Q2507" s="207">
        <f>IF(ISBLANK(N2507),"",P2507/(1+N2507))</f>
        <v>4170.616113744080</v>
      </c>
      <c r="R2507" s="906"/>
      <c r="S2507" s="536"/>
      <c r="T2507" s="544"/>
    </row>
    <row r="2508" ht="22.5" customHeight="1">
      <c r="A2508" s="509">
        <v>44977</v>
      </c>
      <c r="B2508" t="s" s="134">
        <v>67</v>
      </c>
      <c r="C2508" t="s" s="134">
        <v>3971</v>
      </c>
      <c r="D2508" t="s" s="134">
        <v>2133</v>
      </c>
      <c r="E2508" s="135"/>
      <c r="F2508" t="s" s="134">
        <v>4749</v>
      </c>
      <c r="G2508" t="s" s="134">
        <v>7879</v>
      </c>
      <c r="H2508" s="135"/>
      <c r="I2508" t="s" s="134">
        <v>25</v>
      </c>
      <c r="J2508" s="294">
        <v>75005</v>
      </c>
      <c r="K2508" t="s" s="134">
        <v>3974</v>
      </c>
      <c r="L2508" t="s" s="134">
        <v>1696</v>
      </c>
      <c r="M2508" t="s" s="134">
        <v>7880</v>
      </c>
      <c r="N2508" s="371">
        <v>0.055</v>
      </c>
      <c r="O2508" s="120">
        <f>P2508/2</f>
        <v>6491</v>
      </c>
      <c r="P2508" s="164">
        <v>12982</v>
      </c>
      <c r="Q2508" s="121">
        <f>IF(ISBLANK(N2508),"",P2508/(1+N2508))</f>
        <v>12305.2132701422</v>
      </c>
      <c r="R2508" s="968"/>
      <c r="S2508" s="969"/>
      <c r="T2508" s="544"/>
    </row>
    <row r="2509" ht="22.5" customHeight="1">
      <c r="A2509" s="509">
        <v>44981</v>
      </c>
      <c r="B2509" t="s" s="137">
        <v>67</v>
      </c>
      <c r="C2509" t="s" s="137">
        <v>7881</v>
      </c>
      <c r="D2509" t="s" s="137">
        <v>7882</v>
      </c>
      <c r="E2509" s="158"/>
      <c r="F2509" t="s" s="134">
        <v>4749</v>
      </c>
      <c r="G2509" t="s" s="137">
        <v>7883</v>
      </c>
      <c r="H2509" s="136">
        <v>3</v>
      </c>
      <c r="I2509" t="s" s="134">
        <v>25</v>
      </c>
      <c r="J2509" s="294">
        <v>75019</v>
      </c>
      <c r="K2509" t="s" s="137">
        <v>7884</v>
      </c>
      <c r="L2509" t="s" s="137">
        <v>1840</v>
      </c>
      <c r="M2509" t="s" s="137">
        <v>3699</v>
      </c>
      <c r="N2509" s="371">
        <v>0.055</v>
      </c>
      <c r="O2509" s="120">
        <f>P2509/2</f>
        <v>3950</v>
      </c>
      <c r="P2509" s="164">
        <v>7900</v>
      </c>
      <c r="Q2509" s="121">
        <f>IF(ISBLANK(N2509),"",P2509/(1+N2509))</f>
        <v>7488.151658767770</v>
      </c>
      <c r="R2509" s="535"/>
      <c r="S2509" s="536"/>
      <c r="T2509" s="544"/>
    </row>
    <row r="2510" ht="22.5" customHeight="1">
      <c r="A2510" s="509">
        <v>44979</v>
      </c>
      <c r="B2510" t="s" s="137">
        <v>67</v>
      </c>
      <c r="C2510" t="s" s="137">
        <v>7885</v>
      </c>
      <c r="D2510" t="s" s="137">
        <v>7886</v>
      </c>
      <c r="E2510" s="158"/>
      <c r="F2510" t="s" s="134">
        <v>4749</v>
      </c>
      <c r="G2510" t="s" s="137">
        <v>7887</v>
      </c>
      <c r="H2510" s="158"/>
      <c r="I2510" t="s" s="134">
        <v>25</v>
      </c>
      <c r="J2510" s="294">
        <v>75015</v>
      </c>
      <c r="K2510" t="s" s="137">
        <v>7888</v>
      </c>
      <c r="L2510" t="s" s="137">
        <v>1840</v>
      </c>
      <c r="M2510" t="s" s="137">
        <v>7889</v>
      </c>
      <c r="N2510" s="371">
        <v>0.055</v>
      </c>
      <c r="O2510" s="120">
        <f>P2510/2</f>
        <v>11250</v>
      </c>
      <c r="P2510" s="164">
        <v>22500</v>
      </c>
      <c r="Q2510" s="121">
        <f>IF(ISBLANK(N2510),"",P2510/(1+N2510))</f>
        <v>21327.0142180095</v>
      </c>
      <c r="R2510" s="535"/>
      <c r="S2510" s="536"/>
      <c r="T2510" s="544"/>
    </row>
    <row r="2511" ht="22.5" customHeight="1">
      <c r="A2511" s="509">
        <v>44979</v>
      </c>
      <c r="B2511" t="s" s="137">
        <v>20</v>
      </c>
      <c r="C2511" t="s" s="137">
        <v>220</v>
      </c>
      <c r="D2511" t="s" s="137">
        <v>5244</v>
      </c>
      <c r="E2511" s="158"/>
      <c r="F2511" t="s" s="134">
        <v>5129</v>
      </c>
      <c r="G2511" t="s" s="137">
        <v>7890</v>
      </c>
      <c r="H2511" s="158"/>
      <c r="I2511" t="s" s="134">
        <v>25</v>
      </c>
      <c r="J2511" s="294">
        <v>75011</v>
      </c>
      <c r="K2511" t="s" s="137">
        <v>7891</v>
      </c>
      <c r="L2511" t="s" s="137">
        <v>1840</v>
      </c>
      <c r="M2511" t="s" s="137">
        <v>7892</v>
      </c>
      <c r="N2511" s="395">
        <v>0.1</v>
      </c>
      <c r="O2511" s="120">
        <f>P2511/2</f>
        <v>16000</v>
      </c>
      <c r="P2511" s="164">
        <v>32000</v>
      </c>
      <c r="Q2511" s="121">
        <f>IF(ISBLANK(N2511),"",P2511/(1+N2511))</f>
        <v>29090.9090909091</v>
      </c>
      <c r="R2511" s="535"/>
      <c r="S2511" s="536"/>
      <c r="T2511" s="544"/>
    </row>
    <row r="2512" ht="22.5" customHeight="1">
      <c r="A2512" s="509">
        <v>44984</v>
      </c>
      <c r="B2512" t="s" s="134">
        <v>67</v>
      </c>
      <c r="C2512" t="s" s="134">
        <v>4303</v>
      </c>
      <c r="D2512" t="s" s="134">
        <v>4208</v>
      </c>
      <c r="E2512" s="509"/>
      <c r="F2512" s="534">
        <v>10047</v>
      </c>
      <c r="G2512" t="s" s="134">
        <v>4304</v>
      </c>
      <c r="H2512" t="s" s="134">
        <v>4305</v>
      </c>
      <c r="I2512" t="s" s="134">
        <v>1684</v>
      </c>
      <c r="J2512" s="294">
        <v>94260</v>
      </c>
      <c r="K2512" t="s" s="134">
        <v>7420</v>
      </c>
      <c r="L2512" t="s" s="134">
        <v>5142</v>
      </c>
      <c r="M2512" t="s" s="138">
        <v>7893</v>
      </c>
      <c r="N2512" s="411">
        <v>0.1</v>
      </c>
      <c r="O2512" s="162">
        <f>P2512/2</f>
        <v>1491</v>
      </c>
      <c r="P2512" s="164">
        <v>2982</v>
      </c>
      <c r="Q2512" s="121">
        <f>IF(ISBLANK(N2512),"",P2512/(1+N2512))</f>
        <v>2710.909090909090</v>
      </c>
      <c r="R2512" s="535"/>
      <c r="S2512" s="536"/>
      <c r="T2512" s="544"/>
    </row>
    <row r="2513" ht="22.5" customHeight="1">
      <c r="A2513" s="509">
        <v>44979</v>
      </c>
      <c r="B2513" t="s" s="137">
        <v>67</v>
      </c>
      <c r="C2513" t="s" s="137">
        <v>2230</v>
      </c>
      <c r="D2513" t="s" s="137">
        <v>2209</v>
      </c>
      <c r="E2513" s="158"/>
      <c r="F2513" s="294">
        <v>10191</v>
      </c>
      <c r="G2513" t="s" s="137">
        <v>7894</v>
      </c>
      <c r="H2513" t="s" s="137">
        <v>7895</v>
      </c>
      <c r="I2513" t="s" s="134">
        <v>25</v>
      </c>
      <c r="J2513" s="294">
        <v>75011</v>
      </c>
      <c r="K2513" t="s" s="137">
        <v>7896</v>
      </c>
      <c r="L2513" t="s" s="137">
        <v>5751</v>
      </c>
      <c r="M2513" t="s" s="137">
        <v>2005</v>
      </c>
      <c r="N2513" s="373">
        <v>0.055</v>
      </c>
      <c r="O2513" s="215">
        <v>3982</v>
      </c>
      <c r="P2513" s="164">
        <v>3982</v>
      </c>
      <c r="Q2513" s="121">
        <f>IF(ISBLANK(N2513),"",P2513/(1+N2513))</f>
        <v>3774.407582938390</v>
      </c>
      <c r="R2513" s="535"/>
      <c r="S2513" s="536"/>
      <c r="T2513" s="544"/>
    </row>
    <row r="2514" ht="22.5" customHeight="1">
      <c r="A2514" s="509">
        <v>44896</v>
      </c>
      <c r="B2514" t="s" s="134">
        <v>20</v>
      </c>
      <c r="C2514" t="s" s="134">
        <v>47</v>
      </c>
      <c r="D2514" t="s" s="134">
        <v>48</v>
      </c>
      <c r="E2514" s="135"/>
      <c r="F2514" t="s" s="134">
        <v>7316</v>
      </c>
      <c r="G2514" t="s" s="134">
        <v>49</v>
      </c>
      <c r="H2514" t="s" s="134">
        <v>4062</v>
      </c>
      <c r="I2514" t="s" s="134">
        <v>50</v>
      </c>
      <c r="J2514" s="294">
        <v>92300</v>
      </c>
      <c r="K2514" t="s" s="134">
        <v>4063</v>
      </c>
      <c r="L2514" t="s" s="134">
        <v>4224</v>
      </c>
      <c r="M2514" t="s" s="134">
        <v>4302</v>
      </c>
      <c r="N2514" s="371">
        <v>0.055</v>
      </c>
      <c r="O2514" s="120">
        <f>P2514/2</f>
        <v>4750</v>
      </c>
      <c r="P2514" s="164">
        <v>9500</v>
      </c>
      <c r="Q2514" s="121">
        <f>IF(ISBLANK(N2514),"",P2514/(1+N2514))</f>
        <v>9004.739336492890</v>
      </c>
      <c r="R2514" s="535"/>
      <c r="S2514" s="536"/>
      <c r="T2514" s="544"/>
    </row>
    <row r="2515" ht="22.5" customHeight="1">
      <c r="A2515" s="509">
        <v>44981</v>
      </c>
      <c r="B2515" t="s" s="134">
        <v>67</v>
      </c>
      <c r="C2515" t="s" s="134">
        <v>2307</v>
      </c>
      <c r="D2515" t="s" s="134">
        <v>7897</v>
      </c>
      <c r="E2515" s="135"/>
      <c r="F2515" s="294">
        <v>10595</v>
      </c>
      <c r="G2515" t="s" s="134">
        <v>2308</v>
      </c>
      <c r="H2515" t="s" s="134">
        <v>1723</v>
      </c>
      <c r="I2515" t="s" s="134">
        <v>2097</v>
      </c>
      <c r="J2515" s="294">
        <v>94360</v>
      </c>
      <c r="K2515" t="s" s="134">
        <v>7898</v>
      </c>
      <c r="L2515" t="s" s="134">
        <v>4636</v>
      </c>
      <c r="M2515" t="s" s="134">
        <v>2363</v>
      </c>
      <c r="N2515" s="357">
        <v>0.055</v>
      </c>
      <c r="O2515" s="162">
        <f>P2515/2</f>
        <v>1990</v>
      </c>
      <c r="P2515" s="164">
        <v>3980</v>
      </c>
      <c r="Q2515" s="121">
        <f>IF(ISBLANK(N2515),"",P2515/(1+N2515))</f>
        <v>3772.511848341230</v>
      </c>
      <c r="R2515" s="535"/>
      <c r="S2515" s="536"/>
      <c r="T2515" s="544"/>
    </row>
    <row r="2516" ht="22.5" customHeight="1">
      <c r="A2516" s="509">
        <v>44978</v>
      </c>
      <c r="B2516" t="s" s="134">
        <v>20</v>
      </c>
      <c r="C2516" t="s" s="134">
        <v>7899</v>
      </c>
      <c r="D2516" t="s" s="134">
        <v>200</v>
      </c>
      <c r="E2516" s="135"/>
      <c r="F2516" s="294">
        <v>10519</v>
      </c>
      <c r="G2516" t="s" s="134">
        <v>7900</v>
      </c>
      <c r="H2516" t="s" s="134">
        <v>7901</v>
      </c>
      <c r="I2516" t="s" s="134">
        <v>1494</v>
      </c>
      <c r="J2516" s="294">
        <v>78160</v>
      </c>
      <c r="K2516" t="s" s="134">
        <v>7902</v>
      </c>
      <c r="L2516" t="s" s="134">
        <v>5751</v>
      </c>
      <c r="M2516" t="s" s="134">
        <v>7903</v>
      </c>
      <c r="N2516" s="355">
        <v>0.055</v>
      </c>
      <c r="O2516" s="165">
        <v>6000</v>
      </c>
      <c r="P2516" s="164">
        <v>6000</v>
      </c>
      <c r="Q2516" s="121">
        <f>IF(ISBLANK(N2516),"",P2516/(1+N2516))</f>
        <v>5687.203791469190</v>
      </c>
      <c r="R2516" s="535"/>
      <c r="S2516" s="536"/>
      <c r="T2516" s="544"/>
    </row>
    <row r="2517" ht="22.5" customHeight="1">
      <c r="A2517" s="509">
        <v>44988</v>
      </c>
      <c r="B2517" t="s" s="134">
        <v>344</v>
      </c>
      <c r="C2517" t="s" s="134">
        <v>7904</v>
      </c>
      <c r="D2517" t="s" s="134">
        <v>7905</v>
      </c>
      <c r="E2517" s="135"/>
      <c r="F2517" s="294">
        <v>10516</v>
      </c>
      <c r="G2517" t="s" s="134">
        <v>7906</v>
      </c>
      <c r="H2517" t="s" s="134">
        <v>7907</v>
      </c>
      <c r="I2517" t="s" s="134">
        <v>25</v>
      </c>
      <c r="J2517" s="294">
        <v>75013</v>
      </c>
      <c r="K2517" t="s" s="134">
        <v>7908</v>
      </c>
      <c r="L2517" t="s" s="134">
        <v>5751</v>
      </c>
      <c r="M2517" t="s" s="134">
        <v>1184</v>
      </c>
      <c r="N2517" s="355">
        <v>0.055</v>
      </c>
      <c r="O2517" s="215">
        <v>4300</v>
      </c>
      <c r="P2517" s="164">
        <v>4300</v>
      </c>
      <c r="Q2517" s="121">
        <f>IF(ISBLANK(N2517),"",P2517/(1+N2517))</f>
        <v>4075.829383886260</v>
      </c>
      <c r="R2517" s="535"/>
      <c r="S2517" s="536"/>
      <c r="T2517" s="544"/>
    </row>
    <row r="2518" ht="22.5" customHeight="1">
      <c r="A2518" s="509">
        <v>44985</v>
      </c>
      <c r="B2518" t="s" s="134">
        <v>20</v>
      </c>
      <c r="C2518" t="s" s="134">
        <v>7442</v>
      </c>
      <c r="D2518" t="s" s="134">
        <v>2943</v>
      </c>
      <c r="E2518" s="135"/>
      <c r="F2518" s="294">
        <v>10327</v>
      </c>
      <c r="G2518" t="s" s="134">
        <v>7909</v>
      </c>
      <c r="H2518" s="294">
        <v>6</v>
      </c>
      <c r="I2518" t="s" s="134">
        <v>25</v>
      </c>
      <c r="J2518" s="294">
        <v>75009</v>
      </c>
      <c r="K2518" t="s" s="134">
        <v>7910</v>
      </c>
      <c r="L2518" t="s" s="134">
        <v>7911</v>
      </c>
      <c r="M2518" t="s" s="134">
        <v>1198</v>
      </c>
      <c r="N2518" s="358">
        <v>0.055</v>
      </c>
      <c r="O2518" s="120">
        <f>P2518/2</f>
        <v>9441</v>
      </c>
      <c r="P2518" s="164">
        <v>18882</v>
      </c>
      <c r="Q2518" s="121">
        <f>IF(ISBLANK(N2518),"",P2518/(1+N2518))</f>
        <v>17897.6303317536</v>
      </c>
      <c r="R2518" s="535"/>
      <c r="S2518" s="536"/>
      <c r="T2518" s="544"/>
    </row>
    <row r="2519" ht="22.5" customHeight="1">
      <c r="A2519" s="509">
        <v>44985</v>
      </c>
      <c r="B2519" t="s" s="134">
        <v>67</v>
      </c>
      <c r="C2519" t="s" s="134">
        <v>7826</v>
      </c>
      <c r="D2519" t="s" s="134">
        <v>5734</v>
      </c>
      <c r="E2519" s="135"/>
      <c r="F2519" s="294">
        <v>10158</v>
      </c>
      <c r="G2519" t="s" s="134">
        <v>6895</v>
      </c>
      <c r="H2519" t="s" s="134">
        <v>6653</v>
      </c>
      <c r="I2519" t="s" s="134">
        <v>3529</v>
      </c>
      <c r="J2519" s="294">
        <v>91330</v>
      </c>
      <c r="K2519" t="s" s="134">
        <v>7912</v>
      </c>
      <c r="L2519" t="s" s="134">
        <v>6455</v>
      </c>
      <c r="M2519" t="s" s="134">
        <v>33</v>
      </c>
      <c r="N2519" s="460">
        <v>0.1</v>
      </c>
      <c r="O2519" s="120">
        <f>P2519/2</f>
        <v>4491</v>
      </c>
      <c r="P2519" s="164">
        <v>8982</v>
      </c>
      <c r="Q2519" s="121">
        <f>IF(ISBLANK(N2519),"",P2519/(1+N2519))</f>
        <v>8165.454545454550</v>
      </c>
      <c r="R2519" s="535"/>
      <c r="S2519" s="536"/>
      <c r="T2519" s="544"/>
    </row>
    <row r="2520" ht="22.5" customHeight="1">
      <c r="A2520" s="509">
        <v>44988</v>
      </c>
      <c r="B2520" t="s" s="134">
        <v>67</v>
      </c>
      <c r="C2520" t="s" s="134">
        <v>7544</v>
      </c>
      <c r="D2520" t="s" s="134">
        <v>115</v>
      </c>
      <c r="E2520" s="509"/>
      <c r="F2520" s="534">
        <v>10504</v>
      </c>
      <c r="G2520" t="s" s="134">
        <v>7545</v>
      </c>
      <c r="H2520" t="s" s="134">
        <v>7546</v>
      </c>
      <c r="I2520" t="s" s="134">
        <v>25</v>
      </c>
      <c r="J2520" s="294">
        <v>75009</v>
      </c>
      <c r="K2520" t="s" s="134">
        <v>7547</v>
      </c>
      <c r="L2520" t="s" s="134">
        <v>4636</v>
      </c>
      <c r="M2520" t="s" s="134">
        <v>7677</v>
      </c>
      <c r="N2520" s="371">
        <v>0.055</v>
      </c>
      <c r="O2520" s="162">
        <f>P2520/2</f>
        <v>6500</v>
      </c>
      <c r="P2520" s="164">
        <v>13000</v>
      </c>
      <c r="Q2520" s="121">
        <f>IF(ISBLANK(N2520),"",P2520/(1+N2520))</f>
        <v>12322.2748815166</v>
      </c>
      <c r="R2520" s="535"/>
      <c r="S2520" s="536"/>
      <c r="T2520" s="544"/>
    </row>
    <row r="2521" ht="22.5" customHeight="1">
      <c r="A2521" s="509"/>
      <c r="B2521" t="s" s="134">
        <v>20</v>
      </c>
      <c r="C2521" t="s" s="134">
        <v>1992</v>
      </c>
      <c r="D2521" t="s" s="134">
        <v>768</v>
      </c>
      <c r="E2521" s="135"/>
      <c r="F2521" t="s" s="134">
        <v>6831</v>
      </c>
      <c r="G2521" t="s" s="134">
        <v>1993</v>
      </c>
      <c r="H2521" t="s" s="134">
        <v>5074</v>
      </c>
      <c r="I2521" t="s" s="134">
        <v>25</v>
      </c>
      <c r="J2521" s="294">
        <v>75018</v>
      </c>
      <c r="K2521" t="s" s="134">
        <v>1995</v>
      </c>
      <c r="L2521" t="s" s="134">
        <v>1996</v>
      </c>
      <c r="M2521" t="s" s="134">
        <v>7913</v>
      </c>
      <c r="N2521" s="373">
        <v>0.055</v>
      </c>
      <c r="O2521" s="215">
        <v>14950</v>
      </c>
      <c r="P2521" s="164">
        <v>14950</v>
      </c>
      <c r="Q2521" s="121">
        <f>IF(ISBLANK(N2521),"",P2521/(1+N2521))</f>
        <v>14170.6161137441</v>
      </c>
      <c r="R2521" s="535"/>
      <c r="S2521" s="536"/>
      <c r="T2521" s="544"/>
    </row>
    <row r="2522" ht="22.5" customHeight="1">
      <c r="A2522" s="509">
        <v>44991</v>
      </c>
      <c r="B2522" t="s" s="134">
        <v>67</v>
      </c>
      <c r="C2522" t="s" s="134">
        <v>7255</v>
      </c>
      <c r="D2522" t="s" s="134">
        <v>427</v>
      </c>
      <c r="E2522" s="135"/>
      <c r="F2522" s="294">
        <v>10122</v>
      </c>
      <c r="G2522" t="s" s="134">
        <v>7256</v>
      </c>
      <c r="H2522" t="s" s="134">
        <v>7257</v>
      </c>
      <c r="I2522" t="s" s="134">
        <v>926</v>
      </c>
      <c r="J2522" s="294">
        <v>92100</v>
      </c>
      <c r="K2522" t="s" s="134">
        <v>7258</v>
      </c>
      <c r="L2522" t="s" s="134">
        <v>7370</v>
      </c>
      <c r="M2522" t="s" s="134">
        <v>7914</v>
      </c>
      <c r="N2522" s="371">
        <v>0.055</v>
      </c>
      <c r="O2522" s="120">
        <f>P2522/2</f>
        <v>1991</v>
      </c>
      <c r="P2522" s="164">
        <v>3982</v>
      </c>
      <c r="Q2522" s="121">
        <f>IF(ISBLANK(N2522),"",P2522/(1+N2522))</f>
        <v>3774.407582938390</v>
      </c>
      <c r="R2522" s="535"/>
      <c r="S2522" s="536"/>
      <c r="T2522" s="544"/>
    </row>
    <row r="2523" ht="22.5" customHeight="1">
      <c r="A2523" s="509">
        <v>44988</v>
      </c>
      <c r="B2523" t="s" s="134">
        <v>67</v>
      </c>
      <c r="C2523" t="s" s="134">
        <v>7915</v>
      </c>
      <c r="D2523" t="s" s="134">
        <v>7916</v>
      </c>
      <c r="E2523" s="135"/>
      <c r="F2523" s="294">
        <v>10369</v>
      </c>
      <c r="G2523" t="s" s="134">
        <v>7917</v>
      </c>
      <c r="H2523" t="s" s="134">
        <v>7918</v>
      </c>
      <c r="I2523" t="s" s="134">
        <v>7454</v>
      </c>
      <c r="J2523" s="294">
        <v>91300</v>
      </c>
      <c r="K2523" t="s" s="134">
        <v>7919</v>
      </c>
      <c r="L2523" t="s" s="134">
        <v>6411</v>
      </c>
      <c r="M2523" t="s" s="134">
        <v>7920</v>
      </c>
      <c r="N2523" s="357">
        <v>0.1</v>
      </c>
      <c r="O2523" s="162">
        <f>P2523/2</f>
        <v>1250</v>
      </c>
      <c r="P2523" s="164">
        <v>2500</v>
      </c>
      <c r="Q2523" s="121">
        <f>IF(ISBLANK(N2523),"",P2523/(1+N2523))</f>
        <v>2272.727272727270</v>
      </c>
      <c r="R2523" s="535"/>
      <c r="S2523" s="536"/>
      <c r="T2523" s="544"/>
    </row>
    <row r="2524" ht="22.5" customHeight="1">
      <c r="A2524" s="509">
        <v>44988</v>
      </c>
      <c r="B2524" t="s" s="134">
        <v>20</v>
      </c>
      <c r="C2524" t="s" s="134">
        <v>7921</v>
      </c>
      <c r="D2524" t="s" s="134">
        <v>1408</v>
      </c>
      <c r="E2524" s="135"/>
      <c r="F2524" s="294">
        <v>10568</v>
      </c>
      <c r="G2524" t="s" s="134">
        <v>7922</v>
      </c>
      <c r="H2524" t="s" s="134">
        <v>7923</v>
      </c>
      <c r="I2524" t="s" s="134">
        <v>25</v>
      </c>
      <c r="J2524" s="294">
        <v>75116</v>
      </c>
      <c r="K2524" t="s" s="134">
        <v>7924</v>
      </c>
      <c r="L2524" t="s" s="134">
        <v>5627</v>
      </c>
      <c r="M2524" t="s" s="134">
        <v>2454</v>
      </c>
      <c r="N2524" s="355">
        <v>0.055</v>
      </c>
      <c r="O2524" s="215">
        <v>11982</v>
      </c>
      <c r="P2524" s="164">
        <v>11982</v>
      </c>
      <c r="Q2524" s="121">
        <f>IF(ISBLANK(N2524),"",P2524/(1+N2524))</f>
        <v>11357.345971564</v>
      </c>
      <c r="R2524" s="535"/>
      <c r="S2524" s="536"/>
      <c r="T2524" s="544"/>
    </row>
    <row r="2525" ht="22.5" customHeight="1">
      <c r="A2525" s="509">
        <v>44986</v>
      </c>
      <c r="B2525" t="s" s="134">
        <v>67</v>
      </c>
      <c r="C2525" t="s" s="134">
        <v>7925</v>
      </c>
      <c r="D2525" t="s" s="134">
        <v>7926</v>
      </c>
      <c r="E2525" s="135"/>
      <c r="F2525" t="s" s="134">
        <v>7927</v>
      </c>
      <c r="G2525" t="s" s="134">
        <v>3972</v>
      </c>
      <c r="H2525" s="135"/>
      <c r="I2525" t="s" s="134">
        <v>25</v>
      </c>
      <c r="J2525" s="294">
        <v>75005</v>
      </c>
      <c r="K2525" s="135"/>
      <c r="L2525" t="s" s="134">
        <v>1696</v>
      </c>
      <c r="M2525" t="s" s="134">
        <v>7928</v>
      </c>
      <c r="N2525" s="460">
        <v>0.055</v>
      </c>
      <c r="O2525" s="120">
        <f>P2525/2</f>
        <v>6250</v>
      </c>
      <c r="P2525" s="164">
        <v>12500</v>
      </c>
      <c r="Q2525" s="121">
        <f>IF(ISBLANK(N2525),"",P2525/(1+N2525))</f>
        <v>11848.3412322275</v>
      </c>
      <c r="R2525" s="535"/>
      <c r="S2525" s="536"/>
      <c r="T2525" s="544"/>
    </row>
    <row r="2526" ht="22.5" customHeight="1">
      <c r="A2526" s="990">
        <v>44986</v>
      </c>
      <c r="B2526" t="s" s="991">
        <v>67</v>
      </c>
      <c r="C2526" t="s" s="991">
        <v>3971</v>
      </c>
      <c r="D2526" t="s" s="991">
        <v>2133</v>
      </c>
      <c r="E2526" s="992"/>
      <c r="F2526" t="s" s="991">
        <v>4749</v>
      </c>
      <c r="G2526" t="s" s="991">
        <v>7879</v>
      </c>
      <c r="H2526" s="992"/>
      <c r="I2526" t="s" s="991">
        <v>25</v>
      </c>
      <c r="J2526" s="993">
        <v>75005</v>
      </c>
      <c r="K2526" t="s" s="991">
        <v>3974</v>
      </c>
      <c r="L2526" t="s" s="991">
        <v>1696</v>
      </c>
      <c r="M2526" t="s" s="991">
        <v>7880</v>
      </c>
      <c r="N2526" s="994">
        <v>0.055</v>
      </c>
      <c r="O2526" s="120">
        <f>P2526/2</f>
        <v>43000</v>
      </c>
      <c r="P2526" s="995">
        <v>86000</v>
      </c>
      <c r="Q2526" s="996">
        <f>IF(ISBLANK(N2526),"",P2526/(1+N2526))</f>
        <v>81516.5876777251</v>
      </c>
      <c r="R2526" s="997"/>
      <c r="S2526" s="998"/>
      <c r="T2526" s="544"/>
    </row>
    <row r="2527" ht="22.5" customHeight="1">
      <c r="A2527" s="509">
        <v>44998</v>
      </c>
      <c r="B2527" t="s" s="134">
        <v>67</v>
      </c>
      <c r="C2527" t="s" s="134">
        <v>7929</v>
      </c>
      <c r="D2527" t="s" s="134">
        <v>653</v>
      </c>
      <c r="E2527" s="135"/>
      <c r="F2527" t="s" s="134">
        <v>4749</v>
      </c>
      <c r="G2527" t="s" s="134">
        <v>7930</v>
      </c>
      <c r="H2527" s="135"/>
      <c r="I2527" t="s" s="134">
        <v>25</v>
      </c>
      <c r="J2527" s="294">
        <v>75013</v>
      </c>
      <c r="K2527" s="135"/>
      <c r="L2527" t="s" s="134">
        <v>7001</v>
      </c>
      <c r="M2527" t="s" s="134">
        <v>6747</v>
      </c>
      <c r="N2527" s="357">
        <v>0.055</v>
      </c>
      <c r="O2527" s="120">
        <f>P2527/2</f>
        <v>2491</v>
      </c>
      <c r="P2527" s="164">
        <v>4982</v>
      </c>
      <c r="Q2527" s="121">
        <f>IF(ISBLANK(N2527),"",P2527/(1+N2527))</f>
        <v>4722.274881516590</v>
      </c>
      <c r="R2527" s="535"/>
      <c r="S2527" s="536"/>
      <c r="T2527" s="544"/>
    </row>
    <row r="2528" ht="22.5" customHeight="1">
      <c r="A2528" s="515">
        <v>44992</v>
      </c>
      <c r="B2528" t="s" s="142">
        <v>67</v>
      </c>
      <c r="C2528" t="s" s="142">
        <v>7931</v>
      </c>
      <c r="D2528" t="s" s="142">
        <v>3883</v>
      </c>
      <c r="E2528" s="143"/>
      <c r="F2528" s="375">
        <v>10602</v>
      </c>
      <c r="G2528" t="s" s="142">
        <v>2996</v>
      </c>
      <c r="H2528" s="143"/>
      <c r="I2528" t="s" s="142">
        <v>7932</v>
      </c>
      <c r="J2528" s="375">
        <v>93340</v>
      </c>
      <c r="K2528" s="143"/>
      <c r="L2528" t="s" s="142">
        <v>7933</v>
      </c>
      <c r="M2528" t="s" s="142">
        <v>7934</v>
      </c>
      <c r="N2528" s="999">
        <v>0.055</v>
      </c>
      <c r="O2528" s="989"/>
      <c r="P2528" s="178">
        <v>17160</v>
      </c>
      <c r="Q2528" s="66">
        <f>IF(ISBLANK(N2528),"",P2528/(1+N2528))</f>
        <v>16265.4028436019</v>
      </c>
      <c r="R2528" s="971"/>
      <c r="S2528" s="406"/>
      <c r="T2528" s="544"/>
    </row>
    <row r="2529" ht="22.5" customHeight="1">
      <c r="A2529" s="509">
        <v>44986</v>
      </c>
      <c r="B2529" t="s" s="134">
        <v>20</v>
      </c>
      <c r="C2529" t="s" s="134">
        <v>475</v>
      </c>
      <c r="D2529" t="s" s="134">
        <v>250</v>
      </c>
      <c r="E2529" s="135"/>
      <c r="F2529" s="294">
        <v>10152</v>
      </c>
      <c r="G2529" t="s" s="134">
        <v>476</v>
      </c>
      <c r="H2529" t="s" s="134">
        <v>1103</v>
      </c>
      <c r="I2529" t="s" s="134">
        <v>1104</v>
      </c>
      <c r="J2529" s="294">
        <v>91110</v>
      </c>
      <c r="K2529" t="s" s="134">
        <v>1105</v>
      </c>
      <c r="L2529" t="s" s="134">
        <v>3937</v>
      </c>
      <c r="M2529" t="s" s="134">
        <v>7935</v>
      </c>
      <c r="N2529" s="218">
        <v>0.1</v>
      </c>
      <c r="O2529" s="120">
        <f>P2529/2</f>
        <v>1950</v>
      </c>
      <c r="P2529" s="164">
        <v>3900</v>
      </c>
      <c r="Q2529" s="165">
        <f>IF(ISBLANK(N2529),"",P2529/(1+N2529))</f>
        <v>3545.454545454550</v>
      </c>
      <c r="R2529" s="968"/>
      <c r="S2529" s="969"/>
      <c r="T2529" s="544"/>
    </row>
    <row r="2530" ht="22.5" customHeight="1">
      <c r="A2530" s="509">
        <v>44995</v>
      </c>
      <c r="B2530" t="s" s="134">
        <v>20</v>
      </c>
      <c r="C2530" t="s" s="134">
        <v>7936</v>
      </c>
      <c r="D2530" t="s" s="134">
        <v>480</v>
      </c>
      <c r="E2530" s="135"/>
      <c r="F2530" s="294">
        <v>10428</v>
      </c>
      <c r="G2530" t="s" s="134">
        <v>7937</v>
      </c>
      <c r="H2530" t="s" s="134">
        <v>7938</v>
      </c>
      <c r="I2530" t="s" s="134">
        <v>3901</v>
      </c>
      <c r="J2530" s="294">
        <v>95600</v>
      </c>
      <c r="K2530" t="s" s="134">
        <v>7939</v>
      </c>
      <c r="L2530" t="s" s="134">
        <v>6366</v>
      </c>
      <c r="M2530" t="s" s="134">
        <v>3699</v>
      </c>
      <c r="N2530" s="1000">
        <v>0.055</v>
      </c>
      <c r="O2530" s="989"/>
      <c r="P2530" s="164">
        <v>29882</v>
      </c>
      <c r="Q2530" s="121">
        <f>IF(ISBLANK(N2530),"",P2530/(1+N2530))</f>
        <v>28324.1706161137</v>
      </c>
      <c r="R2530" s="535"/>
      <c r="S2530" s="536"/>
      <c r="T2530" s="544"/>
    </row>
    <row r="2531" ht="22.5" customHeight="1">
      <c r="A2531" s="509">
        <v>44993</v>
      </c>
      <c r="B2531" t="s" s="137">
        <v>67</v>
      </c>
      <c r="C2531" t="s" s="137">
        <v>360</v>
      </c>
      <c r="D2531" t="s" s="137">
        <v>115</v>
      </c>
      <c r="E2531" s="158"/>
      <c r="F2531" s="294">
        <v>10366</v>
      </c>
      <c r="G2531" t="s" s="137">
        <v>361</v>
      </c>
      <c r="H2531" t="s" s="137">
        <v>7793</v>
      </c>
      <c r="I2531" t="s" s="134">
        <v>50</v>
      </c>
      <c r="J2531" s="294">
        <v>92300</v>
      </c>
      <c r="K2531" t="s" s="137">
        <v>7794</v>
      </c>
      <c r="L2531" t="s" s="137">
        <v>5142</v>
      </c>
      <c r="M2531" t="s" s="137">
        <v>3098</v>
      </c>
      <c r="N2531" s="371">
        <v>0.1</v>
      </c>
      <c r="O2531" s="120">
        <f>P2531/2</f>
        <v>1500</v>
      </c>
      <c r="P2531" s="164">
        <v>3000</v>
      </c>
      <c r="Q2531" s="121">
        <f>IF(ISBLANK(N2531),"",P2531/(1+N2531))</f>
        <v>2727.272727272730</v>
      </c>
      <c r="R2531" s="535"/>
      <c r="S2531" s="536"/>
      <c r="T2531" s="544"/>
    </row>
    <row r="2532" ht="22.5" customHeight="1">
      <c r="A2532" s="509">
        <v>45001</v>
      </c>
      <c r="B2532" t="s" s="134">
        <v>20</v>
      </c>
      <c r="C2532" t="s" s="134">
        <v>2744</v>
      </c>
      <c r="D2532" t="s" s="134">
        <v>30</v>
      </c>
      <c r="E2532" s="135"/>
      <c r="F2532" s="294">
        <v>10567</v>
      </c>
      <c r="G2532" t="s" s="134">
        <v>7940</v>
      </c>
      <c r="H2532" t="s" s="134">
        <v>2746</v>
      </c>
      <c r="I2532" t="s" s="134">
        <v>504</v>
      </c>
      <c r="J2532" s="294">
        <v>93260</v>
      </c>
      <c r="K2532" t="s" s="134">
        <v>2747</v>
      </c>
      <c r="L2532" t="s" s="134">
        <v>7941</v>
      </c>
      <c r="M2532" t="s" s="134">
        <v>7357</v>
      </c>
      <c r="N2532" s="218">
        <v>0.055</v>
      </c>
      <c r="O2532" s="120">
        <f>P2532/2</f>
        <v>1291</v>
      </c>
      <c r="P2532" s="164">
        <v>2582</v>
      </c>
      <c r="Q2532" s="121">
        <f>IF(ISBLANK(N2532),"",P2532/(1+N2532))</f>
        <v>2447.393364928910</v>
      </c>
      <c r="R2532" s="535"/>
      <c r="S2532" s="536"/>
      <c r="T2532" s="544"/>
    </row>
    <row r="2533" ht="22.5" customHeight="1">
      <c r="A2533" s="509">
        <v>44993</v>
      </c>
      <c r="B2533" t="s" s="134">
        <v>67</v>
      </c>
      <c r="C2533" t="s" s="134">
        <v>730</v>
      </c>
      <c r="D2533" t="s" s="134">
        <v>968</v>
      </c>
      <c r="E2533" s="135"/>
      <c r="F2533" s="294">
        <v>10524</v>
      </c>
      <c r="G2533" t="s" s="134">
        <v>7942</v>
      </c>
      <c r="H2533" t="s" s="134">
        <v>4403</v>
      </c>
      <c r="I2533" t="s" s="134">
        <v>25</v>
      </c>
      <c r="J2533" s="294">
        <v>75013</v>
      </c>
      <c r="K2533" t="s" s="134">
        <v>7943</v>
      </c>
      <c r="L2533" t="s" s="134">
        <v>7872</v>
      </c>
      <c r="M2533" t="s" s="134">
        <v>7677</v>
      </c>
      <c r="N2533" s="1001">
        <v>0.055</v>
      </c>
      <c r="O2533" s="989"/>
      <c r="P2533" s="164">
        <v>5982</v>
      </c>
      <c r="Q2533" s="121">
        <f>IF(ISBLANK(N2533),"",P2533/(1+N2533))</f>
        <v>5670.142180094790</v>
      </c>
      <c r="R2533" s="535"/>
      <c r="S2533" s="536"/>
      <c r="T2533" s="544"/>
    </row>
    <row r="2534" ht="22.5" customHeight="1">
      <c r="A2534" s="515">
        <v>44994</v>
      </c>
      <c r="B2534" t="s" s="142">
        <v>67</v>
      </c>
      <c r="C2534" t="s" s="142">
        <v>7944</v>
      </c>
      <c r="D2534" t="s" s="142">
        <v>995</v>
      </c>
      <c r="E2534" s="143"/>
      <c r="F2534" s="375">
        <v>10330</v>
      </c>
      <c r="G2534" t="s" s="142">
        <v>7945</v>
      </c>
      <c r="H2534" t="s" s="142">
        <v>7946</v>
      </c>
      <c r="I2534" t="s" s="142">
        <v>25</v>
      </c>
      <c r="J2534" s="375">
        <v>75015</v>
      </c>
      <c r="K2534" t="s" s="142">
        <v>7947</v>
      </c>
      <c r="L2534" t="s" s="142">
        <v>5142</v>
      </c>
      <c r="M2534" t="s" s="142">
        <v>7948</v>
      </c>
      <c r="N2534" s="359">
        <v>0.055</v>
      </c>
      <c r="O2534" s="120">
        <f>P2534/2</f>
        <v>9991</v>
      </c>
      <c r="P2534" s="178">
        <v>19982</v>
      </c>
      <c r="Q2534" s="66">
        <f>IF(ISBLANK(N2534),"",P2534/(1+N2534))</f>
        <v>18940.2843601896</v>
      </c>
      <c r="R2534" s="971"/>
      <c r="S2534" s="406"/>
      <c r="T2534" t="s" s="979">
        <v>46</v>
      </c>
    </row>
    <row r="2535" ht="22.5" customHeight="1">
      <c r="A2535" s="509">
        <v>44994</v>
      </c>
      <c r="B2535" t="s" s="134">
        <v>67</v>
      </c>
      <c r="C2535" t="s" s="134">
        <v>7949</v>
      </c>
      <c r="D2535" t="s" s="134">
        <v>4208</v>
      </c>
      <c r="E2535" s="135"/>
      <c r="F2535" t="s" s="134">
        <v>4749</v>
      </c>
      <c r="G2535" t="s" s="134">
        <v>7950</v>
      </c>
      <c r="H2535" t="s" s="134">
        <v>7951</v>
      </c>
      <c r="I2535" t="s" s="134">
        <v>25</v>
      </c>
      <c r="J2535" s="294">
        <v>75011</v>
      </c>
      <c r="K2535" t="s" s="134">
        <v>7952</v>
      </c>
      <c r="L2535" t="s" s="134">
        <v>1840</v>
      </c>
      <c r="M2535" t="s" s="134">
        <v>7953</v>
      </c>
      <c r="N2535" s="460">
        <v>0.055</v>
      </c>
      <c r="O2535" s="120">
        <f>P2535/2</f>
        <v>2950</v>
      </c>
      <c r="P2535" s="164">
        <v>5900</v>
      </c>
      <c r="Q2535" s="121">
        <f>IF(ISBLANK(N2535),"",P2535/(1+N2535))</f>
        <v>5592.417061611370</v>
      </c>
      <c r="R2535" s="535"/>
      <c r="S2535" s="536"/>
      <c r="T2535" s="544"/>
    </row>
    <row r="2536" ht="22.5" customHeight="1">
      <c r="A2536" s="515">
        <v>44998</v>
      </c>
      <c r="B2536" t="s" s="142">
        <v>67</v>
      </c>
      <c r="C2536" t="s" s="142">
        <v>7578</v>
      </c>
      <c r="D2536" t="s" s="142">
        <v>750</v>
      </c>
      <c r="E2536" s="515"/>
      <c r="F2536" s="555">
        <v>10273</v>
      </c>
      <c r="G2536" t="s" s="142">
        <v>7579</v>
      </c>
      <c r="H2536" t="s" s="142">
        <v>7580</v>
      </c>
      <c r="I2536" t="s" s="142">
        <v>771</v>
      </c>
      <c r="J2536" s="375">
        <v>94220</v>
      </c>
      <c r="K2536" t="s" s="142">
        <v>7581</v>
      </c>
      <c r="L2536" t="s" s="142">
        <v>7954</v>
      </c>
      <c r="M2536" t="s" s="142">
        <v>125</v>
      </c>
      <c r="N2536" s="456">
        <v>0.055</v>
      </c>
      <c r="O2536" s="162">
        <f>P2536/2</f>
        <v>6750</v>
      </c>
      <c r="P2536" s="178">
        <v>13500</v>
      </c>
      <c r="Q2536" s="66">
        <f>IF(ISBLANK(N2536),"",P2536/(1+N2536))</f>
        <v>12796.2085308057</v>
      </c>
      <c r="R2536" s="971"/>
      <c r="S2536" s="406"/>
      <c r="T2536" t="s" s="979">
        <v>46</v>
      </c>
    </row>
    <row r="2537" ht="22.5" customHeight="1">
      <c r="A2537" s="509">
        <v>45006</v>
      </c>
      <c r="B2537" t="s" s="137">
        <v>67</v>
      </c>
      <c r="C2537" t="s" s="137">
        <v>7660</v>
      </c>
      <c r="D2537" t="s" s="137">
        <v>2635</v>
      </c>
      <c r="E2537" s="158"/>
      <c r="F2537" t="s" s="134">
        <v>4749</v>
      </c>
      <c r="G2537" t="s" s="137">
        <v>6210</v>
      </c>
      <c r="H2537" t="s" s="137">
        <v>7661</v>
      </c>
      <c r="I2537" t="s" s="134">
        <v>25</v>
      </c>
      <c r="J2537" s="294">
        <v>75014</v>
      </c>
      <c r="K2537" t="s" s="137">
        <v>7662</v>
      </c>
      <c r="L2537" t="s" s="137">
        <v>5751</v>
      </c>
      <c r="M2537" t="s" s="137">
        <v>7955</v>
      </c>
      <c r="N2537" s="374">
        <v>0.055</v>
      </c>
      <c r="O2537" s="1002">
        <v>24582</v>
      </c>
      <c r="P2537" s="164">
        <v>24582</v>
      </c>
      <c r="Q2537" s="121">
        <f>IF(ISBLANK(N2537),"",P2537/(1+N2537))</f>
        <v>23300.4739336493</v>
      </c>
      <c r="R2537" s="535"/>
      <c r="S2537" s="536"/>
      <c r="T2537" s="544"/>
    </row>
    <row r="2538" ht="22.5" customHeight="1">
      <c r="A2538" s="509">
        <v>44987</v>
      </c>
      <c r="B2538" t="s" s="134">
        <v>67</v>
      </c>
      <c r="C2538" t="s" s="134">
        <v>7956</v>
      </c>
      <c r="D2538" t="s" s="134">
        <v>750</v>
      </c>
      <c r="E2538" s="135"/>
      <c r="F2538" t="s" s="134">
        <v>4749</v>
      </c>
      <c r="G2538" t="s" s="134">
        <v>2404</v>
      </c>
      <c r="H2538" t="s" s="134">
        <v>7957</v>
      </c>
      <c r="I2538" t="s" s="134">
        <v>25</v>
      </c>
      <c r="J2538" s="294">
        <v>75014</v>
      </c>
      <c r="K2538" t="s" s="134">
        <v>7958</v>
      </c>
      <c r="L2538" t="s" s="134">
        <v>6903</v>
      </c>
      <c r="M2538" t="s" s="134">
        <v>7959</v>
      </c>
      <c r="N2538" s="367">
        <v>0.055</v>
      </c>
      <c r="O2538" s="1003"/>
      <c r="P2538" s="164">
        <v>3582</v>
      </c>
      <c r="Q2538" s="121">
        <f>IF(ISBLANK(N2538),"",P2538/(1+N2538))</f>
        <v>3395.260663507110</v>
      </c>
      <c r="R2538" s="535"/>
      <c r="S2538" s="536"/>
      <c r="T2538" s="544"/>
    </row>
    <row r="2539" ht="22.5" customHeight="1">
      <c r="A2539" s="509">
        <v>44999</v>
      </c>
      <c r="B2539" t="s" s="134">
        <v>20</v>
      </c>
      <c r="C2539" t="s" s="134">
        <v>7960</v>
      </c>
      <c r="D2539" t="s" s="134">
        <v>96</v>
      </c>
      <c r="E2539" s="135"/>
      <c r="F2539" s="294">
        <v>10310</v>
      </c>
      <c r="G2539" t="s" s="134">
        <v>7961</v>
      </c>
      <c r="H2539" s="135"/>
      <c r="I2539" t="s" s="134">
        <v>25</v>
      </c>
      <c r="J2539" s="294">
        <v>75013</v>
      </c>
      <c r="K2539" t="s" s="134">
        <v>7962</v>
      </c>
      <c r="L2539" t="s" s="134">
        <v>1617</v>
      </c>
      <c r="M2539" t="s" s="134">
        <v>4960</v>
      </c>
      <c r="N2539" s="355">
        <v>0.055</v>
      </c>
      <c r="O2539" s="215">
        <v>12882</v>
      </c>
      <c r="P2539" s="164">
        <v>12882</v>
      </c>
      <c r="Q2539" s="121">
        <f>IF(ISBLANK(N2539),"",P2539/(1+N2539))</f>
        <v>12210.4265402844</v>
      </c>
      <c r="R2539" s="535"/>
      <c r="S2539" s="536"/>
      <c r="T2539" s="544"/>
    </row>
    <row r="2540" ht="22.5" customHeight="1">
      <c r="A2540" s="509">
        <v>44992</v>
      </c>
      <c r="B2540" t="s" s="134">
        <v>67</v>
      </c>
      <c r="C2540" t="s" s="134">
        <v>7856</v>
      </c>
      <c r="D2540" t="s" s="134">
        <v>2509</v>
      </c>
      <c r="E2540" s="135"/>
      <c r="F2540" t="s" s="134">
        <v>4749</v>
      </c>
      <c r="G2540" t="s" s="134">
        <v>6764</v>
      </c>
      <c r="H2540" t="s" s="134">
        <v>7963</v>
      </c>
      <c r="I2540" t="s" s="134">
        <v>25</v>
      </c>
      <c r="J2540" s="294">
        <v>75011</v>
      </c>
      <c r="K2540" t="s" s="134">
        <v>7964</v>
      </c>
      <c r="L2540" t="s" s="134">
        <v>3937</v>
      </c>
      <c r="M2540" t="s" s="134">
        <v>7965</v>
      </c>
      <c r="N2540" s="358">
        <v>0.055</v>
      </c>
      <c r="O2540" s="120">
        <f>P2540/2</f>
        <v>2250</v>
      </c>
      <c r="P2540" s="164">
        <v>4500</v>
      </c>
      <c r="Q2540" s="121">
        <f>IF(ISBLANK(N2540),"",P2540/(1+N2540))</f>
        <v>4265.4028436019</v>
      </c>
      <c r="R2540" s="535"/>
      <c r="S2540" s="536"/>
      <c r="T2540" s="544"/>
    </row>
    <row r="2541" ht="22.5" customHeight="1">
      <c r="A2541" s="509">
        <v>44998</v>
      </c>
      <c r="B2541" t="s" s="134">
        <v>20</v>
      </c>
      <c r="C2541" t="s" s="134">
        <v>7966</v>
      </c>
      <c r="D2541" t="s" s="134">
        <v>5274</v>
      </c>
      <c r="E2541" s="135"/>
      <c r="F2541" t="s" s="134">
        <v>4749</v>
      </c>
      <c r="G2541" t="s" s="134">
        <v>5275</v>
      </c>
      <c r="H2541" t="s" s="134">
        <v>7967</v>
      </c>
      <c r="I2541" t="s" s="134">
        <v>1104</v>
      </c>
      <c r="J2541" s="294">
        <v>92110</v>
      </c>
      <c r="K2541" t="s" s="134">
        <v>7968</v>
      </c>
      <c r="L2541" t="s" s="134">
        <v>4224</v>
      </c>
      <c r="M2541" t="s" s="134">
        <v>5208</v>
      </c>
      <c r="N2541" s="358">
        <v>0.055</v>
      </c>
      <c r="O2541" s="120">
        <f>P2541/2</f>
        <v>3125</v>
      </c>
      <c r="P2541" s="164">
        <v>6250</v>
      </c>
      <c r="Q2541" s="121">
        <f>IF(ISBLANK(N2541),"",P2541/(1+N2541))</f>
        <v>5924.170616113740</v>
      </c>
      <c r="R2541" s="535"/>
      <c r="S2541" s="536"/>
      <c r="T2541" s="544"/>
    </row>
    <row r="2542" ht="22.5" customHeight="1">
      <c r="A2542" s="509">
        <v>44998</v>
      </c>
      <c r="B2542" t="s" s="134">
        <v>20</v>
      </c>
      <c r="C2542" t="s" s="134">
        <v>7966</v>
      </c>
      <c r="D2542" t="s" s="134">
        <v>5274</v>
      </c>
      <c r="E2542" s="135"/>
      <c r="F2542" t="s" s="134">
        <v>4749</v>
      </c>
      <c r="G2542" t="s" s="134">
        <v>5275</v>
      </c>
      <c r="H2542" t="s" s="134">
        <v>7967</v>
      </c>
      <c r="I2542" t="s" s="134">
        <v>1104</v>
      </c>
      <c r="J2542" s="294">
        <v>92110</v>
      </c>
      <c r="K2542" t="s" s="134">
        <v>7968</v>
      </c>
      <c r="L2542" t="s" s="134">
        <v>4224</v>
      </c>
      <c r="M2542" t="s" s="134">
        <v>7969</v>
      </c>
      <c r="N2542" s="358">
        <v>0.055</v>
      </c>
      <c r="O2542" s="120">
        <f>P2542/2</f>
        <v>558</v>
      </c>
      <c r="P2542" s="164">
        <v>1116</v>
      </c>
      <c r="Q2542" s="121">
        <f>IF(ISBLANK(N2542),"",P2542/(1+N2542))</f>
        <v>1057.819905213270</v>
      </c>
      <c r="R2542" s="535"/>
      <c r="S2542" s="536"/>
      <c r="T2542" s="544"/>
    </row>
    <row r="2543" ht="22.5" customHeight="1">
      <c r="A2543" s="509">
        <v>44998</v>
      </c>
      <c r="B2543" t="s" s="134">
        <v>20</v>
      </c>
      <c r="C2543" t="s" s="134">
        <v>7966</v>
      </c>
      <c r="D2543" t="s" s="134">
        <v>5274</v>
      </c>
      <c r="E2543" s="135"/>
      <c r="F2543" t="s" s="134">
        <v>4749</v>
      </c>
      <c r="G2543" t="s" s="134">
        <v>5275</v>
      </c>
      <c r="H2543" t="s" s="134">
        <v>7970</v>
      </c>
      <c r="I2543" t="s" s="134">
        <v>1104</v>
      </c>
      <c r="J2543" s="294">
        <v>92110</v>
      </c>
      <c r="K2543" t="s" s="134">
        <v>7968</v>
      </c>
      <c r="L2543" t="s" s="134">
        <v>4224</v>
      </c>
      <c r="M2543" t="s" s="134">
        <v>5208</v>
      </c>
      <c r="N2543" s="358">
        <v>0.055</v>
      </c>
      <c r="O2543" s="162">
        <f>P2543/2</f>
        <v>3125</v>
      </c>
      <c r="P2543" s="164">
        <v>6250</v>
      </c>
      <c r="Q2543" s="121">
        <f>IF(ISBLANK(N2543),"",P2543/(1+N2543))</f>
        <v>5924.170616113740</v>
      </c>
      <c r="R2543" s="535"/>
      <c r="S2543" s="536"/>
      <c r="T2543" s="544"/>
    </row>
    <row r="2544" ht="22.5" customHeight="1">
      <c r="A2544" s="509">
        <v>44993</v>
      </c>
      <c r="B2544" t="s" s="134">
        <v>67</v>
      </c>
      <c r="C2544" t="s" s="134">
        <v>6826</v>
      </c>
      <c r="D2544" t="s" s="134">
        <v>6827</v>
      </c>
      <c r="E2544" s="135"/>
      <c r="F2544" s="294">
        <v>10251</v>
      </c>
      <c r="G2544" t="s" s="134">
        <v>7971</v>
      </c>
      <c r="H2544" t="s" s="134">
        <v>7972</v>
      </c>
      <c r="I2544" t="s" s="134">
        <v>25</v>
      </c>
      <c r="J2544" s="294">
        <v>75018</v>
      </c>
      <c r="K2544" t="s" s="134">
        <v>7973</v>
      </c>
      <c r="L2544" t="s" s="134">
        <v>5751</v>
      </c>
      <c r="M2544" t="s" s="134">
        <v>7974</v>
      </c>
      <c r="N2544" s="355">
        <v>0.1</v>
      </c>
      <c r="O2544" s="165">
        <v>4000</v>
      </c>
      <c r="P2544" s="164">
        <v>4000</v>
      </c>
      <c r="Q2544" s="121">
        <f>IF(ISBLANK(N2544),"",P2544/(1+N2544))</f>
        <v>3636.363636363640</v>
      </c>
      <c r="R2544" s="535"/>
      <c r="S2544" s="536"/>
      <c r="T2544" s="544"/>
    </row>
    <row r="2545" ht="22.5" customHeight="1">
      <c r="A2545" s="509">
        <v>45000</v>
      </c>
      <c r="B2545" t="s" s="134">
        <v>20</v>
      </c>
      <c r="C2545" t="s" s="134">
        <v>7975</v>
      </c>
      <c r="D2545" t="s" s="134">
        <v>7976</v>
      </c>
      <c r="E2545" s="135"/>
      <c r="F2545" t="s" s="134">
        <v>4749</v>
      </c>
      <c r="G2545" t="s" s="134">
        <v>7977</v>
      </c>
      <c r="H2545" t="s" s="134">
        <v>7978</v>
      </c>
      <c r="I2545" t="s" s="134">
        <v>25</v>
      </c>
      <c r="J2545" s="294">
        <v>75015</v>
      </c>
      <c r="K2545" t="s" s="134">
        <v>7979</v>
      </c>
      <c r="L2545" t="s" s="134">
        <v>5627</v>
      </c>
      <c r="M2545" t="s" s="134">
        <v>2632</v>
      </c>
      <c r="N2545" s="355">
        <v>0.055</v>
      </c>
      <c r="O2545" s="215">
        <v>16882</v>
      </c>
      <c r="P2545" s="164">
        <v>16882</v>
      </c>
      <c r="Q2545" s="121">
        <f>IF(ISBLANK(N2545),"",P2545/(1+N2545))</f>
        <v>16001.8957345972</v>
      </c>
      <c r="R2545" s="535"/>
      <c r="S2545" s="536"/>
      <c r="T2545" s="544"/>
    </row>
    <row r="2546" ht="22.5" customHeight="1">
      <c r="A2546" s="515">
        <v>45002</v>
      </c>
      <c r="B2546" t="s" s="142">
        <v>67</v>
      </c>
      <c r="C2546" t="s" s="142">
        <v>7980</v>
      </c>
      <c r="D2546" t="s" s="142">
        <v>7981</v>
      </c>
      <c r="E2546" s="143"/>
      <c r="F2546" s="375">
        <v>10604</v>
      </c>
      <c r="G2546" t="s" s="142">
        <v>7982</v>
      </c>
      <c r="H2546" t="s" s="142">
        <v>7983</v>
      </c>
      <c r="I2546" t="s" s="142">
        <v>5213</v>
      </c>
      <c r="J2546" s="375">
        <v>92800</v>
      </c>
      <c r="K2546" t="s" s="142">
        <v>7984</v>
      </c>
      <c r="L2546" t="s" s="142">
        <v>7179</v>
      </c>
      <c r="M2546" t="s" s="142">
        <v>758</v>
      </c>
      <c r="N2546" s="1004">
        <v>0.055</v>
      </c>
      <c r="O2546" s="120">
        <f>P2546/2</f>
        <v>1000</v>
      </c>
      <c r="P2546" s="178">
        <v>2000</v>
      </c>
      <c r="Q2546" s="66">
        <f>IF(ISBLANK(N2546),"",P2546/(1+N2546))</f>
        <v>1895.7345971564</v>
      </c>
      <c r="R2546" s="971"/>
      <c r="S2546" s="406"/>
      <c r="T2546" t="s" s="979">
        <v>46</v>
      </c>
    </row>
    <row r="2547" ht="22.5" customHeight="1">
      <c r="A2547" s="509">
        <v>45008</v>
      </c>
      <c r="B2547" t="s" s="134">
        <v>20</v>
      </c>
      <c r="C2547" t="s" s="134">
        <v>7103</v>
      </c>
      <c r="D2547" t="s" s="134">
        <v>6587</v>
      </c>
      <c r="E2547" s="135"/>
      <c r="F2547" t="s" s="134">
        <v>4749</v>
      </c>
      <c r="G2547" t="s" s="134">
        <v>7104</v>
      </c>
      <c r="H2547" t="s" s="134">
        <v>7105</v>
      </c>
      <c r="I2547" t="s" s="134">
        <v>25</v>
      </c>
      <c r="J2547" s="294">
        <v>75009</v>
      </c>
      <c r="K2547" t="s" s="134">
        <v>7106</v>
      </c>
      <c r="L2547" t="s" s="134">
        <v>3937</v>
      </c>
      <c r="M2547" t="s" s="134">
        <v>7985</v>
      </c>
      <c r="N2547" s="371">
        <v>0.1</v>
      </c>
      <c r="O2547" s="162">
        <f>P2547/2</f>
        <v>240</v>
      </c>
      <c r="P2547" s="164">
        <v>480</v>
      </c>
      <c r="Q2547" s="121">
        <f>IF(ISBLANK(N2547),"",P2547/(1+N2547))</f>
        <v>436.363636363636</v>
      </c>
      <c r="R2547" s="535"/>
      <c r="S2547" s="536"/>
      <c r="T2547" s="544"/>
    </row>
    <row r="2548" ht="22.5" customHeight="1">
      <c r="A2548" s="515">
        <v>45007</v>
      </c>
      <c r="B2548" t="s" s="145">
        <v>20</v>
      </c>
      <c r="C2548" t="s" s="145">
        <v>7867</v>
      </c>
      <c r="D2548" t="s" s="145">
        <v>935</v>
      </c>
      <c r="E2548" s="174"/>
      <c r="F2548" s="375">
        <v>110310</v>
      </c>
      <c r="G2548" t="s" s="145">
        <v>7869</v>
      </c>
      <c r="H2548" t="s" s="145">
        <v>7870</v>
      </c>
      <c r="I2548" t="s" s="142">
        <v>123</v>
      </c>
      <c r="J2548" s="375">
        <v>94100</v>
      </c>
      <c r="K2548" t="s" s="145">
        <v>7871</v>
      </c>
      <c r="L2548" t="s" s="145">
        <v>7872</v>
      </c>
      <c r="M2548" t="s" s="145">
        <v>7873</v>
      </c>
      <c r="N2548" s="379">
        <v>0.1</v>
      </c>
      <c r="O2548" s="970"/>
      <c r="P2548" s="178">
        <v>2400</v>
      </c>
      <c r="Q2548" s="66">
        <f>IF(ISBLANK(N2548),"",P2548/(1+N2548))</f>
        <v>2181.818181818180</v>
      </c>
      <c r="R2548" s="971"/>
      <c r="S2548" s="406"/>
      <c r="T2548" s="544"/>
    </row>
    <row r="2549" ht="22.5" customHeight="1">
      <c r="A2549" s="515">
        <v>44993</v>
      </c>
      <c r="B2549" t="s" s="142">
        <v>20</v>
      </c>
      <c r="C2549" t="s" s="142">
        <v>7986</v>
      </c>
      <c r="D2549" t="s" s="142">
        <v>1408</v>
      </c>
      <c r="E2549" s="143"/>
      <c r="F2549" s="375">
        <v>10017</v>
      </c>
      <c r="G2549" t="s" s="142">
        <v>7987</v>
      </c>
      <c r="H2549" t="s" s="142">
        <v>7988</v>
      </c>
      <c r="I2549" t="s" s="142">
        <v>1494</v>
      </c>
      <c r="J2549" s="375">
        <v>78160</v>
      </c>
      <c r="K2549" t="s" s="142">
        <v>7989</v>
      </c>
      <c r="L2549" t="s" s="142">
        <v>5751</v>
      </c>
      <c r="M2549" t="s" s="142">
        <v>7990</v>
      </c>
      <c r="N2549" s="352">
        <v>0.055</v>
      </c>
      <c r="O2549" s="215">
        <v>2500</v>
      </c>
      <c r="P2549" s="178">
        <v>2500</v>
      </c>
      <c r="Q2549" s="66">
        <f>IF(ISBLANK(N2549),"",P2549/(1+N2549))</f>
        <v>2369.6682464455</v>
      </c>
      <c r="R2549" s="971"/>
      <c r="S2549" s="406"/>
      <c r="T2549" t="s" s="979">
        <v>46</v>
      </c>
    </row>
    <row r="2550" ht="22.5" customHeight="1">
      <c r="A2550" s="515">
        <v>44999</v>
      </c>
      <c r="B2550" t="s" s="142">
        <v>20</v>
      </c>
      <c r="C2550" t="s" s="142">
        <v>4955</v>
      </c>
      <c r="D2550" t="s" s="142">
        <v>7991</v>
      </c>
      <c r="E2550" s="143"/>
      <c r="F2550" s="375">
        <v>10597</v>
      </c>
      <c r="G2550" t="s" s="142">
        <v>7992</v>
      </c>
      <c r="H2550" t="s" s="142">
        <v>7993</v>
      </c>
      <c r="I2550" t="s" s="142">
        <v>25</v>
      </c>
      <c r="J2550" s="375">
        <v>75011</v>
      </c>
      <c r="K2550" t="s" s="142">
        <v>7994</v>
      </c>
      <c r="L2550" t="s" s="142">
        <v>4224</v>
      </c>
      <c r="M2550" t="s" s="142">
        <v>1575</v>
      </c>
      <c r="N2550" s="359">
        <v>0.055</v>
      </c>
      <c r="O2550" s="120">
        <f>P2550/2</f>
        <v>4250</v>
      </c>
      <c r="P2550" s="178">
        <v>8500</v>
      </c>
      <c r="Q2550" s="66">
        <f>IF(ISBLANK(N2550),"",P2550/(1+N2550))</f>
        <v>8056.872037914690</v>
      </c>
      <c r="R2550" s="971"/>
      <c r="S2550" s="406"/>
      <c r="T2550" t="s" s="979">
        <v>46</v>
      </c>
    </row>
    <row r="2551" ht="22.5" customHeight="1">
      <c r="A2551" s="515">
        <v>44992</v>
      </c>
      <c r="B2551" t="s" s="142">
        <v>67</v>
      </c>
      <c r="C2551" t="s" s="142">
        <v>7995</v>
      </c>
      <c r="D2551" t="s" s="142">
        <v>1335</v>
      </c>
      <c r="E2551" s="143"/>
      <c r="F2551" s="375">
        <v>10605</v>
      </c>
      <c r="G2551" t="s" s="142">
        <v>7996</v>
      </c>
      <c r="H2551" t="s" s="142">
        <v>7997</v>
      </c>
      <c r="I2551" t="s" s="142">
        <v>7998</v>
      </c>
      <c r="J2551" s="375">
        <v>93290</v>
      </c>
      <c r="K2551" t="s" s="142">
        <v>7999</v>
      </c>
      <c r="L2551" t="s" s="142">
        <v>5672</v>
      </c>
      <c r="M2551" t="s" s="142">
        <v>7357</v>
      </c>
      <c r="N2551" s="359">
        <v>0.055</v>
      </c>
      <c r="O2551" s="120">
        <f>P2551/2</f>
        <v>1100</v>
      </c>
      <c r="P2551" s="178">
        <v>2200</v>
      </c>
      <c r="Q2551" s="66">
        <f>IF(ISBLANK(N2551),"",P2551/(1+N2551))</f>
        <v>2085.308056872040</v>
      </c>
      <c r="R2551" s="971"/>
      <c r="S2551" s="406"/>
      <c r="T2551" t="s" s="979">
        <v>46</v>
      </c>
    </row>
    <row r="2552" ht="22.5" customHeight="1">
      <c r="A2552" s="515">
        <v>44982</v>
      </c>
      <c r="B2552" t="s" s="142">
        <v>67</v>
      </c>
      <c r="C2552" t="s" s="142">
        <v>8000</v>
      </c>
      <c r="D2552" t="s" s="142">
        <v>365</v>
      </c>
      <c r="E2552" s="143"/>
      <c r="F2552" s="375">
        <v>10050</v>
      </c>
      <c r="G2552" t="s" s="142">
        <v>8001</v>
      </c>
      <c r="H2552" t="s" s="142">
        <v>8002</v>
      </c>
      <c r="I2552" t="s" s="142">
        <v>777</v>
      </c>
      <c r="J2552" s="375">
        <v>93100</v>
      </c>
      <c r="K2552" t="s" s="142">
        <v>8003</v>
      </c>
      <c r="L2552" t="s" s="142">
        <v>8004</v>
      </c>
      <c r="M2552" t="s" s="142">
        <v>8005</v>
      </c>
      <c r="N2552" s="359">
        <v>0.055</v>
      </c>
      <c r="O2552" s="162">
        <f>P2552/2</f>
        <v>3291</v>
      </c>
      <c r="P2552" s="178">
        <v>6582</v>
      </c>
      <c r="Q2552" s="66">
        <f>IF(ISBLANK(N2552),"",P2552/(1+N2552))</f>
        <v>6238.862559241710</v>
      </c>
      <c r="R2552" s="971"/>
      <c r="S2552" s="406"/>
      <c r="T2552" t="s" s="979">
        <v>46</v>
      </c>
    </row>
    <row r="2553" ht="22.5" customHeight="1">
      <c r="A2553" s="515">
        <v>44979</v>
      </c>
      <c r="B2553" t="s" s="142">
        <v>67</v>
      </c>
      <c r="C2553" t="s" s="142">
        <v>8006</v>
      </c>
      <c r="D2553" t="s" s="142">
        <v>995</v>
      </c>
      <c r="E2553" s="143"/>
      <c r="F2553" s="375">
        <v>10422</v>
      </c>
      <c r="G2553" t="s" s="142">
        <v>8007</v>
      </c>
      <c r="H2553" t="s" s="142">
        <v>8008</v>
      </c>
      <c r="I2553" t="s" s="142">
        <v>92</v>
      </c>
      <c r="J2553" s="375">
        <v>92600</v>
      </c>
      <c r="K2553" t="s" s="142">
        <v>8009</v>
      </c>
      <c r="L2553" t="s" s="142">
        <v>5595</v>
      </c>
      <c r="M2553" t="s" s="142">
        <v>2454</v>
      </c>
      <c r="N2553" s="352">
        <v>0.055</v>
      </c>
      <c r="O2553" s="165">
        <v>7959</v>
      </c>
      <c r="P2553" s="178">
        <v>7959</v>
      </c>
      <c r="Q2553" s="66">
        <f>IF(ISBLANK(N2553),"",P2553/(1+N2553))</f>
        <v>7544.075829383890</v>
      </c>
      <c r="R2553" s="971"/>
      <c r="S2553" s="406"/>
      <c r="T2553" t="s" s="979">
        <v>46</v>
      </c>
    </row>
    <row r="2554" ht="22.5" customHeight="1">
      <c r="A2554" s="515">
        <v>44971</v>
      </c>
      <c r="B2554" t="s" s="142">
        <v>67</v>
      </c>
      <c r="C2554" t="s" s="142">
        <v>8010</v>
      </c>
      <c r="D2554" t="s" s="142">
        <v>115</v>
      </c>
      <c r="E2554" s="143"/>
      <c r="F2554" t="s" s="142">
        <v>4749</v>
      </c>
      <c r="G2554" t="s" s="142">
        <v>8011</v>
      </c>
      <c r="H2554" t="s" s="142">
        <v>8012</v>
      </c>
      <c r="I2554" t="s" s="142">
        <v>25</v>
      </c>
      <c r="J2554" s="375">
        <v>75015</v>
      </c>
      <c r="K2554" t="s" s="142">
        <v>8013</v>
      </c>
      <c r="L2554" t="s" s="142">
        <v>5751</v>
      </c>
      <c r="M2554" t="s" s="142">
        <v>8014</v>
      </c>
      <c r="N2554" s="356">
        <v>0.055</v>
      </c>
      <c r="O2554" s="165">
        <v>9882</v>
      </c>
      <c r="P2554" s="178">
        <v>9882</v>
      </c>
      <c r="Q2554" s="66">
        <f>IF(ISBLANK(N2554),"",P2554/(1+N2554))</f>
        <v>9366.824644549761</v>
      </c>
      <c r="R2554" s="971"/>
      <c r="S2554" s="406"/>
      <c r="T2554" t="s" s="979">
        <v>46</v>
      </c>
    </row>
    <row r="2555" ht="22.5" customHeight="1">
      <c r="A2555" s="141">
        <v>44971</v>
      </c>
      <c r="B2555" t="s" s="142">
        <v>20</v>
      </c>
      <c r="C2555" t="s" s="142">
        <v>5133</v>
      </c>
      <c r="D2555" t="s" s="142">
        <v>96</v>
      </c>
      <c r="E2555" s="143"/>
      <c r="F2555" s="144">
        <v>10221</v>
      </c>
      <c r="G2555" t="s" s="142">
        <v>8015</v>
      </c>
      <c r="H2555" t="s" s="142">
        <v>5135</v>
      </c>
      <c r="I2555" t="s" s="145">
        <v>1104</v>
      </c>
      <c r="J2555" s="144">
        <v>92110</v>
      </c>
      <c r="K2555" t="s" s="142">
        <v>5136</v>
      </c>
      <c r="L2555" t="s" s="142">
        <v>3501</v>
      </c>
      <c r="M2555" t="s" s="142">
        <v>4412</v>
      </c>
      <c r="N2555" s="244">
        <v>0.055</v>
      </c>
      <c r="O2555" s="177">
        <v>4000</v>
      </c>
      <c r="P2555" s="178">
        <v>4000</v>
      </c>
      <c r="Q2555" s="400">
        <f>IF(ISBLANK(N2555),"",P2555/(1+N2555))</f>
        <v>3791.4691943128</v>
      </c>
      <c r="R2555" s="67"/>
      <c r="S2555" s="392"/>
      <c r="T2555" t="s" s="979">
        <v>46</v>
      </c>
    </row>
    <row r="2556" ht="22.5" customHeight="1">
      <c r="A2556" s="141">
        <v>44958</v>
      </c>
      <c r="B2556" t="s" s="142">
        <v>67</v>
      </c>
      <c r="C2556" t="s" s="142">
        <v>5955</v>
      </c>
      <c r="D2556" t="s" s="142">
        <v>245</v>
      </c>
      <c r="E2556" s="515"/>
      <c r="F2556" s="508">
        <v>10574</v>
      </c>
      <c r="G2556" t="s" s="142">
        <v>5956</v>
      </c>
      <c r="H2556" t="s" s="142">
        <v>5957</v>
      </c>
      <c r="I2556" t="s" s="145">
        <v>25</v>
      </c>
      <c r="J2556" s="144">
        <v>75013</v>
      </c>
      <c r="K2556" t="s" s="142">
        <v>8016</v>
      </c>
      <c r="L2556" t="s" s="142">
        <v>4636</v>
      </c>
      <c r="M2556" t="s" s="142">
        <v>2632</v>
      </c>
      <c r="N2556" s="456">
        <v>0.055</v>
      </c>
      <c r="O2556" s="163">
        <f>P2556/2</f>
        <v>7475</v>
      </c>
      <c r="P2556" s="524">
        <v>14950</v>
      </c>
      <c r="Q2556" s="561">
        <f>IF(ISBLANK(N2556),"",P2556/(1+N2556))</f>
        <v>14170.6161137441</v>
      </c>
      <c r="R2556" s="526"/>
      <c r="S2556" s="392"/>
      <c r="T2556" t="s" s="979">
        <v>46</v>
      </c>
    </row>
    <row r="2557" ht="22.5" customHeight="1">
      <c r="A2557" s="515">
        <v>44943</v>
      </c>
      <c r="B2557" t="s" s="145">
        <v>20</v>
      </c>
      <c r="C2557" t="s" s="145">
        <v>8017</v>
      </c>
      <c r="D2557" t="s" s="145">
        <v>22</v>
      </c>
      <c r="E2557" s="174"/>
      <c r="F2557" s="375">
        <v>10170</v>
      </c>
      <c r="G2557" t="s" s="145">
        <v>2812</v>
      </c>
      <c r="H2557" t="s" s="145">
        <v>8018</v>
      </c>
      <c r="I2557" t="s" s="142">
        <v>25</v>
      </c>
      <c r="J2557" s="375">
        <v>75011</v>
      </c>
      <c r="K2557" t="s" s="145">
        <v>8019</v>
      </c>
      <c r="L2557" t="s" s="145">
        <v>3937</v>
      </c>
      <c r="M2557" t="s" s="145">
        <v>2524</v>
      </c>
      <c r="N2557" s="456">
        <v>0.1</v>
      </c>
      <c r="O2557" s="162">
        <f>P2557/2</f>
        <v>2150</v>
      </c>
      <c r="P2557" s="178">
        <v>4300</v>
      </c>
      <c r="Q2557" s="66">
        <f>IF(ISBLANK(N2557),"",P2557/(1+N2557))</f>
        <v>3909.090909090910</v>
      </c>
      <c r="R2557" s="971"/>
      <c r="S2557" s="406"/>
      <c r="T2557" t="s" s="979">
        <v>46</v>
      </c>
    </row>
    <row r="2558" ht="22.5" customHeight="1">
      <c r="A2558" s="141">
        <v>44940</v>
      </c>
      <c r="B2558" t="s" s="145">
        <v>67</v>
      </c>
      <c r="C2558" t="s" s="145">
        <v>6057</v>
      </c>
      <c r="D2558" t="s" s="145">
        <v>2209</v>
      </c>
      <c r="E2558" s="174"/>
      <c r="F2558" t="s" s="145">
        <v>8020</v>
      </c>
      <c r="G2558" t="s" s="145">
        <v>6562</v>
      </c>
      <c r="H2558" t="s" s="145">
        <v>5270</v>
      </c>
      <c r="I2558" t="s" s="145">
        <v>25</v>
      </c>
      <c r="J2558" s="144">
        <v>75020</v>
      </c>
      <c r="K2558" t="s" s="145">
        <v>8021</v>
      </c>
      <c r="L2558" t="s" s="145">
        <v>8022</v>
      </c>
      <c r="M2558" t="s" s="145">
        <v>2165</v>
      </c>
      <c r="N2558" s="244">
        <v>0.1</v>
      </c>
      <c r="O2558" s="407"/>
      <c r="P2558" s="178">
        <v>5250</v>
      </c>
      <c r="Q2558" s="66">
        <f>IF(ISBLANK(N2558),"",P2558/(1+N2558))</f>
        <v>4772.727272727270</v>
      </c>
      <c r="R2558" s="67"/>
      <c r="S2558" s="392"/>
      <c r="T2558" s="545"/>
    </row>
    <row r="2559" ht="22.5" customHeight="1">
      <c r="A2559" s="141">
        <v>44945</v>
      </c>
      <c r="B2559" t="s" s="145">
        <v>67</v>
      </c>
      <c r="C2559" t="s" s="145">
        <v>442</v>
      </c>
      <c r="D2559" t="s" s="145">
        <v>3709</v>
      </c>
      <c r="E2559" s="174"/>
      <c r="F2559" s="144">
        <v>10569</v>
      </c>
      <c r="G2559" t="s" s="145">
        <v>8023</v>
      </c>
      <c r="H2559" t="s" s="145">
        <v>8024</v>
      </c>
      <c r="I2559" t="s" s="145">
        <v>926</v>
      </c>
      <c r="J2559" s="144">
        <v>92100</v>
      </c>
      <c r="K2559" t="s" s="145">
        <v>8025</v>
      </c>
      <c r="L2559" t="s" s="145">
        <v>8026</v>
      </c>
      <c r="M2559" t="s" s="145">
        <v>2568</v>
      </c>
      <c r="N2559" s="244">
        <v>0.055</v>
      </c>
      <c r="O2559" s="462"/>
      <c r="P2559" s="178">
        <v>22982</v>
      </c>
      <c r="Q2559" s="66">
        <f>IF(ISBLANK(N2559),"",P2559/(1+N2559))</f>
        <v>21783.8862559242</v>
      </c>
      <c r="R2559" s="67"/>
      <c r="S2559" s="392"/>
      <c r="T2559" s="543"/>
    </row>
    <row r="2560" ht="22.5" customHeight="1">
      <c r="A2560" s="141">
        <v>44945</v>
      </c>
      <c r="B2560" t="s" s="145">
        <v>67</v>
      </c>
      <c r="C2560" t="s" s="145">
        <v>8027</v>
      </c>
      <c r="D2560" t="s" s="145">
        <v>398</v>
      </c>
      <c r="E2560" s="174"/>
      <c r="F2560" s="144">
        <v>10312</v>
      </c>
      <c r="G2560" t="s" s="145">
        <v>8028</v>
      </c>
      <c r="H2560" t="s" s="145">
        <v>7812</v>
      </c>
      <c r="I2560" t="s" s="145">
        <v>25</v>
      </c>
      <c r="J2560" s="144">
        <v>75006</v>
      </c>
      <c r="K2560" t="s" s="145">
        <v>8029</v>
      </c>
      <c r="L2560" t="s" s="145">
        <v>4411</v>
      </c>
      <c r="M2560" t="s" s="145">
        <v>4022</v>
      </c>
      <c r="N2560" s="456">
        <v>0.055</v>
      </c>
      <c r="O2560" s="180">
        <f>P2560/2</f>
        <v>2250</v>
      </c>
      <c r="P2560" s="178">
        <v>4500</v>
      </c>
      <c r="Q2560" s="66">
        <f>IF(ISBLANK(N2560),"",P2560/(1+N2560))</f>
        <v>4265.4028436019</v>
      </c>
      <c r="R2560" s="67"/>
      <c r="S2560" s="392"/>
      <c r="T2560" t="s" s="979">
        <v>46</v>
      </c>
    </row>
    <row r="2561" ht="22.5" customHeight="1">
      <c r="A2561" s="141">
        <v>44953</v>
      </c>
      <c r="B2561" t="s" s="145">
        <v>67</v>
      </c>
      <c r="C2561" t="s" s="145">
        <v>8030</v>
      </c>
      <c r="D2561" t="s" s="145">
        <v>2387</v>
      </c>
      <c r="E2561" s="174"/>
      <c r="F2561" s="144">
        <v>110349</v>
      </c>
      <c r="G2561" t="s" s="145">
        <v>8031</v>
      </c>
      <c r="H2561" t="s" s="145">
        <v>8032</v>
      </c>
      <c r="I2561" t="s" s="145">
        <v>2293</v>
      </c>
      <c r="J2561" s="144">
        <v>92360</v>
      </c>
      <c r="K2561" t="s" s="145">
        <v>8033</v>
      </c>
      <c r="L2561" t="s" s="145">
        <v>8034</v>
      </c>
      <c r="M2561" t="s" s="145">
        <v>8035</v>
      </c>
      <c r="N2561" s="244">
        <v>0.1</v>
      </c>
      <c r="O2561" s="407"/>
      <c r="P2561" s="178">
        <v>3980</v>
      </c>
      <c r="Q2561" s="66">
        <f>IF(ISBLANK(N2561),"",P2561/(1+N2561))</f>
        <v>3618.181818181820</v>
      </c>
      <c r="R2561" s="67"/>
      <c r="S2561" s="392"/>
      <c r="T2561" s="544"/>
    </row>
    <row r="2562" ht="22.5" customHeight="1">
      <c r="A2562" s="141">
        <v>44950</v>
      </c>
      <c r="B2562" t="s" s="145">
        <v>20</v>
      </c>
      <c r="C2562" t="s" s="145">
        <v>7771</v>
      </c>
      <c r="D2562" t="s" s="145">
        <v>234</v>
      </c>
      <c r="E2562" s="174"/>
      <c r="F2562" s="144">
        <v>10347</v>
      </c>
      <c r="G2562" t="s" s="145">
        <v>7772</v>
      </c>
      <c r="H2562" t="s" s="145">
        <v>8036</v>
      </c>
      <c r="I2562" t="s" s="145">
        <v>6118</v>
      </c>
      <c r="J2562" s="144">
        <v>78170</v>
      </c>
      <c r="K2562" t="s" s="145">
        <v>8037</v>
      </c>
      <c r="L2562" t="s" s="145">
        <v>1996</v>
      </c>
      <c r="M2562" t="s" s="145">
        <v>1184</v>
      </c>
      <c r="N2562" s="244">
        <v>0.055</v>
      </c>
      <c r="O2562" s="177">
        <v>2900</v>
      </c>
      <c r="P2562" s="178">
        <v>2900</v>
      </c>
      <c r="Q2562" s="66">
        <f>IF(ISBLANK(N2562),"",P2562/(1+N2562))</f>
        <v>2748.815165876780</v>
      </c>
      <c r="R2562" s="67"/>
      <c r="S2562" s="392"/>
      <c r="T2562" t="s" s="979">
        <v>46</v>
      </c>
    </row>
    <row r="2563" ht="22.5" customHeight="1">
      <c r="A2563" s="515">
        <v>45009</v>
      </c>
      <c r="B2563" t="s" s="145">
        <v>67</v>
      </c>
      <c r="C2563" t="s" s="145">
        <v>8038</v>
      </c>
      <c r="D2563" t="s" s="145">
        <v>1377</v>
      </c>
      <c r="E2563" s="174"/>
      <c r="F2563" s="375">
        <v>10590</v>
      </c>
      <c r="G2563" t="s" s="145">
        <v>8039</v>
      </c>
      <c r="H2563" t="s" s="145">
        <v>8040</v>
      </c>
      <c r="I2563" t="s" s="142">
        <v>25</v>
      </c>
      <c r="J2563" s="375">
        <v>75011</v>
      </c>
      <c r="K2563" t="s" s="145">
        <v>8041</v>
      </c>
      <c r="L2563" t="s" s="145">
        <v>8042</v>
      </c>
      <c r="M2563" t="s" s="145">
        <v>784</v>
      </c>
      <c r="N2563" s="456">
        <v>0.055</v>
      </c>
      <c r="O2563" s="120">
        <f>P2563/2</f>
        <v>6141</v>
      </c>
      <c r="P2563" s="178">
        <v>12282</v>
      </c>
      <c r="Q2563" s="66">
        <f>IF(ISBLANK(N2563),"",P2563/(1+N2563))</f>
        <v>11641.7061611374</v>
      </c>
      <c r="R2563" s="971"/>
      <c r="S2563" s="406"/>
      <c r="T2563" t="s" s="979">
        <v>46</v>
      </c>
    </row>
    <row r="2564" ht="28" customHeight="1">
      <c r="A2564" s="509">
        <v>45008</v>
      </c>
      <c r="B2564" t="s" s="137">
        <v>67</v>
      </c>
      <c r="C2564" t="s" s="137">
        <v>8043</v>
      </c>
      <c r="D2564" t="s" s="137">
        <v>8044</v>
      </c>
      <c r="E2564" s="158"/>
      <c r="F2564" s="294">
        <v>10312</v>
      </c>
      <c r="G2564" t="s" s="137">
        <v>8045</v>
      </c>
      <c r="H2564" t="s" s="137">
        <v>8046</v>
      </c>
      <c r="I2564" t="s" s="134">
        <v>25</v>
      </c>
      <c r="J2564" s="294">
        <v>75011</v>
      </c>
      <c r="K2564" t="s" s="137">
        <v>8047</v>
      </c>
      <c r="L2564" t="s" s="137">
        <v>5672</v>
      </c>
      <c r="M2564" t="s" s="137">
        <v>446</v>
      </c>
      <c r="N2564" s="371">
        <v>0.1</v>
      </c>
      <c r="O2564" s="120">
        <f>P2564/2</f>
        <v>4000</v>
      </c>
      <c r="P2564" s="164">
        <v>8000</v>
      </c>
      <c r="Q2564" s="121">
        <f>IF(ISBLANK(N2564),"",P2564/(1+N2564))</f>
        <v>7272.727272727270</v>
      </c>
      <c r="R2564" s="535"/>
      <c r="S2564" s="536"/>
      <c r="T2564" s="544"/>
    </row>
    <row r="2565" ht="22.5" customHeight="1">
      <c r="A2565" s="509">
        <v>45013</v>
      </c>
      <c r="B2565" t="s" s="134">
        <v>67</v>
      </c>
      <c r="C2565" t="s" s="134">
        <v>6374</v>
      </c>
      <c r="D2565" t="s" s="134">
        <v>265</v>
      </c>
      <c r="E2565" s="509"/>
      <c r="F2565" s="534">
        <v>10283</v>
      </c>
      <c r="G2565" t="s" s="134">
        <v>6375</v>
      </c>
      <c r="H2565" t="s" s="134">
        <v>6376</v>
      </c>
      <c r="I2565" t="s" s="134">
        <v>3551</v>
      </c>
      <c r="J2565" s="294">
        <v>94800</v>
      </c>
      <c r="K2565" t="s" s="134">
        <v>8048</v>
      </c>
      <c r="L2565" t="s" s="134">
        <v>6871</v>
      </c>
      <c r="M2565" t="s" s="134">
        <v>8049</v>
      </c>
      <c r="N2565" s="371">
        <v>0.055</v>
      </c>
      <c r="O2565" s="162">
        <f>P2565/2</f>
        <v>1991</v>
      </c>
      <c r="P2565" s="164">
        <v>3982</v>
      </c>
      <c r="Q2565" s="121">
        <f>IF(ISBLANK(N2565),"",P2565/(1+N2565))</f>
        <v>3774.407582938390</v>
      </c>
      <c r="R2565" s="968"/>
      <c r="S2565" s="969"/>
      <c r="T2565" s="544"/>
    </row>
    <row r="2566" ht="22.5" customHeight="1">
      <c r="A2566" s="509">
        <v>45008</v>
      </c>
      <c r="B2566" t="s" s="137">
        <v>67</v>
      </c>
      <c r="C2566" t="s" s="137">
        <v>1087</v>
      </c>
      <c r="D2566" t="s" s="137">
        <v>427</v>
      </c>
      <c r="E2566" s="158"/>
      <c r="F2566" s="294">
        <v>10067</v>
      </c>
      <c r="G2566" t="s" s="137">
        <v>1088</v>
      </c>
      <c r="H2566" t="s" s="137">
        <v>8050</v>
      </c>
      <c r="I2566" t="s" s="134">
        <v>8051</v>
      </c>
      <c r="J2566" s="294">
        <v>94210</v>
      </c>
      <c r="K2566" t="s" s="137">
        <v>8052</v>
      </c>
      <c r="L2566" t="s" s="137">
        <v>1617</v>
      </c>
      <c r="M2566" t="s" s="137">
        <v>88</v>
      </c>
      <c r="N2566" s="373">
        <v>0.1</v>
      </c>
      <c r="O2566" s="215">
        <v>2882</v>
      </c>
      <c r="P2566" s="164">
        <v>2882</v>
      </c>
      <c r="Q2566" s="121">
        <f>IF(ISBLANK(N2566),"",P2566/(1+N2566))</f>
        <v>2620</v>
      </c>
      <c r="R2566" s="535"/>
      <c r="S2566" s="536"/>
      <c r="T2566" s="544"/>
    </row>
    <row r="2567" ht="22.5" customHeight="1">
      <c r="A2567" s="509">
        <v>45008</v>
      </c>
      <c r="B2567" t="s" s="137">
        <v>20</v>
      </c>
      <c r="C2567" t="s" s="137">
        <v>8053</v>
      </c>
      <c r="D2567" t="s" s="137">
        <v>149</v>
      </c>
      <c r="E2567" s="158"/>
      <c r="F2567" s="294">
        <v>10136</v>
      </c>
      <c r="G2567" t="s" s="137">
        <v>8054</v>
      </c>
      <c r="H2567" t="s" s="137">
        <v>8055</v>
      </c>
      <c r="I2567" t="s" s="134">
        <v>777</v>
      </c>
      <c r="J2567" s="294">
        <v>93100</v>
      </c>
      <c r="K2567" t="s" s="137">
        <v>8056</v>
      </c>
      <c r="L2567" t="s" s="137">
        <v>4904</v>
      </c>
      <c r="M2567" t="s" s="137">
        <v>375</v>
      </c>
      <c r="N2567" s="371">
        <v>0.055</v>
      </c>
      <c r="O2567" s="120">
        <f>P2567/2</f>
        <v>1980</v>
      </c>
      <c r="P2567" s="164">
        <v>3960</v>
      </c>
      <c r="Q2567" s="121">
        <f>IF(ISBLANK(N2567),"",P2567/(1+N2567))</f>
        <v>3753.554502369670</v>
      </c>
      <c r="R2567" s="535"/>
      <c r="S2567" s="536"/>
      <c r="T2567" s="544"/>
    </row>
    <row r="2568" ht="22.5" customHeight="1">
      <c r="A2568" s="509">
        <v>45013</v>
      </c>
      <c r="B2568" t="s" s="137">
        <v>344</v>
      </c>
      <c r="C2568" t="s" s="137">
        <v>5003</v>
      </c>
      <c r="D2568" t="s" s="137">
        <v>351</v>
      </c>
      <c r="E2568" s="158"/>
      <c r="F2568" s="294">
        <v>10592</v>
      </c>
      <c r="G2568" t="s" s="137">
        <v>8057</v>
      </c>
      <c r="H2568" s="136">
        <v>1</v>
      </c>
      <c r="I2568" t="s" s="134">
        <v>25</v>
      </c>
      <c r="J2568" s="294">
        <v>75005</v>
      </c>
      <c r="K2568" t="s" s="137">
        <v>8058</v>
      </c>
      <c r="L2568" t="s" s="137">
        <v>7706</v>
      </c>
      <c r="M2568" t="s" s="137">
        <v>8059</v>
      </c>
      <c r="N2568" s="371">
        <v>0.055</v>
      </c>
      <c r="O2568" s="120">
        <f>P2568/2</f>
        <v>15000</v>
      </c>
      <c r="P2568" s="164">
        <v>30000</v>
      </c>
      <c r="Q2568" s="121">
        <f>IF(ISBLANK(N2568),"",P2568/(1+N2568))</f>
        <v>28436.018957346</v>
      </c>
      <c r="R2568" s="535"/>
      <c r="S2568" s="536"/>
      <c r="T2568" s="544"/>
    </row>
    <row r="2569" ht="22.5" customHeight="1">
      <c r="A2569" s="509">
        <v>45000</v>
      </c>
      <c r="B2569" t="s" s="134">
        <v>20</v>
      </c>
      <c r="C2569" t="s" s="134">
        <v>47</v>
      </c>
      <c r="D2569" t="s" s="134">
        <v>48</v>
      </c>
      <c r="E2569" s="135"/>
      <c r="F2569" t="s" s="134">
        <v>8060</v>
      </c>
      <c r="G2569" t="s" s="134">
        <v>49</v>
      </c>
      <c r="H2569" t="s" s="134">
        <v>4062</v>
      </c>
      <c r="I2569" t="s" s="134">
        <v>50</v>
      </c>
      <c r="J2569" s="294">
        <v>92300</v>
      </c>
      <c r="K2569" t="s" s="134">
        <v>4063</v>
      </c>
      <c r="L2569" t="s" s="134">
        <v>4224</v>
      </c>
      <c r="M2569" t="s" s="134">
        <v>125</v>
      </c>
      <c r="N2569" s="371">
        <v>0.055</v>
      </c>
      <c r="O2569" s="120">
        <f>P2569/2</f>
        <v>4750</v>
      </c>
      <c r="P2569" s="164">
        <v>9500</v>
      </c>
      <c r="Q2569" s="121">
        <f>IF(ISBLANK(N2569),"",P2569/(1+N2569))</f>
        <v>9004.739336492890</v>
      </c>
      <c r="R2569" s="535"/>
      <c r="S2569" s="536"/>
      <c r="T2569" s="544"/>
    </row>
    <row r="2570" ht="22.5" customHeight="1">
      <c r="A2570" s="509">
        <v>45016</v>
      </c>
      <c r="B2570" t="s" s="137">
        <v>20</v>
      </c>
      <c r="C2570" t="s" s="137">
        <v>8061</v>
      </c>
      <c r="D2570" t="s" s="137">
        <v>950</v>
      </c>
      <c r="E2570" s="158"/>
      <c r="F2570" s="294">
        <v>10570</v>
      </c>
      <c r="G2570" t="s" s="137">
        <v>8062</v>
      </c>
      <c r="H2570" t="s" s="137">
        <v>8063</v>
      </c>
      <c r="I2570" t="s" s="134">
        <v>25</v>
      </c>
      <c r="J2570" s="294">
        <v>75019</v>
      </c>
      <c r="K2570" t="s" s="137">
        <v>8064</v>
      </c>
      <c r="L2570" t="s" s="137">
        <v>8065</v>
      </c>
      <c r="M2570" t="s" s="137">
        <v>2363</v>
      </c>
      <c r="N2570" s="371">
        <v>0.055</v>
      </c>
      <c r="O2570" s="162">
        <f>P2570/2</f>
        <v>1741</v>
      </c>
      <c r="P2570" s="164">
        <v>3482</v>
      </c>
      <c r="Q2570" s="121">
        <f>IF(ISBLANK(N2570),"",P2570/(1+N2570))</f>
        <v>3300.473933649290</v>
      </c>
      <c r="R2570" s="535"/>
      <c r="S2570" s="536"/>
      <c r="T2570" s="544"/>
    </row>
    <row r="2571" ht="22.5" customHeight="1">
      <c r="A2571" s="515">
        <v>45014</v>
      </c>
      <c r="B2571" t="s" s="145">
        <v>20</v>
      </c>
      <c r="C2571" t="s" s="145">
        <v>8066</v>
      </c>
      <c r="D2571" t="s" s="145">
        <v>877</v>
      </c>
      <c r="E2571" s="174"/>
      <c r="F2571" s="375">
        <v>10283</v>
      </c>
      <c r="G2571" t="s" s="145">
        <v>8067</v>
      </c>
      <c r="H2571" s="144">
        <v>5</v>
      </c>
      <c r="I2571" t="s" s="142">
        <v>3048</v>
      </c>
      <c r="J2571" s="375">
        <v>93110</v>
      </c>
      <c r="K2571" t="s" s="145">
        <v>8068</v>
      </c>
      <c r="L2571" t="s" s="145">
        <v>7790</v>
      </c>
      <c r="M2571" t="s" s="145">
        <v>4960</v>
      </c>
      <c r="N2571" s="244">
        <v>0.1</v>
      </c>
      <c r="O2571" s="967"/>
      <c r="P2571" s="178">
        <v>10000</v>
      </c>
      <c r="Q2571" s="66">
        <f>IF(ISBLANK(N2571),"",P2571/(1+N2571))</f>
        <v>9090.909090909090</v>
      </c>
      <c r="R2571" s="971"/>
      <c r="S2571" s="406"/>
      <c r="T2571" s="544"/>
    </row>
    <row r="2572" ht="22.5" customHeight="1">
      <c r="A2572" s="509">
        <v>45015</v>
      </c>
      <c r="B2572" t="s" s="137">
        <v>20</v>
      </c>
      <c r="C2572" t="s" s="137">
        <v>8069</v>
      </c>
      <c r="D2572" t="s" s="137">
        <v>22</v>
      </c>
      <c r="E2572" s="158"/>
      <c r="F2572" s="294">
        <v>10594</v>
      </c>
      <c r="G2572" t="s" s="137">
        <v>8070</v>
      </c>
      <c r="H2572" t="s" s="137">
        <v>8071</v>
      </c>
      <c r="I2572" t="s" s="134">
        <v>25</v>
      </c>
      <c r="J2572" s="294">
        <v>75018</v>
      </c>
      <c r="K2572" t="s" s="137">
        <v>8072</v>
      </c>
      <c r="L2572" t="s" s="137">
        <v>8073</v>
      </c>
      <c r="M2572" t="s" s="137">
        <v>8074</v>
      </c>
      <c r="N2572" s="371">
        <v>0.055</v>
      </c>
      <c r="O2572" s="120">
        <f>P2572/2</f>
        <v>4500</v>
      </c>
      <c r="P2572" s="164">
        <v>9000</v>
      </c>
      <c r="Q2572" s="121">
        <f>IF(ISBLANK(N2572),"",P2572/(1+N2572))</f>
        <v>8530.805687203791</v>
      </c>
      <c r="R2572" s="535"/>
      <c r="S2572" s="536"/>
      <c r="T2572" s="544"/>
    </row>
    <row r="2573" ht="22.5" customHeight="1">
      <c r="A2573" s="515">
        <v>45013</v>
      </c>
      <c r="B2573" t="s" s="145">
        <v>344</v>
      </c>
      <c r="C2573" t="s" s="145">
        <v>8075</v>
      </c>
      <c r="D2573" t="s" s="145">
        <v>4407</v>
      </c>
      <c r="E2573" s="174"/>
      <c r="F2573" s="375">
        <v>10412</v>
      </c>
      <c r="G2573" t="s" s="145">
        <v>8076</v>
      </c>
      <c r="H2573" t="s" s="145">
        <v>7595</v>
      </c>
      <c r="I2573" t="s" s="142">
        <v>3152</v>
      </c>
      <c r="J2573" s="375">
        <v>75005</v>
      </c>
      <c r="K2573" t="s" s="145">
        <v>8077</v>
      </c>
      <c r="L2573" t="s" s="145">
        <v>6883</v>
      </c>
      <c r="M2573" t="s" s="145">
        <v>8078</v>
      </c>
      <c r="N2573" s="456">
        <v>0.055</v>
      </c>
      <c r="O2573" s="65">
        <f>P2573/2</f>
        <v>7000</v>
      </c>
      <c r="P2573" s="178">
        <v>14000</v>
      </c>
      <c r="Q2573" s="66">
        <f>IF(ISBLANK(N2573),"",P2573/(1+N2573))</f>
        <v>13270.1421800948</v>
      </c>
      <c r="R2573" s="971"/>
      <c r="S2573" s="406"/>
      <c r="T2573" s="544"/>
    </row>
    <row r="2574" ht="22.5" customHeight="1">
      <c r="A2574" s="509">
        <v>45015</v>
      </c>
      <c r="B2574" t="s" s="134">
        <v>67</v>
      </c>
      <c r="C2574" t="s" s="134">
        <v>5623</v>
      </c>
      <c r="D2574" t="s" s="134">
        <v>2071</v>
      </c>
      <c r="E2574" s="509"/>
      <c r="F2574" s="534">
        <v>10575</v>
      </c>
      <c r="G2574" t="s" s="134">
        <v>5624</v>
      </c>
      <c r="H2574" t="s" s="134">
        <v>5625</v>
      </c>
      <c r="I2574" t="s" s="134">
        <v>25</v>
      </c>
      <c r="J2574" s="294">
        <v>75005</v>
      </c>
      <c r="K2574" t="s" s="134">
        <v>5626</v>
      </c>
      <c r="L2574" t="s" s="134">
        <v>6989</v>
      </c>
      <c r="M2574" t="s" s="134">
        <v>2363</v>
      </c>
      <c r="N2574" s="371">
        <v>0.055</v>
      </c>
      <c r="O2574" s="120">
        <f>P2574/2</f>
        <v>1241</v>
      </c>
      <c r="P2574" s="164">
        <v>2482</v>
      </c>
      <c r="Q2574" s="121">
        <f>IF(ISBLANK(N2574),"",P2574/(1+N2574))</f>
        <v>2352.606635071090</v>
      </c>
      <c r="R2574" s="535"/>
      <c r="S2574" s="536"/>
      <c r="T2574" s="544"/>
    </row>
    <row r="2575" ht="22.5" customHeight="1">
      <c r="A2575" s="509">
        <v>45013</v>
      </c>
      <c r="B2575" t="s" s="134">
        <v>67</v>
      </c>
      <c r="C2575" t="s" s="134">
        <v>7401</v>
      </c>
      <c r="D2575" t="s" s="134">
        <v>339</v>
      </c>
      <c r="E2575" s="135"/>
      <c r="F2575" s="294">
        <v>10625</v>
      </c>
      <c r="G2575" t="s" s="134">
        <v>7402</v>
      </c>
      <c r="H2575" t="s" s="134">
        <v>8079</v>
      </c>
      <c r="I2575" t="s" s="134">
        <v>242</v>
      </c>
      <c r="J2575" s="294">
        <v>92120</v>
      </c>
      <c r="K2575" t="s" s="134">
        <v>7403</v>
      </c>
      <c r="L2575" t="s" s="134">
        <v>5672</v>
      </c>
      <c r="M2575" t="s" s="134">
        <v>8080</v>
      </c>
      <c r="N2575" s="371">
        <v>0.055</v>
      </c>
      <c r="O2575" s="120">
        <f>P2575/2</f>
        <v>6975</v>
      </c>
      <c r="P2575" s="164">
        <v>13950</v>
      </c>
      <c r="Q2575" s="177">
        <f>IF(ISBLANK(N2575),"",P2575/(1+N2575))</f>
        <v>13222.7488151659</v>
      </c>
      <c r="R2575" s="535"/>
      <c r="S2575" s="536"/>
      <c r="T2575" s="544"/>
    </row>
    <row r="2576" ht="22.5" customHeight="1">
      <c r="A2576" s="509">
        <v>45019</v>
      </c>
      <c r="B2576" t="s" s="134">
        <v>67</v>
      </c>
      <c r="C2576" t="s" s="134">
        <v>5966</v>
      </c>
      <c r="D2576" t="s" s="134">
        <v>308</v>
      </c>
      <c r="E2576" s="509"/>
      <c r="F2576" s="534">
        <v>10084</v>
      </c>
      <c r="G2576" t="s" s="134">
        <v>5967</v>
      </c>
      <c r="H2576" t="s" s="134">
        <v>5968</v>
      </c>
      <c r="I2576" t="s" s="134">
        <v>25</v>
      </c>
      <c r="J2576" s="294">
        <v>75014</v>
      </c>
      <c r="K2576" t="s" s="134">
        <v>7679</v>
      </c>
      <c r="L2576" t="s" s="134">
        <v>4411</v>
      </c>
      <c r="M2576" t="s" s="134">
        <v>8081</v>
      </c>
      <c r="N2576" s="371">
        <v>0.055</v>
      </c>
      <c r="O2576" s="120">
        <f>P2576/2</f>
        <v>4000</v>
      </c>
      <c r="P2576" s="527">
        <v>8000</v>
      </c>
      <c r="Q2576" s="23">
        <f>IF(ISBLANK(N2576),"",P2576/(1+N2576))</f>
        <v>7582.938388625590</v>
      </c>
      <c r="R2576" s="906"/>
      <c r="S2576" s="536"/>
      <c r="T2576" s="544"/>
    </row>
    <row r="2577" ht="22.5" customHeight="1">
      <c r="A2577" s="509">
        <v>45020</v>
      </c>
      <c r="B2577" t="s" s="134">
        <v>67</v>
      </c>
      <c r="C2577" t="s" s="134">
        <v>7035</v>
      </c>
      <c r="D2577" t="s" s="134">
        <v>7180</v>
      </c>
      <c r="E2577" s="135"/>
      <c r="F2577" s="294">
        <v>10314</v>
      </c>
      <c r="G2577" t="s" s="134">
        <v>7036</v>
      </c>
      <c r="H2577" t="s" s="134">
        <v>7181</v>
      </c>
      <c r="I2577" t="s" s="134">
        <v>25</v>
      </c>
      <c r="J2577" s="294">
        <v>75020</v>
      </c>
      <c r="K2577" t="s" s="134">
        <v>7038</v>
      </c>
      <c r="L2577" t="s" s="134">
        <v>4904</v>
      </c>
      <c r="M2577" t="s" s="134">
        <v>4227</v>
      </c>
      <c r="N2577" s="371">
        <v>0.1</v>
      </c>
      <c r="O2577" s="162">
        <f>P2577/2</f>
        <v>2775</v>
      </c>
      <c r="P2577" s="527">
        <v>5550</v>
      </c>
      <c r="Q2577" s="207">
        <f>IF(ISBLANK(N2577),"",P2577/(1+N2577))</f>
        <v>5045.454545454550</v>
      </c>
      <c r="R2577" s="906"/>
      <c r="S2577" s="536"/>
      <c r="T2577" s="544"/>
    </row>
    <row r="2578" ht="22.5" customHeight="1">
      <c r="A2578" s="509">
        <v>45023</v>
      </c>
      <c r="B2578" t="s" s="134">
        <v>20</v>
      </c>
      <c r="C2578" t="s" s="134">
        <v>7642</v>
      </c>
      <c r="D2578" t="s" s="134">
        <v>30</v>
      </c>
      <c r="E2578" s="509"/>
      <c r="F2578" s="534">
        <v>10486</v>
      </c>
      <c r="G2578" t="s" s="134">
        <v>7643</v>
      </c>
      <c r="H2578" s="294">
        <v>10583</v>
      </c>
      <c r="I2578" t="s" s="134">
        <v>25</v>
      </c>
      <c r="J2578" s="294">
        <v>75011</v>
      </c>
      <c r="K2578" t="s" s="134">
        <v>7645</v>
      </c>
      <c r="L2578" t="s" s="134">
        <v>5926</v>
      </c>
      <c r="M2578" t="s" s="134">
        <v>8082</v>
      </c>
      <c r="N2578" s="373">
        <v>0.055</v>
      </c>
      <c r="O2578" s="215">
        <v>4600</v>
      </c>
      <c r="P2578" s="164">
        <v>4600</v>
      </c>
      <c r="Q2578" s="121">
        <f>IF(ISBLANK(N2578),"",P2578/(1+N2578))</f>
        <v>4360.189573459720</v>
      </c>
      <c r="R2578" s="535"/>
      <c r="S2578" s="536"/>
      <c r="T2578" s="544"/>
    </row>
    <row r="2579" ht="22.5" customHeight="1">
      <c r="A2579" s="515">
        <v>45023</v>
      </c>
      <c r="B2579" t="s" s="145">
        <v>20</v>
      </c>
      <c r="C2579" t="s" s="145">
        <v>312</v>
      </c>
      <c r="D2579" t="s" s="145">
        <v>133</v>
      </c>
      <c r="E2579" s="174"/>
      <c r="F2579" s="375">
        <v>10623</v>
      </c>
      <c r="G2579" t="s" s="145">
        <v>8083</v>
      </c>
      <c r="H2579" s="144">
        <v>10623</v>
      </c>
      <c r="I2579" t="s" s="142">
        <v>389</v>
      </c>
      <c r="J2579" s="375">
        <v>94000</v>
      </c>
      <c r="K2579" t="s" s="145">
        <v>8084</v>
      </c>
      <c r="L2579" t="s" s="145">
        <v>6871</v>
      </c>
      <c r="M2579" t="s" s="145">
        <v>8085</v>
      </c>
      <c r="N2579" s="456">
        <v>0.055</v>
      </c>
      <c r="O2579" s="162">
        <f>P2579/2</f>
        <v>1800</v>
      </c>
      <c r="P2579" s="178">
        <v>3600</v>
      </c>
      <c r="Q2579" s="66">
        <f>IF(ISBLANK(N2579),"",P2579/(1+N2579))</f>
        <v>3412.322274881520</v>
      </c>
      <c r="R2579" s="971"/>
      <c r="S2579" s="406"/>
      <c r="T2579" t="s" s="979">
        <v>46</v>
      </c>
    </row>
    <row r="2580" ht="22.5" customHeight="1">
      <c r="A2580" s="529">
        <v>45021</v>
      </c>
      <c r="B2580" t="s" s="299">
        <v>344</v>
      </c>
      <c r="C2580" t="s" s="299">
        <v>8086</v>
      </c>
      <c r="D2580" t="s" s="299">
        <v>857</v>
      </c>
      <c r="E2580" s="483"/>
      <c r="F2580" s="669">
        <v>10626</v>
      </c>
      <c r="G2580" t="s" s="299">
        <v>8087</v>
      </c>
      <c r="H2580" s="298">
        <v>10626</v>
      </c>
      <c r="I2580" t="s" s="296">
        <v>25</v>
      </c>
      <c r="J2580" s="669">
        <v>75013</v>
      </c>
      <c r="K2580" t="s" s="299">
        <v>8088</v>
      </c>
      <c r="L2580" t="s" s="299">
        <v>1617</v>
      </c>
      <c r="M2580" t="s" s="299">
        <v>4022</v>
      </c>
      <c r="N2580" s="465">
        <v>0.055</v>
      </c>
      <c r="O2580" s="970"/>
      <c r="P2580" s="301">
        <v>0</v>
      </c>
      <c r="Q2580" s="37">
        <f>IF(ISBLANK(N2580),"",P2580/(1+N2580))</f>
        <v>0</v>
      </c>
      <c r="R2580" s="980"/>
      <c r="S2580" s="978"/>
      <c r="T2580" t="s" s="979">
        <v>46</v>
      </c>
    </row>
    <row r="2581" ht="22.5" customHeight="1">
      <c r="A2581" s="509">
        <v>45023</v>
      </c>
      <c r="B2581" t="s" s="134">
        <v>20</v>
      </c>
      <c r="C2581" t="s" s="134">
        <v>7373</v>
      </c>
      <c r="D2581" t="s" s="134">
        <v>250</v>
      </c>
      <c r="E2581" s="135"/>
      <c r="F2581" s="294">
        <v>10596</v>
      </c>
      <c r="G2581" t="s" s="134">
        <v>7374</v>
      </c>
      <c r="H2581" t="s" s="134">
        <v>7375</v>
      </c>
      <c r="I2581" t="s" s="134">
        <v>389</v>
      </c>
      <c r="J2581" s="294">
        <v>94000</v>
      </c>
      <c r="K2581" t="s" s="134">
        <v>7376</v>
      </c>
      <c r="L2581" t="s" s="134">
        <v>8089</v>
      </c>
      <c r="M2581" t="s" s="134">
        <v>8090</v>
      </c>
      <c r="N2581" s="373">
        <v>0.055</v>
      </c>
      <c r="O2581" s="970"/>
      <c r="P2581" s="164">
        <v>32500</v>
      </c>
      <c r="Q2581" s="121">
        <f>IF(ISBLANK(N2581),"",P2581/(1+N2581))</f>
        <v>30805.6872037915</v>
      </c>
      <c r="R2581" s="535"/>
      <c r="S2581" s="536"/>
      <c r="T2581" s="544"/>
    </row>
    <row r="2582" ht="22.5" customHeight="1">
      <c r="A2582" s="509">
        <v>45023</v>
      </c>
      <c r="B2582" t="s" s="137">
        <v>67</v>
      </c>
      <c r="C2582" t="s" s="137">
        <v>8091</v>
      </c>
      <c r="D2582" t="s" s="137">
        <v>217</v>
      </c>
      <c r="E2582" s="158"/>
      <c r="F2582" s="294">
        <v>10636</v>
      </c>
      <c r="G2582" t="s" s="137">
        <v>8092</v>
      </c>
      <c r="H2582" s="158"/>
      <c r="I2582" t="s" s="134">
        <v>25</v>
      </c>
      <c r="J2582" s="294">
        <v>75009</v>
      </c>
      <c r="K2582" t="s" s="137">
        <v>8093</v>
      </c>
      <c r="L2582" t="s" s="137">
        <v>1617</v>
      </c>
      <c r="M2582" t="s" s="137">
        <v>4022</v>
      </c>
      <c r="N2582" s="373">
        <v>0.055</v>
      </c>
      <c r="O2582" s="215">
        <v>5782</v>
      </c>
      <c r="P2582" s="164">
        <v>5782</v>
      </c>
      <c r="Q2582" s="121">
        <f>IF(ISBLANK(N2582),"",P2582/(1+N2582))</f>
        <v>5480.568720379150</v>
      </c>
      <c r="R2582" s="535"/>
      <c r="S2582" s="536"/>
      <c r="T2582" s="544"/>
    </row>
    <row r="2583" ht="22.5" customHeight="1">
      <c r="A2583" s="509">
        <v>45023</v>
      </c>
      <c r="B2583" t="s" s="137">
        <v>67</v>
      </c>
      <c r="C2583" t="s" s="137">
        <v>8094</v>
      </c>
      <c r="D2583" t="s" s="137">
        <v>8095</v>
      </c>
      <c r="E2583" s="158"/>
      <c r="F2583" s="294">
        <v>10537</v>
      </c>
      <c r="G2583" t="s" s="137">
        <v>8096</v>
      </c>
      <c r="H2583" t="s" s="137">
        <v>8097</v>
      </c>
      <c r="I2583" t="s" s="134">
        <v>6321</v>
      </c>
      <c r="J2583" s="294">
        <v>78800</v>
      </c>
      <c r="K2583" t="s" s="134">
        <v>8098</v>
      </c>
      <c r="L2583" t="s" s="137">
        <v>4904</v>
      </c>
      <c r="M2583" t="s" s="137">
        <v>3519</v>
      </c>
      <c r="N2583" s="371">
        <v>0.055</v>
      </c>
      <c r="O2583" s="162">
        <f>P2583/2</f>
        <v>2720</v>
      </c>
      <c r="P2583" s="164">
        <v>5440</v>
      </c>
      <c r="Q2583" s="177">
        <f>IF(ISBLANK(N2583),"",P2583/(1+N2583))</f>
        <v>5156.3981042654</v>
      </c>
      <c r="R2583" s="535"/>
      <c r="S2583" s="536"/>
      <c r="T2583" s="544"/>
    </row>
    <row r="2584" ht="22.5" customHeight="1">
      <c r="A2584" s="509">
        <v>45033</v>
      </c>
      <c r="B2584" t="s" s="134">
        <v>67</v>
      </c>
      <c r="C2584" t="s" s="134">
        <v>3792</v>
      </c>
      <c r="D2584" t="s" s="134">
        <v>1313</v>
      </c>
      <c r="E2584" s="509"/>
      <c r="F2584" s="534">
        <v>10005</v>
      </c>
      <c r="G2584" t="s" s="134">
        <v>2026</v>
      </c>
      <c r="H2584" t="s" s="134">
        <v>4334</v>
      </c>
      <c r="I2584" t="s" s="134">
        <v>25</v>
      </c>
      <c r="J2584" s="294">
        <v>75013</v>
      </c>
      <c r="K2584" t="s" s="134">
        <v>4335</v>
      </c>
      <c r="L2584" t="s" s="134">
        <v>8099</v>
      </c>
      <c r="M2584" t="s" s="134">
        <v>8100</v>
      </c>
      <c r="N2584" s="373">
        <v>0.055</v>
      </c>
      <c r="O2584" s="967"/>
      <c r="P2584" s="527">
        <v>11950</v>
      </c>
      <c r="Q2584" s="207">
        <f>IF(ISBLANK(N2584),"",P2584/(1+N2584))</f>
        <v>11327.0142180095</v>
      </c>
      <c r="R2584" s="906"/>
      <c r="S2584" s="536"/>
      <c r="T2584" s="544"/>
    </row>
    <row r="2585" ht="22.5" customHeight="1">
      <c r="A2585" s="509">
        <v>45030</v>
      </c>
      <c r="B2585" t="s" s="137">
        <v>67</v>
      </c>
      <c r="C2585" t="s" s="137">
        <v>8101</v>
      </c>
      <c r="D2585" t="s" s="137">
        <v>221</v>
      </c>
      <c r="E2585" s="158"/>
      <c r="F2585" t="s" s="134">
        <v>4749</v>
      </c>
      <c r="G2585" t="s" s="137">
        <v>8102</v>
      </c>
      <c r="H2585" t="s" s="137">
        <v>8103</v>
      </c>
      <c r="I2585" t="s" s="134">
        <v>25</v>
      </c>
      <c r="J2585" s="294">
        <v>75011</v>
      </c>
      <c r="K2585" t="s" s="137">
        <v>8104</v>
      </c>
      <c r="L2585" t="s" s="137">
        <v>1840</v>
      </c>
      <c r="M2585" t="s" s="137">
        <v>4227</v>
      </c>
      <c r="N2585" s="371">
        <v>0.1</v>
      </c>
      <c r="O2585" s="162">
        <f>P2585/2</f>
        <v>3300</v>
      </c>
      <c r="P2585" s="164">
        <v>6600</v>
      </c>
      <c r="Q2585" s="121">
        <f>IF(ISBLANK(N2585),"",P2585/(1+N2585))</f>
        <v>6000</v>
      </c>
      <c r="R2585" s="535"/>
      <c r="S2585" s="536"/>
      <c r="T2585" s="544"/>
    </row>
    <row r="2586" ht="22.5" customHeight="1">
      <c r="A2586" s="509">
        <v>45027</v>
      </c>
      <c r="B2586" t="s" s="137">
        <v>20</v>
      </c>
      <c r="C2586" t="s" s="137">
        <v>7709</v>
      </c>
      <c r="D2586" t="s" s="137">
        <v>2033</v>
      </c>
      <c r="E2586" s="158"/>
      <c r="F2586" t="s" s="134">
        <v>8105</v>
      </c>
      <c r="G2586" t="s" s="137">
        <v>7711</v>
      </c>
      <c r="H2586" t="s" s="137">
        <v>8018</v>
      </c>
      <c r="I2586" t="s" s="134">
        <v>1167</v>
      </c>
      <c r="J2586" s="294">
        <v>94120</v>
      </c>
      <c r="K2586" t="s" s="137">
        <v>7713</v>
      </c>
      <c r="L2586" t="s" s="137">
        <v>8106</v>
      </c>
      <c r="M2586" t="s" s="137">
        <v>8107</v>
      </c>
      <c r="N2586" s="373">
        <v>0.055</v>
      </c>
      <c r="O2586" s="967"/>
      <c r="P2586" s="164">
        <v>7500</v>
      </c>
      <c r="Q2586" s="121">
        <f>IF(ISBLANK(N2586),"",P2586/(1+N2586))</f>
        <v>7109.004739336490</v>
      </c>
      <c r="R2586" s="535"/>
      <c r="S2586" s="536"/>
      <c r="T2586" s="544"/>
    </row>
    <row r="2587" ht="22.5" customHeight="1">
      <c r="A2587" s="509">
        <v>45030</v>
      </c>
      <c r="B2587" t="s" s="137">
        <v>67</v>
      </c>
      <c r="C2587" t="s" s="137">
        <v>200</v>
      </c>
      <c r="D2587" t="s" s="137">
        <v>1644</v>
      </c>
      <c r="E2587" s="158"/>
      <c r="F2587" t="s" s="134">
        <v>8108</v>
      </c>
      <c r="G2587" t="s" s="137">
        <v>8109</v>
      </c>
      <c r="H2587" t="s" s="137">
        <v>8110</v>
      </c>
      <c r="I2587" t="s" s="134">
        <v>25</v>
      </c>
      <c r="J2587" s="294">
        <v>75018</v>
      </c>
      <c r="K2587" t="s" s="137">
        <v>8111</v>
      </c>
      <c r="L2587" t="s" s="137">
        <v>8112</v>
      </c>
      <c r="M2587" t="s" s="137">
        <v>8113</v>
      </c>
      <c r="N2587" s="357">
        <v>0.055</v>
      </c>
      <c r="O2587" s="120">
        <f>P2587/2</f>
        <v>4741</v>
      </c>
      <c r="P2587" s="164">
        <v>9482</v>
      </c>
      <c r="Q2587" s="121">
        <f>IF(ISBLANK(N2587),"",P2587/(1+N2587))</f>
        <v>8987.677725118479</v>
      </c>
      <c r="R2587" s="535"/>
      <c r="S2587" s="536"/>
      <c r="T2587" s="544"/>
    </row>
    <row r="2588" ht="22.5" customHeight="1">
      <c r="A2588" s="509">
        <v>45036</v>
      </c>
      <c r="B2588" t="s" s="134">
        <v>67</v>
      </c>
      <c r="C2588" t="s" s="134">
        <v>7826</v>
      </c>
      <c r="D2588" t="s" s="134">
        <v>5734</v>
      </c>
      <c r="E2588" s="135"/>
      <c r="F2588" s="294">
        <v>10136</v>
      </c>
      <c r="G2588" t="s" s="134">
        <v>6895</v>
      </c>
      <c r="H2588" t="s" s="134">
        <v>6653</v>
      </c>
      <c r="I2588" t="s" s="134">
        <v>3529</v>
      </c>
      <c r="J2588" s="294">
        <v>91330</v>
      </c>
      <c r="K2588" t="s" s="134">
        <v>7912</v>
      </c>
      <c r="L2588" t="s" s="134">
        <v>6455</v>
      </c>
      <c r="M2588" t="s" s="134">
        <v>88</v>
      </c>
      <c r="N2588" s="460">
        <v>0.1</v>
      </c>
      <c r="O2588" s="120">
        <f>P2588/2</f>
        <v>4100</v>
      </c>
      <c r="P2588" s="164">
        <v>8200</v>
      </c>
      <c r="Q2588" s="121">
        <f>IF(ISBLANK(N2588),"",P2588/(1+N2588))</f>
        <v>7454.545454545450</v>
      </c>
      <c r="R2588" s="535"/>
      <c r="S2588" s="536"/>
      <c r="T2588" s="544"/>
    </row>
    <row r="2589" ht="22.5" customHeight="1">
      <c r="A2589" s="509">
        <v>45036</v>
      </c>
      <c r="B2589" t="s" s="137">
        <v>67</v>
      </c>
      <c r="C2589" t="s" s="137">
        <v>8114</v>
      </c>
      <c r="D2589" t="s" s="137">
        <v>8115</v>
      </c>
      <c r="E2589" s="158"/>
      <c r="F2589" t="s" s="134">
        <v>8116</v>
      </c>
      <c r="G2589" t="s" s="137">
        <v>8117</v>
      </c>
      <c r="H2589" t="s" s="137">
        <v>8118</v>
      </c>
      <c r="I2589" t="s" s="134">
        <v>25</v>
      </c>
      <c r="J2589" s="294">
        <v>75011</v>
      </c>
      <c r="K2589" t="s" s="137">
        <v>8119</v>
      </c>
      <c r="L2589" t="s" s="137">
        <v>5706</v>
      </c>
      <c r="M2589" t="s" s="137">
        <v>8120</v>
      </c>
      <c r="N2589" s="371">
        <v>0.055</v>
      </c>
      <c r="O2589" s="120">
        <f>P2589/2</f>
        <v>8500</v>
      </c>
      <c r="P2589" s="164">
        <v>17000</v>
      </c>
      <c r="Q2589" s="121">
        <f>IF(ISBLANK(N2589),"",P2589/(1+N2589))</f>
        <v>16113.7440758294</v>
      </c>
      <c r="R2589" s="535"/>
      <c r="S2589" s="536"/>
      <c r="T2589" s="544"/>
    </row>
    <row r="2590" ht="22.5" customHeight="1">
      <c r="A2590" s="509">
        <v>45036</v>
      </c>
      <c r="B2590" t="s" s="134">
        <v>20</v>
      </c>
      <c r="C2590" t="s" s="134">
        <v>7593</v>
      </c>
      <c r="D2590" t="s" s="134">
        <v>431</v>
      </c>
      <c r="E2590" s="509"/>
      <c r="F2590" s="534">
        <v>10466</v>
      </c>
      <c r="G2590" t="s" s="134">
        <v>7594</v>
      </c>
      <c r="H2590" t="s" s="134">
        <v>7595</v>
      </c>
      <c r="I2590" t="s" s="134">
        <v>1525</v>
      </c>
      <c r="J2590" s="294">
        <v>92130</v>
      </c>
      <c r="K2590" t="s" s="134">
        <v>7596</v>
      </c>
      <c r="L2590" t="s" s="134">
        <v>6335</v>
      </c>
      <c r="M2590" t="s" s="134">
        <v>162</v>
      </c>
      <c r="N2590" s="371">
        <v>0.1</v>
      </c>
      <c r="O2590" s="162">
        <f>P2590/2</f>
        <v>5750</v>
      </c>
      <c r="P2590" s="164">
        <v>11500</v>
      </c>
      <c r="Q2590" s="121">
        <f>IF(ISBLANK(N2590),"",P2590/(1+N2590))</f>
        <v>10454.5454545455</v>
      </c>
      <c r="R2590" s="535"/>
      <c r="S2590" s="536"/>
      <c r="T2590" s="544"/>
    </row>
    <row r="2591" ht="22.5" customHeight="1">
      <c r="A2591" s="509">
        <v>45034</v>
      </c>
      <c r="B2591" t="s" s="137">
        <v>67</v>
      </c>
      <c r="C2591" t="s" s="137">
        <v>7720</v>
      </c>
      <c r="D2591" t="s" s="137">
        <v>3184</v>
      </c>
      <c r="E2591" s="158"/>
      <c r="F2591" s="294">
        <v>10542</v>
      </c>
      <c r="G2591" t="s" s="137">
        <v>7721</v>
      </c>
      <c r="H2591" s="158"/>
      <c r="I2591" t="s" s="1005">
        <v>25</v>
      </c>
      <c r="J2591" s="294">
        <v>75017</v>
      </c>
      <c r="K2591" t="s" s="137">
        <v>7722</v>
      </c>
      <c r="L2591" t="s" s="137">
        <v>5547</v>
      </c>
      <c r="M2591" t="s" s="137">
        <v>1862</v>
      </c>
      <c r="N2591" s="373">
        <v>0.055</v>
      </c>
      <c r="O2591" s="215">
        <v>4250</v>
      </c>
      <c r="P2591" s="164">
        <v>4250</v>
      </c>
      <c r="Q2591" s="121">
        <f>IF(ISBLANK(N2591),"",P2591/(1+N2591))</f>
        <v>4028.436018957350</v>
      </c>
      <c r="R2591" s="535"/>
      <c r="S2591" s="536"/>
      <c r="T2591" s="544"/>
    </row>
    <row r="2592" ht="22.5" customHeight="1">
      <c r="A2592" s="515">
        <v>45037</v>
      </c>
      <c r="B2592" t="s" s="145">
        <v>20</v>
      </c>
      <c r="C2592" t="s" s="145">
        <v>212</v>
      </c>
      <c r="D2592" t="s" s="145">
        <v>22</v>
      </c>
      <c r="E2592" s="174"/>
      <c r="F2592" t="s" s="142">
        <v>4749</v>
      </c>
      <c r="G2592" t="s" s="145">
        <v>8121</v>
      </c>
      <c r="H2592" t="s" s="145">
        <v>8122</v>
      </c>
      <c r="I2592" t="s" s="1006">
        <v>25</v>
      </c>
      <c r="J2592" s="375">
        <v>75018</v>
      </c>
      <c r="K2592" t="s" s="145">
        <v>8123</v>
      </c>
      <c r="L2592" t="s" s="145">
        <v>7719</v>
      </c>
      <c r="M2592" t="s" s="145">
        <v>8124</v>
      </c>
      <c r="N2592" s="456">
        <v>0.055</v>
      </c>
      <c r="O2592" s="162">
        <f>P2592/2</f>
        <v>1350</v>
      </c>
      <c r="P2592" s="178">
        <v>2700</v>
      </c>
      <c r="Q2592" s="66">
        <f>IF(ISBLANK(N2592),"",P2592/(1+N2592))</f>
        <v>2559.241706161140</v>
      </c>
      <c r="R2592" s="971"/>
      <c r="S2592" s="406"/>
      <c r="T2592" t="s" s="979">
        <v>46</v>
      </c>
    </row>
    <row r="2593" ht="22.5" customHeight="1">
      <c r="A2593" s="509">
        <v>45036</v>
      </c>
      <c r="B2593" t="s" s="137">
        <v>20</v>
      </c>
      <c r="C2593" t="s" s="137">
        <v>8125</v>
      </c>
      <c r="D2593" t="s" s="137">
        <v>96</v>
      </c>
      <c r="E2593" s="158"/>
      <c r="F2593" t="s" s="134">
        <v>8126</v>
      </c>
      <c r="G2593" t="s" s="137">
        <v>8127</v>
      </c>
      <c r="H2593" t="s" s="137">
        <v>8128</v>
      </c>
      <c r="I2593" t="s" s="134">
        <v>25</v>
      </c>
      <c r="J2593" s="294">
        <v>75019</v>
      </c>
      <c r="K2593" s="158"/>
      <c r="L2593" t="s" s="137">
        <v>3501</v>
      </c>
      <c r="M2593" t="s" s="137">
        <v>162</v>
      </c>
      <c r="N2593" s="373">
        <v>0.1</v>
      </c>
      <c r="O2593" s="215">
        <v>1550</v>
      </c>
      <c r="P2593" s="164">
        <v>1550</v>
      </c>
      <c r="Q2593" s="121">
        <f>IF(ISBLANK(N2593),"",P2593/(1+N2593))</f>
        <v>1409.090909090910</v>
      </c>
      <c r="R2593" s="535"/>
      <c r="S2593" s="536"/>
      <c r="T2593" s="544"/>
    </row>
    <row r="2594" ht="22.5" customHeight="1">
      <c r="A2594" s="509">
        <v>45036</v>
      </c>
      <c r="B2594" t="s" s="134">
        <v>67</v>
      </c>
      <c r="C2594" t="s" s="134">
        <v>7520</v>
      </c>
      <c r="D2594" t="s" s="134">
        <v>968</v>
      </c>
      <c r="E2594" s="509"/>
      <c r="F2594" s="534">
        <v>10267</v>
      </c>
      <c r="G2594" t="s" s="134">
        <v>7521</v>
      </c>
      <c r="H2594" t="s" s="134">
        <v>7522</v>
      </c>
      <c r="I2594" t="s" s="134">
        <v>7454</v>
      </c>
      <c r="J2594" s="294">
        <v>91300</v>
      </c>
      <c r="K2594" t="s" s="134">
        <v>7523</v>
      </c>
      <c r="L2594" t="s" s="134">
        <v>6724</v>
      </c>
      <c r="M2594" t="s" s="134">
        <v>2524</v>
      </c>
      <c r="N2594" s="371">
        <v>0.1</v>
      </c>
      <c r="O2594" s="162">
        <f>P2594/2</f>
        <v>2950</v>
      </c>
      <c r="P2594" s="164">
        <v>5900</v>
      </c>
      <c r="Q2594" s="121">
        <f>IF(ISBLANK(N2594),"",P2594/(1+N2594))</f>
        <v>5363.636363636360</v>
      </c>
      <c r="R2594" s="535"/>
      <c r="S2594" s="536"/>
      <c r="T2594" s="544"/>
    </row>
    <row r="2595" ht="22.5" customHeight="1">
      <c r="A2595" s="509">
        <v>45036</v>
      </c>
      <c r="B2595" t="s" s="137">
        <v>20</v>
      </c>
      <c r="C2595" t="s" s="137">
        <v>2321</v>
      </c>
      <c r="D2595" t="s" s="137">
        <v>658</v>
      </c>
      <c r="E2595" s="158"/>
      <c r="F2595" s="294">
        <v>10631</v>
      </c>
      <c r="G2595" t="s" s="137">
        <v>8129</v>
      </c>
      <c r="H2595" t="s" s="137">
        <v>8130</v>
      </c>
      <c r="I2595" t="s" s="134">
        <v>25</v>
      </c>
      <c r="J2595" s="294">
        <v>75020</v>
      </c>
      <c r="K2595" t="s" s="137">
        <v>8131</v>
      </c>
      <c r="L2595" t="s" s="137">
        <v>5751</v>
      </c>
      <c r="M2595" t="s" s="137">
        <v>7357</v>
      </c>
      <c r="N2595" s="373">
        <v>0.055</v>
      </c>
      <c r="O2595" s="165">
        <v>2882</v>
      </c>
      <c r="P2595" s="164">
        <v>2882</v>
      </c>
      <c r="Q2595" s="121">
        <f>IF(ISBLANK(N2595),"",P2595/(1+N2595))</f>
        <v>2731.753554502370</v>
      </c>
      <c r="R2595" s="535"/>
      <c r="S2595" s="536"/>
      <c r="T2595" s="544"/>
    </row>
    <row r="2596" ht="22.5" customHeight="1">
      <c r="A2596" s="509">
        <v>45042</v>
      </c>
      <c r="B2596" t="s" s="137">
        <v>20</v>
      </c>
      <c r="C2596" t="s" s="137">
        <v>8132</v>
      </c>
      <c r="D2596" t="s" s="137">
        <v>250</v>
      </c>
      <c r="E2596" s="158"/>
      <c r="F2596" s="294">
        <v>10400</v>
      </c>
      <c r="G2596" t="s" s="137">
        <v>8133</v>
      </c>
      <c r="H2596" t="s" s="137">
        <v>8134</v>
      </c>
      <c r="I2596" t="s" s="134">
        <v>242</v>
      </c>
      <c r="J2596" s="294">
        <v>92120</v>
      </c>
      <c r="K2596" t="s" s="137">
        <v>8135</v>
      </c>
      <c r="L2596" t="s" s="137">
        <v>8136</v>
      </c>
      <c r="M2596" t="s" s="137">
        <v>8137</v>
      </c>
      <c r="N2596" s="373">
        <v>0.1</v>
      </c>
      <c r="O2596" s="970"/>
      <c r="P2596" s="164">
        <v>17900</v>
      </c>
      <c r="Q2596" s="121">
        <f>IF(ISBLANK(N2596),"",P2596/(1+N2596))</f>
        <v>16272.7272727273</v>
      </c>
      <c r="R2596" s="535"/>
      <c r="S2596" s="536"/>
      <c r="T2596" s="544"/>
    </row>
    <row r="2597" ht="22.5" customHeight="1">
      <c r="A2597" s="509">
        <v>45042</v>
      </c>
      <c r="B2597" t="s" s="137">
        <v>67</v>
      </c>
      <c r="C2597" t="s" s="137">
        <v>8138</v>
      </c>
      <c r="D2597" t="s" s="137">
        <v>115</v>
      </c>
      <c r="E2597" s="158"/>
      <c r="F2597" s="294">
        <v>10535</v>
      </c>
      <c r="G2597" t="s" s="137">
        <v>8139</v>
      </c>
      <c r="H2597" t="s" s="137">
        <v>8140</v>
      </c>
      <c r="I2597" t="s" s="134">
        <v>1499</v>
      </c>
      <c r="J2597" s="294">
        <v>92210</v>
      </c>
      <c r="K2597" t="s" s="137">
        <v>8141</v>
      </c>
      <c r="L2597" t="s" s="137">
        <v>8142</v>
      </c>
      <c r="M2597" t="s" s="137">
        <v>1110</v>
      </c>
      <c r="N2597" s="373">
        <v>0.055</v>
      </c>
      <c r="O2597" s="967"/>
      <c r="P2597" s="164">
        <v>7980</v>
      </c>
      <c r="Q2597" s="121">
        <f>IF(ISBLANK(N2597),"",P2597/(1+N2597))</f>
        <v>7563.981042654030</v>
      </c>
      <c r="R2597" s="535"/>
      <c r="S2597" s="536"/>
      <c r="T2597" s="544"/>
    </row>
    <row r="2598" ht="22.5" customHeight="1">
      <c r="A2598" s="509">
        <v>45044</v>
      </c>
      <c r="B2598" t="s" s="137">
        <v>20</v>
      </c>
      <c r="C2598" t="s" s="137">
        <v>8143</v>
      </c>
      <c r="D2598" t="s" s="137">
        <v>8144</v>
      </c>
      <c r="E2598" s="158"/>
      <c r="F2598" s="294">
        <v>10427</v>
      </c>
      <c r="G2598" t="s" s="137">
        <v>8145</v>
      </c>
      <c r="H2598" t="s" s="137">
        <v>8146</v>
      </c>
      <c r="I2598" t="s" s="134">
        <v>3152</v>
      </c>
      <c r="J2598" s="294">
        <v>75020</v>
      </c>
      <c r="K2598" t="s" s="137">
        <v>8147</v>
      </c>
      <c r="L2598" t="s" s="137">
        <v>6482</v>
      </c>
      <c r="M2598" t="s" s="137">
        <v>8148</v>
      </c>
      <c r="N2598" s="371">
        <v>0.055</v>
      </c>
      <c r="O2598" s="120">
        <f>P2598/2</f>
        <v>8491</v>
      </c>
      <c r="P2598" s="164">
        <v>16982</v>
      </c>
      <c r="Q2598" s="121">
        <f>IF(ISBLANK(N2598),"",P2598/(1+N2598))</f>
        <v>16096.682464455</v>
      </c>
      <c r="R2598" s="535"/>
      <c r="S2598" s="536"/>
      <c r="T2598" s="544"/>
    </row>
    <row r="2599" ht="22.5" customHeight="1">
      <c r="A2599" s="509">
        <v>45043</v>
      </c>
      <c r="B2599" t="s" s="137">
        <v>20</v>
      </c>
      <c r="C2599" t="s" s="137">
        <v>8149</v>
      </c>
      <c r="D2599" t="s" s="137">
        <v>8150</v>
      </c>
      <c r="E2599" s="158"/>
      <c r="F2599" s="294">
        <v>10531</v>
      </c>
      <c r="G2599" t="s" s="137">
        <v>5941</v>
      </c>
      <c r="H2599" t="s" s="137">
        <v>8151</v>
      </c>
      <c r="I2599" t="s" s="134">
        <v>25</v>
      </c>
      <c r="J2599" s="294">
        <v>75011</v>
      </c>
      <c r="K2599" t="s" s="137">
        <v>8152</v>
      </c>
      <c r="L2599" t="s" s="137">
        <v>5944</v>
      </c>
      <c r="M2599" t="s" s="137">
        <v>2418</v>
      </c>
      <c r="N2599" s="371">
        <v>0.055</v>
      </c>
      <c r="O2599" s="162">
        <f>P2599/2</f>
        <v>1241</v>
      </c>
      <c r="P2599" s="164">
        <v>2482</v>
      </c>
      <c r="Q2599" s="121">
        <f>IF(ISBLANK(N2599),"",P2599/(1+N2599))</f>
        <v>2352.606635071090</v>
      </c>
      <c r="R2599" s="535"/>
      <c r="S2599" s="536"/>
      <c r="T2599" s="544"/>
    </row>
    <row r="2600" ht="22.5" customHeight="1">
      <c r="A2600" s="509">
        <v>45042</v>
      </c>
      <c r="B2600" t="s" s="137">
        <v>20</v>
      </c>
      <c r="C2600" t="s" s="137">
        <v>8132</v>
      </c>
      <c r="D2600" t="s" s="137">
        <v>250</v>
      </c>
      <c r="E2600" s="158"/>
      <c r="F2600" s="294">
        <v>10400</v>
      </c>
      <c r="G2600" t="s" s="137">
        <v>8133</v>
      </c>
      <c r="H2600" t="s" s="137">
        <v>8134</v>
      </c>
      <c r="I2600" t="s" s="134">
        <v>242</v>
      </c>
      <c r="J2600" s="294">
        <v>92120</v>
      </c>
      <c r="K2600" t="s" s="137">
        <v>8135</v>
      </c>
      <c r="L2600" t="s" s="137">
        <v>8136</v>
      </c>
      <c r="M2600" t="s" s="137">
        <v>8153</v>
      </c>
      <c r="N2600" s="374">
        <v>0.1</v>
      </c>
      <c r="O2600" s="967"/>
      <c r="P2600" s="164">
        <v>2500</v>
      </c>
      <c r="Q2600" s="121">
        <f>IF(ISBLANK(N2600),"",P2600/(1+N2600))</f>
        <v>2272.727272727270</v>
      </c>
      <c r="R2600" s="535"/>
      <c r="S2600" s="536"/>
      <c r="T2600" s="544"/>
    </row>
    <row r="2601" ht="22.5" customHeight="1">
      <c r="A2601" s="509">
        <v>45056</v>
      </c>
      <c r="B2601" t="s" s="134">
        <v>67</v>
      </c>
      <c r="C2601" t="s" s="134">
        <v>7949</v>
      </c>
      <c r="D2601" t="s" s="134">
        <v>4208</v>
      </c>
      <c r="E2601" s="135"/>
      <c r="F2601" t="s" s="134">
        <v>4749</v>
      </c>
      <c r="G2601" t="s" s="134">
        <v>7950</v>
      </c>
      <c r="H2601" t="s" s="134">
        <v>7951</v>
      </c>
      <c r="I2601" t="s" s="134">
        <v>25</v>
      </c>
      <c r="J2601" s="294">
        <v>75011</v>
      </c>
      <c r="K2601" t="s" s="134">
        <v>7952</v>
      </c>
      <c r="L2601" t="s" s="134">
        <v>1840</v>
      </c>
      <c r="M2601" t="s" s="134">
        <v>8154</v>
      </c>
      <c r="N2601" s="460">
        <v>0.055</v>
      </c>
      <c r="O2601" s="162">
        <f>P2601/2</f>
        <v>750</v>
      </c>
      <c r="P2601" s="164">
        <v>1500</v>
      </c>
      <c r="Q2601" s="121">
        <f>IF(ISBLANK(N2601),"",P2601/(1+N2601))</f>
        <v>1421.8009478673</v>
      </c>
      <c r="R2601" s="535"/>
      <c r="S2601" s="536"/>
      <c r="T2601" s="544"/>
    </row>
    <row r="2602" ht="22.5" customHeight="1">
      <c r="A2602" s="509">
        <v>45049</v>
      </c>
      <c r="B2602" t="s" s="134">
        <v>67</v>
      </c>
      <c r="C2602" t="s" s="134">
        <v>4526</v>
      </c>
      <c r="D2602" t="s" s="134">
        <v>270</v>
      </c>
      <c r="E2602" s="534"/>
      <c r="F2602" s="534">
        <v>10647</v>
      </c>
      <c r="G2602" t="s" s="134">
        <v>4527</v>
      </c>
      <c r="H2602" t="s" s="134">
        <v>4528</v>
      </c>
      <c r="I2602" t="s" s="134">
        <v>2068</v>
      </c>
      <c r="J2602" s="294">
        <v>94140</v>
      </c>
      <c r="K2602" t="s" s="134">
        <v>4529</v>
      </c>
      <c r="L2602" t="s" s="134">
        <v>7646</v>
      </c>
      <c r="M2602" t="s" s="134">
        <v>8155</v>
      </c>
      <c r="N2602" s="373">
        <v>0.055</v>
      </c>
      <c r="O2602" s="967"/>
      <c r="P2602" s="164">
        <v>4500</v>
      </c>
      <c r="Q2602" s="121">
        <f>IF(ISBLANK(N2602),"",P2602/(1+N2602))</f>
        <v>4265.4028436019</v>
      </c>
      <c r="R2602" s="535"/>
      <c r="S2602" s="536"/>
      <c r="T2602" s="544"/>
    </row>
    <row r="2603" ht="22.5" customHeight="1">
      <c r="A2603" s="509">
        <v>45051</v>
      </c>
      <c r="B2603" t="s" s="137">
        <v>20</v>
      </c>
      <c r="C2603" t="s" s="137">
        <v>8156</v>
      </c>
      <c r="D2603" t="s" s="137">
        <v>308</v>
      </c>
      <c r="E2603" s="158"/>
      <c r="F2603" s="294">
        <v>10176</v>
      </c>
      <c r="G2603" t="s" s="137">
        <v>8157</v>
      </c>
      <c r="H2603" t="s" s="137">
        <v>8158</v>
      </c>
      <c r="I2603" t="s" s="134">
        <v>315</v>
      </c>
      <c r="J2603" s="294">
        <v>94500</v>
      </c>
      <c r="K2603" t="s" s="137">
        <v>8159</v>
      </c>
      <c r="L2603" t="s" s="137">
        <v>7395</v>
      </c>
      <c r="M2603" t="s" s="137">
        <v>4227</v>
      </c>
      <c r="N2603" s="371">
        <v>0.1</v>
      </c>
      <c r="O2603" s="120">
        <f>P2603/2</f>
        <v>3300</v>
      </c>
      <c r="P2603" s="164">
        <v>6600</v>
      </c>
      <c r="Q2603" s="121">
        <f>IF(ISBLANK(N2603),"",P2603/(1+N2603))</f>
        <v>6000</v>
      </c>
      <c r="R2603" s="535"/>
      <c r="S2603" s="536"/>
      <c r="T2603" s="544"/>
    </row>
    <row r="2604" ht="22.5" customHeight="1">
      <c r="A2604" s="509">
        <v>45055</v>
      </c>
      <c r="B2604" t="s" s="137">
        <v>67</v>
      </c>
      <c r="C2604" t="s" s="137">
        <v>8160</v>
      </c>
      <c r="D2604" t="s" s="137">
        <v>69</v>
      </c>
      <c r="E2604" s="158"/>
      <c r="F2604" t="s" s="134">
        <v>8161</v>
      </c>
      <c r="G2604" t="s" s="137">
        <v>8162</v>
      </c>
      <c r="H2604" t="s" s="137">
        <v>8163</v>
      </c>
      <c r="I2604" t="s" s="134">
        <v>25</v>
      </c>
      <c r="J2604" s="294">
        <v>75013</v>
      </c>
      <c r="K2604" t="s" s="137">
        <v>8164</v>
      </c>
      <c r="L2604" t="s" s="137">
        <v>4224</v>
      </c>
      <c r="M2604" t="s" s="137">
        <v>8165</v>
      </c>
      <c r="N2604" s="371">
        <v>0.1</v>
      </c>
      <c r="O2604" s="120">
        <f>P2604/2</f>
        <v>41275</v>
      </c>
      <c r="P2604" s="164">
        <v>82550</v>
      </c>
      <c r="Q2604" s="121">
        <f>IF(ISBLANK(N2604),"",P2604/(1+N2604))</f>
        <v>75045.4545454545</v>
      </c>
      <c r="R2604" s="535"/>
      <c r="S2604" s="536"/>
      <c r="T2604" s="544"/>
    </row>
    <row r="2605" ht="22.5" customHeight="1">
      <c r="A2605" s="509">
        <v>45057</v>
      </c>
      <c r="B2605" t="s" s="134">
        <v>20</v>
      </c>
      <c r="C2605" t="s" s="134">
        <v>475</v>
      </c>
      <c r="D2605" t="s" s="134">
        <v>250</v>
      </c>
      <c r="E2605" s="135"/>
      <c r="F2605" t="s" s="134">
        <v>8166</v>
      </c>
      <c r="G2605" t="s" s="134">
        <v>476</v>
      </c>
      <c r="H2605" t="s" s="134">
        <v>1103</v>
      </c>
      <c r="I2605" t="s" s="134">
        <v>1104</v>
      </c>
      <c r="J2605" s="294">
        <v>91110</v>
      </c>
      <c r="K2605" t="s" s="134">
        <v>1105</v>
      </c>
      <c r="L2605" t="s" s="134">
        <v>3831</v>
      </c>
      <c r="M2605" t="s" s="134">
        <v>6018</v>
      </c>
      <c r="N2605" s="218">
        <v>0.1</v>
      </c>
      <c r="O2605" s="120">
        <f>P2605/2</f>
        <v>8990</v>
      </c>
      <c r="P2605" s="164">
        <v>17980</v>
      </c>
      <c r="Q2605" s="165">
        <f>IF(ISBLANK(N2605),"",P2605/(1+N2605))</f>
        <v>16345.4545454545</v>
      </c>
      <c r="R2605" s="968"/>
      <c r="S2605" s="969"/>
      <c r="T2605" s="544"/>
    </row>
    <row r="2606" ht="22.5" customHeight="1">
      <c r="A2606" s="509">
        <v>45048</v>
      </c>
      <c r="B2606" t="s" s="134">
        <v>20</v>
      </c>
      <c r="C2606" t="s" s="134">
        <v>3148</v>
      </c>
      <c r="D2606" t="s" s="134">
        <v>4553</v>
      </c>
      <c r="E2606" s="509"/>
      <c r="F2606" s="534">
        <v>51422</v>
      </c>
      <c r="G2606" t="s" s="134">
        <v>4554</v>
      </c>
      <c r="H2606" t="s" s="134">
        <v>6993</v>
      </c>
      <c r="I2606" t="s" s="134">
        <v>25</v>
      </c>
      <c r="J2606" s="294">
        <v>75015</v>
      </c>
      <c r="K2606" t="s" s="134">
        <v>8167</v>
      </c>
      <c r="L2606" t="s" s="134">
        <v>3937</v>
      </c>
      <c r="M2606" t="s" s="134">
        <v>8168</v>
      </c>
      <c r="N2606" s="371">
        <v>0.055</v>
      </c>
      <c r="O2606" s="120">
        <f>P2606/2</f>
        <v>3450</v>
      </c>
      <c r="P2606" s="164">
        <v>6900</v>
      </c>
      <c r="Q2606" s="121">
        <f>IF(ISBLANK(N2606),"",P2606/(1+N2606))</f>
        <v>6540.284360189570</v>
      </c>
      <c r="R2606" s="535"/>
      <c r="S2606" s="536"/>
      <c r="T2606" s="544"/>
    </row>
    <row r="2607" ht="22.5" customHeight="1">
      <c r="A2607" s="509">
        <v>45057</v>
      </c>
      <c r="B2607" t="s" s="137">
        <v>67</v>
      </c>
      <c r="C2607" t="s" s="137">
        <v>8169</v>
      </c>
      <c r="D2607" t="s" s="137">
        <v>217</v>
      </c>
      <c r="E2607" s="158"/>
      <c r="F2607" s="294">
        <v>10209</v>
      </c>
      <c r="G2607" t="s" s="137">
        <v>8170</v>
      </c>
      <c r="H2607" t="s" s="137">
        <v>6653</v>
      </c>
      <c r="I2607" t="s" s="134">
        <v>5593</v>
      </c>
      <c r="J2607" s="294">
        <v>94350</v>
      </c>
      <c r="K2607" t="s" s="137">
        <v>8171</v>
      </c>
      <c r="L2607" t="s" s="137">
        <v>8172</v>
      </c>
      <c r="M2607" t="s" s="137">
        <v>125</v>
      </c>
      <c r="N2607" s="371">
        <v>0.055</v>
      </c>
      <c r="O2607" s="120">
        <f>P2607/2</f>
        <v>3741</v>
      </c>
      <c r="P2607" s="164">
        <v>7482</v>
      </c>
      <c r="Q2607" s="121">
        <f>IF(ISBLANK(N2607),"",P2607/(1+N2607))</f>
        <v>7091.943127962090</v>
      </c>
      <c r="R2607" s="535"/>
      <c r="S2607" s="536"/>
      <c r="T2607" s="544"/>
    </row>
    <row r="2608" ht="22.5" customHeight="1">
      <c r="A2608" s="509">
        <v>45069</v>
      </c>
      <c r="B2608" t="s" s="137">
        <v>20</v>
      </c>
      <c r="C2608" t="s" s="137">
        <v>220</v>
      </c>
      <c r="D2608" t="s" s="137">
        <v>5244</v>
      </c>
      <c r="E2608" s="158"/>
      <c r="F2608" t="s" s="134">
        <v>5129</v>
      </c>
      <c r="G2608" t="s" s="137">
        <v>7890</v>
      </c>
      <c r="H2608" s="158"/>
      <c r="I2608" t="s" s="134">
        <v>25</v>
      </c>
      <c r="J2608" s="294">
        <v>75011</v>
      </c>
      <c r="K2608" t="s" s="137">
        <v>7891</v>
      </c>
      <c r="L2608" t="s" s="137">
        <v>1840</v>
      </c>
      <c r="M2608" t="s" s="137">
        <v>8173</v>
      </c>
      <c r="N2608" s="371">
        <v>0.1</v>
      </c>
      <c r="O2608" s="120">
        <f>P2608/2</f>
        <v>2000</v>
      </c>
      <c r="P2608" s="164">
        <v>4000</v>
      </c>
      <c r="Q2608" s="121">
        <f>IF(ISBLANK(N2608),"",P2608/(1+N2608))</f>
        <v>3636.363636363640</v>
      </c>
      <c r="R2608" s="535"/>
      <c r="S2608" s="536"/>
      <c r="T2608" s="544"/>
    </row>
    <row r="2609" ht="22.5" customHeight="1">
      <c r="A2609" s="509">
        <v>45008</v>
      </c>
      <c r="B2609" t="s" s="134">
        <v>67</v>
      </c>
      <c r="C2609" t="s" s="134">
        <v>7365</v>
      </c>
      <c r="D2609" t="s" s="134">
        <v>3184</v>
      </c>
      <c r="E2609" s="135"/>
      <c r="F2609" t="s" s="134">
        <v>5129</v>
      </c>
      <c r="G2609" t="s" s="134">
        <v>7366</v>
      </c>
      <c r="H2609" s="135"/>
      <c r="I2609" t="s" s="134">
        <v>7367</v>
      </c>
      <c r="J2609" s="294">
        <v>78960</v>
      </c>
      <c r="K2609" t="s" s="134">
        <v>7368</v>
      </c>
      <c r="L2609" t="s" s="134">
        <v>1840</v>
      </c>
      <c r="M2609" t="s" s="134">
        <v>8173</v>
      </c>
      <c r="N2609" s="371">
        <v>0.1</v>
      </c>
      <c r="O2609" s="162">
        <f>P2609/2</f>
        <v>1000</v>
      </c>
      <c r="P2609" s="164">
        <v>2000</v>
      </c>
      <c r="Q2609" s="121">
        <f>IF(ISBLANK(N2609),"",P2609/(1+N2609))</f>
        <v>1818.181818181820</v>
      </c>
      <c r="R2609" s="535"/>
      <c r="S2609" s="536"/>
      <c r="T2609" s="544"/>
    </row>
    <row r="2610" ht="22.5" customHeight="1">
      <c r="A2610" s="515">
        <v>45057</v>
      </c>
      <c r="B2610" t="s" s="145">
        <v>67</v>
      </c>
      <c r="C2610" t="s" s="145">
        <v>8174</v>
      </c>
      <c r="D2610" t="s" s="145">
        <v>8175</v>
      </c>
      <c r="E2610" s="174"/>
      <c r="F2610" s="375">
        <v>10355</v>
      </c>
      <c r="G2610" t="s" s="145">
        <v>8176</v>
      </c>
      <c r="H2610" t="s" s="145">
        <v>8177</v>
      </c>
      <c r="I2610" t="s" s="142">
        <v>25</v>
      </c>
      <c r="J2610" s="375">
        <v>75017</v>
      </c>
      <c r="K2610" t="s" s="145">
        <v>8178</v>
      </c>
      <c r="L2610" t="s" s="145">
        <v>5926</v>
      </c>
      <c r="M2610" t="s" s="145">
        <v>8179</v>
      </c>
      <c r="N2610" s="244">
        <v>0.1</v>
      </c>
      <c r="O2610" s="215">
        <v>4772</v>
      </c>
      <c r="P2610" s="178">
        <v>4772</v>
      </c>
      <c r="Q2610" s="66">
        <f>IF(ISBLANK(N2610),"",P2610/(1+N2610))</f>
        <v>4338.181818181820</v>
      </c>
      <c r="R2610" s="971"/>
      <c r="S2610" s="406"/>
      <c r="T2610" t="s" s="979">
        <v>46</v>
      </c>
    </row>
    <row r="2611" ht="22.5" customHeight="1">
      <c r="A2611" s="509">
        <v>45062</v>
      </c>
      <c r="B2611" t="s" s="137">
        <v>20</v>
      </c>
      <c r="C2611" t="s" s="137">
        <v>397</v>
      </c>
      <c r="D2611" t="s" s="137">
        <v>2118</v>
      </c>
      <c r="E2611" s="158"/>
      <c r="F2611" s="294">
        <v>10593</v>
      </c>
      <c r="G2611" t="s" s="137">
        <v>2119</v>
      </c>
      <c r="H2611" t="s" s="137">
        <v>2120</v>
      </c>
      <c r="I2611" t="s" s="134">
        <v>1167</v>
      </c>
      <c r="J2611" s="294">
        <v>94120</v>
      </c>
      <c r="K2611" t="s" s="137">
        <v>2655</v>
      </c>
      <c r="L2611" t="s" s="137">
        <v>4411</v>
      </c>
      <c r="M2611" t="s" s="137">
        <v>8180</v>
      </c>
      <c r="N2611" s="218">
        <v>0.055</v>
      </c>
      <c r="O2611" s="120">
        <f>P2611/2</f>
        <v>11000</v>
      </c>
      <c r="P2611" s="164">
        <v>22000</v>
      </c>
      <c r="Q2611" s="165">
        <f>IF(ISBLANK(N2611),"",P2611/(1+N2611))</f>
        <v>20853.0805687204</v>
      </c>
      <c r="R2611" s="968"/>
      <c r="S2611" s="969"/>
      <c r="T2611" s="544"/>
    </row>
    <row r="2612" ht="22.5" customHeight="1">
      <c r="A2612" s="515">
        <v>44487</v>
      </c>
      <c r="B2612" t="s" s="142">
        <v>238</v>
      </c>
      <c r="C2612" t="s" s="142">
        <v>5777</v>
      </c>
      <c r="D2612" t="s" s="142">
        <v>142</v>
      </c>
      <c r="E2612" s="143"/>
      <c r="F2612" s="143"/>
      <c r="G2612" t="s" s="142">
        <v>7385</v>
      </c>
      <c r="H2612" s="375">
        <v>4</v>
      </c>
      <c r="I2612" t="s" s="142">
        <v>25</v>
      </c>
      <c r="J2612" s="375">
        <v>75014</v>
      </c>
      <c r="K2612" t="s" s="142">
        <v>7386</v>
      </c>
      <c r="L2612" t="s" s="142">
        <v>7050</v>
      </c>
      <c r="M2612" t="s" s="142">
        <v>8181</v>
      </c>
      <c r="N2612" s="456">
        <v>0.055</v>
      </c>
      <c r="O2612" s="162">
        <f>P2612/2</f>
        <v>14991</v>
      </c>
      <c r="P2612" s="178">
        <v>29982</v>
      </c>
      <c r="Q2612" s="66">
        <f>IF(ISBLANK(N2612),"",P2612/(1+N2612))</f>
        <v>28418.9573459716</v>
      </c>
      <c r="R2612" s="971"/>
      <c r="S2612" s="406"/>
      <c r="T2612" t="s" s="979">
        <v>46</v>
      </c>
    </row>
    <row r="2613" ht="22.5" customHeight="1">
      <c r="A2613" s="515">
        <v>44949</v>
      </c>
      <c r="B2613" t="s" s="145">
        <v>67</v>
      </c>
      <c r="C2613" t="s" s="145">
        <v>8182</v>
      </c>
      <c r="D2613" t="s" s="145">
        <v>1681</v>
      </c>
      <c r="E2613" s="174"/>
      <c r="F2613" s="375">
        <v>10306</v>
      </c>
      <c r="G2613" t="s" s="145">
        <v>8183</v>
      </c>
      <c r="H2613" t="s" s="145">
        <v>8184</v>
      </c>
      <c r="I2613" t="s" s="142">
        <v>25</v>
      </c>
      <c r="J2613" s="375">
        <v>75017</v>
      </c>
      <c r="K2613" t="s" s="145">
        <v>8185</v>
      </c>
      <c r="L2613" t="s" s="145">
        <v>8186</v>
      </c>
      <c r="M2613" t="s" s="145">
        <v>88</v>
      </c>
      <c r="N2613" s="244">
        <v>0.1</v>
      </c>
      <c r="O2613" s="165">
        <v>2500</v>
      </c>
      <c r="P2613" s="178">
        <v>2500</v>
      </c>
      <c r="Q2613" s="66">
        <f>IF(ISBLANK(N2613),"",P2613/(1+N2613))</f>
        <v>2272.727272727270</v>
      </c>
      <c r="R2613" s="971"/>
      <c r="S2613" s="406"/>
      <c r="T2613" t="s" s="979">
        <v>46</v>
      </c>
    </row>
    <row r="2614" ht="22.5" customHeight="1">
      <c r="A2614" s="515">
        <v>45056</v>
      </c>
      <c r="B2614" t="s" s="145">
        <v>67</v>
      </c>
      <c r="C2614" t="s" s="145">
        <v>8187</v>
      </c>
      <c r="D2614" t="s" s="145">
        <v>8188</v>
      </c>
      <c r="E2614" s="174"/>
      <c r="F2614" s="375">
        <v>10610</v>
      </c>
      <c r="G2614" t="s" s="145">
        <v>8189</v>
      </c>
      <c r="H2614" t="s" s="145">
        <v>6653</v>
      </c>
      <c r="I2614" t="s" s="142">
        <v>2068</v>
      </c>
      <c r="J2614" s="375">
        <v>94140</v>
      </c>
      <c r="K2614" t="s" s="145">
        <v>8190</v>
      </c>
      <c r="L2614" t="s" s="145">
        <v>5627</v>
      </c>
      <c r="M2614" t="s" s="145">
        <v>8113</v>
      </c>
      <c r="N2614" s="244">
        <v>0.055</v>
      </c>
      <c r="O2614" s="215">
        <v>2482</v>
      </c>
      <c r="P2614" s="178">
        <v>2482</v>
      </c>
      <c r="Q2614" s="66">
        <f>IF(ISBLANK(N2614),"",P2614/(1+N2614))</f>
        <v>2352.606635071090</v>
      </c>
      <c r="R2614" s="971"/>
      <c r="S2614" s="406"/>
      <c r="T2614" t="s" s="979">
        <v>46</v>
      </c>
    </row>
    <row r="2615" ht="22.5" customHeight="1">
      <c r="A2615" s="515">
        <v>45050</v>
      </c>
      <c r="B2615" t="s" s="145">
        <v>20</v>
      </c>
      <c r="C2615" t="s" s="145">
        <v>8191</v>
      </c>
      <c r="D2615" t="s" s="145">
        <v>8192</v>
      </c>
      <c r="E2615" s="174"/>
      <c r="F2615" s="375">
        <v>10485</v>
      </c>
      <c r="G2615" t="s" s="145">
        <v>8193</v>
      </c>
      <c r="H2615" t="s" s="145">
        <v>8194</v>
      </c>
      <c r="I2615" t="s" s="142">
        <v>25</v>
      </c>
      <c r="J2615" s="375">
        <v>75014</v>
      </c>
      <c r="K2615" t="s" s="145">
        <v>8195</v>
      </c>
      <c r="L2615" t="s" s="145">
        <v>8196</v>
      </c>
      <c r="M2615" t="s" s="145">
        <v>1580</v>
      </c>
      <c r="N2615" s="456">
        <v>0.1</v>
      </c>
      <c r="O2615" s="162">
        <f>P2615/2</f>
        <v>5911</v>
      </c>
      <c r="P2615" s="178">
        <v>11822</v>
      </c>
      <c r="Q2615" s="66">
        <f>IF(ISBLANK(N2615),"",P2615/(1+N2615))</f>
        <v>10747.2727272727</v>
      </c>
      <c r="R2615" s="971"/>
      <c r="S2615" s="406"/>
      <c r="T2615" t="s" s="979">
        <v>46</v>
      </c>
    </row>
    <row r="2616" ht="22.5" customHeight="1">
      <c r="A2616" s="515">
        <v>45051</v>
      </c>
      <c r="B2616" t="s" s="145">
        <v>67</v>
      </c>
      <c r="C2616" t="s" s="145">
        <v>8197</v>
      </c>
      <c r="D2616" t="s" s="145">
        <v>8198</v>
      </c>
      <c r="E2616" s="174"/>
      <c r="F2616" s="375">
        <v>10194</v>
      </c>
      <c r="G2616" t="s" s="145">
        <v>8199</v>
      </c>
      <c r="H2616" t="s" s="145">
        <v>8200</v>
      </c>
      <c r="I2616" t="s" s="142">
        <v>176</v>
      </c>
      <c r="J2616" s="375">
        <v>93500</v>
      </c>
      <c r="K2616" t="s" s="145">
        <v>8201</v>
      </c>
      <c r="L2616" t="s" s="145">
        <v>1617</v>
      </c>
      <c r="M2616" t="s" s="145">
        <v>125</v>
      </c>
      <c r="N2616" s="244">
        <v>0.055</v>
      </c>
      <c r="O2616" s="215">
        <v>5482</v>
      </c>
      <c r="P2616" s="178">
        <v>5482</v>
      </c>
      <c r="Q2616" s="66">
        <f>IF(ISBLANK(N2616),"",P2616/(1+N2616))</f>
        <v>5196.208530805690</v>
      </c>
      <c r="R2616" s="971"/>
      <c r="S2616" s="406"/>
      <c r="T2616" t="s" s="979">
        <v>46</v>
      </c>
    </row>
    <row r="2617" ht="22.5" customHeight="1">
      <c r="A2617" s="515">
        <v>45021</v>
      </c>
      <c r="B2617" t="s" s="142">
        <v>20</v>
      </c>
      <c r="C2617" t="s" s="142">
        <v>7570</v>
      </c>
      <c r="D2617" t="s" s="142">
        <v>623</v>
      </c>
      <c r="E2617" s="515"/>
      <c r="F2617" s="555">
        <v>10575</v>
      </c>
      <c r="G2617" t="s" s="142">
        <v>7571</v>
      </c>
      <c r="H2617" s="143"/>
      <c r="I2617" t="s" s="142">
        <v>25</v>
      </c>
      <c r="J2617" s="375">
        <v>75020</v>
      </c>
      <c r="K2617" s="143"/>
      <c r="L2617" t="s" s="142">
        <v>7370</v>
      </c>
      <c r="M2617" t="s" s="142">
        <v>1502</v>
      </c>
      <c r="N2617" s="486">
        <v>0.055</v>
      </c>
      <c r="O2617" s="162">
        <f>P2617/2</f>
        <v>1274</v>
      </c>
      <c r="P2617" s="178">
        <v>2548</v>
      </c>
      <c r="Q2617" s="66">
        <f>IF(ISBLANK(N2617),"",P2617/(1+N2617))</f>
        <v>2415.165876777250</v>
      </c>
      <c r="R2617" s="971"/>
      <c r="S2617" s="406"/>
      <c r="T2617" t="s" s="979">
        <v>46</v>
      </c>
    </row>
    <row r="2618" ht="22.5" customHeight="1">
      <c r="A2618" s="515">
        <v>45021</v>
      </c>
      <c r="B2618" t="s" s="145">
        <v>67</v>
      </c>
      <c r="C2618" t="s" s="145">
        <v>1179</v>
      </c>
      <c r="D2618" t="s" s="145">
        <v>115</v>
      </c>
      <c r="E2618" s="174"/>
      <c r="F2618" s="375">
        <v>10191</v>
      </c>
      <c r="G2618" t="s" s="145">
        <v>1180</v>
      </c>
      <c r="H2618" t="s" s="145">
        <v>2157</v>
      </c>
      <c r="I2618" t="s" s="142">
        <v>1182</v>
      </c>
      <c r="J2618" s="375">
        <v>91260</v>
      </c>
      <c r="K2618" t="s" s="145">
        <v>2158</v>
      </c>
      <c r="L2618" t="s" s="145">
        <v>1617</v>
      </c>
      <c r="M2618" t="s" s="175">
        <v>125</v>
      </c>
      <c r="N2618" s="248">
        <v>0.055</v>
      </c>
      <c r="O2618" s="215">
        <v>5682</v>
      </c>
      <c r="P2618" s="178">
        <v>5682</v>
      </c>
      <c r="Q2618" s="257">
        <f>IF(ISBLANK(N2618),"",P2618/(1+N2618))</f>
        <v>5385.781990521330</v>
      </c>
      <c r="R2618" s="971"/>
      <c r="S2618" s="406"/>
      <c r="T2618" t="s" s="979">
        <v>46</v>
      </c>
    </row>
    <row r="2619" ht="22.5" customHeight="1">
      <c r="A2619" s="515">
        <v>45008</v>
      </c>
      <c r="B2619" t="s" s="142">
        <v>67</v>
      </c>
      <c r="C2619" t="s" s="142">
        <v>8202</v>
      </c>
      <c r="D2619" t="s" s="142">
        <v>457</v>
      </c>
      <c r="E2619" s="143"/>
      <c r="F2619" s="375">
        <v>10210</v>
      </c>
      <c r="G2619" t="s" s="142">
        <v>6866</v>
      </c>
      <c r="H2619" t="s" s="142">
        <v>6867</v>
      </c>
      <c r="I2619" t="s" s="142">
        <v>25</v>
      </c>
      <c r="J2619" s="375">
        <v>75020</v>
      </c>
      <c r="K2619" t="s" s="142">
        <v>6868</v>
      </c>
      <c r="L2619" t="s" s="142">
        <v>6411</v>
      </c>
      <c r="M2619" t="s" s="142">
        <v>125</v>
      </c>
      <c r="N2619" s="456">
        <v>0.1</v>
      </c>
      <c r="O2619" s="120">
        <f>P2619/2</f>
        <v>2000</v>
      </c>
      <c r="P2619" s="524">
        <v>4000</v>
      </c>
      <c r="Q2619" s="525">
        <f>IF(ISBLANK(N2619),"",P2619/(1+N2619))</f>
        <v>3636.363636363640</v>
      </c>
      <c r="R2619" s="405"/>
      <c r="S2619" s="406"/>
      <c r="T2619" t="s" s="979">
        <v>46</v>
      </c>
    </row>
    <row r="2620" ht="22.5" customHeight="1">
      <c r="A2620" s="515">
        <v>45016</v>
      </c>
      <c r="B2620" t="s" s="142">
        <v>67</v>
      </c>
      <c r="C2620" t="s" s="142">
        <v>7109</v>
      </c>
      <c r="D2620" t="s" s="142">
        <v>69</v>
      </c>
      <c r="E2620" s="143"/>
      <c r="F2620" s="375">
        <v>10307</v>
      </c>
      <c r="G2620" t="s" s="142">
        <v>7110</v>
      </c>
      <c r="H2620" s="143"/>
      <c r="I2620" t="s" s="142">
        <v>25</v>
      </c>
      <c r="J2620" s="375">
        <v>75015</v>
      </c>
      <c r="K2620" t="s" s="142">
        <v>7111</v>
      </c>
      <c r="L2620" t="s" s="142">
        <v>7179</v>
      </c>
      <c r="M2620" t="s" s="142">
        <v>7112</v>
      </c>
      <c r="N2620" s="456">
        <v>0.055</v>
      </c>
      <c r="O2620" s="162">
        <f>P2620/2</f>
        <v>9991</v>
      </c>
      <c r="P2620" s="524">
        <v>19982</v>
      </c>
      <c r="Q2620" s="561">
        <f>IF(ISBLANK(N2620),"",P2620/(1+N2620))</f>
        <v>18940.2843601896</v>
      </c>
      <c r="R2620" s="405"/>
      <c r="S2620" s="406"/>
      <c r="T2620" t="s" s="979">
        <v>46</v>
      </c>
    </row>
    <row r="2621" ht="22.5" customHeight="1">
      <c r="A2621" s="515">
        <v>45035</v>
      </c>
      <c r="B2621" t="s" s="145">
        <v>67</v>
      </c>
      <c r="C2621" t="s" s="145">
        <v>8203</v>
      </c>
      <c r="D2621" t="s" s="145">
        <v>115</v>
      </c>
      <c r="E2621" s="174"/>
      <c r="F2621" s="375">
        <v>10282</v>
      </c>
      <c r="G2621" t="s" s="145">
        <v>8204</v>
      </c>
      <c r="H2621" t="s" s="145">
        <v>8205</v>
      </c>
      <c r="I2621" t="s" s="142">
        <v>389</v>
      </c>
      <c r="J2621" s="375">
        <v>94000</v>
      </c>
      <c r="K2621" t="s" s="145">
        <v>8206</v>
      </c>
      <c r="L2621" t="s" s="145">
        <v>3501</v>
      </c>
      <c r="M2621" t="s" s="145">
        <v>8207</v>
      </c>
      <c r="N2621" s="244">
        <v>0.1</v>
      </c>
      <c r="O2621" s="165">
        <v>2450</v>
      </c>
      <c r="P2621" s="178">
        <v>2450</v>
      </c>
      <c r="Q2621" s="66">
        <f>IF(ISBLANK(N2621),"",P2621/(1+N2621))</f>
        <v>2227.272727272730</v>
      </c>
      <c r="R2621" s="971"/>
      <c r="S2621" s="406"/>
      <c r="T2621" t="s" s="979">
        <v>46</v>
      </c>
    </row>
    <row r="2622" ht="22.5" customHeight="1">
      <c r="A2622" s="515">
        <v>45034</v>
      </c>
      <c r="B2622" t="s" s="145">
        <v>67</v>
      </c>
      <c r="C2622" t="s" s="145">
        <v>8208</v>
      </c>
      <c r="D2622" t="s" s="145">
        <v>457</v>
      </c>
      <c r="E2622" s="174"/>
      <c r="F2622" s="375">
        <v>10184</v>
      </c>
      <c r="G2622" t="s" s="145">
        <v>8209</v>
      </c>
      <c r="H2622" s="144">
        <v>3389</v>
      </c>
      <c r="I2622" t="s" s="142">
        <v>25</v>
      </c>
      <c r="J2622" s="375">
        <v>75011</v>
      </c>
      <c r="K2622" t="s" s="145">
        <v>8210</v>
      </c>
      <c r="L2622" t="s" s="145">
        <v>5627</v>
      </c>
      <c r="M2622" t="s" s="145">
        <v>125</v>
      </c>
      <c r="N2622" s="244">
        <v>0.055</v>
      </c>
      <c r="O2622" s="165">
        <v>5400</v>
      </c>
      <c r="P2622" s="178">
        <v>5400</v>
      </c>
      <c r="Q2622" s="66">
        <f>IF(ISBLANK(N2622),"",P2622/(1+N2622))</f>
        <v>5118.483412322270</v>
      </c>
      <c r="R2622" s="971"/>
      <c r="S2622" s="406"/>
      <c r="T2622" t="s" s="979">
        <v>46</v>
      </c>
    </row>
    <row r="2623" ht="22.5" customHeight="1">
      <c r="A2623" s="515">
        <v>45029</v>
      </c>
      <c r="B2623" t="s" s="145">
        <v>67</v>
      </c>
      <c r="C2623" t="s" s="145">
        <v>8211</v>
      </c>
      <c r="D2623" t="s" s="145">
        <v>2713</v>
      </c>
      <c r="E2623" s="174"/>
      <c r="F2623" s="375">
        <v>11022</v>
      </c>
      <c r="G2623" t="s" s="145">
        <v>8212</v>
      </c>
      <c r="H2623" s="174"/>
      <c r="I2623" t="s" s="142">
        <v>409</v>
      </c>
      <c r="J2623" s="375">
        <v>92240</v>
      </c>
      <c r="K2623" t="s" s="145">
        <v>8213</v>
      </c>
      <c r="L2623" t="s" s="145">
        <v>8214</v>
      </c>
      <c r="M2623" t="s" s="145">
        <v>2654</v>
      </c>
      <c r="N2623" s="244">
        <v>0.055</v>
      </c>
      <c r="O2623" s="970"/>
      <c r="P2623" s="178">
        <v>16882</v>
      </c>
      <c r="Q2623" s="66">
        <f>IF(ISBLANK(N2623),"",P2623/(1+N2623))</f>
        <v>16001.8957345972</v>
      </c>
      <c r="R2623" s="971"/>
      <c r="S2623" s="406"/>
      <c r="T2623" s="544"/>
    </row>
    <row r="2624" ht="22.5" customHeight="1">
      <c r="A2624" s="515">
        <v>45030</v>
      </c>
      <c r="B2624" t="s" s="145">
        <v>67</v>
      </c>
      <c r="C2624" t="s" s="145">
        <v>8215</v>
      </c>
      <c r="D2624" t="s" s="145">
        <v>275</v>
      </c>
      <c r="E2624" s="174"/>
      <c r="F2624" s="375">
        <v>10307</v>
      </c>
      <c r="G2624" t="s" s="145">
        <v>8216</v>
      </c>
      <c r="H2624" t="s" s="145">
        <v>8217</v>
      </c>
      <c r="I2624" t="s" s="142">
        <v>123</v>
      </c>
      <c r="J2624" s="375">
        <v>94100</v>
      </c>
      <c r="K2624" t="s" s="145">
        <v>8218</v>
      </c>
      <c r="L2624" t="s" s="145">
        <v>5627</v>
      </c>
      <c r="M2624" t="s" s="145">
        <v>681</v>
      </c>
      <c r="N2624" s="244">
        <v>0.1</v>
      </c>
      <c r="O2624" s="215">
        <v>1400</v>
      </c>
      <c r="P2624" s="178">
        <v>1400</v>
      </c>
      <c r="Q2624" s="66">
        <f>IF(ISBLANK(N2624),"",P2624/(1+N2624))</f>
        <v>1272.727272727270</v>
      </c>
      <c r="R2624" s="971"/>
      <c r="S2624" s="406"/>
      <c r="T2624" t="s" s="979">
        <v>46</v>
      </c>
    </row>
    <row r="2625" ht="22.5" customHeight="1">
      <c r="A2625" s="515">
        <v>45008</v>
      </c>
      <c r="B2625" t="s" s="142">
        <v>238</v>
      </c>
      <c r="C2625" t="s" s="142">
        <v>3933</v>
      </c>
      <c r="D2625" t="s" s="142">
        <v>768</v>
      </c>
      <c r="E2625" s="143"/>
      <c r="F2625" s="375">
        <v>10315</v>
      </c>
      <c r="G2625" t="s" s="142">
        <v>3934</v>
      </c>
      <c r="H2625" t="s" s="142">
        <v>3935</v>
      </c>
      <c r="I2625" t="s" s="142">
        <v>3048</v>
      </c>
      <c r="J2625" s="375">
        <v>93110</v>
      </c>
      <c r="K2625" t="s" s="142">
        <v>3936</v>
      </c>
      <c r="L2625" t="s" s="142">
        <v>3937</v>
      </c>
      <c r="M2625" t="s" s="142">
        <v>3938</v>
      </c>
      <c r="N2625" s="456">
        <v>0.1</v>
      </c>
      <c r="O2625" s="120">
        <f>P2625/2</f>
        <v>1291</v>
      </c>
      <c r="P2625" s="178">
        <v>2582</v>
      </c>
      <c r="Q2625" s="66">
        <f>IF(ISBLANK(N2625),"",P2625/(1+N2625))</f>
        <v>2347.272727272730</v>
      </c>
      <c r="R2625" s="971"/>
      <c r="S2625" s="406"/>
      <c r="T2625" t="s" s="979">
        <v>46</v>
      </c>
    </row>
    <row r="2626" ht="22.5" customHeight="1">
      <c r="A2626" s="515">
        <v>45048</v>
      </c>
      <c r="B2626" t="s" s="145">
        <v>67</v>
      </c>
      <c r="C2626" t="s" s="145">
        <v>8219</v>
      </c>
      <c r="D2626" t="s" s="145">
        <v>8220</v>
      </c>
      <c r="E2626" s="174"/>
      <c r="F2626" s="375">
        <v>10639</v>
      </c>
      <c r="G2626" t="s" s="145">
        <v>7483</v>
      </c>
      <c r="H2626" t="s" s="145">
        <v>8221</v>
      </c>
      <c r="I2626" t="s" s="142">
        <v>3152</v>
      </c>
      <c r="J2626" s="375">
        <v>75011</v>
      </c>
      <c r="K2626" t="s" s="145">
        <v>8222</v>
      </c>
      <c r="L2626" t="s" s="145">
        <v>5614</v>
      </c>
      <c r="M2626" t="s" s="145">
        <v>8223</v>
      </c>
      <c r="N2626" s="456">
        <v>0.055</v>
      </c>
      <c r="O2626" s="120">
        <f>P2626/2</f>
        <v>3141</v>
      </c>
      <c r="P2626" s="178">
        <v>6282</v>
      </c>
      <c r="Q2626" s="66">
        <f>IF(ISBLANK(N2626),"",P2626/(1+N2626))</f>
        <v>5954.502369668250</v>
      </c>
      <c r="R2626" s="971"/>
      <c r="S2626" s="406"/>
      <c r="T2626" t="s" s="979">
        <v>46</v>
      </c>
    </row>
    <row r="2627" ht="22.5" customHeight="1">
      <c r="A2627" s="515">
        <v>45049</v>
      </c>
      <c r="B2627" t="s" s="142">
        <v>67</v>
      </c>
      <c r="C2627" t="s" s="142">
        <v>5500</v>
      </c>
      <c r="D2627" t="s" s="142">
        <v>2178</v>
      </c>
      <c r="E2627" s="515"/>
      <c r="F2627" s="555">
        <v>10583</v>
      </c>
      <c r="G2627" t="s" s="142">
        <v>5501</v>
      </c>
      <c r="H2627" s="143"/>
      <c r="I2627" t="s" s="142">
        <v>4368</v>
      </c>
      <c r="J2627" s="375">
        <v>92340</v>
      </c>
      <c r="K2627" t="s" s="142">
        <v>8224</v>
      </c>
      <c r="L2627" t="s" s="142">
        <v>5142</v>
      </c>
      <c r="M2627" t="s" s="142">
        <v>8225</v>
      </c>
      <c r="N2627" s="456">
        <v>0.055</v>
      </c>
      <c r="O2627" s="162">
        <f>P2627/2</f>
        <v>9991</v>
      </c>
      <c r="P2627" s="178">
        <v>19982</v>
      </c>
      <c r="Q2627" s="66">
        <f>IF(ISBLANK(N2627),"",P2627/(1+N2627))</f>
        <v>18940.2843601896</v>
      </c>
      <c r="R2627" s="971"/>
      <c r="S2627" s="406"/>
      <c r="T2627" t="s" s="979">
        <v>46</v>
      </c>
    </row>
    <row r="2628" ht="22.5" customHeight="1">
      <c r="A2628" s="515">
        <v>45021</v>
      </c>
      <c r="B2628" t="s" s="145">
        <v>67</v>
      </c>
      <c r="C2628" t="s" s="145">
        <v>8226</v>
      </c>
      <c r="D2628" t="s" s="145">
        <v>807</v>
      </c>
      <c r="E2628" s="174"/>
      <c r="F2628" s="143"/>
      <c r="G2628" t="s" s="145">
        <v>8227</v>
      </c>
      <c r="H2628" s="174"/>
      <c r="I2628" t="s" s="142">
        <v>3152</v>
      </c>
      <c r="J2628" s="375">
        <v>75018</v>
      </c>
      <c r="K2628" t="s" s="145">
        <v>8228</v>
      </c>
      <c r="L2628" t="s" s="145">
        <v>5926</v>
      </c>
      <c r="M2628" t="s" s="145">
        <v>8229</v>
      </c>
      <c r="N2628" s="244">
        <v>0.1</v>
      </c>
      <c r="O2628" s="165">
        <v>1500</v>
      </c>
      <c r="P2628" s="178">
        <v>1500</v>
      </c>
      <c r="Q2628" s="66">
        <f>IF(ISBLANK(N2628),"",P2628/(1+N2628))</f>
        <v>1363.636363636360</v>
      </c>
      <c r="R2628" s="971"/>
      <c r="S2628" s="406"/>
      <c r="T2628" t="s" s="979">
        <v>46</v>
      </c>
    </row>
    <row r="2629" ht="22.5" customHeight="1">
      <c r="A2629" s="515">
        <v>45033</v>
      </c>
      <c r="B2629" t="s" s="142">
        <v>67</v>
      </c>
      <c r="C2629" t="s" s="142">
        <v>2181</v>
      </c>
      <c r="D2629" t="s" s="142">
        <v>995</v>
      </c>
      <c r="E2629" s="515"/>
      <c r="F2629" s="555">
        <v>10227</v>
      </c>
      <c r="G2629" t="s" s="142">
        <v>7483</v>
      </c>
      <c r="H2629" t="s" s="142">
        <v>7484</v>
      </c>
      <c r="I2629" t="s" s="142">
        <v>25</v>
      </c>
      <c r="J2629" s="375">
        <v>75011</v>
      </c>
      <c r="K2629" t="s" s="142">
        <v>7485</v>
      </c>
      <c r="L2629" t="s" s="142">
        <v>6358</v>
      </c>
      <c r="M2629" t="s" s="142">
        <v>125</v>
      </c>
      <c r="N2629" s="244">
        <v>0.055</v>
      </c>
      <c r="O2629" s="165">
        <v>7482</v>
      </c>
      <c r="P2629" s="178">
        <v>7482</v>
      </c>
      <c r="Q2629" s="66">
        <f>IF(ISBLANK(N2629),"",P2629/(1+N2629))</f>
        <v>7091.943127962090</v>
      </c>
      <c r="R2629" s="971"/>
      <c r="S2629" s="406"/>
      <c r="T2629" t="s" s="979">
        <v>46</v>
      </c>
    </row>
    <row r="2630" ht="22.5" customHeight="1">
      <c r="A2630" s="515">
        <v>45030</v>
      </c>
      <c r="B2630" t="s" s="145">
        <v>67</v>
      </c>
      <c r="C2630" t="s" s="145">
        <v>8230</v>
      </c>
      <c r="D2630" t="s" s="145">
        <v>4337</v>
      </c>
      <c r="E2630" s="174"/>
      <c r="F2630" s="375">
        <v>10637</v>
      </c>
      <c r="G2630" t="s" s="145">
        <v>8231</v>
      </c>
      <c r="H2630" t="s" s="145">
        <v>7462</v>
      </c>
      <c r="I2630" t="s" s="142">
        <v>25</v>
      </c>
      <c r="J2630" s="375">
        <v>75018</v>
      </c>
      <c r="K2630" t="s" s="145">
        <v>8232</v>
      </c>
      <c r="L2630" t="s" s="145">
        <v>1617</v>
      </c>
      <c r="M2630" t="s" s="145">
        <v>1842</v>
      </c>
      <c r="N2630" s="244">
        <v>0.055</v>
      </c>
      <c r="O2630" s="215">
        <v>5682</v>
      </c>
      <c r="P2630" s="178">
        <v>5682</v>
      </c>
      <c r="Q2630" s="66">
        <f>IF(ISBLANK(N2630),"",P2630/(1+N2630))</f>
        <v>5385.781990521330</v>
      </c>
      <c r="R2630" s="971"/>
      <c r="S2630" s="406"/>
      <c r="T2630" t="s" s="979">
        <v>46</v>
      </c>
    </row>
    <row r="2631" ht="22.5" customHeight="1">
      <c r="A2631" s="515">
        <v>45041</v>
      </c>
      <c r="B2631" t="s" s="145">
        <v>67</v>
      </c>
      <c r="C2631" t="s" s="145">
        <v>7606</v>
      </c>
      <c r="D2631" t="s" s="145">
        <v>85</v>
      </c>
      <c r="E2631" s="174"/>
      <c r="F2631" s="375">
        <v>10638</v>
      </c>
      <c r="G2631" t="s" s="145">
        <v>8233</v>
      </c>
      <c r="H2631" t="s" s="145">
        <v>8234</v>
      </c>
      <c r="I2631" t="s" s="142">
        <v>3539</v>
      </c>
      <c r="J2631" s="375">
        <v>94320</v>
      </c>
      <c r="K2631" t="s" s="145">
        <v>8235</v>
      </c>
      <c r="L2631" t="s" s="145">
        <v>5142</v>
      </c>
      <c r="M2631" t="s" s="145">
        <v>6484</v>
      </c>
      <c r="N2631" s="456">
        <v>0.055</v>
      </c>
      <c r="O2631" s="162">
        <f>P2631/2</f>
        <v>4950</v>
      </c>
      <c r="P2631" s="178">
        <v>9900</v>
      </c>
      <c r="Q2631" s="66">
        <f>IF(ISBLANK(N2631),"",P2631/(1+N2631))</f>
        <v>9383.886255924170</v>
      </c>
      <c r="R2631" s="971"/>
      <c r="S2631" s="406"/>
      <c r="T2631" t="s" s="979">
        <v>46</v>
      </c>
    </row>
    <row r="2632" ht="22.5" customHeight="1">
      <c r="A2632" s="515">
        <v>45036</v>
      </c>
      <c r="B2632" t="s" s="145">
        <v>67</v>
      </c>
      <c r="C2632" t="s" s="145">
        <v>8236</v>
      </c>
      <c r="D2632" t="s" s="145">
        <v>593</v>
      </c>
      <c r="E2632" s="174"/>
      <c r="F2632" s="375">
        <v>10612</v>
      </c>
      <c r="G2632" t="s" s="145">
        <v>8237</v>
      </c>
      <c r="H2632" t="s" s="145">
        <v>8238</v>
      </c>
      <c r="I2632" t="s" s="142">
        <v>25</v>
      </c>
      <c r="J2632" s="375">
        <v>75013</v>
      </c>
      <c r="K2632" t="s" s="145">
        <v>8239</v>
      </c>
      <c r="L2632" t="s" s="145">
        <v>5627</v>
      </c>
      <c r="M2632" t="s" s="145">
        <v>1730</v>
      </c>
      <c r="N2632" s="244">
        <v>0.055</v>
      </c>
      <c r="O2632" s="215">
        <v>29882</v>
      </c>
      <c r="P2632" s="178">
        <v>29882</v>
      </c>
      <c r="Q2632" s="66">
        <f>IF(ISBLANK(N2632),"",P2632/(1+N2632))</f>
        <v>28324.1706161137</v>
      </c>
      <c r="R2632" s="971"/>
      <c r="S2632" s="406"/>
      <c r="T2632" t="s" s="979">
        <v>46</v>
      </c>
    </row>
    <row r="2633" ht="22.5" customHeight="1">
      <c r="A2633" s="515">
        <v>45013</v>
      </c>
      <c r="B2633" t="s" s="145">
        <v>67</v>
      </c>
      <c r="C2633" t="s" s="145">
        <v>8240</v>
      </c>
      <c r="D2633" t="s" s="145">
        <v>115</v>
      </c>
      <c r="E2633" s="174"/>
      <c r="F2633" s="375">
        <v>10284</v>
      </c>
      <c r="G2633" t="s" s="145">
        <v>8241</v>
      </c>
      <c r="H2633" t="s" s="145">
        <v>1470</v>
      </c>
      <c r="I2633" t="s" s="142">
        <v>3551</v>
      </c>
      <c r="J2633" s="375">
        <v>94800</v>
      </c>
      <c r="K2633" t="s" s="145">
        <v>8242</v>
      </c>
      <c r="L2633" t="s" s="145">
        <v>6335</v>
      </c>
      <c r="M2633" t="s" s="145">
        <v>8243</v>
      </c>
      <c r="N2633" s="456">
        <v>0.055</v>
      </c>
      <c r="O2633" s="120">
        <f>P2633/2</f>
        <v>1741</v>
      </c>
      <c r="P2633" s="178">
        <v>3482</v>
      </c>
      <c r="Q2633" s="66">
        <f>IF(ISBLANK(N2633),"",P2633/(1+N2633))</f>
        <v>3300.473933649290</v>
      </c>
      <c r="R2633" s="971"/>
      <c r="S2633" s="406"/>
      <c r="T2633" t="s" s="979">
        <v>46</v>
      </c>
    </row>
    <row r="2634" ht="22.5" customHeight="1">
      <c r="A2634" s="515">
        <v>45021</v>
      </c>
      <c r="B2634" t="s" s="145">
        <v>67</v>
      </c>
      <c r="C2634" t="s" s="145">
        <v>8244</v>
      </c>
      <c r="D2634" t="s" s="145">
        <v>2501</v>
      </c>
      <c r="E2634" s="174"/>
      <c r="F2634" s="375">
        <v>10234</v>
      </c>
      <c r="G2634" t="s" s="145">
        <v>8245</v>
      </c>
      <c r="H2634" t="s" s="145">
        <v>8246</v>
      </c>
      <c r="I2634" t="s" s="142">
        <v>135</v>
      </c>
      <c r="J2634" s="375">
        <v>92400</v>
      </c>
      <c r="K2634" t="s" s="145">
        <v>8247</v>
      </c>
      <c r="L2634" t="s" s="145">
        <v>5142</v>
      </c>
      <c r="M2634" t="s" s="145">
        <v>125</v>
      </c>
      <c r="N2634" s="456">
        <v>0.055</v>
      </c>
      <c r="O2634" s="162">
        <f>P2634/2</f>
        <v>2500</v>
      </c>
      <c r="P2634" s="178">
        <v>5000</v>
      </c>
      <c r="Q2634" s="66">
        <f>IF(ISBLANK(N2634),"",P2634/(1+N2634))</f>
        <v>4739.336492891</v>
      </c>
      <c r="R2634" s="971"/>
      <c r="S2634" s="406"/>
      <c r="T2634" t="s" s="979">
        <v>46</v>
      </c>
    </row>
    <row r="2635" ht="22.5" customHeight="1">
      <c r="A2635" s="515">
        <v>45023</v>
      </c>
      <c r="B2635" t="s" s="145">
        <v>20</v>
      </c>
      <c r="C2635" t="s" s="145">
        <v>8248</v>
      </c>
      <c r="D2635" t="s" s="145">
        <v>96</v>
      </c>
      <c r="E2635" s="174"/>
      <c r="F2635" s="375">
        <v>10396</v>
      </c>
      <c r="G2635" t="s" s="145">
        <v>8249</v>
      </c>
      <c r="H2635" t="s" s="145">
        <v>8250</v>
      </c>
      <c r="I2635" t="s" s="142">
        <v>25</v>
      </c>
      <c r="J2635" s="375">
        <v>75006</v>
      </c>
      <c r="K2635" t="s" s="145">
        <v>8251</v>
      </c>
      <c r="L2635" t="s" s="145">
        <v>1617</v>
      </c>
      <c r="M2635" t="s" s="145">
        <v>8252</v>
      </c>
      <c r="N2635" s="244">
        <v>0.1</v>
      </c>
      <c r="O2635" s="165">
        <v>6982</v>
      </c>
      <c r="P2635" s="178">
        <v>6982</v>
      </c>
      <c r="Q2635" s="66">
        <f>IF(ISBLANK(N2635),"",P2635/(1+N2635))</f>
        <v>6347.272727272730</v>
      </c>
      <c r="R2635" s="971"/>
      <c r="S2635" s="406"/>
      <c r="T2635" t="s" s="979">
        <v>46</v>
      </c>
    </row>
    <row r="2636" ht="22.5" customHeight="1">
      <c r="A2636" s="515">
        <v>45034</v>
      </c>
      <c r="B2636" t="s" s="145">
        <v>67</v>
      </c>
      <c r="C2636" t="s" s="145">
        <v>8253</v>
      </c>
      <c r="D2636" t="s" s="145">
        <v>1480</v>
      </c>
      <c r="E2636" s="174"/>
      <c r="F2636" s="375">
        <v>10182</v>
      </c>
      <c r="G2636" t="s" s="145">
        <v>8254</v>
      </c>
      <c r="H2636" t="s" s="145">
        <v>8255</v>
      </c>
      <c r="I2636" t="s" s="142">
        <v>777</v>
      </c>
      <c r="J2636" s="375">
        <v>93100</v>
      </c>
      <c r="K2636" t="s" s="145">
        <v>8256</v>
      </c>
      <c r="L2636" t="s" s="145">
        <v>45</v>
      </c>
      <c r="M2636" t="s" s="145">
        <v>8257</v>
      </c>
      <c r="N2636" s="244">
        <v>0.1</v>
      </c>
      <c r="O2636" s="165">
        <v>9982</v>
      </c>
      <c r="P2636" s="178">
        <v>9982</v>
      </c>
      <c r="Q2636" s="66">
        <f>IF(ISBLANK(N2636),"",P2636/(1+N2636))</f>
        <v>9074.545454545450</v>
      </c>
      <c r="R2636" s="971"/>
      <c r="S2636" s="406"/>
      <c r="T2636" t="s" s="979">
        <v>46</v>
      </c>
    </row>
    <row r="2637" ht="22.5" customHeight="1">
      <c r="A2637" s="509">
        <v>45063</v>
      </c>
      <c r="B2637" t="s" s="137">
        <v>67</v>
      </c>
      <c r="C2637" t="s" s="137">
        <v>8258</v>
      </c>
      <c r="D2637" t="s" s="137">
        <v>8259</v>
      </c>
      <c r="E2637" s="158"/>
      <c r="F2637" s="294">
        <v>10562</v>
      </c>
      <c r="G2637" t="s" s="137">
        <v>5571</v>
      </c>
      <c r="H2637" t="s" s="137">
        <v>8260</v>
      </c>
      <c r="I2637" t="s" s="134">
        <v>25</v>
      </c>
      <c r="J2637" s="294">
        <v>75011</v>
      </c>
      <c r="K2637" t="s" s="137">
        <v>8261</v>
      </c>
      <c r="L2637" t="s" s="137">
        <v>8262</v>
      </c>
      <c r="M2637" t="s" s="137">
        <v>8263</v>
      </c>
      <c r="N2637" s="373">
        <v>0.055</v>
      </c>
      <c r="O2637" s="215">
        <v>2482</v>
      </c>
      <c r="P2637" s="164">
        <v>2482</v>
      </c>
      <c r="Q2637" s="121">
        <f>IF(ISBLANK(N2637),"",P2637/(1+N2637))</f>
        <v>2352.606635071090</v>
      </c>
      <c r="R2637" s="535"/>
      <c r="S2637" s="536"/>
      <c r="T2637" s="544"/>
    </row>
    <row r="2638" ht="22.5" customHeight="1">
      <c r="A2638" s="509">
        <v>45063</v>
      </c>
      <c r="B2638" t="s" s="137">
        <v>67</v>
      </c>
      <c r="C2638" t="s" s="137">
        <v>8264</v>
      </c>
      <c r="D2638" s="158"/>
      <c r="E2638" s="158"/>
      <c r="F2638" t="s" s="134">
        <v>8265</v>
      </c>
      <c r="G2638" t="s" s="137">
        <v>8266</v>
      </c>
      <c r="H2638" t="s" s="137">
        <v>8267</v>
      </c>
      <c r="I2638" t="s" s="134">
        <v>176</v>
      </c>
      <c r="J2638" s="294">
        <v>93500</v>
      </c>
      <c r="K2638" t="s" s="137">
        <v>8268</v>
      </c>
      <c r="L2638" t="s" s="137">
        <v>8269</v>
      </c>
      <c r="M2638" t="s" s="137">
        <v>4363</v>
      </c>
      <c r="N2638" s="371">
        <v>0.055</v>
      </c>
      <c r="O2638" s="120">
        <f>P2638/2</f>
        <v>4491</v>
      </c>
      <c r="P2638" s="164">
        <v>8982</v>
      </c>
      <c r="Q2638" s="121">
        <f>IF(ISBLANK(N2638),"",P2638/(1+N2638))</f>
        <v>8513.744075829380</v>
      </c>
      <c r="R2638" s="535"/>
      <c r="S2638" s="536"/>
      <c r="T2638" s="544"/>
    </row>
    <row r="2639" ht="22.5" customHeight="1">
      <c r="A2639" s="509">
        <v>45065</v>
      </c>
      <c r="B2639" t="s" s="137">
        <v>67</v>
      </c>
      <c r="C2639" t="s" s="137">
        <v>7702</v>
      </c>
      <c r="D2639" t="s" s="137">
        <v>398</v>
      </c>
      <c r="E2639" s="158"/>
      <c r="F2639" s="294">
        <v>10402</v>
      </c>
      <c r="G2639" t="s" s="137">
        <v>7703</v>
      </c>
      <c r="H2639" t="s" s="137">
        <v>7704</v>
      </c>
      <c r="I2639" t="s" s="134">
        <v>25</v>
      </c>
      <c r="J2639" s="294">
        <v>75015</v>
      </c>
      <c r="K2639" t="s" s="137">
        <v>7705</v>
      </c>
      <c r="L2639" t="s" s="137">
        <v>7706</v>
      </c>
      <c r="M2639" t="s" s="137">
        <v>681</v>
      </c>
      <c r="N2639" s="371">
        <v>0.1</v>
      </c>
      <c r="O2639" s="120">
        <f>P2639/2</f>
        <v>941</v>
      </c>
      <c r="P2639" s="164">
        <v>1882</v>
      </c>
      <c r="Q2639" s="121">
        <f>IF(ISBLANK(N2639),"",P2639/(1+N2639))</f>
        <v>1710.909090909090</v>
      </c>
      <c r="R2639" s="535"/>
      <c r="S2639" s="536"/>
      <c r="T2639" s="544"/>
    </row>
    <row r="2640" ht="22.5" customHeight="1">
      <c r="A2640" s="509">
        <v>45065</v>
      </c>
      <c r="B2640" t="s" s="137">
        <v>20</v>
      </c>
      <c r="C2640" t="s" s="137">
        <v>8270</v>
      </c>
      <c r="D2640" t="s" s="137">
        <v>8192</v>
      </c>
      <c r="E2640" s="158"/>
      <c r="F2640" s="294">
        <v>10637</v>
      </c>
      <c r="G2640" t="s" s="137">
        <v>8271</v>
      </c>
      <c r="H2640" s="136">
        <v>10637</v>
      </c>
      <c r="I2640" t="s" s="134">
        <v>25</v>
      </c>
      <c r="J2640" s="294">
        <v>75012</v>
      </c>
      <c r="K2640" t="s" s="137">
        <v>8272</v>
      </c>
      <c r="L2640" t="s" s="137">
        <v>8112</v>
      </c>
      <c r="M2640" t="s" s="137">
        <v>2363</v>
      </c>
      <c r="N2640" s="357">
        <v>0.055</v>
      </c>
      <c r="O2640" s="120">
        <f>P2640/2</f>
        <v>1291</v>
      </c>
      <c r="P2640" s="164">
        <v>2582</v>
      </c>
      <c r="Q2640" s="121">
        <f>IF(ISBLANK(N2640),"",P2640/(1+N2640))</f>
        <v>2447.393364928910</v>
      </c>
      <c r="R2640" s="535"/>
      <c r="S2640" s="536"/>
      <c r="T2640" s="544"/>
    </row>
    <row r="2641" ht="22.5" customHeight="1">
      <c r="A2641" s="515">
        <v>45047</v>
      </c>
      <c r="B2641" t="s" s="142">
        <v>67</v>
      </c>
      <c r="C2641" t="s" s="142">
        <v>7826</v>
      </c>
      <c r="D2641" t="s" s="142">
        <v>5734</v>
      </c>
      <c r="E2641" s="143"/>
      <c r="F2641" s="375">
        <v>10136</v>
      </c>
      <c r="G2641" t="s" s="142">
        <v>6895</v>
      </c>
      <c r="H2641" t="s" s="142">
        <v>6653</v>
      </c>
      <c r="I2641" t="s" s="142">
        <v>3529</v>
      </c>
      <c r="J2641" s="375">
        <v>91330</v>
      </c>
      <c r="K2641" t="s" s="142">
        <v>7912</v>
      </c>
      <c r="L2641" t="s" s="142">
        <v>6455</v>
      </c>
      <c r="M2641" t="s" s="142">
        <v>8173</v>
      </c>
      <c r="N2641" s="1004">
        <v>0.1</v>
      </c>
      <c r="O2641" s="65">
        <f>P2641/2</f>
        <v>3650</v>
      </c>
      <c r="P2641" s="178">
        <v>7300</v>
      </c>
      <c r="Q2641" s="66">
        <f>IF(ISBLANK(N2641),"",P2641/(1+N2641))</f>
        <v>6636.363636363640</v>
      </c>
      <c r="R2641" s="971"/>
      <c r="S2641" s="406"/>
      <c r="T2641" s="544"/>
    </row>
    <row r="2642" ht="22.5" customHeight="1">
      <c r="A2642" s="1007">
        <v>45065</v>
      </c>
      <c r="B2642" t="s" s="252">
        <v>67</v>
      </c>
      <c r="C2642" t="s" s="252">
        <v>7629</v>
      </c>
      <c r="D2642" t="s" s="252">
        <v>750</v>
      </c>
      <c r="E2642" s="1007"/>
      <c r="F2642" s="1008">
        <v>10177</v>
      </c>
      <c r="G2642" t="s" s="252">
        <v>7630</v>
      </c>
      <c r="H2642" t="s" s="252">
        <v>7631</v>
      </c>
      <c r="I2642" t="s" s="252">
        <v>7632</v>
      </c>
      <c r="J2642" s="1009">
        <v>95250</v>
      </c>
      <c r="K2642" t="s" s="252">
        <v>7633</v>
      </c>
      <c r="L2642" t="s" s="252">
        <v>7222</v>
      </c>
      <c r="M2642" t="s" s="252">
        <v>4960</v>
      </c>
      <c r="N2642" s="371">
        <v>0.1</v>
      </c>
      <c r="O2642" s="120">
        <f>P2642/2</f>
        <v>6291</v>
      </c>
      <c r="P2642" s="164">
        <v>12582</v>
      </c>
      <c r="Q2642" s="121">
        <f>IF(ISBLANK(N2642),"",P2642/(1+N2642))</f>
        <v>11438.1818181818</v>
      </c>
      <c r="R2642" s="535"/>
      <c r="S2642" s="536"/>
      <c r="T2642" s="544"/>
    </row>
    <row r="2643" ht="22.5" customHeight="1">
      <c r="A2643" s="1010">
        <v>45075</v>
      </c>
      <c r="B2643" t="s" s="1011">
        <v>20</v>
      </c>
      <c r="C2643" t="s" s="1011">
        <v>7785</v>
      </c>
      <c r="D2643" t="s" s="1011">
        <v>96</v>
      </c>
      <c r="E2643" s="1012"/>
      <c r="F2643" s="1013">
        <v>10404</v>
      </c>
      <c r="G2643" t="s" s="1011">
        <v>7786</v>
      </c>
      <c r="H2643" t="s" s="1011">
        <v>8273</v>
      </c>
      <c r="I2643" t="s" s="1014">
        <v>25</v>
      </c>
      <c r="J2643" s="1013">
        <v>75019</v>
      </c>
      <c r="K2643" t="s" s="1011">
        <v>7787</v>
      </c>
      <c r="L2643" t="s" s="1011">
        <v>7788</v>
      </c>
      <c r="M2643" t="s" s="1011">
        <v>1148</v>
      </c>
      <c r="N2643" s="371">
        <v>0.1</v>
      </c>
      <c r="O2643" s="120">
        <f>P2643/2</f>
        <v>3500</v>
      </c>
      <c r="P2643" s="164">
        <v>7000</v>
      </c>
      <c r="Q2643" s="121">
        <f>IF(ISBLANK(N2643),"",P2643/(1+N2643))</f>
        <v>6363.636363636360</v>
      </c>
      <c r="R2643" s="535"/>
      <c r="S2643" s="536"/>
      <c r="T2643" s="544"/>
    </row>
    <row r="2644" ht="22.5" customHeight="1">
      <c r="A2644" s="509">
        <v>45064</v>
      </c>
      <c r="B2644" t="s" s="137">
        <v>67</v>
      </c>
      <c r="C2644" t="s" s="137">
        <v>8274</v>
      </c>
      <c r="D2644" t="s" s="137">
        <v>69</v>
      </c>
      <c r="E2644" s="158"/>
      <c r="F2644" s="294">
        <v>10422</v>
      </c>
      <c r="G2644" t="s" s="137">
        <v>8275</v>
      </c>
      <c r="H2644" t="s" s="137">
        <v>8276</v>
      </c>
      <c r="I2644" t="s" s="134">
        <v>982</v>
      </c>
      <c r="J2644" s="294">
        <v>78330</v>
      </c>
      <c r="K2644" t="s" s="137">
        <v>8277</v>
      </c>
      <c r="L2644" t="s" s="137">
        <v>8278</v>
      </c>
      <c r="M2644" t="s" s="137">
        <v>8279</v>
      </c>
      <c r="N2644" s="371">
        <v>0.1</v>
      </c>
      <c r="O2644" s="162">
        <f>P2644/2</f>
        <v>2441</v>
      </c>
      <c r="P2644" s="164">
        <v>4882</v>
      </c>
      <c r="Q2644" s="121">
        <f>IF(ISBLANK(N2644),"",P2644/(1+N2644))</f>
        <v>4438.181818181820</v>
      </c>
      <c r="R2644" s="535"/>
      <c r="S2644" s="536"/>
      <c r="T2644" s="544"/>
    </row>
    <row r="2645" ht="22.5" customHeight="1">
      <c r="A2645" s="644">
        <v>45078</v>
      </c>
      <c r="B2645" t="s" s="643">
        <v>20</v>
      </c>
      <c r="C2645" t="s" s="643">
        <v>7573</v>
      </c>
      <c r="D2645" t="s" s="643">
        <v>221</v>
      </c>
      <c r="E2645" s="644"/>
      <c r="F2645" s="1015">
        <v>10128</v>
      </c>
      <c r="G2645" t="s" s="643">
        <v>7574</v>
      </c>
      <c r="H2645" s="1016">
        <v>13</v>
      </c>
      <c r="I2645" t="s" s="643">
        <v>157</v>
      </c>
      <c r="J2645" s="1016">
        <v>91940</v>
      </c>
      <c r="K2645" t="s" s="643">
        <v>7575</v>
      </c>
      <c r="L2645" t="s" s="643">
        <v>6903</v>
      </c>
      <c r="M2645" t="s" s="643">
        <v>1148</v>
      </c>
      <c r="N2645" s="1017">
        <v>0.1</v>
      </c>
      <c r="O2645" s="1018"/>
      <c r="P2645" s="649">
        <v>3960</v>
      </c>
      <c r="Q2645" s="650">
        <f>IF(ISBLANK(N2645),"",P2645/(1+N2645))</f>
        <v>3600</v>
      </c>
      <c r="R2645" s="1019"/>
      <c r="S2645" s="1020"/>
      <c r="T2645" t="s" s="979">
        <v>46</v>
      </c>
    </row>
    <row r="2646" ht="22.5" customHeight="1">
      <c r="A2646" s="509">
        <v>45079</v>
      </c>
      <c r="B2646" t="s" s="137">
        <v>67</v>
      </c>
      <c r="C2646" t="s" s="137">
        <v>8094</v>
      </c>
      <c r="D2646" t="s" s="137">
        <v>8095</v>
      </c>
      <c r="E2646" s="158"/>
      <c r="F2646" s="294">
        <v>10006</v>
      </c>
      <c r="G2646" t="s" s="137">
        <v>8096</v>
      </c>
      <c r="H2646" t="s" s="137">
        <v>8097</v>
      </c>
      <c r="I2646" t="s" s="134">
        <v>6321</v>
      </c>
      <c r="J2646" s="294">
        <v>78800</v>
      </c>
      <c r="K2646" t="s" s="134">
        <v>8098</v>
      </c>
      <c r="L2646" t="s" s="137">
        <v>4904</v>
      </c>
      <c r="M2646" t="s" s="137">
        <v>125</v>
      </c>
      <c r="N2646" s="371">
        <v>0.055</v>
      </c>
      <c r="O2646" s="120">
        <f>P2646/2</f>
        <v>2375</v>
      </c>
      <c r="P2646" s="164">
        <v>4750</v>
      </c>
      <c r="Q2646" s="121">
        <f>IF(ISBLANK(N2646),"",P2646/(1+N2646))</f>
        <v>4502.369668246450</v>
      </c>
      <c r="R2646" s="535"/>
      <c r="S2646" s="536"/>
      <c r="T2646" s="544"/>
    </row>
    <row r="2647" ht="22.5" customHeight="1">
      <c r="A2647" s="509">
        <v>45084</v>
      </c>
      <c r="B2647" t="s" s="137">
        <v>67</v>
      </c>
      <c r="C2647" t="s" s="137">
        <v>8280</v>
      </c>
      <c r="D2647" t="s" s="137">
        <v>2789</v>
      </c>
      <c r="E2647" s="158"/>
      <c r="F2647" t="s" s="134">
        <v>8281</v>
      </c>
      <c r="G2647" t="s" s="137">
        <v>8282</v>
      </c>
      <c r="H2647" t="s" s="137">
        <v>8283</v>
      </c>
      <c r="I2647" t="s" s="134">
        <v>25</v>
      </c>
      <c r="J2647" s="294">
        <v>75015</v>
      </c>
      <c r="K2647" t="s" s="137">
        <v>8284</v>
      </c>
      <c r="L2647" t="s" s="137">
        <v>4224</v>
      </c>
      <c r="M2647" t="s" s="137">
        <v>8285</v>
      </c>
      <c r="N2647" s="371">
        <v>0.055</v>
      </c>
      <c r="O2647" s="162">
        <f>P2647/2</f>
        <v>11741</v>
      </c>
      <c r="P2647" s="164">
        <v>23482</v>
      </c>
      <c r="Q2647" s="121">
        <f>IF(ISBLANK(N2647),"",P2647/(1+N2647))</f>
        <v>22257.8199052133</v>
      </c>
      <c r="R2647" s="535"/>
      <c r="S2647" s="536"/>
      <c r="T2647" s="544"/>
    </row>
    <row r="2648" ht="22.5" customHeight="1">
      <c r="A2648" s="509">
        <v>45078</v>
      </c>
      <c r="B2648" t="s" s="134">
        <v>20</v>
      </c>
      <c r="C2648" t="s" s="134">
        <v>5642</v>
      </c>
      <c r="D2648" t="s" s="134">
        <v>5643</v>
      </c>
      <c r="E2648" s="135"/>
      <c r="F2648" s="294">
        <v>10315</v>
      </c>
      <c r="G2648" t="s" s="134">
        <v>5644</v>
      </c>
      <c r="H2648" t="s" s="134">
        <v>5645</v>
      </c>
      <c r="I2648" t="s" s="134">
        <v>25</v>
      </c>
      <c r="J2648" s="294">
        <v>75011</v>
      </c>
      <c r="K2648" t="s" s="134">
        <v>7653</v>
      </c>
      <c r="L2648" t="s" s="134">
        <v>7654</v>
      </c>
      <c r="M2648" t="s" s="134">
        <v>1148</v>
      </c>
      <c r="N2648" s="373">
        <v>0.1</v>
      </c>
      <c r="O2648" s="970"/>
      <c r="P2648" s="164">
        <v>6500</v>
      </c>
      <c r="Q2648" s="121">
        <f>IF(ISBLANK(N2648),"",P2648/(1+N2648))</f>
        <v>5909.090909090910</v>
      </c>
      <c r="R2648" s="535"/>
      <c r="S2648" s="536"/>
      <c r="T2648" s="544"/>
    </row>
    <row r="2649" ht="22.5" customHeight="1">
      <c r="A2649" s="509">
        <v>45079</v>
      </c>
      <c r="B2649" t="s" s="137">
        <v>67</v>
      </c>
      <c r="C2649" t="s" s="137">
        <v>1087</v>
      </c>
      <c r="D2649" t="s" s="137">
        <v>427</v>
      </c>
      <c r="E2649" s="158"/>
      <c r="F2649" s="294">
        <v>10292</v>
      </c>
      <c r="G2649" t="s" s="137">
        <v>1088</v>
      </c>
      <c r="H2649" t="s" s="137">
        <v>8286</v>
      </c>
      <c r="I2649" t="s" s="134">
        <v>123</v>
      </c>
      <c r="J2649" s="294">
        <v>94210</v>
      </c>
      <c r="K2649" t="s" s="137">
        <v>8052</v>
      </c>
      <c r="L2649" t="s" s="137">
        <v>8287</v>
      </c>
      <c r="M2649" t="s" s="137">
        <v>2215</v>
      </c>
      <c r="N2649" s="373">
        <v>0.055</v>
      </c>
      <c r="O2649" s="970"/>
      <c r="P2649" s="164">
        <v>3500</v>
      </c>
      <c r="Q2649" s="121">
        <f>IF(ISBLANK(N2649),"",P2649/(1+N2649))</f>
        <v>3317.5355450237</v>
      </c>
      <c r="R2649" s="535"/>
      <c r="S2649" s="536"/>
      <c r="T2649" s="544"/>
    </row>
    <row r="2650" ht="22.5" customHeight="1">
      <c r="A2650" s="509">
        <v>45078</v>
      </c>
      <c r="B2650" t="s" s="137">
        <v>67</v>
      </c>
      <c r="C2650" t="s" s="137">
        <v>8288</v>
      </c>
      <c r="D2650" t="s" s="137">
        <v>1864</v>
      </c>
      <c r="E2650" s="158"/>
      <c r="F2650" s="294">
        <v>10574</v>
      </c>
      <c r="G2650" t="s" s="137">
        <v>8289</v>
      </c>
      <c r="H2650" t="s" s="137">
        <v>8290</v>
      </c>
      <c r="I2650" t="s" s="134">
        <v>926</v>
      </c>
      <c r="J2650" s="294">
        <v>92100</v>
      </c>
      <c r="K2650" t="s" s="137">
        <v>8291</v>
      </c>
      <c r="L2650" t="s" s="137">
        <v>5627</v>
      </c>
      <c r="M2650" t="s" s="137">
        <v>8292</v>
      </c>
      <c r="N2650" s="373">
        <v>0.055</v>
      </c>
      <c r="O2650" s="165">
        <v>5500</v>
      </c>
      <c r="P2650" s="164">
        <v>5500</v>
      </c>
      <c r="Q2650" s="121">
        <f>IF(ISBLANK(N2650),"",P2650/(1+N2650))</f>
        <v>5213.270142180090</v>
      </c>
      <c r="R2650" s="535"/>
      <c r="S2650" s="536"/>
      <c r="T2650" s="544"/>
    </row>
    <row r="2651" ht="22.5" customHeight="1">
      <c r="A2651" s="509">
        <v>45082</v>
      </c>
      <c r="B2651" t="s" s="137">
        <v>20</v>
      </c>
      <c r="C2651" t="s" s="137">
        <v>8293</v>
      </c>
      <c r="D2651" t="s" s="137">
        <v>1270</v>
      </c>
      <c r="E2651" s="158"/>
      <c r="F2651" s="294">
        <v>10109</v>
      </c>
      <c r="G2651" t="s" s="137">
        <v>7950</v>
      </c>
      <c r="H2651" t="s" s="137">
        <v>8294</v>
      </c>
      <c r="I2651" t="s" s="134">
        <v>25</v>
      </c>
      <c r="J2651" s="294">
        <v>75011</v>
      </c>
      <c r="K2651" t="s" s="137">
        <v>8295</v>
      </c>
      <c r="L2651" t="s" s="137">
        <v>5547</v>
      </c>
      <c r="M2651" t="s" s="137">
        <v>94</v>
      </c>
      <c r="N2651" s="373">
        <v>0.1</v>
      </c>
      <c r="O2651" s="215">
        <v>2000</v>
      </c>
      <c r="P2651" s="164">
        <v>2000</v>
      </c>
      <c r="Q2651" s="121">
        <f>IF(ISBLANK(N2651),"",P2651/(1+N2651))</f>
        <v>1818.181818181820</v>
      </c>
      <c r="R2651" s="535"/>
      <c r="S2651" s="536"/>
      <c r="T2651" s="544"/>
    </row>
    <row r="2652" ht="22.5" customHeight="1">
      <c r="A2652" s="509">
        <v>45084</v>
      </c>
      <c r="B2652" t="s" s="137">
        <v>67</v>
      </c>
      <c r="C2652" t="s" s="137">
        <v>4684</v>
      </c>
      <c r="D2652" t="s" s="137">
        <v>115</v>
      </c>
      <c r="E2652" s="158"/>
      <c r="F2652" s="294">
        <v>14022</v>
      </c>
      <c r="G2652" t="s" s="137">
        <v>4685</v>
      </c>
      <c r="H2652" t="s" s="137">
        <v>8296</v>
      </c>
      <c r="I2652" t="s" s="134">
        <v>3551</v>
      </c>
      <c r="J2652" s="294">
        <v>94800</v>
      </c>
      <c r="K2652" t="s" s="137">
        <v>4687</v>
      </c>
      <c r="L2652" t="s" s="137">
        <v>6871</v>
      </c>
      <c r="M2652" t="s" s="137">
        <v>4227</v>
      </c>
      <c r="N2652" s="357">
        <v>0.1</v>
      </c>
      <c r="O2652" s="120">
        <f>P2652/2</f>
        <v>3241</v>
      </c>
      <c r="P2652" s="164">
        <v>6482</v>
      </c>
      <c r="Q2652" s="121">
        <f>IF(ISBLANK(N2652),"",P2652/(1+N2652))</f>
        <v>5892.727272727270</v>
      </c>
      <c r="R2652" s="535"/>
      <c r="S2652" s="536"/>
      <c r="T2652" s="544"/>
    </row>
    <row r="2653" ht="22.5" customHeight="1">
      <c r="A2653" s="509">
        <v>45084</v>
      </c>
      <c r="B2653" t="s" s="134">
        <v>20</v>
      </c>
      <c r="C2653" t="s" s="134">
        <v>7442</v>
      </c>
      <c r="D2653" t="s" s="134">
        <v>2943</v>
      </c>
      <c r="E2653" s="135"/>
      <c r="F2653" s="294">
        <v>10327</v>
      </c>
      <c r="G2653" t="s" s="134">
        <v>7909</v>
      </c>
      <c r="H2653" t="s" s="134">
        <v>8297</v>
      </c>
      <c r="I2653" t="s" s="134">
        <v>25</v>
      </c>
      <c r="J2653" s="294">
        <v>75009</v>
      </c>
      <c r="K2653" t="s" s="134">
        <v>7910</v>
      </c>
      <c r="L2653" t="s" s="134">
        <v>7911</v>
      </c>
      <c r="M2653" t="s" s="134">
        <v>8298</v>
      </c>
      <c r="N2653" s="460">
        <v>0.055</v>
      </c>
      <c r="O2653" s="162">
        <f>P2653/2</f>
        <v>7491</v>
      </c>
      <c r="P2653" s="164">
        <v>14982</v>
      </c>
      <c r="Q2653" s="121">
        <f>IF(ISBLANK(N2653),"",P2653/(1+N2653))</f>
        <v>14200.9478672986</v>
      </c>
      <c r="R2653" s="535"/>
      <c r="S2653" s="536"/>
      <c r="T2653" s="544"/>
    </row>
    <row r="2654" ht="22.5" customHeight="1">
      <c r="A2654" s="509">
        <v>45091</v>
      </c>
      <c r="B2654" t="s" s="137">
        <v>20</v>
      </c>
      <c r="C2654" t="s" s="137">
        <v>8293</v>
      </c>
      <c r="D2654" t="s" s="137">
        <v>1270</v>
      </c>
      <c r="E2654" s="158"/>
      <c r="F2654" s="294">
        <v>10109</v>
      </c>
      <c r="G2654" t="s" s="137">
        <v>7950</v>
      </c>
      <c r="H2654" t="s" s="137">
        <v>8294</v>
      </c>
      <c r="I2654" t="s" s="134">
        <v>25</v>
      </c>
      <c r="J2654" s="294">
        <v>75011</v>
      </c>
      <c r="K2654" t="s" s="137">
        <v>8295</v>
      </c>
      <c r="L2654" t="s" s="137">
        <v>8299</v>
      </c>
      <c r="M2654" t="s" s="137">
        <v>8300</v>
      </c>
      <c r="N2654" s="374">
        <v>0.055</v>
      </c>
      <c r="O2654" s="967"/>
      <c r="P2654" s="164">
        <v>17000</v>
      </c>
      <c r="Q2654" s="121">
        <f>IF(ISBLANK(N2654),"",P2654/(1+N2654))</f>
        <v>16113.7440758294</v>
      </c>
      <c r="R2654" s="535"/>
      <c r="S2654" s="536"/>
      <c r="T2654" s="544"/>
    </row>
    <row r="2655" ht="22.5" customHeight="1">
      <c r="A2655" s="509">
        <v>45084</v>
      </c>
      <c r="B2655" t="s" s="134">
        <v>67</v>
      </c>
      <c r="C2655" t="s" s="134">
        <v>5461</v>
      </c>
      <c r="D2655" t="s" s="134">
        <v>2977</v>
      </c>
      <c r="E2655" s="509"/>
      <c r="F2655" t="s" s="134">
        <v>8301</v>
      </c>
      <c r="G2655" t="s" s="134">
        <v>5462</v>
      </c>
      <c r="H2655" t="s" s="134">
        <v>8302</v>
      </c>
      <c r="I2655" t="s" s="134">
        <v>25</v>
      </c>
      <c r="J2655" s="294">
        <v>75017</v>
      </c>
      <c r="K2655" t="s" s="134">
        <v>7876</v>
      </c>
      <c r="L2655" t="s" s="252">
        <v>4833</v>
      </c>
      <c r="M2655" t="s" s="134">
        <v>8303</v>
      </c>
      <c r="N2655" s="460">
        <v>0.1</v>
      </c>
      <c r="O2655" s="120">
        <f>P2655/2</f>
        <v>12450</v>
      </c>
      <c r="P2655" s="164">
        <v>24900</v>
      </c>
      <c r="Q2655" s="121">
        <f>IF(ISBLANK(N2655),"",P2655/(1+N2655))</f>
        <v>22636.3636363636</v>
      </c>
      <c r="R2655" s="535"/>
      <c r="S2655" s="536"/>
      <c r="T2655" s="544"/>
    </row>
    <row r="2656" ht="22.5" customHeight="1">
      <c r="A2656" s="509">
        <v>45092</v>
      </c>
      <c r="B2656" t="s" s="137">
        <v>67</v>
      </c>
      <c r="C2656" t="s" s="137">
        <v>2138</v>
      </c>
      <c r="D2656" t="s" s="137">
        <v>240</v>
      </c>
      <c r="E2656" s="158"/>
      <c r="F2656" t="s" s="134">
        <v>7839</v>
      </c>
      <c r="G2656" t="s" s="137">
        <v>7840</v>
      </c>
      <c r="H2656" t="s" s="137">
        <v>7841</v>
      </c>
      <c r="I2656" t="s" s="134">
        <v>777</v>
      </c>
      <c r="J2656" s="294">
        <v>93100</v>
      </c>
      <c r="K2656" t="s" s="137">
        <v>7842</v>
      </c>
      <c r="L2656" t="s" s="1011">
        <v>6150</v>
      </c>
      <c r="M2656" t="s" s="137">
        <v>88</v>
      </c>
      <c r="N2656" s="371">
        <v>0.1</v>
      </c>
      <c r="O2656" s="162">
        <f>P2656/2</f>
        <v>1250</v>
      </c>
      <c r="P2656" s="164">
        <v>2500</v>
      </c>
      <c r="Q2656" s="121">
        <f>IF(ISBLANK(N2656),"",P2656/(1+N2656))</f>
        <v>2272.727272727270</v>
      </c>
      <c r="R2656" s="535"/>
      <c r="S2656" s="536"/>
      <c r="T2656" s="544"/>
    </row>
    <row r="2657" ht="22.5" customHeight="1">
      <c r="A2657" s="509">
        <v>45084</v>
      </c>
      <c r="B2657" t="s" s="137">
        <v>20</v>
      </c>
      <c r="C2657" t="s" s="137">
        <v>8304</v>
      </c>
      <c r="D2657" t="s" s="137">
        <v>658</v>
      </c>
      <c r="E2657" s="158"/>
      <c r="F2657" s="294">
        <v>10405</v>
      </c>
      <c r="G2657" t="s" s="137">
        <v>8305</v>
      </c>
      <c r="H2657" t="s" s="137">
        <v>8306</v>
      </c>
      <c r="I2657" t="s" s="134">
        <v>25</v>
      </c>
      <c r="J2657" s="294">
        <v>75018</v>
      </c>
      <c r="K2657" t="s" s="137">
        <v>8307</v>
      </c>
      <c r="L2657" t="s" s="137">
        <v>1617</v>
      </c>
      <c r="M2657" t="s" s="137">
        <v>6762</v>
      </c>
      <c r="N2657" s="373">
        <v>0.1</v>
      </c>
      <c r="O2657" s="215">
        <v>5782</v>
      </c>
      <c r="P2657" s="164">
        <v>5782</v>
      </c>
      <c r="Q2657" s="121">
        <f>IF(ISBLANK(N2657),"",P2657/(1+N2657))</f>
        <v>5256.363636363640</v>
      </c>
      <c r="R2657" s="535"/>
      <c r="S2657" s="536"/>
      <c r="T2657" s="544"/>
    </row>
    <row r="2658" ht="22.5" customHeight="1">
      <c r="A2658" s="509">
        <v>45086</v>
      </c>
      <c r="B2658" t="s" s="134">
        <v>67</v>
      </c>
      <c r="C2658" t="s" s="134">
        <v>5623</v>
      </c>
      <c r="D2658" t="s" s="134">
        <v>2071</v>
      </c>
      <c r="E2658" s="509"/>
      <c r="F2658" s="534">
        <v>10575</v>
      </c>
      <c r="G2658" t="s" s="134">
        <v>5624</v>
      </c>
      <c r="H2658" t="s" s="134">
        <v>5625</v>
      </c>
      <c r="I2658" t="s" s="134">
        <v>25</v>
      </c>
      <c r="J2658" s="294">
        <v>75005</v>
      </c>
      <c r="K2658" t="s" s="134">
        <v>5626</v>
      </c>
      <c r="L2658" t="s" s="134">
        <v>6989</v>
      </c>
      <c r="M2658" t="s" s="134">
        <v>2363</v>
      </c>
      <c r="N2658" s="371">
        <v>0.055</v>
      </c>
      <c r="O2658" s="120">
        <f>P2658/2</f>
        <v>800</v>
      </c>
      <c r="P2658" s="164">
        <v>1600</v>
      </c>
      <c r="Q2658" s="121">
        <f>IF(ISBLANK(N2658),"",P2658/(1+N2658))</f>
        <v>1516.587677725120</v>
      </c>
      <c r="R2658" s="535"/>
      <c r="S2658" s="536"/>
      <c r="T2658" s="544"/>
    </row>
    <row r="2659" ht="22.5" customHeight="1">
      <c r="A2659" s="509">
        <v>45085</v>
      </c>
      <c r="B2659" t="s" s="137">
        <v>67</v>
      </c>
      <c r="C2659" t="s" s="137">
        <v>8308</v>
      </c>
      <c r="D2659" t="s" s="137">
        <v>4337</v>
      </c>
      <c r="E2659" s="158"/>
      <c r="F2659" s="294">
        <v>10351</v>
      </c>
      <c r="G2659" t="s" s="137">
        <v>8309</v>
      </c>
      <c r="H2659" t="s" s="137">
        <v>8310</v>
      </c>
      <c r="I2659" t="s" s="134">
        <v>2324</v>
      </c>
      <c r="J2659" s="294">
        <v>91230</v>
      </c>
      <c r="K2659" t="s" s="137">
        <v>8311</v>
      </c>
      <c r="L2659" t="s" s="137">
        <v>5758</v>
      </c>
      <c r="M2659" t="s" s="137">
        <v>8312</v>
      </c>
      <c r="N2659" s="371">
        <v>0.055</v>
      </c>
      <c r="O2659" s="162">
        <f>P2659/2</f>
        <v>2600</v>
      </c>
      <c r="P2659" s="164">
        <v>5200</v>
      </c>
      <c r="Q2659" s="121">
        <f>IF(ISBLANK(N2659),"",P2659/(1+N2659))</f>
        <v>4928.909952606640</v>
      </c>
      <c r="R2659" s="535"/>
      <c r="S2659" s="536"/>
      <c r="T2659" s="544"/>
    </row>
    <row r="2660" ht="22.5" customHeight="1">
      <c r="A2660" s="515">
        <v>45086</v>
      </c>
      <c r="B2660" t="s" s="145">
        <v>67</v>
      </c>
      <c r="C2660" t="s" s="145">
        <v>8313</v>
      </c>
      <c r="D2660" t="s" s="145">
        <v>1356</v>
      </c>
      <c r="E2660" s="174"/>
      <c r="F2660" s="375">
        <v>1014</v>
      </c>
      <c r="G2660" t="s" s="145">
        <v>8314</v>
      </c>
      <c r="H2660" t="s" s="145">
        <v>8315</v>
      </c>
      <c r="I2660" t="s" s="142">
        <v>25</v>
      </c>
      <c r="J2660" s="375">
        <v>75014</v>
      </c>
      <c r="K2660" t="s" s="145">
        <v>8316</v>
      </c>
      <c r="L2660" t="s" s="145">
        <v>5751</v>
      </c>
      <c r="M2660" t="s" s="145">
        <v>8317</v>
      </c>
      <c r="N2660" s="244">
        <v>0.1</v>
      </c>
      <c r="O2660" s="215">
        <v>9982</v>
      </c>
      <c r="P2660" s="178">
        <v>9982</v>
      </c>
      <c r="Q2660" s="66">
        <f>IF(ISBLANK(N2660),"",P2660/(1+N2660))</f>
        <v>9074.545454545450</v>
      </c>
      <c r="R2660" s="971"/>
      <c r="S2660" s="406"/>
      <c r="T2660" t="s" s="979">
        <v>46</v>
      </c>
    </row>
    <row r="2661" ht="22.5" customHeight="1">
      <c r="A2661" s="1021">
        <v>45096</v>
      </c>
      <c r="B2661" t="s" s="284">
        <v>67</v>
      </c>
      <c r="C2661" t="s" s="284">
        <v>325</v>
      </c>
      <c r="D2661" t="s" s="284">
        <v>326</v>
      </c>
      <c r="E2661" s="285"/>
      <c r="F2661" s="285"/>
      <c r="G2661" t="s" s="284">
        <v>327</v>
      </c>
      <c r="H2661" s="285"/>
      <c r="I2661" t="s" s="284">
        <v>328</v>
      </c>
      <c r="J2661" s="1022">
        <v>92200</v>
      </c>
      <c r="K2661" t="s" s="284">
        <v>329</v>
      </c>
      <c r="L2661" t="s" s="284">
        <v>337</v>
      </c>
      <c r="M2661" t="s" s="284">
        <v>8318</v>
      </c>
      <c r="N2661" s="548">
        <v>0.1</v>
      </c>
      <c r="O2661" s="162">
        <f>P2661/2</f>
        <v>1996.5</v>
      </c>
      <c r="P2661" s="290">
        <v>3993</v>
      </c>
      <c r="Q2661" s="121">
        <f>IF(ISBLANK(N2661),"",P2661/(1+N2661))</f>
        <v>3630</v>
      </c>
      <c r="R2661" s="535"/>
      <c r="S2661" s="536"/>
      <c r="T2661" t="s" s="979">
        <v>6848</v>
      </c>
    </row>
    <row r="2662" ht="22.5" customHeight="1">
      <c r="A2662" s="515">
        <v>45090</v>
      </c>
      <c r="B2662" t="s" s="145">
        <v>20</v>
      </c>
      <c r="C2662" t="s" s="145">
        <v>8319</v>
      </c>
      <c r="D2662" t="s" s="145">
        <v>234</v>
      </c>
      <c r="E2662" s="174"/>
      <c r="F2662" s="143"/>
      <c r="G2662" t="s" s="145">
        <v>8320</v>
      </c>
      <c r="H2662" t="s" s="145">
        <v>8321</v>
      </c>
      <c r="I2662" t="s" s="142">
        <v>926</v>
      </c>
      <c r="J2662" s="375">
        <v>92100</v>
      </c>
      <c r="K2662" t="s" s="145">
        <v>8322</v>
      </c>
      <c r="L2662" t="s" s="145">
        <v>5627</v>
      </c>
      <c r="M2662" t="s" s="145">
        <v>1148</v>
      </c>
      <c r="N2662" s="244">
        <v>0.1</v>
      </c>
      <c r="O2662" s="257">
        <v>5982</v>
      </c>
      <c r="P2662" s="178">
        <v>5982</v>
      </c>
      <c r="Q2662" s="66">
        <f>IF(ISBLANK(N2662),"",P2662/(1+N2662))</f>
        <v>5438.181818181820</v>
      </c>
      <c r="R2662" s="971"/>
      <c r="S2662" s="406"/>
      <c r="T2662" t="s" s="979">
        <v>8323</v>
      </c>
    </row>
    <row r="2663" ht="22.5" customHeight="1">
      <c r="A2663" s="529">
        <v>45086</v>
      </c>
      <c r="B2663" t="s" s="299">
        <v>67</v>
      </c>
      <c r="C2663" t="s" s="299">
        <v>220</v>
      </c>
      <c r="D2663" t="s" s="299">
        <v>115</v>
      </c>
      <c r="E2663" s="483"/>
      <c r="F2663" s="669">
        <v>111122</v>
      </c>
      <c r="G2663" t="s" s="299">
        <v>8324</v>
      </c>
      <c r="H2663" s="298">
        <v>4</v>
      </c>
      <c r="I2663" t="s" s="296">
        <v>1515</v>
      </c>
      <c r="J2663" s="669">
        <v>94210</v>
      </c>
      <c r="K2663" t="s" s="299">
        <v>8325</v>
      </c>
      <c r="L2663" t="s" s="299">
        <v>6871</v>
      </c>
      <c r="M2663" t="s" s="299">
        <v>1502</v>
      </c>
      <c r="N2663" s="484">
        <v>0.1</v>
      </c>
      <c r="O2663" s="162">
        <f>P2663/2</f>
        <v>2250</v>
      </c>
      <c r="P2663" s="301">
        <v>4500</v>
      </c>
      <c r="Q2663" s="37">
        <f>IF(ISBLANK(N2663),"",P2663/(1+N2663))</f>
        <v>4090.909090909090</v>
      </c>
      <c r="R2663" s="980"/>
      <c r="S2663" s="978"/>
      <c r="T2663" t="s" s="979">
        <v>46</v>
      </c>
    </row>
    <row r="2664" ht="22.5" customHeight="1">
      <c r="A2664" s="509">
        <v>45092</v>
      </c>
      <c r="B2664" t="s" s="137">
        <v>67</v>
      </c>
      <c r="C2664" t="s" s="137">
        <v>8258</v>
      </c>
      <c r="D2664" t="s" s="137">
        <v>8259</v>
      </c>
      <c r="E2664" s="158"/>
      <c r="F2664" s="294">
        <v>10226</v>
      </c>
      <c r="G2664" t="s" s="137">
        <v>5571</v>
      </c>
      <c r="H2664" t="s" s="137">
        <v>8260</v>
      </c>
      <c r="I2664" t="s" s="134">
        <v>25</v>
      </c>
      <c r="J2664" s="294">
        <v>75011</v>
      </c>
      <c r="K2664" t="s" s="137">
        <v>8261</v>
      </c>
      <c r="L2664" t="s" s="137">
        <v>8262</v>
      </c>
      <c r="M2664" t="s" s="137">
        <v>1794</v>
      </c>
      <c r="N2664" s="373">
        <v>0.055</v>
      </c>
      <c r="O2664" s="165">
        <v>3260</v>
      </c>
      <c r="P2664" s="164">
        <v>3260</v>
      </c>
      <c r="Q2664" s="177">
        <f>IF(ISBLANK(N2664),"",P2664/(1+N2664))</f>
        <v>3090.047393364930</v>
      </c>
      <c r="R2664" s="535"/>
      <c r="S2664" s="536"/>
      <c r="T2664" s="544"/>
    </row>
    <row r="2665" ht="22.5" customHeight="1">
      <c r="A2665" s="509">
        <v>45089</v>
      </c>
      <c r="B2665" t="s" s="134">
        <v>67</v>
      </c>
      <c r="C2665" t="s" s="134">
        <v>7113</v>
      </c>
      <c r="D2665" t="s" s="134">
        <v>995</v>
      </c>
      <c r="E2665" s="135"/>
      <c r="F2665" s="294">
        <v>10406</v>
      </c>
      <c r="G2665" t="s" s="134">
        <v>7118</v>
      </c>
      <c r="H2665" t="s" s="134">
        <v>5042</v>
      </c>
      <c r="I2665" t="s" s="134">
        <v>300</v>
      </c>
      <c r="J2665" s="294">
        <v>92230</v>
      </c>
      <c r="K2665" t="s" s="134">
        <v>7119</v>
      </c>
      <c r="L2665" t="s" s="134">
        <v>8326</v>
      </c>
      <c r="M2665" t="s" s="134">
        <v>88</v>
      </c>
      <c r="N2665" s="373">
        <v>0.1</v>
      </c>
      <c r="O2665" s="970"/>
      <c r="P2665" s="527">
        <v>2482</v>
      </c>
      <c r="Q2665" s="207">
        <f>IF(ISBLANK(N2665),"",P2665/(1+N2665))</f>
        <v>2256.363636363640</v>
      </c>
      <c r="R2665" s="906"/>
      <c r="S2665" s="536"/>
      <c r="T2665" s="544"/>
    </row>
    <row r="2666" ht="22.5" customHeight="1">
      <c r="A2666" s="509">
        <v>45091</v>
      </c>
      <c r="B2666" t="s" s="137">
        <v>67</v>
      </c>
      <c r="C2666" t="s" s="137">
        <v>8327</v>
      </c>
      <c r="D2666" t="s" s="137">
        <v>1480</v>
      </c>
      <c r="E2666" s="158"/>
      <c r="F2666" t="s" s="134">
        <v>8328</v>
      </c>
      <c r="G2666" t="s" s="137">
        <v>8329</v>
      </c>
      <c r="H2666" t="s" s="137">
        <v>8330</v>
      </c>
      <c r="I2666" t="s" s="134">
        <v>242</v>
      </c>
      <c r="J2666" s="294">
        <v>92120</v>
      </c>
      <c r="K2666" t="s" s="137">
        <v>8331</v>
      </c>
      <c r="L2666" t="s" s="137">
        <v>5926</v>
      </c>
      <c r="M2666" t="s" s="137">
        <v>8332</v>
      </c>
      <c r="N2666" s="373">
        <v>0.055</v>
      </c>
      <c r="O2666" s="165">
        <v>24800</v>
      </c>
      <c r="P2666" s="164">
        <v>24800</v>
      </c>
      <c r="Q2666" s="177">
        <f>IF(ISBLANK(N2666),"",P2666/(1+N2666))</f>
        <v>23507.1090047393</v>
      </c>
      <c r="R2666" s="535"/>
      <c r="S2666" s="536"/>
      <c r="T2666" s="544"/>
    </row>
    <row r="2667" ht="22.5" customHeight="1">
      <c r="A2667" s="509">
        <v>45100</v>
      </c>
      <c r="B2667" t="s" s="134">
        <v>344</v>
      </c>
      <c r="C2667" t="s" s="134">
        <v>5564</v>
      </c>
      <c r="D2667" t="s" s="134">
        <v>3304</v>
      </c>
      <c r="E2667" s="509"/>
      <c r="F2667" s="534">
        <v>10428</v>
      </c>
      <c r="G2667" t="s" s="134">
        <v>5565</v>
      </c>
      <c r="H2667" t="s" s="134">
        <v>5566</v>
      </c>
      <c r="I2667" t="s" s="134">
        <v>25</v>
      </c>
      <c r="J2667" s="294">
        <v>75015</v>
      </c>
      <c r="K2667" t="s" s="134">
        <v>5567</v>
      </c>
      <c r="L2667" t="s" s="134">
        <v>8333</v>
      </c>
      <c r="M2667" t="s" s="134">
        <v>8279</v>
      </c>
      <c r="N2667" s="373">
        <v>0.1</v>
      </c>
      <c r="O2667" s="967"/>
      <c r="P2667" s="527">
        <v>11982</v>
      </c>
      <c r="Q2667" s="23">
        <f>IF(ISBLANK(N2667),"",P2667/(1+N2667))</f>
        <v>10892.7272727273</v>
      </c>
      <c r="R2667" s="906"/>
      <c r="S2667" s="536"/>
      <c r="T2667" s="544"/>
    </row>
    <row r="2668" ht="22.5" customHeight="1">
      <c r="A2668" s="509">
        <v>45096</v>
      </c>
      <c r="B2668" t="s" s="134">
        <v>67</v>
      </c>
      <c r="C2668" t="s" s="134">
        <v>6258</v>
      </c>
      <c r="D2668" t="s" s="134">
        <v>750</v>
      </c>
      <c r="E2668" s="509"/>
      <c r="F2668" s="534">
        <v>10589</v>
      </c>
      <c r="G2668" t="s" s="134">
        <v>6259</v>
      </c>
      <c r="H2668" s="294">
        <v>3</v>
      </c>
      <c r="I2668" t="s" s="134">
        <v>99</v>
      </c>
      <c r="J2668" s="294">
        <v>92600</v>
      </c>
      <c r="K2668" t="s" s="134">
        <v>753</v>
      </c>
      <c r="L2668" t="s" s="134">
        <v>2075</v>
      </c>
      <c r="M2668" t="s" s="134">
        <v>6701</v>
      </c>
      <c r="N2668" s="371">
        <v>0.055</v>
      </c>
      <c r="O2668" s="162">
        <f>P2668/2</f>
        <v>1050</v>
      </c>
      <c r="P2668" s="527">
        <v>2100</v>
      </c>
      <c r="Q2668" s="453">
        <f>IF(ISBLANK(N2668),"",P2668/(1+N2668))</f>
        <v>1990.521327014220</v>
      </c>
      <c r="R2668" s="1023"/>
      <c r="S2668" s="1024"/>
      <c r="T2668" s="544"/>
    </row>
    <row r="2669" ht="22.5" customHeight="1">
      <c r="A2669" s="509">
        <v>45093</v>
      </c>
      <c r="B2669" t="s" s="137">
        <v>67</v>
      </c>
      <c r="C2669" t="s" s="137">
        <v>3251</v>
      </c>
      <c r="D2669" t="s" s="137">
        <v>2071</v>
      </c>
      <c r="E2669" s="158"/>
      <c r="F2669" s="294">
        <v>10427</v>
      </c>
      <c r="G2669" t="s" s="137">
        <v>3252</v>
      </c>
      <c r="H2669" t="s" s="137">
        <v>3253</v>
      </c>
      <c r="I2669" t="s" s="134">
        <v>25</v>
      </c>
      <c r="J2669" s="294">
        <v>75019</v>
      </c>
      <c r="K2669" t="s" s="137">
        <v>8334</v>
      </c>
      <c r="L2669" t="s" s="137">
        <v>8335</v>
      </c>
      <c r="M2669" t="s" s="137">
        <v>88</v>
      </c>
      <c r="N2669" s="246">
        <v>0.1</v>
      </c>
      <c r="O2669" s="967"/>
      <c r="P2669" s="164">
        <v>9982</v>
      </c>
      <c r="Q2669" s="165">
        <f>IF(ISBLANK(N2669),"",P2669/(1+N2669))</f>
        <v>9074.545454545450</v>
      </c>
      <c r="R2669" s="1025"/>
      <c r="S2669" s="1026"/>
      <c r="T2669" s="544"/>
    </row>
    <row r="2670" ht="22.5" customHeight="1">
      <c r="A2670" s="515">
        <v>45099</v>
      </c>
      <c r="B2670" t="s" s="142">
        <v>238</v>
      </c>
      <c r="C2670" t="s" s="142">
        <v>2321</v>
      </c>
      <c r="D2670" t="s" s="142">
        <v>1098</v>
      </c>
      <c r="E2670" s="143"/>
      <c r="F2670" s="375">
        <v>10592</v>
      </c>
      <c r="G2670" t="s" s="142">
        <v>2322</v>
      </c>
      <c r="H2670" t="s" s="142">
        <v>8336</v>
      </c>
      <c r="I2670" t="s" s="142">
        <v>2324</v>
      </c>
      <c r="J2670" s="375">
        <v>91230</v>
      </c>
      <c r="K2670" t="s" s="142">
        <v>2325</v>
      </c>
      <c r="L2670" t="s" s="142">
        <v>6082</v>
      </c>
      <c r="M2670" t="s" s="142">
        <v>8337</v>
      </c>
      <c r="N2670" s="456">
        <v>0.055</v>
      </c>
      <c r="O2670" s="120">
        <f>P2670/2</f>
        <v>1500</v>
      </c>
      <c r="P2670" s="178">
        <v>3000</v>
      </c>
      <c r="Q2670" s="66">
        <f>IF(ISBLANK(N2670),"",P2670/(1+N2670))</f>
        <v>2843.6018957346</v>
      </c>
      <c r="R2670" s="971"/>
      <c r="S2670" s="406"/>
      <c r="T2670" t="s" s="979">
        <v>8338</v>
      </c>
    </row>
    <row r="2671" ht="22.5" customHeight="1">
      <c r="A2671" s="509">
        <v>45099</v>
      </c>
      <c r="B2671" t="s" s="137">
        <v>67</v>
      </c>
      <c r="C2671" t="s" s="137">
        <v>8339</v>
      </c>
      <c r="D2671" t="s" s="137">
        <v>4452</v>
      </c>
      <c r="E2671" s="158"/>
      <c r="F2671" s="294">
        <v>10305</v>
      </c>
      <c r="G2671" t="s" s="137">
        <v>8340</v>
      </c>
      <c r="H2671" s="136">
        <v>4</v>
      </c>
      <c r="I2671" t="s" s="134">
        <v>315</v>
      </c>
      <c r="J2671" s="294">
        <v>94500</v>
      </c>
      <c r="K2671" t="s" s="137">
        <v>8341</v>
      </c>
      <c r="L2671" t="s" s="137">
        <v>7050</v>
      </c>
      <c r="M2671" t="s" s="137">
        <v>446</v>
      </c>
      <c r="N2671" s="371">
        <v>0.1</v>
      </c>
      <c r="O2671" s="162">
        <f>P2671/2</f>
        <v>3491</v>
      </c>
      <c r="P2671" s="164">
        <v>6982</v>
      </c>
      <c r="Q2671" s="121">
        <f>IF(ISBLANK(N2671),"",P2671/(1+N2671))</f>
        <v>6347.272727272730</v>
      </c>
      <c r="R2671" s="535"/>
      <c r="S2671" s="536"/>
      <c r="T2671" s="544"/>
    </row>
    <row r="2672" ht="22.5" customHeight="1">
      <c r="A2672" s="515">
        <v>45100</v>
      </c>
      <c r="B2672" t="s" s="142">
        <v>344</v>
      </c>
      <c r="C2672" t="s" s="142">
        <v>4109</v>
      </c>
      <c r="D2672" t="s" s="142">
        <v>8342</v>
      </c>
      <c r="E2672" s="515"/>
      <c r="F2672" s="555">
        <v>10394</v>
      </c>
      <c r="G2672" t="s" s="142">
        <v>4110</v>
      </c>
      <c r="H2672" t="s" s="142">
        <v>6158</v>
      </c>
      <c r="I2672" t="s" s="142">
        <v>25</v>
      </c>
      <c r="J2672" s="375">
        <v>75012</v>
      </c>
      <c r="K2672" t="s" s="142">
        <v>8343</v>
      </c>
      <c r="L2672" t="s" s="142">
        <v>8344</v>
      </c>
      <c r="M2672" t="s" s="142">
        <v>8345</v>
      </c>
      <c r="N2672" s="244">
        <v>0.1</v>
      </c>
      <c r="O2672" s="1027"/>
      <c r="P2672" s="178">
        <v>8982</v>
      </c>
      <c r="Q2672" s="66">
        <f>IF(ISBLANK(N2672),"",P2672/(1+N2672))</f>
        <v>8165.454545454550</v>
      </c>
      <c r="R2672" s="971"/>
      <c r="S2672" s="406"/>
      <c r="T2672" s="544"/>
    </row>
    <row r="2673" ht="22.5" customHeight="1">
      <c r="A2673" s="509">
        <v>45107</v>
      </c>
      <c r="B2673" t="s" s="137">
        <v>20</v>
      </c>
      <c r="C2673" t="s" s="137">
        <v>8346</v>
      </c>
      <c r="D2673" t="s" s="137">
        <v>8347</v>
      </c>
      <c r="E2673" s="158"/>
      <c r="F2673" t="s" s="134">
        <v>6761</v>
      </c>
      <c r="G2673" t="s" s="137">
        <v>8348</v>
      </c>
      <c r="H2673" t="s" s="137">
        <v>8349</v>
      </c>
      <c r="I2673" t="s" s="134">
        <v>4003</v>
      </c>
      <c r="J2673" s="294">
        <v>93220</v>
      </c>
      <c r="K2673" t="s" s="137">
        <v>8350</v>
      </c>
      <c r="L2673" t="s" s="137">
        <v>45</v>
      </c>
      <c r="M2673" t="s" s="137">
        <v>7766</v>
      </c>
      <c r="N2673" s="373">
        <v>0.1</v>
      </c>
      <c r="O2673" s="215">
        <v>4582</v>
      </c>
      <c r="P2673" s="164">
        <v>4582</v>
      </c>
      <c r="Q2673" s="121">
        <f>IF(ISBLANK(N2673),"",P2673/(1+N2673))</f>
        <v>4165.454545454550</v>
      </c>
      <c r="R2673" s="535"/>
      <c r="S2673" s="536"/>
      <c r="T2673" s="544"/>
    </row>
    <row r="2674" ht="22.5" customHeight="1">
      <c r="A2674" s="509">
        <v>45107</v>
      </c>
      <c r="B2674" t="s" s="137">
        <v>67</v>
      </c>
      <c r="C2674" t="s" s="137">
        <v>8351</v>
      </c>
      <c r="D2674" t="s" s="137">
        <v>8115</v>
      </c>
      <c r="E2674" s="158"/>
      <c r="F2674" s="294">
        <v>10352</v>
      </c>
      <c r="G2674" t="s" s="137">
        <v>8117</v>
      </c>
      <c r="H2674" t="s" s="137">
        <v>8118</v>
      </c>
      <c r="I2674" t="s" s="134">
        <v>25</v>
      </c>
      <c r="J2674" s="294">
        <v>75011</v>
      </c>
      <c r="K2674" t="s" s="137">
        <v>8119</v>
      </c>
      <c r="L2674" t="s" s="137">
        <v>5706</v>
      </c>
      <c r="M2674" t="s" s="137">
        <v>2654</v>
      </c>
      <c r="N2674" s="371">
        <v>0.055</v>
      </c>
      <c r="O2674" s="120">
        <f>P2674/2</f>
        <v>7500</v>
      </c>
      <c r="P2674" s="164">
        <v>15000</v>
      </c>
      <c r="Q2674" s="121">
        <f>IF(ISBLANK(N2674),"",P2674/(1+N2674))</f>
        <v>14218.009478673</v>
      </c>
      <c r="R2674" s="535"/>
      <c r="S2674" s="536"/>
      <c r="T2674" s="544"/>
    </row>
    <row r="2675" ht="22.5" customHeight="1">
      <c r="A2675" s="509">
        <v>45111</v>
      </c>
      <c r="B2675" t="s" s="137">
        <v>67</v>
      </c>
      <c r="C2675" t="s" s="137">
        <v>8352</v>
      </c>
      <c r="D2675" t="s" s="137">
        <v>8353</v>
      </c>
      <c r="E2675" s="158"/>
      <c r="F2675" s="294">
        <v>10661</v>
      </c>
      <c r="G2675" t="s" s="137">
        <v>8117</v>
      </c>
      <c r="H2675" t="s" s="137">
        <v>8354</v>
      </c>
      <c r="I2675" t="s" s="134">
        <v>25</v>
      </c>
      <c r="J2675" s="294">
        <v>75011</v>
      </c>
      <c r="K2675" t="s" s="137">
        <v>8355</v>
      </c>
      <c r="L2675" t="s" s="137">
        <v>5706</v>
      </c>
      <c r="M2675" t="s" s="137">
        <v>8356</v>
      </c>
      <c r="N2675" s="371">
        <v>0.055</v>
      </c>
      <c r="O2675" s="162">
        <f>P2675/2</f>
        <v>1650</v>
      </c>
      <c r="P2675" s="164">
        <v>3300</v>
      </c>
      <c r="Q2675" s="121">
        <f>IF(ISBLANK(N2675),"",P2675/(1+N2675))</f>
        <v>3127.962085308060</v>
      </c>
      <c r="R2675" s="535"/>
      <c r="S2675" s="536"/>
      <c r="T2675" s="544"/>
    </row>
    <row r="2676" ht="22.5" customHeight="1">
      <c r="A2676" s="509">
        <v>45107</v>
      </c>
      <c r="B2676" t="s" s="137">
        <v>20</v>
      </c>
      <c r="C2676" t="s" s="137">
        <v>8357</v>
      </c>
      <c r="D2676" t="s" s="137">
        <v>8358</v>
      </c>
      <c r="E2676" s="158"/>
      <c r="F2676" t="s" s="134">
        <v>8359</v>
      </c>
      <c r="G2676" t="s" s="137">
        <v>8360</v>
      </c>
      <c r="H2676" t="s" s="137">
        <v>8361</v>
      </c>
      <c r="I2676" t="s" s="134">
        <v>25</v>
      </c>
      <c r="J2676" s="294">
        <v>75004</v>
      </c>
      <c r="K2676" t="s" s="137">
        <v>8362</v>
      </c>
      <c r="L2676" t="s" s="137">
        <v>7646</v>
      </c>
      <c r="M2676" t="s" s="137">
        <v>487</v>
      </c>
      <c r="N2676" s="373">
        <v>0.1</v>
      </c>
      <c r="O2676" s="970"/>
      <c r="P2676" s="164">
        <v>4000</v>
      </c>
      <c r="Q2676" s="121">
        <f>IF(ISBLANK(N2676),"",P2676/(1+N2676))</f>
        <v>3636.363636363640</v>
      </c>
      <c r="R2676" s="535"/>
      <c r="S2676" s="536"/>
      <c r="T2676" s="544"/>
    </row>
    <row r="2677" ht="22.5" customHeight="1">
      <c r="A2677" s="509">
        <v>45104</v>
      </c>
      <c r="B2677" t="s" s="134">
        <v>67</v>
      </c>
      <c r="C2677" t="s" s="134">
        <v>168</v>
      </c>
      <c r="D2677" t="s" s="134">
        <v>85</v>
      </c>
      <c r="E2677" s="135"/>
      <c r="F2677" s="294">
        <v>10040</v>
      </c>
      <c r="G2677" t="s" s="134">
        <v>169</v>
      </c>
      <c r="H2677" t="s" s="134">
        <v>1252</v>
      </c>
      <c r="I2677" t="s" s="134">
        <v>170</v>
      </c>
      <c r="J2677" s="294">
        <v>93200</v>
      </c>
      <c r="K2677" t="s" s="134">
        <v>1253</v>
      </c>
      <c r="L2677" t="s" s="134">
        <v>5767</v>
      </c>
      <c r="M2677" t="s" s="134">
        <v>8363</v>
      </c>
      <c r="N2677" s="246">
        <v>0.1</v>
      </c>
      <c r="O2677" s="970"/>
      <c r="P2677" s="164">
        <v>9982</v>
      </c>
      <c r="Q2677" s="215">
        <f>IF(ISBLANK(N2677),"",P2677/(1+N2677))</f>
        <v>9074.545454545450</v>
      </c>
      <c r="R2677" s="968"/>
      <c r="S2677" s="969"/>
      <c r="T2677" s="544"/>
    </row>
    <row r="2678" ht="22.5" customHeight="1">
      <c r="A2678" s="509">
        <v>45107</v>
      </c>
      <c r="B2678" t="s" s="134">
        <v>67</v>
      </c>
      <c r="C2678" t="s" s="134">
        <v>4638</v>
      </c>
      <c r="D2678" t="s" s="134">
        <v>427</v>
      </c>
      <c r="E2678" s="135"/>
      <c r="F2678" s="294">
        <v>10651</v>
      </c>
      <c r="G2678" t="s" s="134">
        <v>2955</v>
      </c>
      <c r="H2678" t="s" s="134">
        <v>6735</v>
      </c>
      <c r="I2678" t="s" s="134">
        <v>25</v>
      </c>
      <c r="J2678" s="294">
        <v>75015</v>
      </c>
      <c r="K2678" t="s" s="134">
        <v>6736</v>
      </c>
      <c r="L2678" t="s" s="134">
        <v>8364</v>
      </c>
      <c r="M2678" t="s" s="134">
        <v>4022</v>
      </c>
      <c r="N2678" s="373">
        <v>0.055</v>
      </c>
      <c r="O2678" s="967"/>
      <c r="P2678" s="527">
        <v>4982</v>
      </c>
      <c r="Q2678" s="207">
        <f>IF(ISBLANK(N2678),"",P2678/(1+N2678))</f>
        <v>4722.274881516590</v>
      </c>
      <c r="R2678" s="906"/>
      <c r="S2678" s="536"/>
      <c r="T2678" s="544"/>
    </row>
    <row r="2679" ht="22.5" customHeight="1">
      <c r="A2679" s="509">
        <v>45106</v>
      </c>
      <c r="B2679" t="s" s="137">
        <v>67</v>
      </c>
      <c r="C2679" t="s" s="137">
        <v>2138</v>
      </c>
      <c r="D2679" t="s" s="137">
        <v>240</v>
      </c>
      <c r="E2679" s="158"/>
      <c r="F2679" s="294">
        <v>10186</v>
      </c>
      <c r="G2679" t="s" s="137">
        <v>7840</v>
      </c>
      <c r="H2679" t="s" s="137">
        <v>7841</v>
      </c>
      <c r="I2679" t="s" s="134">
        <v>777</v>
      </c>
      <c r="J2679" s="294">
        <v>93100</v>
      </c>
      <c r="K2679" t="s" s="137">
        <v>7842</v>
      </c>
      <c r="L2679" t="s" s="137">
        <v>6150</v>
      </c>
      <c r="M2679" t="s" s="137">
        <v>125</v>
      </c>
      <c r="N2679" s="371">
        <v>0.055</v>
      </c>
      <c r="O2679" s="162">
        <f>P2679/2</f>
        <v>3290</v>
      </c>
      <c r="P2679" s="164">
        <v>6580</v>
      </c>
      <c r="Q2679" s="121">
        <f>IF(ISBLANK(N2679),"",P2679/(1+N2679))</f>
        <v>6236.966824644550</v>
      </c>
      <c r="R2679" s="535"/>
      <c r="S2679" s="536"/>
      <c r="T2679" s="544"/>
    </row>
    <row r="2680" ht="22.5" customHeight="1">
      <c r="A2680" s="509">
        <v>45103</v>
      </c>
      <c r="B2680" t="s" s="137">
        <v>67</v>
      </c>
      <c r="C2680" t="s" s="137">
        <v>8365</v>
      </c>
      <c r="D2680" t="s" s="137">
        <v>1335</v>
      </c>
      <c r="E2680" s="158"/>
      <c r="F2680" s="294">
        <v>10324</v>
      </c>
      <c r="G2680" t="s" s="137">
        <v>8366</v>
      </c>
      <c r="H2680" t="s" s="137">
        <v>8367</v>
      </c>
      <c r="I2680" t="s" s="134">
        <v>25</v>
      </c>
      <c r="J2680" s="294">
        <v>75012</v>
      </c>
      <c r="K2680" t="s" s="137">
        <v>8368</v>
      </c>
      <c r="L2680" t="s" s="137">
        <v>8369</v>
      </c>
      <c r="M2680" t="s" s="137">
        <v>8370</v>
      </c>
      <c r="N2680" s="374">
        <v>0.1</v>
      </c>
      <c r="O2680" s="1002">
        <v>5882</v>
      </c>
      <c r="P2680" s="164">
        <v>5882</v>
      </c>
      <c r="Q2680" s="121">
        <f>IF(ISBLANK(N2680),"",P2680/(1+N2680))</f>
        <v>5347.272727272730</v>
      </c>
      <c r="R2680" s="535"/>
      <c r="S2680" s="536"/>
      <c r="T2680" s="544"/>
    </row>
    <row r="2681" ht="22.5" customHeight="1">
      <c r="A2681" s="509">
        <v>45108</v>
      </c>
      <c r="B2681" t="s" s="137">
        <v>67</v>
      </c>
      <c r="C2681" t="s" s="137">
        <v>529</v>
      </c>
      <c r="D2681" t="s" s="137">
        <v>22</v>
      </c>
      <c r="E2681" s="158"/>
      <c r="F2681" s="294">
        <v>10015</v>
      </c>
      <c r="G2681" t="s" s="137">
        <v>8371</v>
      </c>
      <c r="H2681" s="158"/>
      <c r="I2681" t="s" s="134">
        <v>2365</v>
      </c>
      <c r="J2681" s="294">
        <v>58340</v>
      </c>
      <c r="K2681" t="s" s="137">
        <v>8372</v>
      </c>
      <c r="L2681" t="s" s="137">
        <v>6373</v>
      </c>
      <c r="M2681" t="s" s="137">
        <v>4363</v>
      </c>
      <c r="N2681" s="1028">
        <v>0.055</v>
      </c>
      <c r="O2681" s="1029"/>
      <c r="P2681" s="1030">
        <v>49982</v>
      </c>
      <c r="Q2681" s="1031">
        <v>8511.85</v>
      </c>
      <c r="R2681" s="1032"/>
      <c r="S2681" s="1033"/>
      <c r="T2681" s="544"/>
    </row>
    <row r="2682" ht="22.5" customHeight="1">
      <c r="A2682" s="515">
        <v>45113</v>
      </c>
      <c r="B2682" t="s" s="142">
        <v>20</v>
      </c>
      <c r="C2682" t="s" s="142">
        <v>7936</v>
      </c>
      <c r="D2682" t="s" s="142">
        <v>480</v>
      </c>
      <c r="E2682" s="143"/>
      <c r="F2682" s="375">
        <v>10293</v>
      </c>
      <c r="G2682" t="s" s="142">
        <v>7937</v>
      </c>
      <c r="H2682" t="s" s="142">
        <v>7938</v>
      </c>
      <c r="I2682" t="s" s="142">
        <v>3901</v>
      </c>
      <c r="J2682" s="375">
        <v>95600</v>
      </c>
      <c r="K2682" t="s" s="142">
        <v>7939</v>
      </c>
      <c r="L2682" t="s" s="142">
        <v>6366</v>
      </c>
      <c r="M2682" t="s" s="142">
        <v>8373</v>
      </c>
      <c r="N2682" s="999">
        <v>0.1</v>
      </c>
      <c r="O2682" s="1034"/>
      <c r="P2682" s="178">
        <v>24982</v>
      </c>
      <c r="Q2682" s="66">
        <f>IF(ISBLANK(N2682),"",P2682/(1+N2682))</f>
        <v>22710.9090909091</v>
      </c>
      <c r="R2682" s="971"/>
      <c r="S2682" s="406"/>
      <c r="T2682" t="s" s="979">
        <v>8374</v>
      </c>
    </row>
    <row r="2683" ht="22.5" customHeight="1">
      <c r="A2683" s="509">
        <v>45119</v>
      </c>
      <c r="B2683" t="s" s="137">
        <v>20</v>
      </c>
      <c r="C2683" t="s" s="137">
        <v>3106</v>
      </c>
      <c r="D2683" t="s" s="137">
        <v>250</v>
      </c>
      <c r="E2683" s="158"/>
      <c r="F2683" s="294">
        <v>10294</v>
      </c>
      <c r="G2683" t="s" s="137">
        <v>3107</v>
      </c>
      <c r="H2683" t="s" s="137">
        <v>3108</v>
      </c>
      <c r="I2683" t="s" s="134">
        <v>25</v>
      </c>
      <c r="J2683" s="294">
        <v>75011</v>
      </c>
      <c r="K2683" t="s" s="137">
        <v>8375</v>
      </c>
      <c r="L2683" t="s" s="324">
        <v>8376</v>
      </c>
      <c r="M2683" t="s" s="137">
        <v>192</v>
      </c>
      <c r="N2683" s="246">
        <v>0.1</v>
      </c>
      <c r="O2683" s="970"/>
      <c r="P2683" s="164">
        <v>2600</v>
      </c>
      <c r="Q2683" s="165">
        <f>IF(ISBLANK(N2683),"",P2683/(1+N2683))</f>
        <v>2363.636363636360</v>
      </c>
      <c r="R2683" s="968"/>
      <c r="S2683" s="969"/>
      <c r="T2683" s="544"/>
    </row>
    <row r="2684" ht="22.5" customHeight="1">
      <c r="A2684" s="509">
        <v>45117</v>
      </c>
      <c r="B2684" t="s" s="134">
        <v>20</v>
      </c>
      <c r="C2684" t="s" s="134">
        <v>4935</v>
      </c>
      <c r="D2684" t="s" s="134">
        <v>133</v>
      </c>
      <c r="E2684" s="509"/>
      <c r="F2684" s="534">
        <v>10311</v>
      </c>
      <c r="G2684" t="s" s="134">
        <v>7567</v>
      </c>
      <c r="H2684" t="s" s="134">
        <v>7568</v>
      </c>
      <c r="I2684" t="s" s="134">
        <v>25</v>
      </c>
      <c r="J2684" s="294">
        <v>75018</v>
      </c>
      <c r="K2684" t="s" s="134">
        <v>7569</v>
      </c>
      <c r="L2684" t="s" s="134">
        <v>8377</v>
      </c>
      <c r="M2684" t="s" s="134">
        <v>5828</v>
      </c>
      <c r="N2684" s="373">
        <v>0.1</v>
      </c>
      <c r="O2684" s="970"/>
      <c r="P2684" s="164">
        <v>8000</v>
      </c>
      <c r="Q2684" s="121">
        <f>IF(ISBLANK(N2684),"",P2684/(1+N2684))</f>
        <v>7272.727272727270</v>
      </c>
      <c r="R2684" s="535"/>
      <c r="S2684" s="536"/>
      <c r="T2684" s="544"/>
    </row>
    <row r="2685" ht="22.5" customHeight="1">
      <c r="A2685" s="509">
        <v>45113</v>
      </c>
      <c r="B2685" t="s" s="137">
        <v>20</v>
      </c>
      <c r="C2685" t="s" s="137">
        <v>8378</v>
      </c>
      <c r="D2685" t="s" s="137">
        <v>96</v>
      </c>
      <c r="E2685" s="158"/>
      <c r="F2685" s="294">
        <v>10545</v>
      </c>
      <c r="G2685" t="s" s="137">
        <v>8379</v>
      </c>
      <c r="H2685" t="s" s="137">
        <v>8380</v>
      </c>
      <c r="I2685" t="s" s="134">
        <v>25</v>
      </c>
      <c r="J2685" s="294">
        <v>75012</v>
      </c>
      <c r="K2685" t="s" s="137">
        <v>8381</v>
      </c>
      <c r="L2685" t="s" s="137">
        <v>6373</v>
      </c>
      <c r="M2685" t="s" s="137">
        <v>4834</v>
      </c>
      <c r="N2685" s="373">
        <v>0.055</v>
      </c>
      <c r="O2685" s="967"/>
      <c r="P2685" s="164">
        <v>8740</v>
      </c>
      <c r="Q2685" s="121">
        <f>IF(ISBLANK(N2685),"",P2685/(1+N2685))</f>
        <v>8284.360189573459</v>
      </c>
      <c r="R2685" s="535"/>
      <c r="S2685" s="536"/>
      <c r="T2685" s="544"/>
    </row>
    <row r="2686" ht="22.5" customHeight="1">
      <c r="A2686" s="509">
        <v>45113</v>
      </c>
      <c r="B2686" t="s" s="134">
        <v>67</v>
      </c>
      <c r="C2686" t="s" s="134">
        <v>7401</v>
      </c>
      <c r="D2686" t="s" s="134">
        <v>339</v>
      </c>
      <c r="E2686" s="135"/>
      <c r="F2686" s="294">
        <v>10281</v>
      </c>
      <c r="G2686" t="s" s="134">
        <v>7402</v>
      </c>
      <c r="H2686" t="s" s="134">
        <v>8079</v>
      </c>
      <c r="I2686" t="s" s="134">
        <v>242</v>
      </c>
      <c r="J2686" s="294">
        <v>92120</v>
      </c>
      <c r="K2686" t="s" s="134">
        <v>7403</v>
      </c>
      <c r="L2686" t="s" s="134">
        <v>5672</v>
      </c>
      <c r="M2686" t="s" s="134">
        <v>8382</v>
      </c>
      <c r="N2686" s="371">
        <v>0.1</v>
      </c>
      <c r="O2686" s="120">
        <f>P2686/2</f>
        <v>7475</v>
      </c>
      <c r="P2686" s="164">
        <v>14950</v>
      </c>
      <c r="Q2686" s="121">
        <f>IF(ISBLANK(N2686),"",P2686/(1+N2686))</f>
        <v>13590.9090909091</v>
      </c>
      <c r="R2686" s="535"/>
      <c r="S2686" s="536"/>
      <c r="T2686" s="544"/>
    </row>
    <row r="2687" ht="22.5" customHeight="1">
      <c r="A2687" s="509">
        <v>45110</v>
      </c>
      <c r="B2687" t="s" s="137">
        <v>67</v>
      </c>
      <c r="C2687" t="s" s="137">
        <v>8197</v>
      </c>
      <c r="D2687" t="s" s="137">
        <v>8198</v>
      </c>
      <c r="E2687" s="158"/>
      <c r="F2687" s="294">
        <v>10193</v>
      </c>
      <c r="G2687" t="s" s="137">
        <v>8199</v>
      </c>
      <c r="H2687" t="s" s="137">
        <v>8383</v>
      </c>
      <c r="I2687" t="s" s="134">
        <v>176</v>
      </c>
      <c r="J2687" s="294">
        <v>93500</v>
      </c>
      <c r="K2687" t="s" s="137">
        <v>8384</v>
      </c>
      <c r="L2687" t="s" s="137">
        <v>7911</v>
      </c>
      <c r="M2687" t="s" s="137">
        <v>125</v>
      </c>
      <c r="N2687" s="371">
        <v>0.055</v>
      </c>
      <c r="O2687" s="120">
        <f>P2687/2</f>
        <v>2250</v>
      </c>
      <c r="P2687" s="164">
        <v>4500</v>
      </c>
      <c r="Q2687" s="121">
        <f>IF(ISBLANK(N2687),"",P2687/(1+N2687))</f>
        <v>4265.4028436019</v>
      </c>
      <c r="R2687" s="535"/>
      <c r="S2687" s="536"/>
      <c r="T2687" s="544"/>
    </row>
    <row r="2688" ht="22.5" customHeight="1">
      <c r="A2688" s="509">
        <v>45111</v>
      </c>
      <c r="B2688" t="s" s="137">
        <v>67</v>
      </c>
      <c r="C2688" t="s" s="137">
        <v>8385</v>
      </c>
      <c r="D2688" t="s" s="137">
        <v>950</v>
      </c>
      <c r="E2688" s="158"/>
      <c r="F2688" t="s" s="134">
        <v>8386</v>
      </c>
      <c r="G2688" t="s" s="137">
        <v>8387</v>
      </c>
      <c r="H2688" t="s" s="137">
        <v>8388</v>
      </c>
      <c r="I2688" t="s" s="134">
        <v>3545</v>
      </c>
      <c r="J2688" s="294">
        <v>94400</v>
      </c>
      <c r="K2688" t="s" s="137">
        <v>8389</v>
      </c>
      <c r="L2688" t="s" s="137">
        <v>6335</v>
      </c>
      <c r="M2688" t="s" s="137">
        <v>8390</v>
      </c>
      <c r="N2688" s="371">
        <v>0.1</v>
      </c>
      <c r="O2688" s="120">
        <f>P2688/2</f>
        <v>9491</v>
      </c>
      <c r="P2688" s="164">
        <v>18982</v>
      </c>
      <c r="Q2688" s="121">
        <f>IF(ISBLANK(N2688),"",P2688/(1+N2688))</f>
        <v>17256.3636363636</v>
      </c>
      <c r="R2688" s="535"/>
      <c r="S2688" s="536"/>
      <c r="T2688" s="544"/>
    </row>
    <row r="2689" ht="22.5" customHeight="1">
      <c r="A2689" s="509">
        <v>45114</v>
      </c>
      <c r="B2689" t="s" s="137">
        <v>20</v>
      </c>
      <c r="C2689" t="s" s="137">
        <v>8391</v>
      </c>
      <c r="D2689" t="s" s="137">
        <v>2806</v>
      </c>
      <c r="E2689" s="158"/>
      <c r="F2689" s="294">
        <v>10588</v>
      </c>
      <c r="G2689" t="s" s="137">
        <v>8392</v>
      </c>
      <c r="H2689" s="136">
        <v>2</v>
      </c>
      <c r="I2689" t="s" s="134">
        <v>2951</v>
      </c>
      <c r="J2689" s="294">
        <v>91120</v>
      </c>
      <c r="K2689" t="s" s="137">
        <v>8393</v>
      </c>
      <c r="L2689" t="s" s="137">
        <v>4636</v>
      </c>
      <c r="M2689" t="s" s="137">
        <v>8394</v>
      </c>
      <c r="N2689" s="371">
        <v>0.055</v>
      </c>
      <c r="O2689" s="120">
        <f>P2689/2</f>
        <v>2190</v>
      </c>
      <c r="P2689" s="164">
        <v>4380</v>
      </c>
      <c r="Q2689" s="121">
        <f>IF(ISBLANK(N2689),"",P2689/(1+N2689))</f>
        <v>4151.658767772510</v>
      </c>
      <c r="R2689" s="535"/>
      <c r="S2689" s="536"/>
      <c r="T2689" s="544"/>
    </row>
    <row r="2690" ht="22.5" customHeight="1">
      <c r="A2690" s="509">
        <v>45113</v>
      </c>
      <c r="B2690" t="s" s="137">
        <v>67</v>
      </c>
      <c r="C2690" t="s" s="137">
        <v>8395</v>
      </c>
      <c r="D2690" t="s" s="137">
        <v>8396</v>
      </c>
      <c r="E2690" s="158"/>
      <c r="F2690" s="294">
        <v>10365</v>
      </c>
      <c r="G2690" t="s" s="137">
        <v>8397</v>
      </c>
      <c r="H2690" t="s" s="137">
        <v>8398</v>
      </c>
      <c r="I2690" t="s" s="134">
        <v>5091</v>
      </c>
      <c r="J2690" s="294">
        <v>93400</v>
      </c>
      <c r="K2690" t="s" s="137">
        <v>8399</v>
      </c>
      <c r="L2690" t="s" s="137">
        <v>8400</v>
      </c>
      <c r="M2690" t="s" s="137">
        <v>8401</v>
      </c>
      <c r="N2690" s="371">
        <v>0.1</v>
      </c>
      <c r="O2690" s="120">
        <f>P2690/2</f>
        <v>5500</v>
      </c>
      <c r="P2690" s="164">
        <v>11000</v>
      </c>
      <c r="Q2690" s="121">
        <f>IF(ISBLANK(N2690),"",P2690/(1+N2690))</f>
        <v>10000</v>
      </c>
      <c r="R2690" s="535"/>
      <c r="S2690" s="536"/>
      <c r="T2690" s="544"/>
    </row>
    <row r="2691" ht="22.5" customHeight="1">
      <c r="A2691" s="509">
        <v>45119</v>
      </c>
      <c r="B2691" t="s" s="137">
        <v>20</v>
      </c>
      <c r="C2691" t="s" s="137">
        <v>8402</v>
      </c>
      <c r="D2691" t="s" s="137">
        <v>431</v>
      </c>
      <c r="E2691" s="158"/>
      <c r="F2691" s="294">
        <v>10325</v>
      </c>
      <c r="G2691" t="s" s="137">
        <v>8403</v>
      </c>
      <c r="H2691" t="s" s="137">
        <v>8404</v>
      </c>
      <c r="I2691" t="s" s="134">
        <v>25</v>
      </c>
      <c r="J2691" s="294">
        <v>75013</v>
      </c>
      <c r="K2691" t="s" s="137">
        <v>8405</v>
      </c>
      <c r="L2691" t="s" s="137">
        <v>8406</v>
      </c>
      <c r="M2691" t="s" s="137">
        <v>8407</v>
      </c>
      <c r="N2691" s="371">
        <v>0.1</v>
      </c>
      <c r="O2691" s="120">
        <f>P2691/2</f>
        <v>4991</v>
      </c>
      <c r="P2691" s="164">
        <v>9982</v>
      </c>
      <c r="Q2691" s="121">
        <f>IF(ISBLANK(N2691),"",P2691/(1+N2691))</f>
        <v>9074.545454545450</v>
      </c>
      <c r="R2691" s="535"/>
      <c r="S2691" s="536"/>
      <c r="T2691" s="544"/>
    </row>
    <row r="2692" ht="22.5" customHeight="1">
      <c r="A2692" s="1035">
        <v>45117</v>
      </c>
      <c r="B2692" t="s" s="434">
        <v>67</v>
      </c>
      <c r="C2692" t="s" s="434">
        <v>7620</v>
      </c>
      <c r="D2692" t="s" s="434">
        <v>4208</v>
      </c>
      <c r="E2692" s="1035"/>
      <c r="F2692" s="1036">
        <v>10347</v>
      </c>
      <c r="G2692" t="s" s="434">
        <v>7621</v>
      </c>
      <c r="H2692" t="s" s="434">
        <v>8408</v>
      </c>
      <c r="I2692" t="s" s="434">
        <v>25</v>
      </c>
      <c r="J2692" s="1037">
        <v>75002</v>
      </c>
      <c r="K2692" t="s" s="434">
        <v>8409</v>
      </c>
      <c r="L2692" t="s" s="434">
        <v>7624</v>
      </c>
      <c r="M2692" t="s" s="434">
        <v>8410</v>
      </c>
      <c r="N2692" s="987">
        <v>0.1</v>
      </c>
      <c r="O2692" s="120">
        <f>P2692/2</f>
        <v>1890</v>
      </c>
      <c r="P2692" s="178">
        <v>3780</v>
      </c>
      <c r="Q2692" s="66">
        <f>IF(ISBLANK(N2692),"",P2692/(1+N2692))</f>
        <v>3436.363636363640</v>
      </c>
      <c r="R2692" s="971"/>
      <c r="S2692" s="406"/>
      <c r="T2692" t="s" s="979">
        <v>46</v>
      </c>
    </row>
    <row r="2693" ht="22.5" customHeight="1">
      <c r="A2693" s="1010">
        <v>45125</v>
      </c>
      <c r="B2693" t="s" s="1014">
        <v>344</v>
      </c>
      <c r="C2693" t="s" s="1014">
        <v>7904</v>
      </c>
      <c r="D2693" t="s" s="1014">
        <v>7905</v>
      </c>
      <c r="E2693" s="1038"/>
      <c r="F2693" s="1013">
        <v>10663</v>
      </c>
      <c r="G2693" t="s" s="1014">
        <v>7906</v>
      </c>
      <c r="H2693" t="s" s="1014">
        <v>7907</v>
      </c>
      <c r="I2693" t="s" s="1014">
        <v>25</v>
      </c>
      <c r="J2693" s="1013">
        <v>75013</v>
      </c>
      <c r="K2693" t="s" s="1014">
        <v>7908</v>
      </c>
      <c r="L2693" t="s" s="1014">
        <v>8411</v>
      </c>
      <c r="M2693" t="s" s="1014">
        <v>8412</v>
      </c>
      <c r="N2693" s="460">
        <v>0.055</v>
      </c>
      <c r="O2693" s="162">
        <f>P2693/2</f>
        <v>3500</v>
      </c>
      <c r="P2693" s="164">
        <v>7000</v>
      </c>
      <c r="Q2693" s="121">
        <f>IF(ISBLANK(N2693),"",P2693/(1+N2693))</f>
        <v>6635.071090047390</v>
      </c>
      <c r="R2693" s="535"/>
      <c r="S2693" s="536"/>
      <c r="T2693" s="544"/>
    </row>
    <row r="2694" ht="22.5" customHeight="1">
      <c r="A2694" s="133">
        <v>45114</v>
      </c>
      <c r="B2694" t="s" s="137">
        <v>67</v>
      </c>
      <c r="C2694" t="s" s="137">
        <v>8413</v>
      </c>
      <c r="D2694" t="s" s="137">
        <v>694</v>
      </c>
      <c r="E2694" s="158"/>
      <c r="F2694" s="136">
        <v>10731</v>
      </c>
      <c r="G2694" t="s" s="137">
        <v>8414</v>
      </c>
      <c r="H2694" t="s" s="137">
        <v>8415</v>
      </c>
      <c r="I2694" t="s" s="137">
        <v>25</v>
      </c>
      <c r="J2694" s="136">
        <v>75017</v>
      </c>
      <c r="K2694" t="s" s="137">
        <v>8416</v>
      </c>
      <c r="L2694" t="s" s="137">
        <v>5751</v>
      </c>
      <c r="M2694" t="s" s="137">
        <v>2454</v>
      </c>
      <c r="N2694" s="373">
        <v>0.055</v>
      </c>
      <c r="O2694" s="177">
        <v>9982</v>
      </c>
      <c r="P2694" s="164">
        <v>9982</v>
      </c>
      <c r="Q2694" s="177">
        <f>IF(ISBLANK(N2694),"",P2694/(1+N2694))</f>
        <v>9461.611374407579</v>
      </c>
      <c r="R2694" s="293"/>
      <c r="S2694" s="393"/>
      <c r="T2694" s="545"/>
    </row>
    <row r="2695" ht="22.5" customHeight="1">
      <c r="A2695" s="133">
        <v>45118</v>
      </c>
      <c r="B2695" t="s" s="134">
        <v>67</v>
      </c>
      <c r="C2695" t="s" s="134">
        <v>1258</v>
      </c>
      <c r="D2695" t="s" s="134">
        <v>1092</v>
      </c>
      <c r="E2695" s="135"/>
      <c r="F2695" s="136">
        <v>10231</v>
      </c>
      <c r="G2695" t="s" s="134">
        <v>1259</v>
      </c>
      <c r="H2695" t="s" s="134">
        <v>2039</v>
      </c>
      <c r="I2695" t="s" s="137">
        <v>1167</v>
      </c>
      <c r="J2695" s="136">
        <v>94120</v>
      </c>
      <c r="K2695" t="s" s="134">
        <v>1261</v>
      </c>
      <c r="L2695" t="s" s="134">
        <v>4965</v>
      </c>
      <c r="M2695" t="s" s="134">
        <v>8417</v>
      </c>
      <c r="N2695" s="218">
        <v>0.1</v>
      </c>
      <c r="O2695" s="163">
        <f>P2695/2</f>
        <v>6791</v>
      </c>
      <c r="P2695" s="527">
        <v>13582</v>
      </c>
      <c r="Q2695" s="403">
        <f>IF(ISBLANK(N2695),"",P2695/(1+N2695))</f>
        <v>12347.2727272727</v>
      </c>
      <c r="R2695" s="410"/>
      <c r="S2695" s="393"/>
      <c r="T2695" s="28"/>
    </row>
    <row r="2696" ht="22.5" customHeight="1">
      <c r="A2696" s="133">
        <v>45118</v>
      </c>
      <c r="B2696" t="s" s="134">
        <v>67</v>
      </c>
      <c r="C2696" t="s" s="134">
        <v>3686</v>
      </c>
      <c r="D2696" t="s" s="134">
        <v>995</v>
      </c>
      <c r="E2696" s="135"/>
      <c r="F2696" s="136">
        <v>10267</v>
      </c>
      <c r="G2696" t="s" s="134">
        <v>3687</v>
      </c>
      <c r="H2696" t="s" s="134">
        <v>3688</v>
      </c>
      <c r="I2696" t="s" s="137">
        <v>25</v>
      </c>
      <c r="J2696" s="136">
        <v>75013</v>
      </c>
      <c r="K2696" t="s" s="134">
        <v>3689</v>
      </c>
      <c r="L2696" t="s" s="134">
        <v>7276</v>
      </c>
      <c r="M2696" t="s" s="134">
        <v>8418</v>
      </c>
      <c r="N2696" s="1000">
        <v>0.1</v>
      </c>
      <c r="O2696" s="415"/>
      <c r="P2696" s="527">
        <v>6500</v>
      </c>
      <c r="Q2696" s="207">
        <f>IF(ISBLANK(N2696),"",P2696/(1+N2696))</f>
        <v>5909.090909090910</v>
      </c>
      <c r="R2696" s="410"/>
      <c r="S2696" s="393"/>
      <c r="T2696" s="28"/>
    </row>
    <row r="2697" ht="22.5" customHeight="1">
      <c r="A2697" s="133">
        <v>45127</v>
      </c>
      <c r="B2697" t="s" s="134">
        <v>20</v>
      </c>
      <c r="C2697" t="s" s="134">
        <v>4922</v>
      </c>
      <c r="D2697" t="s" s="134">
        <v>1270</v>
      </c>
      <c r="E2697" s="135"/>
      <c r="F2697" t="s" s="137">
        <v>8419</v>
      </c>
      <c r="G2697" t="s" s="134">
        <v>4923</v>
      </c>
      <c r="H2697" t="s" s="134">
        <v>4705</v>
      </c>
      <c r="I2697" t="s" s="137">
        <v>4924</v>
      </c>
      <c r="J2697" s="136">
        <v>77400</v>
      </c>
      <c r="K2697" t="s" s="134">
        <v>4925</v>
      </c>
      <c r="L2697" t="s" s="134">
        <v>4636</v>
      </c>
      <c r="M2697" t="s" s="134">
        <v>8418</v>
      </c>
      <c r="N2697" s="371">
        <v>0.1</v>
      </c>
      <c r="O2697" s="180">
        <f>P2697/2</f>
        <v>4750</v>
      </c>
      <c r="P2697" s="164">
        <v>9500</v>
      </c>
      <c r="Q2697" s="121">
        <f>IF(ISBLANK(N2697),"",P2697/(1+N2697))</f>
        <v>8636.363636363640</v>
      </c>
      <c r="R2697" s="293"/>
      <c r="S2697" s="393"/>
      <c r="T2697" s="28"/>
    </row>
    <row r="2698" ht="22.5" customHeight="1">
      <c r="A2698" s="295">
        <v>45119</v>
      </c>
      <c r="B2698" t="s" s="296">
        <v>20</v>
      </c>
      <c r="C2698" t="s" s="296">
        <v>8420</v>
      </c>
      <c r="D2698" t="s" s="296">
        <v>42</v>
      </c>
      <c r="E2698" s="297"/>
      <c r="F2698" s="298">
        <v>10434</v>
      </c>
      <c r="G2698" t="s" s="296">
        <v>8421</v>
      </c>
      <c r="H2698" t="s" s="296">
        <v>8422</v>
      </c>
      <c r="I2698" t="s" s="299">
        <v>2933</v>
      </c>
      <c r="J2698" s="298">
        <v>94200</v>
      </c>
      <c r="K2698" t="s" s="296">
        <v>8423</v>
      </c>
      <c r="L2698" t="s" s="296">
        <v>5595</v>
      </c>
      <c r="M2698" t="s" s="296">
        <v>7791</v>
      </c>
      <c r="N2698" s="465">
        <v>0.1</v>
      </c>
      <c r="O2698" s="121">
        <v>3862</v>
      </c>
      <c r="P2698" s="301">
        <v>3862</v>
      </c>
      <c r="Q2698" s="37">
        <f>IF(ISBLANK(N2698),"",P2698/(1+N2698))</f>
        <v>3510.909090909090</v>
      </c>
      <c r="R2698" s="38"/>
      <c r="S2698" s="466"/>
      <c r="T2698" t="s" s="16">
        <v>46</v>
      </c>
    </row>
    <row r="2699" ht="22.5" customHeight="1">
      <c r="A2699" s="295">
        <v>45119</v>
      </c>
      <c r="B2699" t="s" s="296">
        <v>67</v>
      </c>
      <c r="C2699" t="s" s="296">
        <v>4526</v>
      </c>
      <c r="D2699" t="s" s="296">
        <v>270</v>
      </c>
      <c r="E2699" s="554"/>
      <c r="F2699" s="530"/>
      <c r="G2699" t="s" s="296">
        <v>4527</v>
      </c>
      <c r="H2699" t="s" s="296">
        <v>4528</v>
      </c>
      <c r="I2699" t="s" s="299">
        <v>2068</v>
      </c>
      <c r="J2699" s="298">
        <v>94140</v>
      </c>
      <c r="K2699" t="s" s="296">
        <v>4529</v>
      </c>
      <c r="L2699" t="s" s="296">
        <v>7646</v>
      </c>
      <c r="M2699" t="s" s="296">
        <v>8424</v>
      </c>
      <c r="N2699" s="1039">
        <v>0.1</v>
      </c>
      <c r="O2699" s="462"/>
      <c r="P2699" s="480">
        <v>2280</v>
      </c>
      <c r="Q2699" s="481">
        <f>IF(ISBLANK(N2699),"",P2699/(1+N2699))</f>
        <v>2072.727272727270</v>
      </c>
      <c r="R2699" s="38"/>
      <c r="S2699" s="466"/>
      <c r="T2699" s="28"/>
    </row>
    <row r="2700" ht="22.5" customHeight="1">
      <c r="A2700" s="295">
        <v>45121</v>
      </c>
      <c r="B2700" t="s" s="299">
        <v>20</v>
      </c>
      <c r="C2700" t="s" s="299">
        <v>1292</v>
      </c>
      <c r="D2700" t="s" s="299">
        <v>1293</v>
      </c>
      <c r="E2700" s="483"/>
      <c r="F2700" s="298">
        <v>10290</v>
      </c>
      <c r="G2700" t="s" s="299">
        <v>1294</v>
      </c>
      <c r="H2700" t="s" s="299">
        <v>1295</v>
      </c>
      <c r="I2700" t="s" s="299">
        <v>982</v>
      </c>
      <c r="J2700" s="298">
        <v>78330</v>
      </c>
      <c r="K2700" t="s" s="299">
        <v>1296</v>
      </c>
      <c r="L2700" t="s" s="296">
        <v>5595</v>
      </c>
      <c r="M2700" t="s" s="1040">
        <v>363</v>
      </c>
      <c r="N2700" s="831">
        <v>0.1</v>
      </c>
      <c r="O2700" s="207">
        <v>2285</v>
      </c>
      <c r="P2700" s="832">
        <v>2285</v>
      </c>
      <c r="Q2700" s="976">
        <f>IF(ISBLANK(N2700),"",P2700/(1+N2700))</f>
        <v>2077.272727272730</v>
      </c>
      <c r="R2700" s="532"/>
      <c r="S2700" s="466"/>
      <c r="T2700" t="s" s="16">
        <v>46</v>
      </c>
    </row>
    <row r="2701" ht="22.5" customHeight="1">
      <c r="A2701" s="295">
        <v>45113</v>
      </c>
      <c r="B2701" t="s" s="296">
        <v>20</v>
      </c>
      <c r="C2701" t="s" s="296">
        <v>3780</v>
      </c>
      <c r="D2701" t="s" s="296">
        <v>96</v>
      </c>
      <c r="E2701" s="297"/>
      <c r="F2701" s="298">
        <v>10357</v>
      </c>
      <c r="G2701" t="s" s="296">
        <v>3781</v>
      </c>
      <c r="H2701" t="s" s="296">
        <v>3782</v>
      </c>
      <c r="I2701" t="s" s="299">
        <v>25</v>
      </c>
      <c r="J2701" s="298">
        <v>75015</v>
      </c>
      <c r="K2701" t="s" s="296">
        <v>3783</v>
      </c>
      <c r="L2701" t="s" s="296">
        <v>1617</v>
      </c>
      <c r="M2701" t="s" s="296">
        <v>5652</v>
      </c>
      <c r="N2701" s="465">
        <v>0.1</v>
      </c>
      <c r="O2701" s="121">
        <v>3282</v>
      </c>
      <c r="P2701" s="301">
        <v>3282</v>
      </c>
      <c r="Q2701" s="37">
        <f>IF(ISBLANK(N2701),"",P2701/(1+N2701))</f>
        <v>2983.636363636360</v>
      </c>
      <c r="R2701" s="38"/>
      <c r="S2701" s="466"/>
      <c r="T2701" t="s" s="16">
        <v>46</v>
      </c>
    </row>
    <row r="2702" ht="22.5" customHeight="1">
      <c r="A2702" s="310">
        <v>45099</v>
      </c>
      <c r="B2702" t="s" s="224">
        <v>67</v>
      </c>
      <c r="C2702" t="s" s="224">
        <v>6028</v>
      </c>
      <c r="D2702" t="s" s="224">
        <v>2501</v>
      </c>
      <c r="E2702" s="1041"/>
      <c r="F2702" s="1042">
        <v>10640</v>
      </c>
      <c r="G2702" t="s" s="224">
        <v>6029</v>
      </c>
      <c r="H2702" t="s" s="224">
        <v>6030</v>
      </c>
      <c r="I2702" t="s" s="231">
        <v>25</v>
      </c>
      <c r="J2702" s="312">
        <v>75019</v>
      </c>
      <c r="K2702" t="s" s="224">
        <v>6031</v>
      </c>
      <c r="L2702" t="s" s="224">
        <v>8425</v>
      </c>
      <c r="M2702" t="s" s="224">
        <v>6083</v>
      </c>
      <c r="N2702" s="244">
        <v>0.055</v>
      </c>
      <c r="O2702" s="462"/>
      <c r="P2702" s="256">
        <v>9000</v>
      </c>
      <c r="Q2702" s="400">
        <f>IF(ISBLANK(N2702),"",P2702/(1+N2702))</f>
        <v>8530.805687203791</v>
      </c>
      <c r="R2702" s="67"/>
      <c r="S2702" s="392"/>
      <c r="T2702" s="28"/>
    </row>
    <row r="2703" ht="22.5" customHeight="1">
      <c r="A2703" s="58">
        <v>45083</v>
      </c>
      <c r="B2703" t="s" s="59">
        <v>67</v>
      </c>
      <c r="C2703" t="s" s="59">
        <v>4857</v>
      </c>
      <c r="D2703" t="s" s="59">
        <v>4858</v>
      </c>
      <c r="E2703" s="60"/>
      <c r="F2703" s="61">
        <v>10588</v>
      </c>
      <c r="G2703" t="s" s="59">
        <v>4859</v>
      </c>
      <c r="H2703" t="s" s="59">
        <v>4860</v>
      </c>
      <c r="I2703" t="s" s="62">
        <v>25</v>
      </c>
      <c r="J2703" s="61">
        <v>75011</v>
      </c>
      <c r="K2703" t="s" s="59">
        <v>4861</v>
      </c>
      <c r="L2703" t="s" s="59">
        <v>45</v>
      </c>
      <c r="M2703" t="s" s="250">
        <v>7820</v>
      </c>
      <c r="N2703" s="456">
        <v>0.1</v>
      </c>
      <c r="O2703" s="23">
        <v>7982</v>
      </c>
      <c r="P2703" s="208">
        <v>7982</v>
      </c>
      <c r="Q2703" s="561">
        <f>IF(ISBLANK(N2703),"",P2703/(1+N2703))</f>
        <v>7256.363636363640</v>
      </c>
      <c r="R2703" s="526"/>
      <c r="S2703" s="392"/>
      <c r="T2703" t="s" s="16">
        <v>46</v>
      </c>
    </row>
    <row r="2704" ht="22.5" customHeight="1">
      <c r="A2704" s="1043">
        <v>45119</v>
      </c>
      <c r="B2704" t="s" s="1044">
        <v>67</v>
      </c>
      <c r="C2704" t="s" s="1044">
        <v>8313</v>
      </c>
      <c r="D2704" t="s" s="1044">
        <v>1356</v>
      </c>
      <c r="E2704" s="1045"/>
      <c r="F2704" s="1046">
        <v>110393</v>
      </c>
      <c r="G2704" t="s" s="1044">
        <v>8314</v>
      </c>
      <c r="H2704" t="s" s="1044">
        <v>8315</v>
      </c>
      <c r="I2704" t="s" s="1044">
        <v>25</v>
      </c>
      <c r="J2704" s="1046">
        <v>75014</v>
      </c>
      <c r="K2704" t="s" s="1044">
        <v>8316</v>
      </c>
      <c r="L2704" t="s" s="1044">
        <v>5758</v>
      </c>
      <c r="M2704" t="s" s="1044">
        <v>487</v>
      </c>
      <c r="N2704" s="456">
        <v>0.1</v>
      </c>
      <c r="O2704" s="163">
        <f>P2704/2</f>
        <v>1950</v>
      </c>
      <c r="P2704" s="178">
        <v>3900</v>
      </c>
      <c r="Q2704" s="66">
        <f>IF(ISBLANK(N2704),"",P2704/(1+N2704))</f>
        <v>3545.454545454550</v>
      </c>
      <c r="R2704" s="67"/>
      <c r="S2704" s="392"/>
      <c r="T2704" t="s" s="16">
        <v>46</v>
      </c>
    </row>
    <row r="2705" ht="22.5" customHeight="1">
      <c r="A2705" s="295">
        <v>45063</v>
      </c>
      <c r="B2705" t="s" s="296">
        <v>20</v>
      </c>
      <c r="C2705" t="s" s="296">
        <v>640</v>
      </c>
      <c r="D2705" t="s" s="296">
        <v>2033</v>
      </c>
      <c r="E2705" s="529"/>
      <c r="F2705" s="530">
        <v>10169</v>
      </c>
      <c r="G2705" t="s" s="296">
        <v>8426</v>
      </c>
      <c r="H2705" t="s" s="296">
        <v>7424</v>
      </c>
      <c r="I2705" t="s" s="299">
        <v>25</v>
      </c>
      <c r="J2705" s="298">
        <v>75005</v>
      </c>
      <c r="K2705" t="s" s="296">
        <v>7425</v>
      </c>
      <c r="L2705" t="s" s="296">
        <v>7738</v>
      </c>
      <c r="M2705" t="s" s="296">
        <v>7426</v>
      </c>
      <c r="N2705" s="484">
        <v>0.1</v>
      </c>
      <c r="O2705" s="180">
        <f>P2705/2</f>
        <v>1625</v>
      </c>
      <c r="P2705" s="301">
        <v>3250</v>
      </c>
      <c r="Q2705" s="37">
        <f>IF(ISBLANK(N2705),"",P2705/(1+N2705))</f>
        <v>2954.545454545450</v>
      </c>
      <c r="R2705" s="38"/>
      <c r="S2705" s="466"/>
      <c r="T2705" t="s" s="16">
        <v>46</v>
      </c>
    </row>
    <row r="2706" ht="22.5" customHeight="1">
      <c r="A2706" s="295">
        <v>45076</v>
      </c>
      <c r="B2706" t="s" s="296">
        <v>67</v>
      </c>
      <c r="C2706" t="s" s="296">
        <v>8427</v>
      </c>
      <c r="D2706" t="s" s="296">
        <v>593</v>
      </c>
      <c r="E2706" s="297"/>
      <c r="F2706" s="298">
        <v>10587</v>
      </c>
      <c r="G2706" t="s" s="296">
        <v>8428</v>
      </c>
      <c r="H2706" t="s" s="296">
        <v>7812</v>
      </c>
      <c r="I2706" t="s" s="299">
        <v>223</v>
      </c>
      <c r="J2706" s="298">
        <v>92260</v>
      </c>
      <c r="K2706" t="s" s="296">
        <v>8429</v>
      </c>
      <c r="L2706" t="s" s="296">
        <v>45</v>
      </c>
      <c r="M2706" t="s" s="296">
        <v>3690</v>
      </c>
      <c r="N2706" s="465">
        <v>0.055</v>
      </c>
      <c r="O2706" s="121">
        <v>19982</v>
      </c>
      <c r="P2706" s="301">
        <v>19982</v>
      </c>
      <c r="Q2706" s="37">
        <f>IF(ISBLANK(N2706),"",P2706/(1+N2706))</f>
        <v>18940.2843601896</v>
      </c>
      <c r="R2706" s="38"/>
      <c r="S2706" s="466"/>
      <c r="T2706" t="s" s="16">
        <v>46</v>
      </c>
    </row>
    <row r="2707" ht="22.5" customHeight="1">
      <c r="A2707" s="295">
        <v>45076</v>
      </c>
      <c r="B2707" t="s" s="296">
        <v>67</v>
      </c>
      <c r="C2707" t="s" s="296">
        <v>8430</v>
      </c>
      <c r="D2707" t="s" s="296">
        <v>711</v>
      </c>
      <c r="E2707" s="297"/>
      <c r="F2707" s="298">
        <v>10588</v>
      </c>
      <c r="G2707" t="s" s="296">
        <v>8431</v>
      </c>
      <c r="H2707" t="s" s="296">
        <v>8432</v>
      </c>
      <c r="I2707" t="s" s="299">
        <v>8433</v>
      </c>
      <c r="J2707" s="298">
        <v>92410</v>
      </c>
      <c r="K2707" t="s" s="296">
        <v>8434</v>
      </c>
      <c r="L2707" t="s" s="296">
        <v>45</v>
      </c>
      <c r="M2707" t="s" s="296">
        <v>8435</v>
      </c>
      <c r="N2707" s="465">
        <v>0.055</v>
      </c>
      <c r="O2707" s="121">
        <v>12582</v>
      </c>
      <c r="P2707" s="301">
        <v>12582</v>
      </c>
      <c r="Q2707" s="37">
        <f>IF(ISBLANK(N2707),"",P2707/(1+N2707))</f>
        <v>11926.0663507109</v>
      </c>
      <c r="R2707" s="38"/>
      <c r="S2707" s="466"/>
      <c r="T2707" t="s" s="16">
        <v>46</v>
      </c>
    </row>
    <row r="2708" ht="22.5" customHeight="1">
      <c r="A2708" s="295">
        <v>45085</v>
      </c>
      <c r="B2708" t="s" s="296">
        <v>67</v>
      </c>
      <c r="C2708" t="s" s="296">
        <v>8436</v>
      </c>
      <c r="D2708" t="s" s="296">
        <v>2789</v>
      </c>
      <c r="E2708" s="297"/>
      <c r="F2708" s="298">
        <v>10642</v>
      </c>
      <c r="G2708" t="s" s="296">
        <v>5532</v>
      </c>
      <c r="H2708" t="s" s="296">
        <v>8437</v>
      </c>
      <c r="I2708" t="s" s="299">
        <v>25</v>
      </c>
      <c r="J2708" s="298">
        <v>75018</v>
      </c>
      <c r="K2708" t="s" s="296">
        <v>8438</v>
      </c>
      <c r="L2708" t="s" s="296">
        <v>8439</v>
      </c>
      <c r="M2708" t="s" s="296">
        <v>8440</v>
      </c>
      <c r="N2708" s="465">
        <v>0.055</v>
      </c>
      <c r="O2708" s="462"/>
      <c r="P2708" s="301">
        <v>6982</v>
      </c>
      <c r="Q2708" s="37">
        <f>IF(ISBLANK(N2708),"",P2708/(1+N2708))</f>
        <v>6618.009478672990</v>
      </c>
      <c r="R2708" s="38"/>
      <c r="S2708" s="466"/>
      <c r="T2708" s="28"/>
    </row>
    <row r="2709" ht="22.5" customHeight="1">
      <c r="A2709" s="295">
        <v>45090</v>
      </c>
      <c r="B2709" t="s" s="296">
        <v>67</v>
      </c>
      <c r="C2709" t="s" s="296">
        <v>8441</v>
      </c>
      <c r="D2709" t="s" s="296">
        <v>3184</v>
      </c>
      <c r="E2709" s="297"/>
      <c r="F2709" s="298">
        <v>10233</v>
      </c>
      <c r="G2709" t="s" s="296">
        <v>8442</v>
      </c>
      <c r="H2709" t="s" s="296">
        <v>8443</v>
      </c>
      <c r="I2709" t="s" s="299">
        <v>670</v>
      </c>
      <c r="J2709" s="298">
        <v>94300</v>
      </c>
      <c r="K2709" t="s" s="296">
        <v>8444</v>
      </c>
      <c r="L2709" t="s" s="296">
        <v>4224</v>
      </c>
      <c r="M2709" t="s" s="296">
        <v>125</v>
      </c>
      <c r="N2709" s="484">
        <v>0.055</v>
      </c>
      <c r="O2709" s="180">
        <f>P2709/2</f>
        <v>2475</v>
      </c>
      <c r="P2709" s="301">
        <v>4950</v>
      </c>
      <c r="Q2709" s="37">
        <f>IF(ISBLANK(N2709),"",P2709/(1+N2709))</f>
        <v>4691.943127962090</v>
      </c>
      <c r="R2709" s="38"/>
      <c r="S2709" s="466"/>
      <c r="T2709" t="s" s="16">
        <v>46</v>
      </c>
    </row>
    <row r="2710" ht="22.5" customHeight="1">
      <c r="A2710" s="295">
        <v>45092</v>
      </c>
      <c r="B2710" t="s" s="296">
        <v>20</v>
      </c>
      <c r="C2710" t="s" s="296">
        <v>8445</v>
      </c>
      <c r="D2710" t="s" s="296">
        <v>525</v>
      </c>
      <c r="E2710" s="297"/>
      <c r="F2710" s="298">
        <v>10552</v>
      </c>
      <c r="G2710" t="s" s="296">
        <v>8446</v>
      </c>
      <c r="H2710" t="s" s="296">
        <v>8447</v>
      </c>
      <c r="I2710" t="s" s="299">
        <v>3152</v>
      </c>
      <c r="J2710" s="298">
        <v>75018</v>
      </c>
      <c r="K2710" t="s" s="296">
        <v>8448</v>
      </c>
      <c r="L2710" t="s" s="296">
        <v>1617</v>
      </c>
      <c r="M2710" t="s" s="296">
        <v>8292</v>
      </c>
      <c r="N2710" s="465">
        <v>0.055</v>
      </c>
      <c r="O2710" s="121">
        <v>3382</v>
      </c>
      <c r="P2710" s="301">
        <v>3382</v>
      </c>
      <c r="Q2710" s="37">
        <f>IF(ISBLANK(N2710),"",P2710/(1+N2710))</f>
        <v>3205.687203791470</v>
      </c>
      <c r="R2710" s="38"/>
      <c r="S2710" s="466"/>
      <c r="T2710" t="s" s="16">
        <v>46</v>
      </c>
    </row>
    <row r="2711" ht="22.5" customHeight="1">
      <c r="A2711" s="295">
        <v>45093</v>
      </c>
      <c r="B2711" t="s" s="296">
        <v>20</v>
      </c>
      <c r="C2711" t="s" s="296">
        <v>5916</v>
      </c>
      <c r="D2711" t="s" s="296">
        <v>658</v>
      </c>
      <c r="E2711" s="297"/>
      <c r="F2711" s="298">
        <v>10598</v>
      </c>
      <c r="G2711" t="s" s="296">
        <v>8449</v>
      </c>
      <c r="H2711" t="s" s="296">
        <v>8450</v>
      </c>
      <c r="I2711" t="s" s="299">
        <v>25</v>
      </c>
      <c r="J2711" s="298">
        <v>75016</v>
      </c>
      <c r="K2711" t="s" s="296">
        <v>8451</v>
      </c>
      <c r="L2711" t="s" s="296">
        <v>5926</v>
      </c>
      <c r="M2711" t="s" s="296">
        <v>8292</v>
      </c>
      <c r="N2711" s="465">
        <v>0.055</v>
      </c>
      <c r="O2711" s="121">
        <v>3982</v>
      </c>
      <c r="P2711" s="301">
        <v>3982</v>
      </c>
      <c r="Q2711" s="37">
        <f>IF(ISBLANK(N2711),"",P2711/(1+N2711))</f>
        <v>3774.407582938390</v>
      </c>
      <c r="R2711" s="38"/>
      <c r="S2711" s="466"/>
      <c r="T2711" t="s" s="16">
        <v>46</v>
      </c>
    </row>
    <row r="2712" ht="22.5" customHeight="1">
      <c r="A2712" s="141">
        <v>45086</v>
      </c>
      <c r="B2712" t="s" s="142">
        <v>20</v>
      </c>
      <c r="C2712" t="s" s="142">
        <v>1824</v>
      </c>
      <c r="D2712" t="s" s="142">
        <v>22</v>
      </c>
      <c r="E2712" s="143"/>
      <c r="F2712" s="144">
        <v>10641</v>
      </c>
      <c r="G2712" t="s" s="142">
        <v>1825</v>
      </c>
      <c r="H2712" t="s" s="142">
        <v>1826</v>
      </c>
      <c r="I2712" t="s" s="145">
        <v>25</v>
      </c>
      <c r="J2712" s="144">
        <v>75011</v>
      </c>
      <c r="K2712" t="s" s="142">
        <v>1827</v>
      </c>
      <c r="L2712" t="s" s="142">
        <v>3501</v>
      </c>
      <c r="M2712" t="s" s="142">
        <v>8452</v>
      </c>
      <c r="N2712" s="217">
        <v>0.055</v>
      </c>
      <c r="O2712" s="121">
        <v>3000</v>
      </c>
      <c r="P2712" s="178">
        <v>3000</v>
      </c>
      <c r="Q2712" s="179">
        <f>IF(ISBLANK(N2712),"",P2712/(1+N2712))</f>
        <v>2843.6018957346</v>
      </c>
      <c r="R2712" s="67"/>
      <c r="S2712" s="392"/>
      <c r="T2712" t="s" s="16">
        <v>46</v>
      </c>
    </row>
    <row r="2713" ht="22.5" customHeight="1">
      <c r="A2713" s="295">
        <v>45085</v>
      </c>
      <c r="B2713" t="s" s="296">
        <v>67</v>
      </c>
      <c r="C2713" t="s" s="296">
        <v>8453</v>
      </c>
      <c r="D2713" t="s" s="296">
        <v>8454</v>
      </c>
      <c r="E2713" s="297"/>
      <c r="F2713" s="298">
        <v>20263</v>
      </c>
      <c r="G2713" t="s" s="296">
        <v>8455</v>
      </c>
      <c r="H2713" t="s" s="296">
        <v>8456</v>
      </c>
      <c r="I2713" t="s" s="299">
        <v>25</v>
      </c>
      <c r="J2713" s="298">
        <v>75011</v>
      </c>
      <c r="K2713" t="s" s="296">
        <v>8457</v>
      </c>
      <c r="L2713" t="s" s="296">
        <v>5926</v>
      </c>
      <c r="M2713" t="s" s="296">
        <v>7582</v>
      </c>
      <c r="N2713" s="465">
        <v>0.055</v>
      </c>
      <c r="O2713" s="121">
        <v>3582</v>
      </c>
      <c r="P2713" s="301">
        <v>3582</v>
      </c>
      <c r="Q2713" s="37">
        <f>IF(ISBLANK(N2713),"",P2713/(1+N2713))</f>
        <v>3395.260663507110</v>
      </c>
      <c r="R2713" s="38"/>
      <c r="S2713" s="466"/>
      <c r="T2713" t="s" s="16">
        <v>46</v>
      </c>
    </row>
    <row r="2714" ht="22.5" customHeight="1">
      <c r="A2714" s="295">
        <v>45114</v>
      </c>
      <c r="B2714" t="s" s="296">
        <v>67</v>
      </c>
      <c r="C2714" t="s" s="296">
        <v>8458</v>
      </c>
      <c r="D2714" t="s" s="296">
        <v>2943</v>
      </c>
      <c r="E2714" s="297"/>
      <c r="F2714" s="298">
        <v>10353</v>
      </c>
      <c r="G2714" t="s" s="296">
        <v>8459</v>
      </c>
      <c r="H2714" s="669">
        <v>10353</v>
      </c>
      <c r="I2714" t="s" s="299">
        <v>25</v>
      </c>
      <c r="J2714" s="298">
        <v>75015</v>
      </c>
      <c r="K2714" t="s" s="296">
        <v>8460</v>
      </c>
      <c r="L2714" t="s" s="296">
        <v>1996</v>
      </c>
      <c r="M2714" t="s" s="296">
        <v>8461</v>
      </c>
      <c r="N2714" s="465">
        <v>0.055</v>
      </c>
      <c r="O2714" s="121">
        <v>22980</v>
      </c>
      <c r="P2714" s="301">
        <v>22980</v>
      </c>
      <c r="Q2714" s="37">
        <f>IF(ISBLANK(N2714),"",P2714/(1+N2714))</f>
        <v>21781.990521327</v>
      </c>
      <c r="R2714" s="38"/>
      <c r="S2714" s="466"/>
      <c r="T2714" t="s" s="16">
        <v>46</v>
      </c>
    </row>
    <row r="2715" ht="22.5" customHeight="1">
      <c r="A2715" s="295">
        <v>45120</v>
      </c>
      <c r="B2715" t="s" s="296">
        <v>67</v>
      </c>
      <c r="C2715" t="s" s="296">
        <v>8462</v>
      </c>
      <c r="D2715" t="s" s="296">
        <v>8463</v>
      </c>
      <c r="E2715" s="297"/>
      <c r="F2715" s="298">
        <v>10316</v>
      </c>
      <c r="G2715" t="s" s="296">
        <v>8464</v>
      </c>
      <c r="H2715" t="s" s="296">
        <v>8465</v>
      </c>
      <c r="I2715" t="s" s="299">
        <v>3163</v>
      </c>
      <c r="J2715" s="298">
        <v>95200</v>
      </c>
      <c r="K2715" t="s" s="296">
        <v>8466</v>
      </c>
      <c r="L2715" t="s" s="296">
        <v>1617</v>
      </c>
      <c r="M2715" t="s" s="296">
        <v>4227</v>
      </c>
      <c r="N2715" s="465">
        <v>0.1</v>
      </c>
      <c r="O2715" s="121">
        <v>6982</v>
      </c>
      <c r="P2715" s="301">
        <v>6982</v>
      </c>
      <c r="Q2715" s="37">
        <f>IF(ISBLANK(N2715),"",P2715/(1+N2715))</f>
        <v>6347.272727272730</v>
      </c>
      <c r="R2715" s="38"/>
      <c r="S2715" s="466"/>
      <c r="T2715" t="s" s="16">
        <v>46</v>
      </c>
    </row>
    <row r="2716" ht="22.5" customHeight="1">
      <c r="A2716" s="295">
        <v>45059</v>
      </c>
      <c r="B2716" t="s" s="296">
        <v>67</v>
      </c>
      <c r="C2716" t="s" s="296">
        <v>8467</v>
      </c>
      <c r="D2716" t="s" s="296">
        <v>711</v>
      </c>
      <c r="E2716" s="297"/>
      <c r="F2716" s="298">
        <v>10590</v>
      </c>
      <c r="G2716" t="s" s="296">
        <v>8468</v>
      </c>
      <c r="H2716" t="s" s="296">
        <v>7865</v>
      </c>
      <c r="I2716" t="s" s="299">
        <v>176</v>
      </c>
      <c r="J2716" s="298">
        <v>93500</v>
      </c>
      <c r="K2716" t="s" s="296">
        <v>8469</v>
      </c>
      <c r="L2716" t="s" s="296">
        <v>1996</v>
      </c>
      <c r="M2716" t="s" s="296">
        <v>8292</v>
      </c>
      <c r="N2716" s="465">
        <v>0.055</v>
      </c>
      <c r="O2716" s="121">
        <v>2850</v>
      </c>
      <c r="P2716" s="301">
        <v>2850</v>
      </c>
      <c r="Q2716" s="37">
        <f>IF(ISBLANK(N2716),"",P2716/(1+N2716))</f>
        <v>2701.421800947870</v>
      </c>
      <c r="R2716" s="38"/>
      <c r="S2716" s="466"/>
      <c r="T2716" t="s" s="16">
        <v>46</v>
      </c>
    </row>
    <row r="2717" ht="22.5" customHeight="1">
      <c r="A2717" s="295">
        <v>45093</v>
      </c>
      <c r="B2717" t="s" s="296">
        <v>67</v>
      </c>
      <c r="C2717" t="s" s="296">
        <v>8470</v>
      </c>
      <c r="D2717" t="s" s="296">
        <v>56</v>
      </c>
      <c r="E2717" s="297"/>
      <c r="F2717" s="298">
        <v>10311</v>
      </c>
      <c r="G2717" t="s" s="296">
        <v>8471</v>
      </c>
      <c r="H2717" t="s" s="296">
        <v>8472</v>
      </c>
      <c r="I2717" t="s" s="299">
        <v>3152</v>
      </c>
      <c r="J2717" s="298">
        <v>75006</v>
      </c>
      <c r="K2717" t="s" s="296">
        <v>8473</v>
      </c>
      <c r="L2717" t="s" s="296">
        <v>8474</v>
      </c>
      <c r="M2717" t="s" s="296">
        <v>207</v>
      </c>
      <c r="N2717" s="465">
        <v>0.1</v>
      </c>
      <c r="O2717" s="462"/>
      <c r="P2717" s="301">
        <v>9882</v>
      </c>
      <c r="Q2717" s="37">
        <f>IF(ISBLANK(N2717),"",P2717/(1+N2717))</f>
        <v>8983.636363636360</v>
      </c>
      <c r="R2717" s="38"/>
      <c r="S2717" s="466"/>
      <c r="T2717" t="s" s="16">
        <v>46</v>
      </c>
    </row>
    <row r="2718" ht="22.5" customHeight="1">
      <c r="A2718" s="295">
        <v>45086</v>
      </c>
      <c r="B2718" t="s" s="296">
        <v>67</v>
      </c>
      <c r="C2718" t="s" s="296">
        <v>535</v>
      </c>
      <c r="D2718" t="s" s="296">
        <v>4208</v>
      </c>
      <c r="E2718" s="297"/>
      <c r="F2718" s="298">
        <v>10497</v>
      </c>
      <c r="G2718" t="s" s="296">
        <v>185</v>
      </c>
      <c r="H2718" t="s" s="296">
        <v>8475</v>
      </c>
      <c r="I2718" t="s" s="299">
        <v>186</v>
      </c>
      <c r="J2718" s="298">
        <v>92170</v>
      </c>
      <c r="K2718" t="s" s="296">
        <v>8476</v>
      </c>
      <c r="L2718" t="s" s="296">
        <v>6082</v>
      </c>
      <c r="M2718" t="s" s="296">
        <v>446</v>
      </c>
      <c r="N2718" s="484">
        <v>0.1</v>
      </c>
      <c r="O2718" s="180">
        <f>P2718/2</f>
        <v>4491</v>
      </c>
      <c r="P2718" s="301">
        <v>8982</v>
      </c>
      <c r="Q2718" s="37">
        <f>IF(ISBLANK(N2718),"",P2718/(1+N2718))</f>
        <v>8165.454545454550</v>
      </c>
      <c r="R2718" s="38"/>
      <c r="S2718" s="466"/>
      <c r="T2718" t="s" s="16">
        <v>46</v>
      </c>
    </row>
    <row r="2719" ht="22.5" customHeight="1">
      <c r="A2719" s="295">
        <v>45083</v>
      </c>
      <c r="B2719" t="s" s="296">
        <v>67</v>
      </c>
      <c r="C2719" t="s" s="296">
        <v>3602</v>
      </c>
      <c r="D2719" t="s" s="296">
        <v>1092</v>
      </c>
      <c r="E2719" s="297"/>
      <c r="F2719" s="298">
        <v>10456</v>
      </c>
      <c r="G2719" t="s" s="296">
        <v>8477</v>
      </c>
      <c r="H2719" t="s" s="296">
        <v>8478</v>
      </c>
      <c r="I2719" t="s" s="299">
        <v>1684</v>
      </c>
      <c r="J2719" s="298">
        <v>94260</v>
      </c>
      <c r="K2719" t="s" s="296">
        <v>8479</v>
      </c>
      <c r="L2719" t="s" s="296">
        <v>45</v>
      </c>
      <c r="M2719" t="s" s="296">
        <v>421</v>
      </c>
      <c r="N2719" s="465">
        <v>0.1</v>
      </c>
      <c r="O2719" s="121">
        <v>7982</v>
      </c>
      <c r="P2719" s="301">
        <v>7982</v>
      </c>
      <c r="Q2719" s="37">
        <f>IF(ISBLANK(N2719),"",P2719/(1+N2719))</f>
        <v>7256.363636363640</v>
      </c>
      <c r="R2719" s="38"/>
      <c r="S2719" s="466"/>
      <c r="T2719" t="s" s="16">
        <v>46</v>
      </c>
    </row>
    <row r="2720" ht="22.5" customHeight="1">
      <c r="A2720" s="295">
        <v>45089</v>
      </c>
      <c r="B2720" t="s" s="296">
        <v>67</v>
      </c>
      <c r="C2720" t="s" s="296">
        <v>8480</v>
      </c>
      <c r="D2720" t="s" s="296">
        <v>115</v>
      </c>
      <c r="E2720" s="297"/>
      <c r="F2720" s="298">
        <v>10305</v>
      </c>
      <c r="G2720" t="s" s="296">
        <v>8481</v>
      </c>
      <c r="H2720" t="s" s="296">
        <v>8482</v>
      </c>
      <c r="I2720" t="s" s="299">
        <v>926</v>
      </c>
      <c r="J2720" s="298">
        <v>92100</v>
      </c>
      <c r="K2720" t="s" s="296">
        <v>8483</v>
      </c>
      <c r="L2720" t="s" s="296">
        <v>5627</v>
      </c>
      <c r="M2720" t="s" s="296">
        <v>88</v>
      </c>
      <c r="N2720" s="465">
        <v>0.1</v>
      </c>
      <c r="O2720" s="121">
        <v>3482</v>
      </c>
      <c r="P2720" s="301">
        <v>3482</v>
      </c>
      <c r="Q2720" s="37">
        <f>IF(ISBLANK(N2720),"",P2720/(1+N2720))</f>
        <v>3165.454545454550</v>
      </c>
      <c r="R2720" s="38"/>
      <c r="S2720" s="466"/>
      <c r="T2720" t="s" s="16">
        <v>46</v>
      </c>
    </row>
    <row r="2721" ht="22.5" customHeight="1">
      <c r="A2721" s="295">
        <v>45092</v>
      </c>
      <c r="B2721" t="s" s="296">
        <v>67</v>
      </c>
      <c r="C2721" t="s" s="296">
        <v>8484</v>
      </c>
      <c r="D2721" t="s" s="296">
        <v>4127</v>
      </c>
      <c r="E2721" s="297"/>
      <c r="F2721" s="298">
        <v>10477</v>
      </c>
      <c r="G2721" t="s" s="296">
        <v>8485</v>
      </c>
      <c r="H2721" t="s" s="296">
        <v>8486</v>
      </c>
      <c r="I2721" t="s" s="299">
        <v>2933</v>
      </c>
      <c r="J2721" s="298">
        <v>94200</v>
      </c>
      <c r="K2721" t="s" s="296">
        <v>8487</v>
      </c>
      <c r="L2721" t="s" s="296">
        <v>1617</v>
      </c>
      <c r="M2721" t="s" s="296">
        <v>446</v>
      </c>
      <c r="N2721" s="465">
        <v>0.1</v>
      </c>
      <c r="O2721" s="121">
        <v>8482</v>
      </c>
      <c r="P2721" s="301">
        <v>8482</v>
      </c>
      <c r="Q2721" s="37">
        <f>IF(ISBLANK(N2721),"",P2721/(1+N2721))</f>
        <v>7710.909090909090</v>
      </c>
      <c r="R2721" s="38"/>
      <c r="S2721" s="466"/>
      <c r="T2721" t="s" s="16">
        <v>46</v>
      </c>
    </row>
    <row r="2722" ht="22.5" customHeight="1">
      <c r="A2722" s="295">
        <v>45105</v>
      </c>
      <c r="B2722" t="s" s="296">
        <v>67</v>
      </c>
      <c r="C2722" t="s" s="296">
        <v>8488</v>
      </c>
      <c r="D2722" t="s" s="296">
        <v>8489</v>
      </c>
      <c r="E2722" s="297"/>
      <c r="F2722" s="298">
        <v>110317</v>
      </c>
      <c r="G2722" t="s" s="296">
        <v>6895</v>
      </c>
      <c r="H2722" t="s" s="296">
        <v>8490</v>
      </c>
      <c r="I2722" t="s" s="299">
        <v>3529</v>
      </c>
      <c r="J2722" s="298">
        <v>91330</v>
      </c>
      <c r="K2722" t="s" s="296">
        <v>8491</v>
      </c>
      <c r="L2722" t="s" s="296">
        <v>1996</v>
      </c>
      <c r="M2722" t="s" s="296">
        <v>88</v>
      </c>
      <c r="N2722" s="465">
        <v>0.1</v>
      </c>
      <c r="O2722" s="177">
        <v>11980</v>
      </c>
      <c r="P2722" s="301">
        <v>11980</v>
      </c>
      <c r="Q2722" s="37">
        <f>IF(ISBLANK(N2722),"",P2722/(1+N2722))</f>
        <v>10890.9090909091</v>
      </c>
      <c r="R2722" s="38"/>
      <c r="S2722" s="466"/>
      <c r="T2722" t="s" s="16">
        <v>46</v>
      </c>
    </row>
    <row r="2723" ht="22.5" customHeight="1">
      <c r="A2723" s="133">
        <v>45132</v>
      </c>
      <c r="B2723" t="s" s="137">
        <v>20</v>
      </c>
      <c r="C2723" t="s" s="137">
        <v>8069</v>
      </c>
      <c r="D2723" t="s" s="137">
        <v>22</v>
      </c>
      <c r="E2723" s="158"/>
      <c r="F2723" s="136">
        <v>10594</v>
      </c>
      <c r="G2723" t="s" s="137">
        <v>8070</v>
      </c>
      <c r="H2723" t="s" s="137">
        <v>8071</v>
      </c>
      <c r="I2723" t="s" s="137">
        <v>25</v>
      </c>
      <c r="J2723" s="136">
        <v>75018</v>
      </c>
      <c r="K2723" t="s" s="137">
        <v>8072</v>
      </c>
      <c r="L2723" t="s" s="137">
        <v>8073</v>
      </c>
      <c r="M2723" t="s" s="137">
        <v>2632</v>
      </c>
      <c r="N2723" s="371">
        <v>0.055</v>
      </c>
      <c r="O2723" s="180">
        <f>P2723/2</f>
        <v>4500</v>
      </c>
      <c r="P2723" s="164">
        <v>9000</v>
      </c>
      <c r="Q2723" s="121">
        <f>IF(ISBLANK(N2723),"",P2723/(1+N2723))</f>
        <v>8530.805687203791</v>
      </c>
      <c r="R2723" s="293"/>
      <c r="S2723" s="393"/>
      <c r="T2723" s="28"/>
    </row>
    <row r="2724" ht="22.5" customHeight="1">
      <c r="A2724" s="133">
        <v>45125</v>
      </c>
      <c r="B2724" t="s" s="137">
        <v>344</v>
      </c>
      <c r="C2724" t="s" s="137">
        <v>5003</v>
      </c>
      <c r="D2724" t="s" s="137">
        <v>351</v>
      </c>
      <c r="E2724" s="158"/>
      <c r="F2724" s="136">
        <v>10319</v>
      </c>
      <c r="G2724" t="s" s="137">
        <v>8057</v>
      </c>
      <c r="H2724" s="136">
        <v>1</v>
      </c>
      <c r="I2724" t="s" s="137">
        <v>25</v>
      </c>
      <c r="J2724" s="136">
        <v>75005</v>
      </c>
      <c r="K2724" t="s" s="137">
        <v>8058</v>
      </c>
      <c r="L2724" t="s" s="137">
        <v>8492</v>
      </c>
      <c r="M2724" t="s" s="137">
        <v>8493</v>
      </c>
      <c r="N2724" s="373">
        <v>0.055</v>
      </c>
      <c r="O2724" s="462"/>
      <c r="P2724" s="164">
        <v>16450</v>
      </c>
      <c r="Q2724" s="121">
        <f>IF(ISBLANK(N2724),"",P2724/(1+N2724))</f>
        <v>15592.4170616114</v>
      </c>
      <c r="R2724" s="293"/>
      <c r="S2724" s="393"/>
      <c r="T2724" s="28"/>
    </row>
    <row r="2725" ht="22.5" customHeight="1">
      <c r="A2725" s="133">
        <v>45126</v>
      </c>
      <c r="B2725" t="s" s="134">
        <v>20</v>
      </c>
      <c r="C2725" t="s" s="134">
        <v>8494</v>
      </c>
      <c r="D2725" t="s" s="134">
        <v>1864</v>
      </c>
      <c r="E2725" s="135"/>
      <c r="F2725" t="s" s="137">
        <v>8495</v>
      </c>
      <c r="G2725" t="s" s="134">
        <v>8496</v>
      </c>
      <c r="H2725" t="s" s="134">
        <v>8497</v>
      </c>
      <c r="I2725" t="s" s="137">
        <v>777</v>
      </c>
      <c r="J2725" s="136">
        <v>93100</v>
      </c>
      <c r="K2725" t="s" s="134">
        <v>8498</v>
      </c>
      <c r="L2725" t="s" s="134">
        <v>8073</v>
      </c>
      <c r="M2725" t="s" s="134">
        <v>8499</v>
      </c>
      <c r="N2725" s="371">
        <v>0.1</v>
      </c>
      <c r="O2725" s="180">
        <f>P2725/2</f>
        <v>2991</v>
      </c>
      <c r="P2725" s="164">
        <v>5982</v>
      </c>
      <c r="Q2725" s="121">
        <f>IF(ISBLANK(N2725),"",P2725/(1+N2725))</f>
        <v>5438.181818181820</v>
      </c>
      <c r="R2725" s="293"/>
      <c r="S2725" s="393"/>
      <c r="T2725" s="28"/>
    </row>
    <row r="2726" ht="22.5" customHeight="1">
      <c r="A2726" s="133">
        <v>45125</v>
      </c>
      <c r="B2726" t="s" s="137">
        <v>20</v>
      </c>
      <c r="C2726" t="s" s="137">
        <v>8500</v>
      </c>
      <c r="D2726" t="s" s="137">
        <v>22</v>
      </c>
      <c r="E2726" s="158"/>
      <c r="F2726" s="136">
        <v>10596</v>
      </c>
      <c r="G2726" t="s" s="137">
        <v>8501</v>
      </c>
      <c r="H2726" t="s" s="137">
        <v>8502</v>
      </c>
      <c r="I2726" t="s" s="137">
        <v>25</v>
      </c>
      <c r="J2726" s="136">
        <v>75015</v>
      </c>
      <c r="K2726" t="s" s="137">
        <v>8503</v>
      </c>
      <c r="L2726" t="s" s="137">
        <v>5926</v>
      </c>
      <c r="M2726" t="s" s="137">
        <v>4919</v>
      </c>
      <c r="N2726" s="373">
        <v>0.055</v>
      </c>
      <c r="O2726" s="177">
        <v>4682</v>
      </c>
      <c r="P2726" s="164">
        <v>4682</v>
      </c>
      <c r="Q2726" s="121">
        <f>IF(ISBLANK(N2726),"",P2726/(1+N2726))</f>
        <v>4437.914691943130</v>
      </c>
      <c r="R2726" s="293"/>
      <c r="S2726" s="393"/>
      <c r="T2726" s="28"/>
    </row>
    <row r="2727" ht="22.5" customHeight="1">
      <c r="A2727" s="133">
        <v>45118</v>
      </c>
      <c r="B2727" t="s" s="137">
        <v>67</v>
      </c>
      <c r="C2727" t="s" s="137">
        <v>8504</v>
      </c>
      <c r="D2727" t="s" s="137">
        <v>69</v>
      </c>
      <c r="E2727" s="158"/>
      <c r="F2727" t="s" s="137">
        <v>8505</v>
      </c>
      <c r="G2727" t="s" s="137">
        <v>8506</v>
      </c>
      <c r="H2727" t="s" s="137">
        <v>8507</v>
      </c>
      <c r="I2727" t="s" s="137">
        <v>25</v>
      </c>
      <c r="J2727" s="136">
        <v>75014</v>
      </c>
      <c r="K2727" t="s" s="137">
        <v>8508</v>
      </c>
      <c r="L2727" t="s" s="137">
        <v>8509</v>
      </c>
      <c r="M2727" t="s" s="137">
        <v>5828</v>
      </c>
      <c r="N2727" s="371">
        <v>0.1</v>
      </c>
      <c r="O2727" s="163">
        <f>P2727/2</f>
        <v>3490</v>
      </c>
      <c r="P2727" s="164">
        <v>6980</v>
      </c>
      <c r="Q2727" s="121">
        <f>IF(ISBLANK(N2727),"",P2727/(1+N2727))</f>
        <v>6345.454545454550</v>
      </c>
      <c r="R2727" s="293"/>
      <c r="S2727" s="393"/>
      <c r="T2727" s="543"/>
    </row>
    <row r="2728" ht="22.5" customHeight="1">
      <c r="A2728" s="141">
        <v>45127</v>
      </c>
      <c r="B2728" t="s" s="145">
        <v>20</v>
      </c>
      <c r="C2728" t="s" s="145">
        <v>8510</v>
      </c>
      <c r="D2728" t="s" s="145">
        <v>2341</v>
      </c>
      <c r="E2728" s="174"/>
      <c r="F2728" s="144">
        <v>10666</v>
      </c>
      <c r="G2728" t="s" s="145">
        <v>8511</v>
      </c>
      <c r="H2728" t="s" s="145">
        <v>8512</v>
      </c>
      <c r="I2728" t="s" s="145">
        <v>25</v>
      </c>
      <c r="J2728" s="144">
        <v>75005</v>
      </c>
      <c r="K2728" t="s" s="145">
        <v>8513</v>
      </c>
      <c r="L2728" t="s" s="145">
        <v>8514</v>
      </c>
      <c r="M2728" t="s" s="145">
        <v>8515</v>
      </c>
      <c r="N2728" s="456">
        <v>0.055</v>
      </c>
      <c r="O2728" s="82">
        <f>P2728/2</f>
        <v>5750</v>
      </c>
      <c r="P2728" s="178">
        <v>11500</v>
      </c>
      <c r="Q2728" s="66">
        <f>IF(ISBLANK(N2728),"",P2728/(1+N2728))</f>
        <v>10900.4739336493</v>
      </c>
      <c r="R2728" s="67"/>
      <c r="S2728" s="392"/>
      <c r="T2728" t="s" s="1047">
        <v>46</v>
      </c>
    </row>
    <row r="2729" ht="22.5" customHeight="1">
      <c r="A2729" s="133">
        <v>45134</v>
      </c>
      <c r="B2729" t="s" s="134">
        <v>67</v>
      </c>
      <c r="C2729" t="s" s="134">
        <v>7255</v>
      </c>
      <c r="D2729" t="s" s="134">
        <v>427</v>
      </c>
      <c r="E2729" s="135"/>
      <c r="F2729" s="136">
        <v>10596</v>
      </c>
      <c r="G2729" t="s" s="134">
        <v>7256</v>
      </c>
      <c r="H2729" t="s" s="134">
        <v>7257</v>
      </c>
      <c r="I2729" t="s" s="137">
        <v>926</v>
      </c>
      <c r="J2729" s="136">
        <v>92100</v>
      </c>
      <c r="K2729" t="s" s="134">
        <v>7258</v>
      </c>
      <c r="L2729" t="s" s="134">
        <v>7370</v>
      </c>
      <c r="M2729" t="s" s="134">
        <v>33</v>
      </c>
      <c r="N2729" s="371">
        <v>0.1</v>
      </c>
      <c r="O2729" s="163">
        <f>P2729/2</f>
        <v>4975</v>
      </c>
      <c r="P2729" s="164">
        <v>9950</v>
      </c>
      <c r="Q2729" s="121">
        <f>IF(ISBLANK(N2729),"",P2729/(1+N2729))</f>
        <v>9045.454545454550</v>
      </c>
      <c r="R2729" s="293"/>
      <c r="S2729" s="393"/>
      <c r="T2729" s="545"/>
    </row>
    <row r="2730" ht="22.5" customHeight="1">
      <c r="A2730" s="133">
        <v>45135</v>
      </c>
      <c r="B2730" t="s" s="137">
        <v>67</v>
      </c>
      <c r="C2730" t="s" s="137">
        <v>7720</v>
      </c>
      <c r="D2730" t="s" s="137">
        <v>3184</v>
      </c>
      <c r="E2730" s="158"/>
      <c r="F2730" s="136">
        <v>10149</v>
      </c>
      <c r="G2730" t="s" s="137">
        <v>7721</v>
      </c>
      <c r="H2730" s="158"/>
      <c r="I2730" t="s" s="1048">
        <v>25</v>
      </c>
      <c r="J2730" s="136">
        <v>75017</v>
      </c>
      <c r="K2730" t="s" s="137">
        <v>7722</v>
      </c>
      <c r="L2730" t="s" s="137">
        <v>5672</v>
      </c>
      <c r="M2730" t="s" s="137">
        <v>6747</v>
      </c>
      <c r="N2730" s="371">
        <v>0.055</v>
      </c>
      <c r="O2730" s="163">
        <f>P2730/2</f>
        <v>2475</v>
      </c>
      <c r="P2730" s="164">
        <v>4950</v>
      </c>
      <c r="Q2730" s="177">
        <f>IF(ISBLANK(N2730),"",P2730/(1+N2730))</f>
        <v>4691.943127962090</v>
      </c>
      <c r="R2730" s="293"/>
      <c r="S2730" s="393"/>
      <c r="T2730" s="543"/>
    </row>
    <row r="2731" ht="22.5" customHeight="1">
      <c r="A2731" s="1049">
        <v>45167</v>
      </c>
      <c r="B2731" t="s" s="863">
        <v>20</v>
      </c>
      <c r="C2731" t="s" s="863">
        <v>6201</v>
      </c>
      <c r="D2731" t="s" s="863">
        <v>1377</v>
      </c>
      <c r="E2731" s="864"/>
      <c r="F2731" s="1050">
        <v>10571</v>
      </c>
      <c r="G2731" t="s" s="863">
        <v>6518</v>
      </c>
      <c r="H2731" t="s" s="866">
        <v>6486</v>
      </c>
      <c r="I2731" t="s" s="863">
        <v>777</v>
      </c>
      <c r="J2731" s="1050">
        <v>93100</v>
      </c>
      <c r="K2731" t="s" s="863">
        <v>8516</v>
      </c>
      <c r="L2731" t="s" s="863">
        <v>4224</v>
      </c>
      <c r="M2731" t="s" s="863">
        <v>8517</v>
      </c>
      <c r="N2731" s="1051">
        <v>0.055</v>
      </c>
      <c r="O2731" s="120">
        <f>P2731/2</f>
        <v>1250</v>
      </c>
      <c r="P2731" s="527">
        <v>2500</v>
      </c>
      <c r="Q2731" s="207">
        <f>IF(ISBLANK(N2731),"",P2731/(1+N2731))</f>
        <v>2369.6682464455</v>
      </c>
      <c r="R2731" s="906"/>
      <c r="S2731" s="536"/>
      <c r="T2731" s="544"/>
    </row>
    <row r="2732" ht="22.5" customHeight="1">
      <c r="A2732" s="133">
        <v>45168</v>
      </c>
      <c r="B2732" t="s" s="134">
        <v>20</v>
      </c>
      <c r="C2732" t="s" s="134">
        <v>7921</v>
      </c>
      <c r="D2732" t="s" s="134">
        <v>1408</v>
      </c>
      <c r="E2732" s="135"/>
      <c r="F2732" s="136">
        <v>10657</v>
      </c>
      <c r="G2732" t="s" s="134">
        <v>7922</v>
      </c>
      <c r="H2732" t="s" s="134">
        <v>7923</v>
      </c>
      <c r="I2732" t="s" s="137">
        <v>25</v>
      </c>
      <c r="J2732" s="136">
        <v>75116</v>
      </c>
      <c r="K2732" t="s" s="134">
        <v>7924</v>
      </c>
      <c r="L2732" t="s" s="134">
        <v>4224</v>
      </c>
      <c r="M2732" t="s" s="134">
        <v>8518</v>
      </c>
      <c r="N2732" s="371">
        <v>0.055</v>
      </c>
      <c r="O2732" s="163">
        <f>P2732/2</f>
        <v>4000</v>
      </c>
      <c r="P2732" s="164">
        <v>8000</v>
      </c>
      <c r="Q2732" s="121">
        <f>IF(ISBLANK(N2732),"",P2732/(1+N2732))</f>
        <v>7582.938388625590</v>
      </c>
      <c r="R2732" s="293"/>
      <c r="S2732" s="393"/>
      <c r="T2732" s="545"/>
    </row>
    <row r="2733" ht="22.5" customHeight="1">
      <c r="A2733" s="133">
        <v>45170</v>
      </c>
      <c r="B2733" t="s" s="134">
        <v>20</v>
      </c>
      <c r="C2733" t="s" s="134">
        <v>7373</v>
      </c>
      <c r="D2733" t="s" s="134">
        <v>250</v>
      </c>
      <c r="E2733" s="135"/>
      <c r="F2733" s="136">
        <v>12432</v>
      </c>
      <c r="G2733" t="s" s="134">
        <v>7374</v>
      </c>
      <c r="H2733" t="s" s="134">
        <v>7375</v>
      </c>
      <c r="I2733" t="s" s="137">
        <v>389</v>
      </c>
      <c r="J2733" s="136">
        <v>94000</v>
      </c>
      <c r="K2733" t="s" s="134">
        <v>7376</v>
      </c>
      <c r="L2733" t="s" s="134">
        <v>8089</v>
      </c>
      <c r="M2733" t="s" s="134">
        <v>8519</v>
      </c>
      <c r="N2733" s="371">
        <v>0.1</v>
      </c>
      <c r="O2733" s="163"/>
      <c r="P2733" s="164">
        <v>5000</v>
      </c>
      <c r="Q2733" s="121">
        <f>IF(ISBLANK(N2733),"",P2733/(1+N2733))</f>
        <v>4545.454545454550</v>
      </c>
      <c r="R2733" s="293"/>
      <c r="S2733" s="393"/>
      <c r="T2733" s="28"/>
    </row>
    <row r="2734" ht="22.5" customHeight="1">
      <c r="A2734" s="1052">
        <v>45170</v>
      </c>
      <c r="B2734" t="s" s="252">
        <v>20</v>
      </c>
      <c r="C2734" t="s" s="252">
        <v>7642</v>
      </c>
      <c r="D2734" t="s" s="252">
        <v>30</v>
      </c>
      <c r="E2734" s="1007"/>
      <c r="F2734" s="1053">
        <v>10660</v>
      </c>
      <c r="G2734" t="s" s="252">
        <v>7643</v>
      </c>
      <c r="H2734" s="1009">
        <v>10583</v>
      </c>
      <c r="I2734" t="s" s="1005">
        <v>25</v>
      </c>
      <c r="J2734" s="1054">
        <v>75011</v>
      </c>
      <c r="K2734" t="s" s="252">
        <v>8520</v>
      </c>
      <c r="L2734" t="s" s="252">
        <v>5706</v>
      </c>
      <c r="M2734" t="s" s="252">
        <v>2454</v>
      </c>
      <c r="N2734" s="371">
        <v>0.055</v>
      </c>
      <c r="O2734" s="163">
        <f>P2734/2</f>
        <v>5991</v>
      </c>
      <c r="P2734" s="164">
        <v>11982</v>
      </c>
      <c r="Q2734" s="121">
        <f>IF(ISBLANK(N2734),"",P2734/(1+N2734))</f>
        <v>11357.345971564</v>
      </c>
      <c r="R2734" s="293"/>
      <c r="S2734" s="393"/>
      <c r="T2734" s="28"/>
    </row>
    <row r="2735" ht="22.5" customHeight="1">
      <c r="A2735" s="1055">
        <v>45173</v>
      </c>
      <c r="B2735" t="s" s="1011">
        <v>20</v>
      </c>
      <c r="C2735" t="s" s="1011">
        <v>7835</v>
      </c>
      <c r="D2735" t="s" s="1011">
        <v>566</v>
      </c>
      <c r="E2735" s="1012"/>
      <c r="F2735" t="s" s="1011">
        <v>8521</v>
      </c>
      <c r="G2735" t="s" s="1011">
        <v>7836</v>
      </c>
      <c r="H2735" t="s" s="1011">
        <v>7837</v>
      </c>
      <c r="I2735" t="s" s="1011">
        <v>25</v>
      </c>
      <c r="J2735" s="1056">
        <v>75015</v>
      </c>
      <c r="K2735" t="s" s="1011">
        <v>7838</v>
      </c>
      <c r="L2735" t="s" s="1011">
        <v>7384</v>
      </c>
      <c r="M2735" t="s" s="1011">
        <v>8522</v>
      </c>
      <c r="N2735" s="371">
        <v>0.1</v>
      </c>
      <c r="O2735" s="163">
        <f>P2735/2</f>
        <v>2490</v>
      </c>
      <c r="P2735" s="164">
        <v>4980</v>
      </c>
      <c r="Q2735" s="121">
        <f>IF(ISBLANK(N2735),"",P2735/(1+N2735))</f>
        <v>4527.272727272730</v>
      </c>
      <c r="R2735" s="293"/>
      <c r="S2735" s="393"/>
      <c r="T2735" s="543"/>
    </row>
    <row r="2736" ht="22.5" customHeight="1">
      <c r="A2736" s="323">
        <v>45175</v>
      </c>
      <c r="B2736" t="s" s="327">
        <v>20</v>
      </c>
      <c r="C2736" t="s" s="327">
        <v>8156</v>
      </c>
      <c r="D2736" t="s" s="327">
        <v>308</v>
      </c>
      <c r="E2736" s="1057"/>
      <c r="F2736" s="326">
        <v>10241</v>
      </c>
      <c r="G2736" t="s" s="327">
        <v>8157</v>
      </c>
      <c r="H2736" t="s" s="327">
        <v>8158</v>
      </c>
      <c r="I2736" t="s" s="327">
        <v>315</v>
      </c>
      <c r="J2736" s="326">
        <v>94500</v>
      </c>
      <c r="K2736" t="s" s="327">
        <v>8159</v>
      </c>
      <c r="L2736" t="s" s="327">
        <v>7395</v>
      </c>
      <c r="M2736" t="s" s="327">
        <v>2264</v>
      </c>
      <c r="N2736" s="595">
        <v>0.1</v>
      </c>
      <c r="O2736" s="163">
        <v>7750</v>
      </c>
      <c r="P2736" s="330">
        <v>15500</v>
      </c>
      <c r="Q2736" s="332">
        <f>IF(ISBLANK(N2736),"",P2736/(1+N2736))</f>
        <v>14090.9090909091</v>
      </c>
      <c r="R2736" s="333"/>
      <c r="S2736" s="596"/>
      <c r="T2736" t="s" s="1058">
        <v>7540</v>
      </c>
    </row>
    <row r="2737" ht="22.5" customHeight="1">
      <c r="A2737" s="133">
        <v>45175</v>
      </c>
      <c r="B2737" t="s" s="137">
        <v>67</v>
      </c>
      <c r="C2737" t="s" s="137">
        <v>8169</v>
      </c>
      <c r="D2737" t="s" s="137">
        <v>217</v>
      </c>
      <c r="E2737" s="158"/>
      <c r="F2737" s="136">
        <v>11022</v>
      </c>
      <c r="G2737" t="s" s="137">
        <v>8170</v>
      </c>
      <c r="H2737" t="s" s="137">
        <v>6653</v>
      </c>
      <c r="I2737" t="s" s="137">
        <v>5593</v>
      </c>
      <c r="J2737" s="136">
        <v>94350</v>
      </c>
      <c r="K2737" t="s" s="137">
        <v>8171</v>
      </c>
      <c r="L2737" t="s" s="137">
        <v>8172</v>
      </c>
      <c r="M2737" t="s" s="137">
        <v>8523</v>
      </c>
      <c r="N2737" s="357">
        <v>0.055</v>
      </c>
      <c r="O2737" s="163">
        <f>P2737/2</f>
        <v>1341</v>
      </c>
      <c r="P2737" s="164">
        <v>2682</v>
      </c>
      <c r="Q2737" s="121">
        <f>IF(ISBLANK(N2737),"",P2737/(1+N2737))</f>
        <v>2542.180094786730</v>
      </c>
      <c r="R2737" s="293"/>
      <c r="S2737" s="393"/>
      <c r="T2737" s="544"/>
    </row>
    <row r="2738" ht="22.5" customHeight="1">
      <c r="A2738" s="141">
        <v>45183</v>
      </c>
      <c r="B2738" t="s" s="142">
        <v>67</v>
      </c>
      <c r="C2738" t="s" s="142">
        <v>7929</v>
      </c>
      <c r="D2738" t="s" s="142">
        <v>653</v>
      </c>
      <c r="E2738" s="143"/>
      <c r="F2738" s="144">
        <v>10279</v>
      </c>
      <c r="G2738" t="s" s="142">
        <v>7930</v>
      </c>
      <c r="H2738" s="143"/>
      <c r="I2738" t="s" s="145">
        <v>25</v>
      </c>
      <c r="J2738" s="144">
        <v>75013</v>
      </c>
      <c r="K2738" t="s" s="142">
        <v>8524</v>
      </c>
      <c r="L2738" t="s" s="142">
        <v>3501</v>
      </c>
      <c r="M2738" t="s" s="142">
        <v>8525</v>
      </c>
      <c r="N2738" s="1004">
        <v>0.1</v>
      </c>
      <c r="O2738" s="1059">
        <v>0</v>
      </c>
      <c r="P2738" s="178">
        <v>12982</v>
      </c>
      <c r="Q2738" s="66">
        <f>IF(ISBLANK(N2738),"",P2738/(1+N2738))</f>
        <v>11801.8181818182</v>
      </c>
      <c r="R2738" s="67"/>
      <c r="S2738" s="392"/>
      <c r="T2738" t="s" s="1047">
        <v>8526</v>
      </c>
    </row>
    <row r="2739" ht="22.5" customHeight="1">
      <c r="A2739" s="133">
        <v>45177</v>
      </c>
      <c r="B2739" t="s" s="137">
        <v>67</v>
      </c>
      <c r="C2739" t="s" s="137">
        <v>8288</v>
      </c>
      <c r="D2739" t="s" s="137">
        <v>1864</v>
      </c>
      <c r="E2739" s="158"/>
      <c r="F2739" s="136">
        <v>10579</v>
      </c>
      <c r="G2739" t="s" s="137">
        <v>8289</v>
      </c>
      <c r="H2739" t="s" s="137">
        <v>8290</v>
      </c>
      <c r="I2739" t="s" s="137">
        <v>926</v>
      </c>
      <c r="J2739" s="136">
        <v>92100</v>
      </c>
      <c r="K2739" t="s" s="137">
        <v>8291</v>
      </c>
      <c r="L2739" t="s" s="137">
        <v>4224</v>
      </c>
      <c r="M2739" t="s" s="137">
        <v>8337</v>
      </c>
      <c r="N2739" s="374">
        <v>0.055</v>
      </c>
      <c r="O2739" s="177">
        <v>1125</v>
      </c>
      <c r="P2739" s="164">
        <v>2250</v>
      </c>
      <c r="Q2739" s="121">
        <f>IF(ISBLANK(N2739),"",P2739/(1+N2739))</f>
        <v>2132.701421800950</v>
      </c>
      <c r="R2739" s="293"/>
      <c r="S2739" s="393"/>
      <c r="T2739" s="545"/>
    </row>
    <row r="2740" ht="22.5" customHeight="1">
      <c r="A2740" s="133">
        <v>45170</v>
      </c>
      <c r="B2740" t="s" s="134">
        <v>67</v>
      </c>
      <c r="C2740" t="s" s="134">
        <v>7856</v>
      </c>
      <c r="D2740" t="s" s="134">
        <v>2509</v>
      </c>
      <c r="E2740" s="135"/>
      <c r="F2740" t="s" s="137">
        <v>4749</v>
      </c>
      <c r="G2740" t="s" s="134">
        <v>6764</v>
      </c>
      <c r="H2740" t="s" s="134">
        <v>7963</v>
      </c>
      <c r="I2740" t="s" s="137">
        <v>25</v>
      </c>
      <c r="J2740" s="136">
        <v>75011</v>
      </c>
      <c r="K2740" t="s" s="134">
        <v>8527</v>
      </c>
      <c r="L2740" t="s" s="134">
        <v>3937</v>
      </c>
      <c r="M2740" t="s" s="134">
        <v>8528</v>
      </c>
      <c r="N2740" s="460">
        <v>0.1</v>
      </c>
      <c r="O2740" s="163">
        <f>P2740/2</f>
        <v>3000</v>
      </c>
      <c r="P2740" s="164">
        <v>6000</v>
      </c>
      <c r="Q2740" s="121">
        <f>IF(ISBLANK(N2740),"",P2740/(1+N2740))</f>
        <v>5454.545454545450</v>
      </c>
      <c r="R2740" s="293"/>
      <c r="S2740" s="393"/>
      <c r="T2740" s="28"/>
    </row>
    <row r="2741" ht="22.5" customHeight="1">
      <c r="A2741" s="133">
        <v>45175</v>
      </c>
      <c r="B2741" t="s" s="134">
        <v>67</v>
      </c>
      <c r="C2741" t="s" s="134">
        <v>7339</v>
      </c>
      <c r="D2741" t="s" s="134">
        <v>4208</v>
      </c>
      <c r="E2741" s="135"/>
      <c r="F2741" s="136">
        <v>10127</v>
      </c>
      <c r="G2741" t="s" s="134">
        <v>7340</v>
      </c>
      <c r="H2741" t="s" s="134">
        <v>7341</v>
      </c>
      <c r="I2741" t="s" s="137">
        <v>2951</v>
      </c>
      <c r="J2741" s="136">
        <v>91120</v>
      </c>
      <c r="K2741" t="s" s="134">
        <v>7342</v>
      </c>
      <c r="L2741" t="s" s="134">
        <v>4904</v>
      </c>
      <c r="M2741" t="s" s="134">
        <v>8529</v>
      </c>
      <c r="N2741" s="371">
        <v>0.055</v>
      </c>
      <c r="O2741" s="207">
        <f>P2741/2</f>
        <v>690</v>
      </c>
      <c r="P2741" s="953">
        <v>1380</v>
      </c>
      <c r="Q2741" s="778">
        <v>1584.83</v>
      </c>
      <c r="R2741" s="954"/>
      <c r="S2741" s="955"/>
      <c r="T2741" s="28"/>
    </row>
    <row r="2742" ht="22.5" customHeight="1">
      <c r="A2742" s="133">
        <v>45180</v>
      </c>
      <c r="B2742" t="s" s="137">
        <v>20</v>
      </c>
      <c r="C2742" t="s" s="137">
        <v>7709</v>
      </c>
      <c r="D2742" t="s" s="137">
        <v>2033</v>
      </c>
      <c r="E2742" s="158"/>
      <c r="F2742" t="s" s="137">
        <v>8530</v>
      </c>
      <c r="G2742" t="s" s="137">
        <v>7711</v>
      </c>
      <c r="H2742" t="s" s="137">
        <v>8018</v>
      </c>
      <c r="I2742" t="s" s="137">
        <v>1167</v>
      </c>
      <c r="J2742" s="136">
        <v>94120</v>
      </c>
      <c r="K2742" t="s" s="137">
        <v>7713</v>
      </c>
      <c r="L2742" t="s" s="137">
        <v>8106</v>
      </c>
      <c r="M2742" t="s" s="137">
        <v>8531</v>
      </c>
      <c r="N2742" s="373">
        <v>0.055</v>
      </c>
      <c r="O2742" s="462"/>
      <c r="P2742" s="164">
        <v>11982</v>
      </c>
      <c r="Q2742" s="121">
        <f>IF(ISBLANK(N2742),"",P2742/(1+N2742))</f>
        <v>11357.345971564</v>
      </c>
      <c r="R2742" s="293"/>
      <c r="S2742" s="393"/>
      <c r="T2742" s="28"/>
    </row>
    <row r="2743" ht="22.5" customHeight="1">
      <c r="A2743" s="133">
        <v>45183</v>
      </c>
      <c r="B2743" t="s" s="137">
        <v>20</v>
      </c>
      <c r="C2743" t="s" s="137">
        <v>8532</v>
      </c>
      <c r="D2743" t="s" s="137">
        <v>133</v>
      </c>
      <c r="E2743" s="158"/>
      <c r="F2743" s="136">
        <v>10589</v>
      </c>
      <c r="G2743" t="s" s="137">
        <v>8533</v>
      </c>
      <c r="H2743" t="s" s="137">
        <v>4744</v>
      </c>
      <c r="I2743" t="s" s="137">
        <v>25</v>
      </c>
      <c r="J2743" s="136">
        <v>75012</v>
      </c>
      <c r="K2743" t="s" s="137">
        <v>8534</v>
      </c>
      <c r="L2743" t="s" s="137">
        <v>7050</v>
      </c>
      <c r="M2743" t="s" s="137">
        <v>2654</v>
      </c>
      <c r="N2743" s="371">
        <v>0.055</v>
      </c>
      <c r="O2743" s="163">
        <f>P2743/2</f>
        <v>19491</v>
      </c>
      <c r="P2743" s="164">
        <v>38982</v>
      </c>
      <c r="Q2743" s="121">
        <f>IF(ISBLANK(N2743),"",P2743/(1+N2743))</f>
        <v>36949.7630331754</v>
      </c>
      <c r="R2743" s="293"/>
      <c r="S2743" s="393"/>
      <c r="T2743" s="28"/>
    </row>
    <row r="2744" ht="22.5" customHeight="1">
      <c r="A2744" s="133">
        <v>45181</v>
      </c>
      <c r="B2744" t="s" s="137">
        <v>20</v>
      </c>
      <c r="C2744" t="s" s="137">
        <v>8535</v>
      </c>
      <c r="D2744" t="s" s="137">
        <v>133</v>
      </c>
      <c r="E2744" s="158"/>
      <c r="F2744" s="136">
        <v>10301</v>
      </c>
      <c r="G2744" t="s" s="137">
        <v>8536</v>
      </c>
      <c r="H2744" t="s" s="137">
        <v>8537</v>
      </c>
      <c r="I2744" t="s" s="137">
        <v>25</v>
      </c>
      <c r="J2744" s="136">
        <v>75015</v>
      </c>
      <c r="K2744" t="s" s="137">
        <v>8538</v>
      </c>
      <c r="L2744" t="s" s="137">
        <v>5926</v>
      </c>
      <c r="M2744" t="s" s="137">
        <v>446</v>
      </c>
      <c r="N2744" s="371">
        <v>0.1</v>
      </c>
      <c r="O2744" s="163">
        <v>0</v>
      </c>
      <c r="P2744" s="164">
        <v>9682</v>
      </c>
      <c r="Q2744" s="121">
        <f>IF(ISBLANK(N2744),"",P2744/(1+N2744))</f>
        <v>8801.818181818180</v>
      </c>
      <c r="R2744" s="293"/>
      <c r="S2744" s="393"/>
      <c r="T2744" s="28"/>
    </row>
    <row r="2745" ht="22.5" customHeight="1">
      <c r="A2745" s="133">
        <v>45181</v>
      </c>
      <c r="B2745" t="s" s="137">
        <v>67</v>
      </c>
      <c r="C2745" t="s" s="137">
        <v>8539</v>
      </c>
      <c r="D2745" t="s" s="137">
        <v>427</v>
      </c>
      <c r="E2745" s="158"/>
      <c r="F2745" s="136">
        <v>10084</v>
      </c>
      <c r="G2745" t="s" s="137">
        <v>8540</v>
      </c>
      <c r="H2745" t="s" s="137">
        <v>8541</v>
      </c>
      <c r="I2745" t="s" s="137">
        <v>99</v>
      </c>
      <c r="J2745" s="136">
        <v>92600</v>
      </c>
      <c r="K2745" t="s" s="137">
        <v>8542</v>
      </c>
      <c r="L2745" t="s" s="137">
        <v>8369</v>
      </c>
      <c r="M2745" t="s" s="137">
        <v>8543</v>
      </c>
      <c r="N2745" s="371">
        <v>0.055</v>
      </c>
      <c r="O2745" s="163">
        <v>0</v>
      </c>
      <c r="P2745" s="164">
        <v>1000</v>
      </c>
      <c r="Q2745" s="121">
        <f>IF(ISBLANK(N2745),"",P2745/(1+N2745))</f>
        <v>947.867298578199</v>
      </c>
      <c r="R2745" s="293"/>
      <c r="S2745" s="393"/>
      <c r="T2745" s="28"/>
    </row>
    <row r="2746" ht="22.5" customHeight="1">
      <c r="A2746" s="133">
        <v>45189</v>
      </c>
      <c r="B2746" t="s" s="137">
        <v>67</v>
      </c>
      <c r="C2746" t="s" s="137">
        <v>8160</v>
      </c>
      <c r="D2746" t="s" s="137">
        <v>69</v>
      </c>
      <c r="E2746" s="158"/>
      <c r="F2746" t="s" s="137">
        <v>8161</v>
      </c>
      <c r="G2746" t="s" s="137">
        <v>8162</v>
      </c>
      <c r="H2746" t="s" s="137">
        <v>8163</v>
      </c>
      <c r="I2746" t="s" s="137">
        <v>25</v>
      </c>
      <c r="J2746" s="136">
        <v>75013</v>
      </c>
      <c r="K2746" t="s" s="137">
        <v>8164</v>
      </c>
      <c r="L2746" t="s" s="137">
        <v>4224</v>
      </c>
      <c r="M2746" t="s" s="137">
        <v>8544</v>
      </c>
      <c r="N2746" s="371">
        <v>0.055</v>
      </c>
      <c r="O2746" s="163">
        <f>P2746/2</f>
        <v>3750</v>
      </c>
      <c r="P2746" s="164">
        <v>7500</v>
      </c>
      <c r="Q2746" s="121">
        <f>IF(ISBLANK(N2746),"",P2746/(1+N2746))</f>
        <v>7109.004739336490</v>
      </c>
      <c r="R2746" s="293"/>
      <c r="S2746" s="393"/>
      <c r="T2746" s="28"/>
    </row>
    <row r="2747" ht="22.5" customHeight="1">
      <c r="A2747" s="133">
        <v>45190</v>
      </c>
      <c r="B2747" t="s" s="137">
        <v>67</v>
      </c>
      <c r="C2747" t="s" s="137">
        <v>8545</v>
      </c>
      <c r="D2747" t="s" s="137">
        <v>221</v>
      </c>
      <c r="E2747" s="158"/>
      <c r="F2747" t="s" s="137">
        <v>8546</v>
      </c>
      <c r="G2747" t="s" s="137">
        <v>8547</v>
      </c>
      <c r="H2747" t="s" s="137">
        <v>8548</v>
      </c>
      <c r="I2747" t="s" s="137">
        <v>242</v>
      </c>
      <c r="J2747" s="136">
        <v>92120</v>
      </c>
      <c r="K2747" t="s" s="137">
        <v>8549</v>
      </c>
      <c r="L2747" t="s" s="137">
        <v>6455</v>
      </c>
      <c r="M2747" t="s" s="137">
        <v>8550</v>
      </c>
      <c r="N2747" s="371">
        <v>0.055</v>
      </c>
      <c r="O2747" s="163">
        <f>P2747/2</f>
        <v>1740</v>
      </c>
      <c r="P2747" s="164">
        <v>3480</v>
      </c>
      <c r="Q2747" s="121">
        <f>IF(ISBLANK(N2747),"",P2747/(1+N2747))</f>
        <v>3298.578199052130</v>
      </c>
      <c r="R2747" s="293"/>
      <c r="S2747" s="393"/>
      <c r="T2747" s="28"/>
    </row>
    <row r="2748" ht="22.5" customHeight="1">
      <c r="A2748" s="133">
        <v>45188</v>
      </c>
      <c r="B2748" t="s" s="137">
        <v>20</v>
      </c>
      <c r="C2748" t="s" s="137">
        <v>7835</v>
      </c>
      <c r="D2748" t="s" s="137">
        <v>566</v>
      </c>
      <c r="E2748" s="158"/>
      <c r="F2748" s="136">
        <v>10308</v>
      </c>
      <c r="G2748" t="s" s="137">
        <v>7836</v>
      </c>
      <c r="H2748" t="s" s="137">
        <v>8551</v>
      </c>
      <c r="I2748" t="s" s="137">
        <v>25</v>
      </c>
      <c r="J2748" s="136">
        <v>75015</v>
      </c>
      <c r="K2748" t="s" s="137">
        <v>8552</v>
      </c>
      <c r="L2748" t="s" s="137">
        <v>7384</v>
      </c>
      <c r="M2748" t="s" s="137">
        <v>94</v>
      </c>
      <c r="N2748" s="371">
        <v>0.1</v>
      </c>
      <c r="O2748" s="163">
        <f>P2748/2</f>
        <v>1250</v>
      </c>
      <c r="P2748" s="164">
        <v>2500</v>
      </c>
      <c r="Q2748" s="121">
        <f>IF(ISBLANK(N2748),"",P2748/(1+N2748))</f>
        <v>2272.727272727270</v>
      </c>
      <c r="R2748" s="293"/>
      <c r="S2748" s="393"/>
      <c r="T2748" s="28"/>
    </row>
    <row r="2749" ht="22.5" customHeight="1">
      <c r="A2749" s="133">
        <v>45190</v>
      </c>
      <c r="B2749" t="s" s="137">
        <v>20</v>
      </c>
      <c r="C2749" t="s" s="137">
        <v>8553</v>
      </c>
      <c r="D2749" t="s" s="137">
        <v>42</v>
      </c>
      <c r="E2749" s="158"/>
      <c r="F2749" s="136">
        <v>10264</v>
      </c>
      <c r="G2749" t="s" s="137">
        <v>8554</v>
      </c>
      <c r="H2749" t="s" s="137">
        <v>8555</v>
      </c>
      <c r="I2749" t="s" s="137">
        <v>315</v>
      </c>
      <c r="J2749" s="136">
        <v>94500</v>
      </c>
      <c r="K2749" t="s" s="137">
        <v>8556</v>
      </c>
      <c r="L2749" t="s" s="137">
        <v>6316</v>
      </c>
      <c r="M2749" t="s" s="137">
        <v>8557</v>
      </c>
      <c r="N2749" s="371">
        <v>0.055</v>
      </c>
      <c r="O2749" s="163">
        <f>P2749/2</f>
        <v>1250</v>
      </c>
      <c r="P2749" s="164">
        <v>2500</v>
      </c>
      <c r="Q2749" s="121">
        <f>IF(ISBLANK(N2749),"",P2749/(1+N2749))</f>
        <v>2369.6682464455</v>
      </c>
      <c r="R2749" s="293"/>
      <c r="S2749" s="393"/>
      <c r="T2749" s="28"/>
    </row>
    <row r="2750" ht="22.5" customHeight="1">
      <c r="A2750" s="133">
        <v>45189</v>
      </c>
      <c r="B2750" t="s" s="137">
        <v>67</v>
      </c>
      <c r="C2750" t="s" s="137">
        <v>8558</v>
      </c>
      <c r="D2750" t="s" s="137">
        <v>142</v>
      </c>
      <c r="E2750" s="158"/>
      <c r="F2750" s="136">
        <v>10327</v>
      </c>
      <c r="G2750" t="s" s="137">
        <v>8559</v>
      </c>
      <c r="H2750" t="s" s="137">
        <v>5368</v>
      </c>
      <c r="I2750" t="s" s="137">
        <v>5091</v>
      </c>
      <c r="J2750" s="136">
        <v>93400</v>
      </c>
      <c r="K2750" t="s" s="137">
        <v>8560</v>
      </c>
      <c r="L2750" t="s" s="137">
        <v>8561</v>
      </c>
      <c r="M2750" t="s" s="137">
        <v>8562</v>
      </c>
      <c r="N2750" s="371">
        <v>0.1</v>
      </c>
      <c r="O2750" s="163">
        <v>0</v>
      </c>
      <c r="P2750" s="164">
        <v>3500</v>
      </c>
      <c r="Q2750" s="121">
        <f>IF(ISBLANK(N2750),"",P2750/(1+N2750))</f>
        <v>3181.818181818180</v>
      </c>
      <c r="R2750" s="293"/>
      <c r="S2750" s="393"/>
      <c r="T2750" s="28"/>
    </row>
    <row r="2751" ht="22.5" customHeight="1">
      <c r="A2751" s="133">
        <v>45189</v>
      </c>
      <c r="B2751" t="s" s="137">
        <v>67</v>
      </c>
      <c r="C2751" t="s" s="137">
        <v>8558</v>
      </c>
      <c r="D2751" t="s" s="137">
        <v>525</v>
      </c>
      <c r="E2751" s="158"/>
      <c r="F2751" s="136">
        <v>10331</v>
      </c>
      <c r="G2751" t="s" s="137">
        <v>8563</v>
      </c>
      <c r="H2751" t="s" s="137">
        <v>8564</v>
      </c>
      <c r="I2751" t="s" s="137">
        <v>5091</v>
      </c>
      <c r="J2751" s="136">
        <v>93400</v>
      </c>
      <c r="K2751" t="s" s="137">
        <v>8565</v>
      </c>
      <c r="L2751" t="s" s="137">
        <v>8561</v>
      </c>
      <c r="M2751" t="s" s="137">
        <v>8566</v>
      </c>
      <c r="N2751" s="371">
        <v>0.1</v>
      </c>
      <c r="O2751" s="163">
        <v>0</v>
      </c>
      <c r="P2751" s="164">
        <v>12500</v>
      </c>
      <c r="Q2751" s="121">
        <f>IF(ISBLANK(N2751),"",P2751/(1+N2751))</f>
        <v>11363.6363636364</v>
      </c>
      <c r="R2751" s="293"/>
      <c r="S2751" s="393"/>
      <c r="T2751" s="28"/>
    </row>
    <row r="2752" ht="22.5" customHeight="1">
      <c r="A2752" s="133">
        <v>45195</v>
      </c>
      <c r="B2752" t="s" s="137">
        <v>67</v>
      </c>
      <c r="C2752" t="s" s="137">
        <v>8567</v>
      </c>
      <c r="D2752" t="s" s="137">
        <v>398</v>
      </c>
      <c r="E2752" s="158"/>
      <c r="F2752" s="136">
        <v>10586</v>
      </c>
      <c r="G2752" t="s" s="137">
        <v>8568</v>
      </c>
      <c r="H2752" t="s" s="137">
        <v>8569</v>
      </c>
      <c r="I2752" t="s" s="137">
        <v>25</v>
      </c>
      <c r="J2752" s="136">
        <v>75003</v>
      </c>
      <c r="K2752" t="s" s="137">
        <v>8570</v>
      </c>
      <c r="L2752" t="s" s="137">
        <v>5758</v>
      </c>
      <c r="M2752" t="s" s="137">
        <v>8571</v>
      </c>
      <c r="N2752" s="395">
        <v>0.055</v>
      </c>
      <c r="O2752" s="163">
        <v>1940</v>
      </c>
      <c r="P2752" s="164">
        <v>3880</v>
      </c>
      <c r="Q2752" s="121">
        <f>IF(ISBLANK(N2752),"",P2752/(1+N2752))</f>
        <v>3677.725118483410</v>
      </c>
      <c r="R2752" s="293"/>
      <c r="S2752" s="393"/>
      <c r="T2752" s="28"/>
    </row>
    <row r="2753" ht="22.5" customHeight="1">
      <c r="A2753" s="133">
        <v>45195</v>
      </c>
      <c r="B2753" t="s" s="134">
        <v>67</v>
      </c>
      <c r="C2753" t="s" s="134">
        <v>1680</v>
      </c>
      <c r="D2753" t="s" s="134">
        <v>1681</v>
      </c>
      <c r="E2753" s="135"/>
      <c r="F2753" s="136">
        <v>10273</v>
      </c>
      <c r="G2753" t="s" s="134">
        <v>8572</v>
      </c>
      <c r="H2753" t="s" s="134">
        <v>1683</v>
      </c>
      <c r="I2753" t="s" s="137">
        <v>1684</v>
      </c>
      <c r="J2753" s="136">
        <v>94260</v>
      </c>
      <c r="K2753" t="s" s="134">
        <v>8573</v>
      </c>
      <c r="L2753" t="s" s="134">
        <v>7395</v>
      </c>
      <c r="M2753" t="s" s="138">
        <v>446</v>
      </c>
      <c r="N2753" s="277">
        <v>0.1</v>
      </c>
      <c r="O2753" s="180">
        <f>P2753/2</f>
        <v>4291</v>
      </c>
      <c r="P2753" s="164">
        <v>8582</v>
      </c>
      <c r="Q2753" s="121">
        <f>IF(ISBLANK(N2753),"",P2753/(1+N2753))</f>
        <v>7801.818181818180</v>
      </c>
      <c r="R2753" s="127"/>
      <c r="S2753" s="391"/>
      <c r="T2753" s="123"/>
    </row>
    <row r="2754" ht="22.5" customHeight="1">
      <c r="A2754" s="133">
        <v>45194</v>
      </c>
      <c r="B2754" t="s" s="137">
        <v>67</v>
      </c>
      <c r="C2754" t="s" s="137">
        <v>8258</v>
      </c>
      <c r="D2754" t="s" s="137">
        <v>8259</v>
      </c>
      <c r="E2754" s="158"/>
      <c r="F2754" s="136">
        <v>10216</v>
      </c>
      <c r="G2754" t="s" s="137">
        <v>5571</v>
      </c>
      <c r="H2754" t="s" s="137">
        <v>8260</v>
      </c>
      <c r="I2754" t="s" s="137">
        <v>25</v>
      </c>
      <c r="J2754" s="136">
        <v>75011</v>
      </c>
      <c r="K2754" t="s" s="137">
        <v>8261</v>
      </c>
      <c r="L2754" t="s" s="137">
        <v>6242</v>
      </c>
      <c r="M2754" t="s" s="137">
        <v>8574</v>
      </c>
      <c r="N2754" s="373">
        <v>0.055</v>
      </c>
      <c r="O2754" s="177">
        <v>1641</v>
      </c>
      <c r="P2754" s="164">
        <v>3282</v>
      </c>
      <c r="Q2754" s="121">
        <f>IF(ISBLANK(N2754),"",P2754/(1+N2754))</f>
        <v>3110.900473933650</v>
      </c>
      <c r="R2754" s="293"/>
      <c r="S2754" s="393"/>
      <c r="T2754" s="543"/>
    </row>
    <row r="2755" ht="22.5" customHeight="1">
      <c r="A2755" s="141">
        <v>45191</v>
      </c>
      <c r="B2755" t="s" s="145">
        <v>67</v>
      </c>
      <c r="C2755" t="s" s="145">
        <v>8339</v>
      </c>
      <c r="D2755" t="s" s="145">
        <v>4452</v>
      </c>
      <c r="E2755" s="174"/>
      <c r="F2755" s="144">
        <v>10305</v>
      </c>
      <c r="G2755" t="s" s="145">
        <v>8340</v>
      </c>
      <c r="H2755" s="144">
        <v>4</v>
      </c>
      <c r="I2755" t="s" s="145">
        <v>315</v>
      </c>
      <c r="J2755" s="144">
        <v>94500</v>
      </c>
      <c r="K2755" t="s" s="145">
        <v>8341</v>
      </c>
      <c r="L2755" t="s" s="145">
        <v>7050</v>
      </c>
      <c r="M2755" t="s" s="145">
        <v>8575</v>
      </c>
      <c r="N2755" s="456">
        <v>0.1</v>
      </c>
      <c r="O2755" s="82">
        <f>P2755/2</f>
        <v>2391</v>
      </c>
      <c r="P2755" s="178">
        <v>4782</v>
      </c>
      <c r="Q2755" s="400">
        <f>IF(ISBLANK(N2755),"",P2755/(1+N2755))</f>
        <v>4347.272727272730</v>
      </c>
      <c r="R2755" s="67"/>
      <c r="S2755" s="392"/>
      <c r="T2755" t="s" s="1047">
        <v>46</v>
      </c>
    </row>
    <row r="2756" ht="22.5" customHeight="1">
      <c r="A2756" s="509">
        <v>45196</v>
      </c>
      <c r="B2756" t="s" s="134">
        <v>20</v>
      </c>
      <c r="C2756" t="s" s="134">
        <v>7168</v>
      </c>
      <c r="D2756" t="s" s="134">
        <v>149</v>
      </c>
      <c r="E2756" s="135"/>
      <c r="F2756" s="294">
        <v>10213</v>
      </c>
      <c r="G2756" t="s" s="134">
        <v>7169</v>
      </c>
      <c r="H2756" t="s" s="134">
        <v>7170</v>
      </c>
      <c r="I2756" t="s" s="134">
        <v>25</v>
      </c>
      <c r="J2756" s="294">
        <v>75001</v>
      </c>
      <c r="K2756" t="s" s="134">
        <v>7171</v>
      </c>
      <c r="L2756" t="s" s="134">
        <v>8576</v>
      </c>
      <c r="M2756" t="s" s="134">
        <v>8577</v>
      </c>
      <c r="N2756" s="371">
        <v>0.055</v>
      </c>
      <c r="O2756" s="120">
        <v>0</v>
      </c>
      <c r="P2756" s="527">
        <v>9450</v>
      </c>
      <c r="Q2756" s="207">
        <f>IF(ISBLANK(N2756),"",P2756/(1+N2756))</f>
        <v>8957.345971563980</v>
      </c>
      <c r="R2756" s="906"/>
      <c r="S2756" s="536"/>
      <c r="T2756" s="544"/>
    </row>
    <row r="2757" ht="22.5" customHeight="1">
      <c r="A2757" s="133">
        <v>45198</v>
      </c>
      <c r="B2757" t="s" s="137">
        <v>67</v>
      </c>
      <c r="C2757" t="s" s="137">
        <v>200</v>
      </c>
      <c r="D2757" t="s" s="137">
        <v>326</v>
      </c>
      <c r="E2757" s="158"/>
      <c r="F2757" s="136">
        <v>10337</v>
      </c>
      <c r="G2757" t="s" s="137">
        <v>8109</v>
      </c>
      <c r="H2757" t="s" s="137">
        <v>8110</v>
      </c>
      <c r="I2757" t="s" s="137">
        <v>25</v>
      </c>
      <c r="J2757" s="136">
        <v>75018</v>
      </c>
      <c r="K2757" t="s" s="137">
        <v>8578</v>
      </c>
      <c r="L2757" t="s" s="137">
        <v>8112</v>
      </c>
      <c r="M2757" t="s" s="137">
        <v>8579</v>
      </c>
      <c r="N2757" s="371">
        <v>0.1</v>
      </c>
      <c r="O2757" s="180">
        <v>0</v>
      </c>
      <c r="P2757" s="164">
        <v>9482</v>
      </c>
      <c r="Q2757" s="121">
        <f>IF(ISBLANK(N2757),"",P2757/(1+N2757))</f>
        <v>8620</v>
      </c>
      <c r="R2757" s="293"/>
      <c r="S2757" s="393"/>
      <c r="T2757" s="545"/>
    </row>
    <row r="2758" ht="22.5" customHeight="1">
      <c r="A2758" s="133">
        <v>45202</v>
      </c>
      <c r="B2758" t="s" s="134">
        <v>20</v>
      </c>
      <c r="C2758" t="s" s="134">
        <v>1992</v>
      </c>
      <c r="D2758" t="s" s="134">
        <v>768</v>
      </c>
      <c r="E2758" s="135"/>
      <c r="F2758" s="136">
        <v>10658</v>
      </c>
      <c r="G2758" t="s" s="134">
        <v>1993</v>
      </c>
      <c r="H2758" t="s" s="134">
        <v>5074</v>
      </c>
      <c r="I2758" t="s" s="137">
        <v>25</v>
      </c>
      <c r="J2758" s="136">
        <v>75018</v>
      </c>
      <c r="K2758" t="s" s="134">
        <v>1995</v>
      </c>
      <c r="L2758" t="s" s="134">
        <v>4636</v>
      </c>
      <c r="M2758" t="s" s="134">
        <v>8580</v>
      </c>
      <c r="N2758" s="373">
        <v>0.055</v>
      </c>
      <c r="O2758" s="177">
        <v>14950</v>
      </c>
      <c r="P2758" s="164">
        <v>25000</v>
      </c>
      <c r="Q2758" s="121">
        <f>IF(ISBLANK(N2758),"",P2758/(1+N2758))</f>
        <v>23696.682464455</v>
      </c>
      <c r="R2758" s="293"/>
      <c r="S2758" s="393"/>
      <c r="T2758" s="28"/>
    </row>
    <row r="2759" ht="22.5" customHeight="1">
      <c r="A2759" s="133">
        <v>45202</v>
      </c>
      <c r="B2759" t="s" s="134">
        <v>67</v>
      </c>
      <c r="C2759" t="s" s="134">
        <v>7544</v>
      </c>
      <c r="D2759" t="s" s="134">
        <v>115</v>
      </c>
      <c r="E2759" s="509"/>
      <c r="F2759" s="507">
        <v>13372</v>
      </c>
      <c r="G2759" t="s" s="134">
        <v>7545</v>
      </c>
      <c r="H2759" t="s" s="134">
        <v>7546</v>
      </c>
      <c r="I2759" t="s" s="137">
        <v>25</v>
      </c>
      <c r="J2759" s="136">
        <v>75009</v>
      </c>
      <c r="K2759" t="s" s="134">
        <v>7547</v>
      </c>
      <c r="L2759" t="s" s="134">
        <v>4636</v>
      </c>
      <c r="M2759" t="s" s="134">
        <v>8581</v>
      </c>
      <c r="N2759" s="371">
        <v>0.055</v>
      </c>
      <c r="O2759" s="163">
        <f>P2759/2</f>
        <v>4500</v>
      </c>
      <c r="P2759" s="164">
        <v>9000</v>
      </c>
      <c r="Q2759" s="177">
        <f>IF(ISBLANK(N2759),"",P2759/(1+N2759))</f>
        <v>8530.805687203791</v>
      </c>
      <c r="R2759" s="293"/>
      <c r="S2759" s="393"/>
      <c r="T2759" s="28"/>
    </row>
    <row r="2760" ht="22.5" customHeight="1">
      <c r="A2760" s="141">
        <v>45202</v>
      </c>
      <c r="B2760" t="s" s="142">
        <v>67</v>
      </c>
      <c r="C2760" t="s" s="142">
        <v>6889</v>
      </c>
      <c r="D2760" t="s" s="142">
        <v>6890</v>
      </c>
      <c r="E2760" s="143"/>
      <c r="F2760" s="144">
        <v>10265</v>
      </c>
      <c r="G2760" t="s" s="142">
        <v>6891</v>
      </c>
      <c r="H2760" t="s" s="142">
        <v>6892</v>
      </c>
      <c r="I2760" t="s" s="145">
        <v>310</v>
      </c>
      <c r="J2760" s="144">
        <v>94130</v>
      </c>
      <c r="K2760" t="s" s="142">
        <v>6893</v>
      </c>
      <c r="L2760" t="s" s="142">
        <v>8582</v>
      </c>
      <c r="M2760" t="s" s="142">
        <v>8583</v>
      </c>
      <c r="N2760" s="456">
        <v>0.1</v>
      </c>
      <c r="O2760" t="s" s="1060">
        <v>8584</v>
      </c>
      <c r="P2760" s="524">
        <v>22450</v>
      </c>
      <c r="Q2760" s="561">
        <f>IF(ISBLANK(N2760),"",P2760/(1+N2760))</f>
        <v>20409.0909090909</v>
      </c>
      <c r="R2760" s="526">
        <v>22450</v>
      </c>
      <c r="S2760" s="392"/>
      <c r="T2760" t="s" s="16">
        <v>8585</v>
      </c>
    </row>
    <row r="2761" ht="22.5" customHeight="1">
      <c r="A2761" s="133">
        <v>45197</v>
      </c>
      <c r="B2761" t="s" s="137">
        <v>20</v>
      </c>
      <c r="C2761" t="s" s="137">
        <v>8586</v>
      </c>
      <c r="D2761" t="s" s="137">
        <v>2291</v>
      </c>
      <c r="E2761" s="158"/>
      <c r="F2761" s="136">
        <v>2211</v>
      </c>
      <c r="G2761" t="s" s="137">
        <v>8392</v>
      </c>
      <c r="H2761" t="s" s="137">
        <v>8587</v>
      </c>
      <c r="I2761" t="s" s="137">
        <v>2951</v>
      </c>
      <c r="J2761" s="136">
        <v>91120</v>
      </c>
      <c r="K2761" t="s" s="137">
        <v>8588</v>
      </c>
      <c r="L2761" t="s" s="137">
        <v>6013</v>
      </c>
      <c r="M2761" t="s" s="137">
        <v>3952</v>
      </c>
      <c r="N2761" s="371">
        <v>0.1</v>
      </c>
      <c r="O2761" t="s" s="245">
        <v>8584</v>
      </c>
      <c r="P2761" s="164">
        <v>3982</v>
      </c>
      <c r="Q2761" s="121">
        <f>IF(ISBLANK(N2761),"",P2761/(1+N2761))</f>
        <v>3620</v>
      </c>
      <c r="R2761" s="293"/>
      <c r="S2761" s="393"/>
      <c r="T2761" s="28"/>
    </row>
    <row r="2762" ht="22.5" customHeight="1">
      <c r="A2762" s="133">
        <v>45194</v>
      </c>
      <c r="B2762" t="s" s="137">
        <v>20</v>
      </c>
      <c r="C2762" t="s" s="137">
        <v>8149</v>
      </c>
      <c r="D2762" t="s" s="137">
        <v>8150</v>
      </c>
      <c r="E2762" s="158"/>
      <c r="F2762" s="136">
        <v>10181</v>
      </c>
      <c r="G2762" t="s" s="137">
        <v>5941</v>
      </c>
      <c r="H2762" t="s" s="137">
        <v>8151</v>
      </c>
      <c r="I2762" t="s" s="137">
        <v>25</v>
      </c>
      <c r="J2762" s="136">
        <v>75011</v>
      </c>
      <c r="K2762" t="s" s="137">
        <v>8152</v>
      </c>
      <c r="L2762" t="s" s="137">
        <v>7050</v>
      </c>
      <c r="M2762" t="s" s="137">
        <v>2524</v>
      </c>
      <c r="N2762" s="371">
        <v>0.1</v>
      </c>
      <c r="O2762" s="163">
        <f>P2762/2</f>
        <v>6291</v>
      </c>
      <c r="P2762" s="164">
        <v>12582</v>
      </c>
      <c r="Q2762" s="121">
        <f>IF(ISBLANK(N2762),"",P2762/(1+N2762))</f>
        <v>11438.1818181818</v>
      </c>
      <c r="R2762" s="293"/>
      <c r="S2762" s="393"/>
      <c r="T2762" s="28"/>
    </row>
    <row r="2763" ht="22.5" customHeight="1">
      <c r="A2763" s="133">
        <v>45194</v>
      </c>
      <c r="B2763" t="s" s="137">
        <v>67</v>
      </c>
      <c r="C2763" t="s" s="137">
        <v>8589</v>
      </c>
      <c r="D2763" t="s" s="137">
        <v>3803</v>
      </c>
      <c r="E2763" s="158"/>
      <c r="F2763" s="136">
        <v>10659</v>
      </c>
      <c r="G2763" t="s" s="137">
        <v>8590</v>
      </c>
      <c r="H2763" t="s" s="137">
        <v>8591</v>
      </c>
      <c r="I2763" t="s" s="137">
        <v>25</v>
      </c>
      <c r="J2763" s="136">
        <v>75020</v>
      </c>
      <c r="K2763" t="s" s="137">
        <v>8592</v>
      </c>
      <c r="L2763" t="s" s="137">
        <v>5142</v>
      </c>
      <c r="M2763" t="s" s="137">
        <v>8593</v>
      </c>
      <c r="N2763" s="371">
        <v>0.055</v>
      </c>
      <c r="O2763" s="163">
        <f>P2763/2</f>
        <v>2975</v>
      </c>
      <c r="P2763" s="164">
        <v>5950</v>
      </c>
      <c r="Q2763" s="121">
        <f>IF(ISBLANK(N2763),"",P2763/(1+N2763))</f>
        <v>5639.810426540280</v>
      </c>
      <c r="R2763" s="293"/>
      <c r="S2763" s="393"/>
      <c r="T2763" s="28"/>
    </row>
    <row r="2764" ht="22.5" customHeight="1">
      <c r="A2764" s="133">
        <v>45194</v>
      </c>
      <c r="B2764" t="s" s="137">
        <v>20</v>
      </c>
      <c r="C2764" t="s" s="137">
        <v>8143</v>
      </c>
      <c r="D2764" t="s" s="137">
        <v>8144</v>
      </c>
      <c r="E2764" s="158"/>
      <c r="F2764" s="136">
        <v>10380</v>
      </c>
      <c r="G2764" t="s" s="137">
        <v>8145</v>
      </c>
      <c r="H2764" t="s" s="137">
        <v>8146</v>
      </c>
      <c r="I2764" t="s" s="137">
        <v>3152</v>
      </c>
      <c r="J2764" s="136">
        <v>75020</v>
      </c>
      <c r="K2764" t="s" s="137">
        <v>8147</v>
      </c>
      <c r="L2764" t="s" s="137">
        <v>4965</v>
      </c>
      <c r="M2764" t="s" s="137">
        <v>8594</v>
      </c>
      <c r="N2764" s="371">
        <v>0.1</v>
      </c>
      <c r="O2764" s="163">
        <f>P2764/2</f>
        <v>8975</v>
      </c>
      <c r="P2764" s="164">
        <v>17950</v>
      </c>
      <c r="Q2764" s="121">
        <f>IF(ISBLANK(N2764),"",P2764/(1+N2764))</f>
        <v>16318.1818181818</v>
      </c>
      <c r="R2764" s="293"/>
      <c r="S2764" s="393"/>
      <c r="T2764" s="28"/>
    </row>
    <row r="2765" ht="22.5" customHeight="1">
      <c r="A2765" s="133">
        <v>45203</v>
      </c>
      <c r="B2765" t="s" s="137">
        <v>67</v>
      </c>
      <c r="C2765" t="s" s="137">
        <v>7702</v>
      </c>
      <c r="D2765" t="s" s="137">
        <v>398</v>
      </c>
      <c r="E2765" s="158"/>
      <c r="F2765" s="136">
        <v>2211</v>
      </c>
      <c r="G2765" t="s" s="137">
        <v>7703</v>
      </c>
      <c r="H2765" t="s" s="137">
        <v>7704</v>
      </c>
      <c r="I2765" t="s" s="137">
        <v>25</v>
      </c>
      <c r="J2765" s="136">
        <v>75015</v>
      </c>
      <c r="K2765" t="s" s="137">
        <v>7705</v>
      </c>
      <c r="L2765" t="s" s="137">
        <v>7706</v>
      </c>
      <c r="M2765" t="s" s="137">
        <v>681</v>
      </c>
      <c r="N2765" s="371">
        <v>0.1</v>
      </c>
      <c r="O2765" s="163">
        <f>P2765/2</f>
        <v>750</v>
      </c>
      <c r="P2765" s="164">
        <v>1500</v>
      </c>
      <c r="Q2765" s="121">
        <f>IF(ISBLANK(N2765),"",P2765/(1+N2765))</f>
        <v>1363.636363636360</v>
      </c>
      <c r="R2765" s="293"/>
      <c r="S2765" s="393"/>
      <c r="T2765" s="28"/>
    </row>
    <row r="2766" ht="22.5" customHeight="1">
      <c r="A2766" s="133">
        <v>45194</v>
      </c>
      <c r="B2766" t="s" s="137">
        <v>67</v>
      </c>
      <c r="C2766" t="s" s="137">
        <v>8595</v>
      </c>
      <c r="D2766" t="s" s="137">
        <v>69</v>
      </c>
      <c r="E2766" s="158"/>
      <c r="F2766" s="136">
        <v>10582</v>
      </c>
      <c r="G2766" t="s" s="137">
        <v>8596</v>
      </c>
      <c r="H2766" t="s" s="137">
        <v>8597</v>
      </c>
      <c r="I2766" t="s" s="137">
        <v>777</v>
      </c>
      <c r="J2766" s="136">
        <v>93100</v>
      </c>
      <c r="K2766" t="s" s="137">
        <v>8598</v>
      </c>
      <c r="L2766" t="s" s="137">
        <v>4965</v>
      </c>
      <c r="M2766" t="s" s="137">
        <v>2012</v>
      </c>
      <c r="N2766" s="371">
        <v>0.055</v>
      </c>
      <c r="O2766" s="163">
        <f>P2766/2</f>
        <v>2441</v>
      </c>
      <c r="P2766" s="164">
        <v>4882</v>
      </c>
      <c r="Q2766" s="121">
        <f>IF(ISBLANK(N2766),"",P2766/(1+N2766))</f>
        <v>4627.488151658770</v>
      </c>
      <c r="R2766" s="293"/>
      <c r="S2766" s="393"/>
      <c r="T2766" s="28"/>
    </row>
    <row r="2767" ht="22.5" customHeight="1">
      <c r="A2767" s="133">
        <v>45194</v>
      </c>
      <c r="B2767" t="s" s="137">
        <v>67</v>
      </c>
      <c r="C2767" t="s" s="137">
        <v>8599</v>
      </c>
      <c r="D2767" t="s" s="137">
        <v>265</v>
      </c>
      <c r="E2767" s="158"/>
      <c r="F2767" s="136">
        <v>10610</v>
      </c>
      <c r="G2767" t="s" s="137">
        <v>8600</v>
      </c>
      <c r="H2767" t="s" s="137">
        <v>8601</v>
      </c>
      <c r="I2767" t="s" s="137">
        <v>1499</v>
      </c>
      <c r="J2767" s="136">
        <v>92210</v>
      </c>
      <c r="K2767" t="s" s="137">
        <v>8602</v>
      </c>
      <c r="L2767" t="s" s="137">
        <v>6082</v>
      </c>
      <c r="M2767" t="s" s="137">
        <v>8603</v>
      </c>
      <c r="N2767" s="371">
        <v>0.055</v>
      </c>
      <c r="O2767" s="163">
        <f>P2767/2</f>
        <v>4441</v>
      </c>
      <c r="P2767" s="164">
        <v>8882</v>
      </c>
      <c r="Q2767" s="121">
        <f>IF(ISBLANK(N2767),"",P2767/(1+N2767))</f>
        <v>8418.957345971559</v>
      </c>
      <c r="R2767" s="293"/>
      <c r="S2767" s="393"/>
      <c r="T2767" s="28"/>
    </row>
    <row r="2768" ht="22.5" customHeight="1">
      <c r="A2768" s="133">
        <v>45197</v>
      </c>
      <c r="B2768" t="s" s="137">
        <v>20</v>
      </c>
      <c r="C2768" t="s" s="137">
        <v>8604</v>
      </c>
      <c r="D2768" t="s" s="137">
        <v>8605</v>
      </c>
      <c r="E2768" s="158"/>
      <c r="F2768" s="136">
        <v>10182</v>
      </c>
      <c r="G2768" t="s" s="137">
        <v>8606</v>
      </c>
      <c r="H2768" t="s" s="137">
        <v>909</v>
      </c>
      <c r="I2768" t="s" s="137">
        <v>25</v>
      </c>
      <c r="J2768" s="136">
        <v>75015</v>
      </c>
      <c r="K2768" t="s" s="137">
        <v>8607</v>
      </c>
      <c r="L2768" t="s" s="137">
        <v>8608</v>
      </c>
      <c r="M2768" t="s" s="137">
        <v>162</v>
      </c>
      <c r="N2768" s="371">
        <v>0.1</v>
      </c>
      <c r="O2768" s="163">
        <v>6491</v>
      </c>
      <c r="P2768" s="164">
        <v>12982</v>
      </c>
      <c r="Q2768" s="121">
        <f>IF(ISBLANK(N2768),"",P2768/(1+N2768))</f>
        <v>11801.8181818182</v>
      </c>
      <c r="R2768" s="293"/>
      <c r="S2768" s="393"/>
      <c r="T2768" s="28"/>
    </row>
    <row r="2769" ht="22.5" customHeight="1">
      <c r="A2769" s="133">
        <v>45198</v>
      </c>
      <c r="B2769" t="s" s="137">
        <v>67</v>
      </c>
      <c r="C2769" t="s" s="137">
        <v>1240</v>
      </c>
      <c r="D2769" t="s" s="137">
        <v>554</v>
      </c>
      <c r="E2769" s="158"/>
      <c r="F2769" s="136">
        <v>10601</v>
      </c>
      <c r="G2769" t="s" s="137">
        <v>8609</v>
      </c>
      <c r="H2769" t="s" s="137">
        <v>8610</v>
      </c>
      <c r="I2769" t="s" s="137">
        <v>926</v>
      </c>
      <c r="J2769" s="136">
        <v>92100</v>
      </c>
      <c r="K2769" t="s" s="137">
        <v>8611</v>
      </c>
      <c r="L2769" t="s" s="137">
        <v>5169</v>
      </c>
      <c r="M2769" t="s" s="137">
        <v>8612</v>
      </c>
      <c r="N2769" s="371">
        <v>0.055</v>
      </c>
      <c r="O2769" s="163">
        <v>6000</v>
      </c>
      <c r="P2769" s="164">
        <v>12000</v>
      </c>
      <c r="Q2769" s="121">
        <f>IF(ISBLANK(N2769),"",P2769/(1+N2769))</f>
        <v>11374.4075829384</v>
      </c>
      <c r="R2769" s="293"/>
      <c r="S2769" s="393"/>
      <c r="T2769" s="28"/>
    </row>
    <row r="2770" ht="22.5" customHeight="1">
      <c r="A2770" s="310">
        <v>45204</v>
      </c>
      <c r="B2770" t="s" s="231">
        <v>20</v>
      </c>
      <c r="C2770" t="s" s="231">
        <v>75</v>
      </c>
      <c r="D2770" t="s" s="231">
        <v>857</v>
      </c>
      <c r="E2770" s="452"/>
      <c r="F2770" s="312">
        <v>10319</v>
      </c>
      <c r="G2770" t="s" s="231">
        <v>8613</v>
      </c>
      <c r="H2770" t="s" s="231">
        <v>8614</v>
      </c>
      <c r="I2770" t="s" s="231">
        <v>3152</v>
      </c>
      <c r="J2770" s="312">
        <v>75011</v>
      </c>
      <c r="K2770" t="s" s="231">
        <v>8615</v>
      </c>
      <c r="L2770" t="s" s="145">
        <v>8616</v>
      </c>
      <c r="M2770" t="s" s="231">
        <v>446</v>
      </c>
      <c r="N2770" s="486">
        <v>0.1</v>
      </c>
      <c r="O2770" s="82">
        <v>3750</v>
      </c>
      <c r="P2770" s="256">
        <v>7500</v>
      </c>
      <c r="Q2770" s="400">
        <f>IF(ISBLANK(N2770),"",P2770/(1+N2770))</f>
        <v>6818.181818181820</v>
      </c>
      <c r="R2770" s="67"/>
      <c r="S2770" s="392"/>
      <c r="T2770" t="s" s="16">
        <v>8526</v>
      </c>
    </row>
    <row r="2771" ht="22.5" customHeight="1">
      <c r="A2771" s="113">
        <v>45197</v>
      </c>
      <c r="B2771" t="s" s="114">
        <v>20</v>
      </c>
      <c r="C2771" t="s" s="114">
        <v>479</v>
      </c>
      <c r="D2771" t="s" s="114">
        <v>480</v>
      </c>
      <c r="E2771" s="115"/>
      <c r="F2771" s="116">
        <v>10616</v>
      </c>
      <c r="G2771" t="s" s="114">
        <v>481</v>
      </c>
      <c r="H2771" t="s" s="114">
        <v>482</v>
      </c>
      <c r="I2771" t="s" s="117">
        <v>242</v>
      </c>
      <c r="J2771" s="116">
        <v>92120</v>
      </c>
      <c r="K2771" t="s" s="251">
        <v>483</v>
      </c>
      <c r="L2771" t="s" s="159">
        <v>8136</v>
      </c>
      <c r="M2771" t="s" s="114">
        <v>8617</v>
      </c>
      <c r="N2771" s="277">
        <v>0.055</v>
      </c>
      <c r="O2771" t="s" s="117">
        <v>8584</v>
      </c>
      <c r="P2771" s="161">
        <v>1749</v>
      </c>
      <c r="Q2771" s="207">
        <f>IF(ISBLANK(N2771),"",P2771/(1+N2771))</f>
        <v>1657.819905213270</v>
      </c>
      <c r="R2771" s="410"/>
      <c r="S2771" s="393"/>
      <c r="T2771" s="543"/>
    </row>
    <row r="2772" ht="22.5" customHeight="1">
      <c r="A2772" s="1043">
        <v>45200</v>
      </c>
      <c r="B2772" t="s" s="1044">
        <v>67</v>
      </c>
      <c r="C2772" t="s" s="1044">
        <v>8618</v>
      </c>
      <c r="D2772" t="s" s="1044">
        <v>221</v>
      </c>
      <c r="E2772" s="1045"/>
      <c r="F2772" s="1046">
        <v>10499</v>
      </c>
      <c r="G2772" t="s" s="1044">
        <v>8619</v>
      </c>
      <c r="H2772" t="s" s="1044">
        <v>7946</v>
      </c>
      <c r="I2772" t="s" s="1044">
        <v>25</v>
      </c>
      <c r="J2772" s="1046">
        <v>75015</v>
      </c>
      <c r="K2772" t="s" s="1044">
        <v>8620</v>
      </c>
      <c r="L2772" t="s" s="145">
        <v>5595</v>
      </c>
      <c r="M2772" t="s" s="1044">
        <v>446</v>
      </c>
      <c r="N2772" s="456">
        <v>0.1</v>
      </c>
      <c r="O2772" s="82">
        <v>0</v>
      </c>
      <c r="P2772" s="178">
        <v>9982</v>
      </c>
      <c r="Q2772" s="66">
        <f>IF(ISBLANK(N2772),"",P2772/(1+N2772))</f>
        <v>9074.545454545450</v>
      </c>
      <c r="R2772" s="67"/>
      <c r="S2772" s="392"/>
      <c r="T2772" t="s" s="1047">
        <v>46</v>
      </c>
    </row>
    <row r="2773" ht="22.5" customHeight="1">
      <c r="A2773" s="133">
        <v>45205</v>
      </c>
      <c r="B2773" t="s" s="137">
        <v>20</v>
      </c>
      <c r="C2773" t="s" s="137">
        <v>8621</v>
      </c>
      <c r="D2773" t="s" s="137">
        <v>4553</v>
      </c>
      <c r="E2773" s="158"/>
      <c r="F2773" t="s" s="137">
        <v>8622</v>
      </c>
      <c r="G2773" t="s" s="137">
        <v>7571</v>
      </c>
      <c r="H2773" t="s" s="137">
        <v>8623</v>
      </c>
      <c r="I2773" t="s" s="137">
        <v>25</v>
      </c>
      <c r="J2773" s="136">
        <v>75020</v>
      </c>
      <c r="K2773" t="s" s="137">
        <v>8624</v>
      </c>
      <c r="L2773" t="s" s="137">
        <v>39</v>
      </c>
      <c r="M2773" t="s" s="137">
        <v>2418</v>
      </c>
      <c r="N2773" s="371">
        <v>0.055</v>
      </c>
      <c r="O2773" s="1061">
        <v>1300</v>
      </c>
      <c r="P2773" s="164">
        <v>2600</v>
      </c>
      <c r="Q2773" s="121">
        <f>IF(ISBLANK(N2773),"",P2773/(1+N2773))</f>
        <v>2464.454976303320</v>
      </c>
      <c r="R2773" s="293"/>
      <c r="S2773" s="393"/>
      <c r="T2773" s="544"/>
    </row>
    <row r="2774" ht="22.5" customHeight="1">
      <c r="A2774" s="141">
        <v>45205</v>
      </c>
      <c r="B2774" t="s" s="145">
        <v>67</v>
      </c>
      <c r="C2774" t="s" s="145">
        <v>8625</v>
      </c>
      <c r="D2774" t="s" s="145">
        <v>221</v>
      </c>
      <c r="E2774" s="174"/>
      <c r="F2774" s="144">
        <v>10288</v>
      </c>
      <c r="G2774" t="s" s="145">
        <v>2167</v>
      </c>
      <c r="H2774" t="s" s="145">
        <v>8626</v>
      </c>
      <c r="I2774" t="s" s="145">
        <v>25</v>
      </c>
      <c r="J2774" s="144">
        <v>75011</v>
      </c>
      <c r="K2774" t="s" s="145">
        <v>8627</v>
      </c>
      <c r="L2774" t="s" s="145">
        <v>7276</v>
      </c>
      <c r="M2774" t="s" s="145">
        <v>88</v>
      </c>
      <c r="N2774" s="456">
        <v>0.1</v>
      </c>
      <c r="O2774" s="82">
        <v>0</v>
      </c>
      <c r="P2774" s="178">
        <v>8000</v>
      </c>
      <c r="Q2774" s="66">
        <f>IF(ISBLANK(N2774),"",P2774/(1+N2774))</f>
        <v>7272.727272727270</v>
      </c>
      <c r="R2774" s="67"/>
      <c r="S2774" s="392"/>
      <c r="T2774" t="s" s="1047">
        <v>46</v>
      </c>
    </row>
    <row r="2775" ht="22.5" customHeight="1">
      <c r="A2775" s="141">
        <v>45196</v>
      </c>
      <c r="B2775" t="s" s="142">
        <v>238</v>
      </c>
      <c r="C2775" t="s" s="142">
        <v>6089</v>
      </c>
      <c r="D2775" t="s" s="142">
        <v>115</v>
      </c>
      <c r="E2775" s="143"/>
      <c r="F2775" s="144">
        <v>221111</v>
      </c>
      <c r="G2775" t="s" s="142">
        <v>6090</v>
      </c>
      <c r="H2775" t="s" s="142">
        <v>6091</v>
      </c>
      <c r="I2775" t="s" s="145">
        <v>25</v>
      </c>
      <c r="J2775" s="144">
        <v>75020</v>
      </c>
      <c r="K2775" t="s" s="145">
        <v>8628</v>
      </c>
      <c r="L2775" t="s" s="145">
        <v>8629</v>
      </c>
      <c r="M2775" t="s" s="145">
        <v>40</v>
      </c>
      <c r="N2775" s="456">
        <v>0.055</v>
      </c>
      <c r="O2775" t="s" s="1060">
        <v>8584</v>
      </c>
      <c r="P2775" s="178">
        <v>18882</v>
      </c>
      <c r="Q2775" s="66">
        <f>IF(ISBLANK(N2775),"",P2775/(1+N2775))</f>
        <v>17897.6303317536</v>
      </c>
      <c r="R2775" s="67"/>
      <c r="S2775" s="392"/>
      <c r="T2775" t="s" s="1047">
        <v>46</v>
      </c>
    </row>
    <row r="2776" ht="22.5" customHeight="1">
      <c r="A2776" s="141">
        <v>45189</v>
      </c>
      <c r="B2776" t="s" s="145">
        <v>67</v>
      </c>
      <c r="C2776" t="s" s="145">
        <v>8630</v>
      </c>
      <c r="D2776" t="s" s="145">
        <v>164</v>
      </c>
      <c r="E2776" s="174"/>
      <c r="F2776" s="144">
        <v>12295</v>
      </c>
      <c r="G2776" t="s" s="145">
        <v>8631</v>
      </c>
      <c r="H2776" t="s" s="145">
        <v>8632</v>
      </c>
      <c r="I2776" t="s" s="145">
        <v>25</v>
      </c>
      <c r="J2776" s="144">
        <v>75012</v>
      </c>
      <c r="K2776" t="s" s="145">
        <v>8633</v>
      </c>
      <c r="L2776" t="s" s="145">
        <v>1036</v>
      </c>
      <c r="M2776" t="s" s="145">
        <v>758</v>
      </c>
      <c r="N2776" s="456">
        <v>0.055</v>
      </c>
      <c r="O2776" s="82">
        <v>0</v>
      </c>
      <c r="P2776" s="178">
        <v>1700</v>
      </c>
      <c r="Q2776" s="66">
        <f>IF(ISBLANK(N2776),"",P2776/(1+N2776))</f>
        <v>1611.374407582940</v>
      </c>
      <c r="R2776" s="67"/>
      <c r="S2776" s="392"/>
      <c r="T2776" t="s" s="1047">
        <v>46</v>
      </c>
    </row>
    <row r="2777" ht="22.5" customHeight="1">
      <c r="A2777" s="141">
        <v>45190</v>
      </c>
      <c r="B2777" t="s" s="145">
        <v>67</v>
      </c>
      <c r="C2777" t="s" s="145">
        <v>7667</v>
      </c>
      <c r="D2777" t="s" s="145">
        <v>8634</v>
      </c>
      <c r="E2777" s="174"/>
      <c r="F2777" s="144">
        <v>10544</v>
      </c>
      <c r="G2777" t="s" s="145">
        <v>6783</v>
      </c>
      <c r="H2777" t="s" s="145">
        <v>8635</v>
      </c>
      <c r="I2777" t="s" s="145">
        <v>25</v>
      </c>
      <c r="J2777" s="144">
        <v>75011</v>
      </c>
      <c r="K2777" t="s" s="145">
        <v>8636</v>
      </c>
      <c r="L2777" t="s" s="145">
        <v>7050</v>
      </c>
      <c r="M2777" t="s" s="145">
        <v>1898</v>
      </c>
      <c r="N2777" s="456">
        <v>0.055</v>
      </c>
      <c r="O2777" s="82">
        <f>13582/2</f>
        <v>6791</v>
      </c>
      <c r="P2777" s="178">
        <v>13582</v>
      </c>
      <c r="Q2777" s="66">
        <f>IF(ISBLANK(N2777),"",P2777/(1+N2777))</f>
        <v>12873.9336492891</v>
      </c>
      <c r="R2777" s="67"/>
      <c r="S2777" s="392"/>
      <c r="T2777" t="s" s="1047">
        <v>46</v>
      </c>
    </row>
    <row r="2778" ht="22.5" customHeight="1">
      <c r="A2778" s="141">
        <v>45197</v>
      </c>
      <c r="B2778" t="s" s="145">
        <v>67</v>
      </c>
      <c r="C2778" t="s" s="145">
        <v>8637</v>
      </c>
      <c r="D2778" t="s" s="145">
        <v>711</v>
      </c>
      <c r="E2778" s="174"/>
      <c r="F2778" s="144">
        <v>10545</v>
      </c>
      <c r="G2778" t="s" s="145">
        <v>8638</v>
      </c>
      <c r="H2778" t="s" s="145">
        <v>8639</v>
      </c>
      <c r="I2778" t="s" s="145">
        <v>25</v>
      </c>
      <c r="J2778" s="144">
        <v>75020</v>
      </c>
      <c r="K2778" t="s" s="145">
        <v>8640</v>
      </c>
      <c r="L2778" t="s" s="145">
        <v>45</v>
      </c>
      <c r="M2778" t="s" s="145">
        <v>8641</v>
      </c>
      <c r="N2778" s="456">
        <v>0.055</v>
      </c>
      <c r="O2778" s="82">
        <f>P2778/2</f>
        <v>2991</v>
      </c>
      <c r="P2778" s="178">
        <v>5982</v>
      </c>
      <c r="Q2778" s="66">
        <f>IF(ISBLANK(N2778),"",P2778/(1+N2778))</f>
        <v>5670.142180094790</v>
      </c>
      <c r="R2778" s="67"/>
      <c r="S2778" s="392"/>
      <c r="T2778" t="s" s="1047">
        <v>46</v>
      </c>
    </row>
    <row r="2779" ht="22.5" customHeight="1">
      <c r="A2779" s="141">
        <v>45127</v>
      </c>
      <c r="B2779" t="s" s="145">
        <v>67</v>
      </c>
      <c r="C2779" t="s" s="145">
        <v>8642</v>
      </c>
      <c r="D2779" t="s" s="145">
        <v>995</v>
      </c>
      <c r="E2779" s="174"/>
      <c r="F2779" s="144">
        <v>10666</v>
      </c>
      <c r="G2779" t="s" s="145">
        <v>8643</v>
      </c>
      <c r="H2779" t="s" s="145">
        <v>8644</v>
      </c>
      <c r="I2779" t="s" s="145">
        <v>1167</v>
      </c>
      <c r="J2779" s="144">
        <v>94120</v>
      </c>
      <c r="K2779" t="s" s="145">
        <v>8645</v>
      </c>
      <c r="L2779" t="s" s="145">
        <v>8004</v>
      </c>
      <c r="M2779" t="s" s="145">
        <v>8646</v>
      </c>
      <c r="N2779" s="456">
        <v>0.1</v>
      </c>
      <c r="O2779" s="82">
        <f>P2779/2</f>
        <v>8990</v>
      </c>
      <c r="P2779" s="178">
        <v>17980</v>
      </c>
      <c r="Q2779" s="66">
        <f>IF(ISBLANK(N2779),"",P2779/(1+N2779))</f>
        <v>16345.4545454545</v>
      </c>
      <c r="R2779" s="67"/>
      <c r="S2779" s="392"/>
      <c r="T2779" t="s" s="1047">
        <v>46</v>
      </c>
    </row>
    <row r="2780" ht="22.5" customHeight="1">
      <c r="A2780" s="141">
        <v>45181</v>
      </c>
      <c r="B2780" t="s" s="145">
        <v>20</v>
      </c>
      <c r="C2780" t="s" s="145">
        <v>8647</v>
      </c>
      <c r="D2780" t="s" s="145">
        <v>658</v>
      </c>
      <c r="E2780" s="174"/>
      <c r="F2780" s="144">
        <v>10343</v>
      </c>
      <c r="G2780" t="s" s="145">
        <v>8129</v>
      </c>
      <c r="H2780" t="s" s="145">
        <v>8648</v>
      </c>
      <c r="I2780" t="s" s="145">
        <v>25</v>
      </c>
      <c r="J2780" s="144">
        <v>75020</v>
      </c>
      <c r="K2780" t="s" s="145">
        <v>8649</v>
      </c>
      <c r="L2780" t="s" s="145">
        <v>8650</v>
      </c>
      <c r="M2780" t="s" s="145">
        <v>88</v>
      </c>
      <c r="N2780" s="987">
        <v>0.1</v>
      </c>
      <c r="O2780" t="s" s="280">
        <v>8584</v>
      </c>
      <c r="P2780" s="178">
        <v>4500</v>
      </c>
      <c r="Q2780" s="66">
        <f>IF(ISBLANK(N2780),"",P2780/(1+N2780))</f>
        <v>4090.909090909090</v>
      </c>
      <c r="R2780" s="67"/>
      <c r="S2780" s="392"/>
      <c r="T2780" t="s" s="1047">
        <v>46</v>
      </c>
    </row>
    <row r="2781" ht="22.5" customHeight="1">
      <c r="A2781" s="141">
        <v>45189</v>
      </c>
      <c r="B2781" t="s" s="145">
        <v>20</v>
      </c>
      <c r="C2781" t="s" s="145">
        <v>2965</v>
      </c>
      <c r="D2781" t="s" s="145">
        <v>42</v>
      </c>
      <c r="E2781" s="174"/>
      <c r="F2781" s="144">
        <v>10609</v>
      </c>
      <c r="G2781" t="s" s="145">
        <v>2966</v>
      </c>
      <c r="H2781" t="s" s="145">
        <v>8651</v>
      </c>
      <c r="I2781" t="s" s="145">
        <v>25</v>
      </c>
      <c r="J2781" s="144">
        <v>75013</v>
      </c>
      <c r="K2781" t="s" s="145">
        <v>2968</v>
      </c>
      <c r="L2781" t="s" s="142">
        <v>4411</v>
      </c>
      <c r="M2781" t="s" s="145">
        <v>784</v>
      </c>
      <c r="N2781" s="339">
        <v>0.055</v>
      </c>
      <c r="O2781" s="400"/>
      <c r="P2781" s="178">
        <v>4492</v>
      </c>
      <c r="Q2781" s="66">
        <v>15000</v>
      </c>
      <c r="R2781" s="67"/>
      <c r="S2781" s="392"/>
      <c r="T2781" t="s" s="1047">
        <v>46</v>
      </c>
    </row>
    <row r="2782" ht="22.5" customHeight="1">
      <c r="A2782" s="141">
        <v>45181</v>
      </c>
      <c r="B2782" t="s" s="145">
        <v>67</v>
      </c>
      <c r="C2782" t="s" s="145">
        <v>8652</v>
      </c>
      <c r="D2782" t="s" s="145">
        <v>109</v>
      </c>
      <c r="E2782" s="174"/>
      <c r="F2782" s="144">
        <v>10219</v>
      </c>
      <c r="G2782" t="s" s="145">
        <v>8348</v>
      </c>
      <c r="H2782" t="s" s="145">
        <v>8653</v>
      </c>
      <c r="I2782" t="s" s="145">
        <v>4003</v>
      </c>
      <c r="J2782" s="144">
        <v>93220</v>
      </c>
      <c r="K2782" t="s" s="145">
        <v>8654</v>
      </c>
      <c r="L2782" t="s" s="145">
        <v>45</v>
      </c>
      <c r="M2782" t="s" s="145">
        <v>125</v>
      </c>
      <c r="N2782" s="456">
        <v>0.055</v>
      </c>
      <c r="O2782" s="82">
        <v>0</v>
      </c>
      <c r="P2782" s="178">
        <v>6500</v>
      </c>
      <c r="Q2782" s="66">
        <f>IF(ISBLANK(N2782),"",P2782/(1+N2782))</f>
        <v>6161.137440758290</v>
      </c>
      <c r="R2782" s="67"/>
      <c r="S2782" s="392"/>
      <c r="T2782" t="s" s="1047">
        <v>46</v>
      </c>
    </row>
    <row r="2783" ht="22.5" customHeight="1">
      <c r="A2783" s="141">
        <v>45205</v>
      </c>
      <c r="B2783" t="s" s="145">
        <v>67</v>
      </c>
      <c r="C2783" t="s" s="145">
        <v>3628</v>
      </c>
      <c r="D2783" t="s" s="145">
        <v>270</v>
      </c>
      <c r="E2783" s="174"/>
      <c r="F2783" t="s" s="145">
        <v>8655</v>
      </c>
      <c r="G2783" t="s" s="145">
        <v>8656</v>
      </c>
      <c r="H2783" t="s" s="145">
        <v>6817</v>
      </c>
      <c r="I2783" t="s" s="145">
        <v>777</v>
      </c>
      <c r="J2783" s="144">
        <v>93100</v>
      </c>
      <c r="K2783" t="s" s="145">
        <v>8657</v>
      </c>
      <c r="L2783" t="s" s="145">
        <v>4904</v>
      </c>
      <c r="M2783" t="s" s="145">
        <v>8658</v>
      </c>
      <c r="N2783" s="456">
        <v>0.055</v>
      </c>
      <c r="O2783" s="82">
        <f>P2783/2</f>
        <v>5991</v>
      </c>
      <c r="P2783" s="178">
        <v>11982</v>
      </c>
      <c r="Q2783" s="66">
        <f>IF(ISBLANK(N2783),"",P2783/(1+N2783))</f>
        <v>11357.345971564</v>
      </c>
      <c r="R2783" s="67"/>
      <c r="S2783" s="392"/>
      <c r="T2783" t="s" s="1047">
        <v>46</v>
      </c>
    </row>
    <row r="2784" ht="22.5" customHeight="1">
      <c r="A2784" s="141">
        <v>45196</v>
      </c>
      <c r="B2784" t="s" s="145">
        <v>67</v>
      </c>
      <c r="C2784" t="s" s="145">
        <v>8659</v>
      </c>
      <c r="D2784" t="s" s="145">
        <v>365</v>
      </c>
      <c r="E2784" s="174"/>
      <c r="F2784" s="144">
        <v>10268</v>
      </c>
      <c r="G2784" t="s" s="145">
        <v>8660</v>
      </c>
      <c r="H2784" t="s" s="145">
        <v>8661</v>
      </c>
      <c r="I2784" t="s" s="145">
        <v>777</v>
      </c>
      <c r="J2784" s="144">
        <v>93100</v>
      </c>
      <c r="K2784" t="s" s="145">
        <v>8662</v>
      </c>
      <c r="L2784" t="s" s="145">
        <v>4965</v>
      </c>
      <c r="M2784" t="s" s="145">
        <v>2524</v>
      </c>
      <c r="N2784" s="456">
        <v>0.1</v>
      </c>
      <c r="O2784" s="82">
        <f>P2784/2</f>
        <v>7741</v>
      </c>
      <c r="P2784" s="178">
        <v>15482</v>
      </c>
      <c r="Q2784" s="66">
        <f>IF(ISBLANK(N2784),"",P2784/(1+N2784))</f>
        <v>14074.5454545455</v>
      </c>
      <c r="R2784" s="67"/>
      <c r="S2784" s="392"/>
      <c r="T2784" t="s" s="1047">
        <v>46</v>
      </c>
    </row>
    <row r="2785" ht="22.5" customHeight="1">
      <c r="A2785" s="141">
        <v>45197</v>
      </c>
      <c r="B2785" t="s" s="145">
        <v>67</v>
      </c>
      <c r="C2785" t="s" s="145">
        <v>8663</v>
      </c>
      <c r="D2785" t="s" s="145">
        <v>2065</v>
      </c>
      <c r="E2785" s="174"/>
      <c r="F2785" s="144">
        <v>10600</v>
      </c>
      <c r="G2785" t="s" s="145">
        <v>8664</v>
      </c>
      <c r="H2785" t="s" s="145">
        <v>8665</v>
      </c>
      <c r="I2785" t="s" s="145">
        <v>8666</v>
      </c>
      <c r="J2785" s="144">
        <v>78500</v>
      </c>
      <c r="K2785" t="s" s="145">
        <v>8667</v>
      </c>
      <c r="L2785" t="s" s="145">
        <v>1996</v>
      </c>
      <c r="M2785" t="s" s="145">
        <v>8668</v>
      </c>
      <c r="N2785" s="456">
        <v>0.055</v>
      </c>
      <c r="O2785" s="82">
        <f>P2785/2</f>
        <v>2340</v>
      </c>
      <c r="P2785" s="178">
        <v>4680</v>
      </c>
      <c r="Q2785" s="66">
        <f>IF(ISBLANK(N2785),"",P2785/(1+N2785))</f>
        <v>4436.018957345970</v>
      </c>
      <c r="R2785" s="67"/>
      <c r="S2785" s="392"/>
      <c r="T2785" t="s" s="1047">
        <v>46</v>
      </c>
    </row>
    <row r="2786" ht="22.5" customHeight="1">
      <c r="A2786" s="141">
        <v>45177</v>
      </c>
      <c r="B2786" t="s" s="145">
        <v>67</v>
      </c>
      <c r="C2786" t="s" s="145">
        <v>8669</v>
      </c>
      <c r="D2786" t="s" s="145">
        <v>4712</v>
      </c>
      <c r="E2786" s="174"/>
      <c r="F2786" s="144">
        <v>10580</v>
      </c>
      <c r="G2786" t="s" s="145">
        <v>8670</v>
      </c>
      <c r="H2786" t="s" s="145">
        <v>8671</v>
      </c>
      <c r="I2786" t="s" s="145">
        <v>2951</v>
      </c>
      <c r="J2786" s="144">
        <v>91120</v>
      </c>
      <c r="K2786" t="s" s="145">
        <v>8672</v>
      </c>
      <c r="L2786" t="s" s="145">
        <v>4636</v>
      </c>
      <c r="M2786" t="s" s="145">
        <v>4090</v>
      </c>
      <c r="N2786" s="456">
        <v>0.055</v>
      </c>
      <c r="O2786" s="82">
        <f>P2786/2</f>
        <v>4975</v>
      </c>
      <c r="P2786" s="178">
        <v>9950</v>
      </c>
      <c r="Q2786" s="66">
        <f>IF(ISBLANK(N2786),"",P2786/(1+N2786))</f>
        <v>9431.279620853080</v>
      </c>
      <c r="R2786" s="67"/>
      <c r="S2786" s="392"/>
      <c r="T2786" t="s" s="1047">
        <v>46</v>
      </c>
    </row>
    <row r="2787" ht="22.5" customHeight="1">
      <c r="A2787" s="141">
        <v>45170</v>
      </c>
      <c r="B2787" t="s" s="145">
        <v>67</v>
      </c>
      <c r="C2787" t="s" s="145">
        <v>8673</v>
      </c>
      <c r="D2787" t="s" s="145">
        <v>775</v>
      </c>
      <c r="E2787" s="174"/>
      <c r="F2787" s="144">
        <v>10167</v>
      </c>
      <c r="G2787" t="s" s="145">
        <v>8674</v>
      </c>
      <c r="H2787" t="s" s="145">
        <v>8675</v>
      </c>
      <c r="I2787" t="s" s="145">
        <v>720</v>
      </c>
      <c r="J2787" s="144">
        <v>95130</v>
      </c>
      <c r="K2787" t="s" s="145">
        <v>8676</v>
      </c>
      <c r="L2787" t="s" s="145">
        <v>5751</v>
      </c>
      <c r="M2787" t="s" s="145">
        <v>446</v>
      </c>
      <c r="N2787" s="456">
        <v>0.1</v>
      </c>
      <c r="O2787" s="82">
        <f>P2787/2</f>
        <v>4491</v>
      </c>
      <c r="P2787" s="178">
        <v>8982</v>
      </c>
      <c r="Q2787" s="66">
        <f>IF(ISBLANK(N2787),"",P2787/(1+N2787))</f>
        <v>8165.454545454550</v>
      </c>
      <c r="R2787" s="67"/>
      <c r="S2787" s="392"/>
      <c r="T2787" t="s" s="1047">
        <v>46</v>
      </c>
    </row>
    <row r="2788" ht="22.5" customHeight="1">
      <c r="A2788" s="141">
        <v>45131</v>
      </c>
      <c r="B2788" t="s" s="145">
        <v>67</v>
      </c>
      <c r="C2788" t="s" s="145">
        <v>8677</v>
      </c>
      <c r="D2788" t="s" s="145">
        <v>115</v>
      </c>
      <c r="E2788" s="174"/>
      <c r="F2788" s="144">
        <v>10155</v>
      </c>
      <c r="G2788" t="s" s="145">
        <v>8678</v>
      </c>
      <c r="H2788" t="s" s="145">
        <v>8679</v>
      </c>
      <c r="I2788" t="s" s="145">
        <v>25</v>
      </c>
      <c r="J2788" s="144">
        <v>75006</v>
      </c>
      <c r="K2788" t="s" s="145">
        <v>8680</v>
      </c>
      <c r="L2788" t="s" s="145">
        <v>8681</v>
      </c>
      <c r="M2788" t="s" s="145">
        <v>446</v>
      </c>
      <c r="N2788" s="456">
        <v>0.1</v>
      </c>
      <c r="O2788" s="82">
        <f>P2788/2</f>
        <v>4491</v>
      </c>
      <c r="P2788" s="178">
        <v>8982</v>
      </c>
      <c r="Q2788" s="66">
        <f>IF(ISBLANK(N2788),"",P2788/(1+N2788))</f>
        <v>8165.454545454550</v>
      </c>
      <c r="R2788" s="67"/>
      <c r="S2788" s="392"/>
      <c r="T2788" t="s" s="1047">
        <v>46</v>
      </c>
    </row>
    <row r="2789" ht="22.5" customHeight="1">
      <c r="A2789" s="141">
        <v>45183</v>
      </c>
      <c r="B2789" t="s" s="145">
        <v>67</v>
      </c>
      <c r="C2789" t="s" s="145">
        <v>8682</v>
      </c>
      <c r="D2789" t="s" s="145">
        <v>22</v>
      </c>
      <c r="E2789" s="174"/>
      <c r="F2789" s="144">
        <v>10269</v>
      </c>
      <c r="G2789" t="s" s="145">
        <v>8683</v>
      </c>
      <c r="H2789" t="s" s="145">
        <v>8684</v>
      </c>
      <c r="I2789" t="s" s="145">
        <v>25</v>
      </c>
      <c r="J2789" s="144">
        <v>75013</v>
      </c>
      <c r="K2789" t="s" s="145">
        <v>8685</v>
      </c>
      <c r="L2789" t="s" s="145">
        <v>8686</v>
      </c>
      <c r="M2789" t="s" s="145">
        <v>446</v>
      </c>
      <c r="N2789" s="456">
        <v>0.1</v>
      </c>
      <c r="O2789" s="82">
        <f>P2789/2</f>
        <v>6291</v>
      </c>
      <c r="P2789" s="178">
        <v>12582</v>
      </c>
      <c r="Q2789" s="66">
        <f>IF(ISBLANK(N2789),"",P2789/(1+N2789))</f>
        <v>11438.1818181818</v>
      </c>
      <c r="R2789" s="67"/>
      <c r="S2789" s="392"/>
      <c r="T2789" t="s" s="1047">
        <v>46</v>
      </c>
    </row>
    <row r="2790" ht="22.5" customHeight="1">
      <c r="A2790" s="509">
        <v>45218</v>
      </c>
      <c r="B2790" t="s" s="137">
        <v>67</v>
      </c>
      <c r="C2790" t="s" s="137">
        <v>8687</v>
      </c>
      <c r="D2790" t="s" s="137">
        <v>1858</v>
      </c>
      <c r="E2790" s="158"/>
      <c r="F2790" s="294">
        <v>221103</v>
      </c>
      <c r="G2790" t="s" s="137">
        <v>8688</v>
      </c>
      <c r="H2790" t="s" s="137">
        <v>8689</v>
      </c>
      <c r="I2790" t="s" s="134">
        <v>25</v>
      </c>
      <c r="J2790" s="294">
        <v>75011</v>
      </c>
      <c r="K2790" t="s" s="137">
        <v>8690</v>
      </c>
      <c r="L2790" t="s" s="137">
        <v>5595</v>
      </c>
      <c r="M2790" t="s" s="137">
        <v>1730</v>
      </c>
      <c r="N2790" s="371">
        <v>0.055</v>
      </c>
      <c r="O2790" s="120">
        <f>P2790/2</f>
        <v>5990</v>
      </c>
      <c r="P2790" s="164">
        <v>11980</v>
      </c>
      <c r="Q2790" s="737">
        <f>IF(ISBLANK(N2790),"",P2790/(1+N2790))</f>
        <v>11355.4502369668</v>
      </c>
      <c r="R2790" s="1062"/>
      <c r="S2790" s="536"/>
      <c r="T2790" s="544"/>
    </row>
    <row r="2791" ht="22.5" customHeight="1">
      <c r="A2791" s="509">
        <v>45209</v>
      </c>
      <c r="B2791" t="s" s="137">
        <v>67</v>
      </c>
      <c r="C2791" t="s" s="137">
        <v>7720</v>
      </c>
      <c r="D2791" t="s" s="137">
        <v>3184</v>
      </c>
      <c r="E2791" s="158"/>
      <c r="F2791" s="294">
        <v>10149</v>
      </c>
      <c r="G2791" t="s" s="137">
        <v>7721</v>
      </c>
      <c r="H2791" t="s" s="137">
        <v>8691</v>
      </c>
      <c r="I2791" t="s" s="137">
        <v>25</v>
      </c>
      <c r="J2791" s="294">
        <v>75017</v>
      </c>
      <c r="K2791" t="s" s="137">
        <v>8692</v>
      </c>
      <c r="L2791" t="s" s="137">
        <v>5672</v>
      </c>
      <c r="M2791" t="s" s="137">
        <v>8693</v>
      </c>
      <c r="N2791" s="371">
        <v>0.1</v>
      </c>
      <c r="O2791" s="120">
        <f>P2791/2</f>
        <v>9975</v>
      </c>
      <c r="P2791" s="164">
        <v>19950</v>
      </c>
      <c r="Q2791" s="121">
        <f>IF(ISBLANK(N2791),"",P2791/(1+N2791))</f>
        <v>18136.3636363636</v>
      </c>
      <c r="R2791" s="535"/>
      <c r="S2791" s="536"/>
      <c r="T2791" s="544"/>
    </row>
    <row r="2792" ht="22.5" customHeight="1">
      <c r="A2792" s="509">
        <v>45209</v>
      </c>
      <c r="B2792" t="s" s="137">
        <v>20</v>
      </c>
      <c r="C2792" t="s" s="137">
        <v>3069</v>
      </c>
      <c r="D2792" t="s" s="137">
        <v>2526</v>
      </c>
      <c r="E2792" s="158"/>
      <c r="F2792" s="294">
        <v>10342</v>
      </c>
      <c r="G2792" t="s" s="137">
        <v>3070</v>
      </c>
      <c r="H2792" t="s" s="137">
        <v>8694</v>
      </c>
      <c r="I2792" t="s" s="134">
        <v>25</v>
      </c>
      <c r="J2792" s="294">
        <v>75015</v>
      </c>
      <c r="K2792" t="s" s="137">
        <v>8695</v>
      </c>
      <c r="L2792" t="s" s="134">
        <v>4411</v>
      </c>
      <c r="M2792" t="s" s="137">
        <v>8696</v>
      </c>
      <c r="N2792" s="218">
        <v>0.1</v>
      </c>
      <c r="O2792" s="162">
        <f>P2792/2</f>
        <v>9975</v>
      </c>
      <c r="P2792" s="164">
        <v>19950</v>
      </c>
      <c r="Q2792" s="165">
        <f>IF(ISBLANK(N2792),"",P2792/(1+N2792))</f>
        <v>18136.3636363636</v>
      </c>
      <c r="R2792" s="968"/>
      <c r="S2792" s="969"/>
      <c r="T2792" s="544"/>
    </row>
    <row r="2793" ht="22.5" customHeight="1">
      <c r="A2793" s="509">
        <v>45209</v>
      </c>
      <c r="B2793" t="s" s="134">
        <v>20</v>
      </c>
      <c r="C2793" t="s" s="134">
        <v>7960</v>
      </c>
      <c r="D2793" t="s" s="134">
        <v>96</v>
      </c>
      <c r="E2793" s="135"/>
      <c r="F2793" t="s" s="134">
        <v>8697</v>
      </c>
      <c r="G2793" t="s" s="134">
        <v>7961</v>
      </c>
      <c r="H2793" s="135"/>
      <c r="I2793" t="s" s="134">
        <v>25</v>
      </c>
      <c r="J2793" s="294">
        <v>75013</v>
      </c>
      <c r="K2793" t="s" s="134">
        <v>7962</v>
      </c>
      <c r="L2793" t="s" s="134">
        <v>39</v>
      </c>
      <c r="M2793" t="s" s="134">
        <v>8698</v>
      </c>
      <c r="N2793" s="373">
        <v>0.1</v>
      </c>
      <c r="O2793" s="165">
        <v>12882</v>
      </c>
      <c r="P2793" s="164">
        <v>25982</v>
      </c>
      <c r="Q2793" s="121">
        <f>IF(ISBLANK(N2793),"",P2793/(1+N2793))</f>
        <v>23620</v>
      </c>
      <c r="R2793" s="535"/>
      <c r="S2793" s="536"/>
      <c r="T2793" s="544"/>
    </row>
    <row r="2794" ht="22.5" customHeight="1">
      <c r="A2794" s="509">
        <v>45211</v>
      </c>
      <c r="B2794" t="s" s="134">
        <v>20</v>
      </c>
      <c r="C2794" t="s" s="134">
        <v>7503</v>
      </c>
      <c r="D2794" t="s" s="134">
        <v>2341</v>
      </c>
      <c r="E2794" s="509"/>
      <c r="F2794" s="534">
        <v>10265</v>
      </c>
      <c r="G2794" t="s" s="134">
        <v>7504</v>
      </c>
      <c r="H2794" t="s" s="134">
        <v>7505</v>
      </c>
      <c r="I2794" t="s" s="134">
        <v>2293</v>
      </c>
      <c r="J2794" s="294">
        <v>92190</v>
      </c>
      <c r="K2794" t="s" s="134">
        <v>7506</v>
      </c>
      <c r="L2794" t="s" s="134">
        <v>8699</v>
      </c>
      <c r="M2794" t="s" s="134">
        <v>4247</v>
      </c>
      <c r="N2794" s="373">
        <v>0.055</v>
      </c>
      <c r="O2794" s="165">
        <v>4682</v>
      </c>
      <c r="P2794" s="164">
        <v>7950</v>
      </c>
      <c r="Q2794" s="121">
        <f>IF(ISBLANK(N2794),"",P2794/(1+N2794))</f>
        <v>7535.545023696680</v>
      </c>
      <c r="R2794" s="535"/>
      <c r="S2794" s="536"/>
      <c r="T2794" s="544"/>
    </row>
    <row r="2795" ht="22.5" customHeight="1">
      <c r="A2795" s="509">
        <v>45217</v>
      </c>
      <c r="B2795" t="s" s="137">
        <v>20</v>
      </c>
      <c r="C2795" t="s" s="137">
        <v>8700</v>
      </c>
      <c r="D2795" t="s" s="137">
        <v>234</v>
      </c>
      <c r="E2795" s="158"/>
      <c r="F2795" s="294">
        <v>34860</v>
      </c>
      <c r="G2795" t="s" s="137">
        <v>8701</v>
      </c>
      <c r="H2795" t="s" s="137">
        <v>8702</v>
      </c>
      <c r="I2795" t="s" s="134">
        <v>99</v>
      </c>
      <c r="J2795" s="294">
        <v>92600</v>
      </c>
      <c r="K2795" t="s" s="137">
        <v>8703</v>
      </c>
      <c r="L2795" t="s" s="137">
        <v>8704</v>
      </c>
      <c r="M2795" t="s" s="137">
        <v>8705</v>
      </c>
      <c r="N2795" s="373">
        <v>0.055</v>
      </c>
      <c r="O2795" s="215">
        <v>3490</v>
      </c>
      <c r="P2795" s="164">
        <v>6980</v>
      </c>
      <c r="Q2795" s="121">
        <f>IF(ISBLANK(N2795),"",P2795/(1+N2795))</f>
        <v>6616.113744075830</v>
      </c>
      <c r="R2795" s="535"/>
      <c r="S2795" s="536"/>
      <c r="T2795" s="544"/>
    </row>
    <row r="2796" ht="22.5" customHeight="1">
      <c r="A2796" s="509">
        <v>45217</v>
      </c>
      <c r="B2796" t="s" s="137">
        <v>67</v>
      </c>
      <c r="C2796" t="s" s="137">
        <v>8101</v>
      </c>
      <c r="D2796" t="s" s="137">
        <v>221</v>
      </c>
      <c r="E2796" s="158"/>
      <c r="F2796" s="294">
        <v>10128</v>
      </c>
      <c r="G2796" t="s" s="137">
        <v>8102</v>
      </c>
      <c r="H2796" t="s" s="137">
        <v>8103</v>
      </c>
      <c r="I2796" t="s" s="134">
        <v>25</v>
      </c>
      <c r="J2796" s="294">
        <v>75011</v>
      </c>
      <c r="K2796" t="s" s="137">
        <v>8104</v>
      </c>
      <c r="L2796" t="s" s="137">
        <v>1840</v>
      </c>
      <c r="M2796" t="s" s="137">
        <v>8706</v>
      </c>
      <c r="N2796" s="371">
        <v>0.055</v>
      </c>
      <c r="O2796" s="120">
        <f>P2796/2</f>
        <v>1750</v>
      </c>
      <c r="P2796" s="164">
        <v>3500</v>
      </c>
      <c r="Q2796" s="121">
        <f>IF(ISBLANK(N2796),"",P2796/(1+N2796))</f>
        <v>3317.5355450237</v>
      </c>
      <c r="R2796" s="535"/>
      <c r="S2796" s="536"/>
      <c r="T2796" s="544"/>
    </row>
    <row r="2797" ht="22.5" customHeight="1">
      <c r="A2797" s="515">
        <v>45215</v>
      </c>
      <c r="B2797" t="s" s="145">
        <v>67</v>
      </c>
      <c r="C2797" t="s" s="145">
        <v>8707</v>
      </c>
      <c r="D2797" t="s" s="145">
        <v>7897</v>
      </c>
      <c r="E2797" s="174"/>
      <c r="F2797" s="375">
        <v>10267</v>
      </c>
      <c r="G2797" t="s" s="145">
        <v>8708</v>
      </c>
      <c r="H2797" t="s" s="145">
        <v>8709</v>
      </c>
      <c r="I2797" s="143"/>
      <c r="J2797" s="143"/>
      <c r="K2797" s="174"/>
      <c r="L2797" t="s" s="145">
        <v>7066</v>
      </c>
      <c r="M2797" t="s" s="145">
        <v>2524</v>
      </c>
      <c r="N2797" s="456">
        <v>0.1</v>
      </c>
      <c r="O2797" s="65">
        <f>P2797/2</f>
        <v>4750</v>
      </c>
      <c r="P2797" s="178">
        <v>9500</v>
      </c>
      <c r="Q2797" s="66">
        <f>IF(ISBLANK(N2797),"",P2797/(1+N2797))</f>
        <v>8636.363636363640</v>
      </c>
      <c r="R2797" s="971"/>
      <c r="S2797" s="406"/>
      <c r="T2797" s="544"/>
    </row>
    <row r="2798" ht="23" customHeight="1">
      <c r="A2798" s="509">
        <v>45224</v>
      </c>
      <c r="B2798" t="s" s="134">
        <v>67</v>
      </c>
      <c r="C2798" t="s" s="134">
        <v>7401</v>
      </c>
      <c r="D2798" t="s" s="134">
        <v>339</v>
      </c>
      <c r="E2798" s="135"/>
      <c r="F2798" t="s" s="134">
        <v>8710</v>
      </c>
      <c r="G2798" t="s" s="134">
        <v>7402</v>
      </c>
      <c r="H2798" t="s" s="134">
        <v>8079</v>
      </c>
      <c r="I2798" t="s" s="134">
        <v>242</v>
      </c>
      <c r="J2798" s="294">
        <v>92120</v>
      </c>
      <c r="K2798" t="s" s="134">
        <v>7403</v>
      </c>
      <c r="L2798" t="s" s="134">
        <v>5672</v>
      </c>
      <c r="M2798" t="s" s="134">
        <v>8711</v>
      </c>
      <c r="N2798" s="371">
        <v>0.055</v>
      </c>
      <c r="O2798" s="120">
        <f>P2798/2</f>
        <v>1000</v>
      </c>
      <c r="P2798" s="164">
        <v>2000</v>
      </c>
      <c r="Q2798" s="121">
        <f>IF(ISBLANK(N2798),"",P2798/(1+N2798))</f>
        <v>1895.7345971564</v>
      </c>
      <c r="R2798" s="535"/>
      <c r="S2798" s="536"/>
      <c r="T2798" s="544"/>
    </row>
    <row r="2799" ht="22.5" customHeight="1">
      <c r="A2799" s="509">
        <v>45223</v>
      </c>
      <c r="B2799" t="s" s="134">
        <v>20</v>
      </c>
      <c r="C2799" t="s" s="134">
        <v>7442</v>
      </c>
      <c r="D2799" t="s" s="134">
        <v>2943</v>
      </c>
      <c r="E2799" s="135"/>
      <c r="F2799" s="294">
        <v>10110</v>
      </c>
      <c r="G2799" t="s" s="134">
        <v>7909</v>
      </c>
      <c r="H2799" t="s" s="134">
        <v>8297</v>
      </c>
      <c r="I2799" t="s" s="134">
        <v>25</v>
      </c>
      <c r="J2799" s="294">
        <v>75009</v>
      </c>
      <c r="K2799" t="s" s="134">
        <v>7910</v>
      </c>
      <c r="L2799" t="s" s="134">
        <v>45</v>
      </c>
      <c r="M2799" t="s" s="134">
        <v>125</v>
      </c>
      <c r="N2799" s="371">
        <v>0.055</v>
      </c>
      <c r="O2799" s="120"/>
      <c r="P2799" s="164">
        <v>19982</v>
      </c>
      <c r="Q2799" s="121">
        <f>IF(ISBLANK(N2799),"",P2799/(1+N2799))</f>
        <v>18940.2843601896</v>
      </c>
      <c r="R2799" s="535"/>
      <c r="S2799" s="536"/>
      <c r="T2799" s="544"/>
    </row>
    <row r="2800" ht="22.5" customHeight="1">
      <c r="A2800" s="509">
        <v>45201</v>
      </c>
      <c r="B2800" t="s" s="137">
        <v>67</v>
      </c>
      <c r="C2800" t="s" s="137">
        <v>8160</v>
      </c>
      <c r="D2800" t="s" s="137">
        <v>69</v>
      </c>
      <c r="E2800" s="158"/>
      <c r="F2800" t="s" s="134">
        <v>8712</v>
      </c>
      <c r="G2800" t="s" s="137">
        <v>8162</v>
      </c>
      <c r="H2800" t="s" s="137">
        <v>8163</v>
      </c>
      <c r="I2800" t="s" s="134">
        <v>25</v>
      </c>
      <c r="J2800" s="294">
        <v>75013</v>
      </c>
      <c r="K2800" t="s" s="137">
        <v>8164</v>
      </c>
      <c r="L2800" t="s" s="137">
        <v>4224</v>
      </c>
      <c r="M2800" t="s" s="137">
        <v>8712</v>
      </c>
      <c r="N2800" s="371">
        <v>0.055</v>
      </c>
      <c r="O2800" s="120">
        <f>P2800/2</f>
        <v>4250</v>
      </c>
      <c r="P2800" s="164">
        <v>8500</v>
      </c>
      <c r="Q2800" s="121">
        <f>IF(ISBLANK(N2800),"",P2800/(1+N2800))</f>
        <v>8056.872037914690</v>
      </c>
      <c r="R2800" s="535"/>
      <c r="S2800" s="536"/>
      <c r="T2800" s="544"/>
    </row>
    <row r="2801" ht="22.5" customHeight="1">
      <c r="A2801" s="509">
        <v>45215</v>
      </c>
      <c r="B2801" t="s" s="137">
        <v>67</v>
      </c>
      <c r="C2801" t="s" s="137">
        <v>8713</v>
      </c>
      <c r="D2801" t="s" s="137">
        <v>1480</v>
      </c>
      <c r="E2801" s="158"/>
      <c r="F2801" s="294">
        <v>10198</v>
      </c>
      <c r="G2801" t="s" s="137">
        <v>8329</v>
      </c>
      <c r="H2801" t="s" s="137">
        <v>8330</v>
      </c>
      <c r="I2801" t="s" s="134">
        <v>242</v>
      </c>
      <c r="J2801" s="294">
        <v>92120</v>
      </c>
      <c r="K2801" t="s" s="137">
        <v>8331</v>
      </c>
      <c r="L2801" t="s" s="137">
        <v>5926</v>
      </c>
      <c r="M2801" t="s" s="137">
        <v>125</v>
      </c>
      <c r="N2801" s="371">
        <v>0.055</v>
      </c>
      <c r="O2801" s="120">
        <v>0</v>
      </c>
      <c r="P2801" s="164">
        <v>4922</v>
      </c>
      <c r="Q2801" s="121">
        <f>IF(ISBLANK(N2801),"",P2801/(1+N2801))</f>
        <v>4665.4028436019</v>
      </c>
      <c r="R2801" s="535"/>
      <c r="S2801" s="536"/>
      <c r="T2801" s="544"/>
    </row>
    <row r="2802" ht="22.5" customHeight="1">
      <c r="A2802" s="509">
        <v>45215</v>
      </c>
      <c r="B2802" t="s" s="137">
        <v>67</v>
      </c>
      <c r="C2802" t="s" s="137">
        <v>8714</v>
      </c>
      <c r="D2802" t="s" s="137">
        <v>1681</v>
      </c>
      <c r="E2802" s="158"/>
      <c r="F2802" t="s" s="134">
        <v>8715</v>
      </c>
      <c r="G2802" t="s" s="137">
        <v>8716</v>
      </c>
      <c r="H2802" t="s" s="137">
        <v>8717</v>
      </c>
      <c r="I2802" t="s" s="134">
        <v>2160</v>
      </c>
      <c r="J2802" s="294">
        <v>91860</v>
      </c>
      <c r="K2802" t="s" s="137">
        <v>8718</v>
      </c>
      <c r="L2802" t="s" s="137">
        <v>8509</v>
      </c>
      <c r="M2802" t="s" s="137">
        <v>8719</v>
      </c>
      <c r="N2802" s="371">
        <v>0.1</v>
      </c>
      <c r="O2802" s="120">
        <f>P2802/2</f>
        <v>990</v>
      </c>
      <c r="P2802" s="164">
        <v>1980</v>
      </c>
      <c r="Q2802" s="121">
        <f>IF(ISBLANK(N2802),"",P2802/(1+N2802))</f>
        <v>1800</v>
      </c>
      <c r="R2802" s="535"/>
      <c r="S2802" s="536"/>
      <c r="T2802" s="544"/>
    </row>
    <row r="2803" ht="22.5" customHeight="1">
      <c r="A2803" s="509">
        <v>45217</v>
      </c>
      <c r="B2803" t="s" s="137">
        <v>67</v>
      </c>
      <c r="C2803" t="s" s="137">
        <v>8720</v>
      </c>
      <c r="D2803" t="s" s="137">
        <v>2042</v>
      </c>
      <c r="E2803" s="158"/>
      <c r="F2803" t="s" s="134">
        <v>8721</v>
      </c>
      <c r="G2803" t="s" s="137">
        <v>8722</v>
      </c>
      <c r="H2803" t="s" s="137">
        <v>8723</v>
      </c>
      <c r="I2803" t="s" s="134">
        <v>3152</v>
      </c>
      <c r="J2803" s="294">
        <v>75012</v>
      </c>
      <c r="K2803" t="s" s="137">
        <v>8724</v>
      </c>
      <c r="L2803" t="s" s="137">
        <v>5926</v>
      </c>
      <c r="M2803" t="s" s="137">
        <v>1502</v>
      </c>
      <c r="N2803" s="371">
        <v>0.1</v>
      </c>
      <c r="O2803" s="120">
        <v>0</v>
      </c>
      <c r="P2803" s="164">
        <v>1482</v>
      </c>
      <c r="Q2803" s="121">
        <f>IF(ISBLANK(N2803),"",P2803/(1+N2803))</f>
        <v>1347.272727272730</v>
      </c>
      <c r="R2803" s="535"/>
      <c r="S2803" s="536"/>
      <c r="T2803" s="544"/>
    </row>
    <row r="2804" ht="22.5" customHeight="1">
      <c r="A2804" s="529">
        <v>45217</v>
      </c>
      <c r="B2804" t="s" s="299">
        <v>67</v>
      </c>
      <c r="C2804" t="s" s="299">
        <v>8725</v>
      </c>
      <c r="D2804" t="s" s="299">
        <v>115</v>
      </c>
      <c r="E2804" s="483"/>
      <c r="F2804" s="669">
        <v>10343</v>
      </c>
      <c r="G2804" t="s" s="299">
        <v>8726</v>
      </c>
      <c r="H2804" t="s" s="299">
        <v>7449</v>
      </c>
      <c r="I2804" t="s" s="296">
        <v>926</v>
      </c>
      <c r="J2804" s="669">
        <v>92100</v>
      </c>
      <c r="K2804" t="s" s="299">
        <v>8727</v>
      </c>
      <c r="L2804" t="s" s="299">
        <v>4965</v>
      </c>
      <c r="M2804" t="s" s="299">
        <v>8728</v>
      </c>
      <c r="N2804" s="484">
        <v>0.1</v>
      </c>
      <c r="O2804" s="1063">
        <f>P2804/2</f>
        <v>6250</v>
      </c>
      <c r="P2804" s="301">
        <v>12500</v>
      </c>
      <c r="Q2804" s="37">
        <f>IF(ISBLANK(N2804),"",P2804/(1+N2804))</f>
        <v>11363.6363636364</v>
      </c>
      <c r="R2804" s="980"/>
      <c r="S2804" s="978"/>
      <c r="T2804" t="s" s="1064">
        <v>8729</v>
      </c>
    </row>
    <row r="2805" ht="22.5" customHeight="1">
      <c r="A2805" s="529">
        <v>45224</v>
      </c>
      <c r="B2805" t="s" s="299">
        <v>20</v>
      </c>
      <c r="C2805" t="s" s="299">
        <v>8304</v>
      </c>
      <c r="D2805" t="s" s="299">
        <v>658</v>
      </c>
      <c r="E2805" s="483"/>
      <c r="F2805" s="669">
        <v>10334</v>
      </c>
      <c r="G2805" t="s" s="299">
        <v>8305</v>
      </c>
      <c r="H2805" t="s" s="299">
        <v>8306</v>
      </c>
      <c r="I2805" t="s" s="296">
        <v>25</v>
      </c>
      <c r="J2805" s="669">
        <v>75018</v>
      </c>
      <c r="K2805" t="s" s="299">
        <v>8307</v>
      </c>
      <c r="L2805" t="s" s="299">
        <v>1617</v>
      </c>
      <c r="M2805" t="s" s="299">
        <v>8730</v>
      </c>
      <c r="N2805" s="465">
        <v>0.1</v>
      </c>
      <c r="O2805" s="1065">
        <v>5782</v>
      </c>
      <c r="P2805" s="301">
        <v>6982</v>
      </c>
      <c r="Q2805" s="37">
        <f>IF(ISBLANK(N2805),"",P2805/(1+N2805))</f>
        <v>6347.272727272730</v>
      </c>
      <c r="R2805" s="535">
        <v>6982</v>
      </c>
      <c r="S2805" s="536"/>
      <c r="T2805" t="s" s="979">
        <v>8729</v>
      </c>
    </row>
    <row r="2806" ht="22.5" customHeight="1">
      <c r="A2806" s="509">
        <v>45217</v>
      </c>
      <c r="B2806" t="s" s="137">
        <v>67</v>
      </c>
      <c r="C2806" t="s" s="137">
        <v>8101</v>
      </c>
      <c r="D2806" t="s" s="137">
        <v>221</v>
      </c>
      <c r="E2806" s="158"/>
      <c r="F2806" t="s" s="134">
        <v>8731</v>
      </c>
      <c r="G2806" t="s" s="137">
        <v>8102</v>
      </c>
      <c r="H2806" t="s" s="137">
        <v>8103</v>
      </c>
      <c r="I2806" t="s" s="134">
        <v>25</v>
      </c>
      <c r="J2806" s="294">
        <v>75011</v>
      </c>
      <c r="K2806" t="s" s="137">
        <v>8104</v>
      </c>
      <c r="L2806" t="s" s="137">
        <v>1840</v>
      </c>
      <c r="M2806" t="s" s="137">
        <v>8706</v>
      </c>
      <c r="N2806" s="371">
        <v>0.055</v>
      </c>
      <c r="O2806" s="120">
        <f>P2806/2</f>
        <v>725</v>
      </c>
      <c r="P2806" s="164">
        <v>1450</v>
      </c>
      <c r="Q2806" s="121">
        <f>IF(ISBLANK(N2806),"",P2806/(1+N2806))</f>
        <v>1374.407582938390</v>
      </c>
      <c r="R2806" s="535"/>
      <c r="S2806" s="536"/>
      <c r="T2806" s="544"/>
    </row>
    <row r="2807" ht="22.5" customHeight="1">
      <c r="A2807" s="509">
        <v>45224</v>
      </c>
      <c r="B2807" t="s" s="137">
        <v>67</v>
      </c>
      <c r="C2807" t="s" s="137">
        <v>8713</v>
      </c>
      <c r="D2807" t="s" s="137">
        <v>1480</v>
      </c>
      <c r="E2807" s="158"/>
      <c r="F2807" s="294">
        <v>10345</v>
      </c>
      <c r="G2807" t="s" s="137">
        <v>8329</v>
      </c>
      <c r="H2807" t="s" s="137">
        <v>8330</v>
      </c>
      <c r="I2807" t="s" s="134">
        <v>242</v>
      </c>
      <c r="J2807" s="294">
        <v>92120</v>
      </c>
      <c r="K2807" t="s" s="137">
        <v>8331</v>
      </c>
      <c r="L2807" t="s" s="137">
        <v>5926</v>
      </c>
      <c r="M2807" t="s" s="137">
        <v>421</v>
      </c>
      <c r="N2807" s="371">
        <v>0.1</v>
      </c>
      <c r="O2807" s="120">
        <v>0</v>
      </c>
      <c r="P2807" s="164">
        <v>9782</v>
      </c>
      <c r="Q2807" s="121">
        <f>IF(ISBLANK(N2807),"",P2807/(1+N2807))</f>
        <v>8892.727272727270</v>
      </c>
      <c r="R2807" s="535"/>
      <c r="S2807" s="536"/>
      <c r="T2807" s="544"/>
    </row>
    <row r="2808" ht="22.5" customHeight="1">
      <c r="A2808" s="509">
        <v>45218</v>
      </c>
      <c r="B2808" t="s" s="137">
        <v>67</v>
      </c>
      <c r="C2808" t="s" s="137">
        <v>8732</v>
      </c>
      <c r="D2808" t="s" s="137">
        <v>2065</v>
      </c>
      <c r="E2808" s="158"/>
      <c r="F2808" t="s" s="134">
        <v>8733</v>
      </c>
      <c r="G2808" t="s" s="137">
        <v>7977</v>
      </c>
      <c r="H2808" t="s" s="137">
        <v>8734</v>
      </c>
      <c r="I2808" t="s" s="134">
        <v>25</v>
      </c>
      <c r="J2808" s="294">
        <v>75015</v>
      </c>
      <c r="K2808" t="s" s="137">
        <v>8735</v>
      </c>
      <c r="L2808" t="s" s="137">
        <v>4224</v>
      </c>
      <c r="M2808" t="s" s="137">
        <v>1575</v>
      </c>
      <c r="N2808" s="371">
        <v>0.055</v>
      </c>
      <c r="O2808" s="120">
        <f>P2808/2</f>
        <v>9000</v>
      </c>
      <c r="P2808" s="164">
        <v>18000</v>
      </c>
      <c r="Q2808" s="121">
        <f>IF(ISBLANK(N2808),"",P2808/(1+N2808))</f>
        <v>17061.6113744076</v>
      </c>
      <c r="R2808" s="535"/>
      <c r="S2808" s="536"/>
      <c r="T2808" s="544"/>
    </row>
    <row r="2809" ht="22.5" customHeight="1">
      <c r="A2809" s="509">
        <v>45223</v>
      </c>
      <c r="B2809" t="s" s="137">
        <v>20</v>
      </c>
      <c r="C2809" t="s" s="137">
        <v>8402</v>
      </c>
      <c r="D2809" t="s" s="137">
        <v>431</v>
      </c>
      <c r="E2809" s="158"/>
      <c r="F2809" t="s" s="134">
        <v>8733</v>
      </c>
      <c r="G2809" t="s" s="137">
        <v>8736</v>
      </c>
      <c r="H2809" t="s" s="137">
        <v>8404</v>
      </c>
      <c r="I2809" t="s" s="134">
        <v>25</v>
      </c>
      <c r="J2809" s="294">
        <v>75013</v>
      </c>
      <c r="K2809" t="s" s="137">
        <v>8405</v>
      </c>
      <c r="L2809" t="s" s="137">
        <v>8737</v>
      </c>
      <c r="M2809" t="s" s="137">
        <v>2454</v>
      </c>
      <c r="N2809" s="371">
        <v>0.055</v>
      </c>
      <c r="O2809" s="120">
        <v>0</v>
      </c>
      <c r="P2809" s="164">
        <v>17982</v>
      </c>
      <c r="Q2809" s="121">
        <f>IF(ISBLANK(N2809),"",P2809/(1+N2809))</f>
        <v>17044.5497630332</v>
      </c>
      <c r="R2809" s="535"/>
      <c r="S2809" s="536"/>
      <c r="T2809" s="544"/>
    </row>
    <row r="2810" ht="22.5" customHeight="1">
      <c r="A2810" s="509">
        <v>45222</v>
      </c>
      <c r="B2810" t="s" s="137">
        <v>20</v>
      </c>
      <c r="C2810" t="s" s="137">
        <v>8270</v>
      </c>
      <c r="D2810" t="s" s="137">
        <v>8192</v>
      </c>
      <c r="E2810" s="158"/>
      <c r="F2810" s="294">
        <v>10637</v>
      </c>
      <c r="G2810" t="s" s="137">
        <v>8271</v>
      </c>
      <c r="H2810" t="s" s="137">
        <v>8738</v>
      </c>
      <c r="I2810" t="s" s="134">
        <v>25</v>
      </c>
      <c r="J2810" s="294">
        <v>75012</v>
      </c>
      <c r="K2810" t="s" s="137">
        <v>8272</v>
      </c>
      <c r="L2810" t="s" s="137">
        <v>5751</v>
      </c>
      <c r="M2810" t="s" s="137">
        <v>6747</v>
      </c>
      <c r="N2810" s="371">
        <v>0.055</v>
      </c>
      <c r="O2810" s="120">
        <v>0</v>
      </c>
      <c r="P2810" s="164">
        <v>4482</v>
      </c>
      <c r="Q2810" s="121">
        <f>IF(ISBLANK(N2810),"",P2810/(1+N2810))</f>
        <v>4248.341232227490</v>
      </c>
      <c r="R2810" s="535"/>
      <c r="S2810" s="536"/>
      <c r="T2810" s="544"/>
    </row>
    <row r="2811" ht="22.5" customHeight="1">
      <c r="A2811" s="509">
        <v>45223</v>
      </c>
      <c r="B2811" t="s" s="137">
        <v>20</v>
      </c>
      <c r="C2811" t="s" s="137">
        <v>8739</v>
      </c>
      <c r="D2811" t="s" s="137">
        <v>22</v>
      </c>
      <c r="E2811" s="158"/>
      <c r="F2811" s="294">
        <v>10330</v>
      </c>
      <c r="G2811" t="s" s="137">
        <v>8740</v>
      </c>
      <c r="H2811" t="s" s="137">
        <v>8741</v>
      </c>
      <c r="I2811" t="s" s="134">
        <v>25</v>
      </c>
      <c r="J2811" s="294">
        <v>75009</v>
      </c>
      <c r="K2811" t="s" s="137">
        <v>8742</v>
      </c>
      <c r="L2811" t="s" s="137">
        <v>5595</v>
      </c>
      <c r="M2811" t="s" s="137">
        <v>2524</v>
      </c>
      <c r="N2811" s="371">
        <v>0.1</v>
      </c>
      <c r="O2811" s="120">
        <f>P2811/2</f>
        <v>4191</v>
      </c>
      <c r="P2811" s="164">
        <v>8382</v>
      </c>
      <c r="Q2811" s="121">
        <f>IF(ISBLANK(N2811),"",P2811/(1+N2811))</f>
        <v>7620</v>
      </c>
      <c r="R2811" s="535"/>
      <c r="S2811" s="536"/>
      <c r="T2811" s="544"/>
    </row>
    <row r="2812" ht="22.5" customHeight="1">
      <c r="A2812" s="509">
        <v>45226</v>
      </c>
      <c r="B2812" t="s" s="137">
        <v>20</v>
      </c>
      <c r="C2812" t="s" s="137">
        <v>8743</v>
      </c>
      <c r="D2812" t="s" s="137">
        <v>270</v>
      </c>
      <c r="E2812" s="158"/>
      <c r="F2812" s="294">
        <v>10662</v>
      </c>
      <c r="G2812" t="s" s="137">
        <v>531</v>
      </c>
      <c r="H2812" t="s" s="137">
        <v>8744</v>
      </c>
      <c r="I2812" t="s" s="134">
        <v>25</v>
      </c>
      <c r="J2812" s="294">
        <v>75018</v>
      </c>
      <c r="K2812" t="s" s="137">
        <v>8745</v>
      </c>
      <c r="L2812" t="s" s="137">
        <v>2075</v>
      </c>
      <c r="M2812" t="s" s="137">
        <v>2363</v>
      </c>
      <c r="N2812" s="371">
        <v>0.055</v>
      </c>
      <c r="O2812" s="120">
        <f>P2812/2</f>
        <v>1240</v>
      </c>
      <c r="P2812" s="164">
        <v>2480</v>
      </c>
      <c r="Q2812" s="121">
        <f>IF(ISBLANK(N2812),"",P2812/(1+N2812))</f>
        <v>2350.710900473930</v>
      </c>
      <c r="R2812" s="535"/>
      <c r="S2812" s="536"/>
      <c r="T2812" s="544"/>
    </row>
    <row r="2813" ht="22.5" customHeight="1">
      <c r="A2813" s="509">
        <v>45223</v>
      </c>
      <c r="B2813" t="s" s="137">
        <v>67</v>
      </c>
      <c r="C2813" t="s" s="137">
        <v>8746</v>
      </c>
      <c r="D2813" t="s" s="137">
        <v>8747</v>
      </c>
      <c r="E2813" s="158"/>
      <c r="F2813" s="294">
        <v>10270</v>
      </c>
      <c r="G2813" t="s" s="137">
        <v>8748</v>
      </c>
      <c r="H2813" t="s" s="137">
        <v>8749</v>
      </c>
      <c r="I2813" t="s" s="134">
        <v>25</v>
      </c>
      <c r="J2813" s="294">
        <v>75015</v>
      </c>
      <c r="K2813" t="s" s="137">
        <v>8750</v>
      </c>
      <c r="L2813" t="s" s="137">
        <v>8751</v>
      </c>
      <c r="M2813" t="s" s="137">
        <v>8752</v>
      </c>
      <c r="N2813" s="371">
        <v>0.1</v>
      </c>
      <c r="O2813" s="120">
        <f>P2813/2</f>
        <v>1600</v>
      </c>
      <c r="P2813" s="164">
        <v>3200</v>
      </c>
      <c r="Q2813" s="121">
        <f>IF(ISBLANK(N2813),"",P2813/(1+N2813))</f>
        <v>2909.090909090910</v>
      </c>
      <c r="R2813" s="535"/>
      <c r="S2813" s="536"/>
      <c r="T2813" s="544"/>
    </row>
    <row r="2814" ht="22.5" customHeight="1">
      <c r="A2814" s="529">
        <v>45230</v>
      </c>
      <c r="B2814" t="s" s="299">
        <v>20</v>
      </c>
      <c r="C2814" t="s" s="299">
        <v>8753</v>
      </c>
      <c r="D2814" t="s" s="299">
        <v>234</v>
      </c>
      <c r="E2814" s="483"/>
      <c r="F2814" s="669">
        <v>10542</v>
      </c>
      <c r="G2814" t="s" s="299">
        <v>8754</v>
      </c>
      <c r="H2814" t="s" s="299">
        <v>8755</v>
      </c>
      <c r="I2814" t="s" s="296">
        <v>25</v>
      </c>
      <c r="J2814" s="669">
        <v>75019</v>
      </c>
      <c r="K2814" t="s" s="299">
        <v>8756</v>
      </c>
      <c r="L2814" t="s" s="299">
        <v>8757</v>
      </c>
      <c r="M2814" t="s" s="299">
        <v>8758</v>
      </c>
      <c r="N2814" s="484">
        <v>0.055</v>
      </c>
      <c r="O2814" s="49">
        <f>P2814/2</f>
        <v>6291</v>
      </c>
      <c r="P2814" s="301">
        <v>12582</v>
      </c>
      <c r="Q2814" s="37">
        <f>IF(ISBLANK(N2814),"",P2814/(1+N2814))</f>
        <v>11926.0663507109</v>
      </c>
      <c r="R2814" s="980"/>
      <c r="S2814" s="978"/>
      <c r="T2814" t="s" s="979">
        <v>8759</v>
      </c>
    </row>
    <row r="2815" ht="22.5" customHeight="1">
      <c r="A2815" s="509">
        <v>45208</v>
      </c>
      <c r="B2815" t="s" s="137">
        <v>20</v>
      </c>
      <c r="C2815" t="s" s="137">
        <v>8760</v>
      </c>
      <c r="D2815" t="s" s="137">
        <v>525</v>
      </c>
      <c r="E2815" s="158"/>
      <c r="F2815" t="s" s="134">
        <v>8761</v>
      </c>
      <c r="G2815" t="s" s="137">
        <v>8762</v>
      </c>
      <c r="H2815" t="s" s="137">
        <v>8763</v>
      </c>
      <c r="I2815" t="s" s="134">
        <v>25</v>
      </c>
      <c r="J2815" s="294">
        <v>75016</v>
      </c>
      <c r="K2815" t="s" s="137">
        <v>8764</v>
      </c>
      <c r="L2815" t="s" s="137">
        <v>8765</v>
      </c>
      <c r="M2815" t="s" s="137">
        <v>2654</v>
      </c>
      <c r="N2815" s="357">
        <v>0.1</v>
      </c>
      <c r="O2815" s="120">
        <v>0</v>
      </c>
      <c r="P2815" s="164">
        <v>30000</v>
      </c>
      <c r="Q2815" s="121">
        <f>IF(ISBLANK(N2815),"",P2815/(1+N2815))</f>
        <v>27272.7272727273</v>
      </c>
      <c r="R2815" s="535"/>
      <c r="S2815" s="536"/>
      <c r="T2815" s="544"/>
    </row>
    <row r="2816" ht="22.5" customHeight="1">
      <c r="A2816" s="509">
        <v>45232</v>
      </c>
      <c r="B2816" t="s" s="134">
        <v>67</v>
      </c>
      <c r="C2816" t="s" s="134">
        <v>5461</v>
      </c>
      <c r="D2816" t="s" s="134">
        <v>2977</v>
      </c>
      <c r="E2816" s="509"/>
      <c r="F2816" s="534">
        <v>10330</v>
      </c>
      <c r="G2816" t="s" s="134">
        <v>5462</v>
      </c>
      <c r="H2816" t="s" s="134">
        <v>8302</v>
      </c>
      <c r="I2816" t="s" s="134">
        <v>25</v>
      </c>
      <c r="J2816" s="294">
        <v>75017</v>
      </c>
      <c r="K2816" t="s" s="134">
        <v>7876</v>
      </c>
      <c r="L2816" t="s" s="134">
        <v>4833</v>
      </c>
      <c r="M2816" t="s" s="134">
        <v>8766</v>
      </c>
      <c r="N2816" s="460">
        <v>0.1</v>
      </c>
      <c r="O2816" s="162">
        <v>15000</v>
      </c>
      <c r="P2816" s="164">
        <v>30000</v>
      </c>
      <c r="Q2816" s="177">
        <f>IF(ISBLANK(N2816),"",P2816/(1+N2816))</f>
        <v>27272.7272727273</v>
      </c>
      <c r="R2816" s="535"/>
      <c r="S2816" s="536"/>
      <c r="T2816" s="544"/>
    </row>
    <row r="2817" ht="22.5" customHeight="1">
      <c r="A2817" s="509">
        <v>45230</v>
      </c>
      <c r="B2817" t="s" s="134">
        <v>67</v>
      </c>
      <c r="C2817" t="s" s="134">
        <v>6773</v>
      </c>
      <c r="D2817" t="s" s="134">
        <v>6774</v>
      </c>
      <c r="E2817" s="135"/>
      <c r="F2817" s="294">
        <v>78122</v>
      </c>
      <c r="G2817" t="s" s="134">
        <v>6775</v>
      </c>
      <c r="H2817" t="s" s="134">
        <v>6776</v>
      </c>
      <c r="I2817" t="s" s="134">
        <v>123</v>
      </c>
      <c r="J2817" s="294">
        <v>94100</v>
      </c>
      <c r="K2817" t="s" s="134">
        <v>6777</v>
      </c>
      <c r="L2817" t="s" s="134">
        <v>5926</v>
      </c>
      <c r="M2817" t="s" s="134">
        <v>8767</v>
      </c>
      <c r="N2817" s="373">
        <v>0.1</v>
      </c>
      <c r="O2817" s="215">
        <v>3165</v>
      </c>
      <c r="P2817" s="527">
        <v>9682</v>
      </c>
      <c r="Q2817" s="207">
        <f>IF(ISBLANK(N2817),"",P2817/(1+N2817))</f>
        <v>8801.818181818180</v>
      </c>
      <c r="R2817" s="906"/>
      <c r="S2817" s="536"/>
      <c r="T2817" s="544"/>
    </row>
    <row r="2818" ht="22.5" customHeight="1">
      <c r="A2818" s="515">
        <v>45230</v>
      </c>
      <c r="B2818" t="s" s="145">
        <v>67</v>
      </c>
      <c r="C2818" t="s" s="145">
        <v>8768</v>
      </c>
      <c r="D2818" t="s" s="145">
        <v>398</v>
      </c>
      <c r="E2818" s="174"/>
      <c r="F2818" s="375">
        <v>221123</v>
      </c>
      <c r="G2818" t="s" s="145">
        <v>8769</v>
      </c>
      <c r="H2818" t="s" s="145">
        <v>8770</v>
      </c>
      <c r="I2818" t="s" s="142">
        <v>3152</v>
      </c>
      <c r="J2818" s="375">
        <v>75015</v>
      </c>
      <c r="K2818" t="s" s="145">
        <v>8771</v>
      </c>
      <c r="L2818" t="s" s="145">
        <v>6968</v>
      </c>
      <c r="M2818" t="s" s="145">
        <v>4022</v>
      </c>
      <c r="N2818" s="456">
        <v>0.055</v>
      </c>
      <c r="O2818" s="65">
        <f>P2818/2</f>
        <v>3946</v>
      </c>
      <c r="P2818" s="178">
        <v>7892</v>
      </c>
      <c r="Q2818" s="66">
        <f>IF(ISBLANK(N2818),"",P2818/(1+N2818))</f>
        <v>7480.568720379150</v>
      </c>
      <c r="R2818" s="971"/>
      <c r="S2818" s="406"/>
      <c r="T2818" t="s" s="979">
        <v>8759</v>
      </c>
    </row>
    <row r="2819" ht="22.5" customHeight="1">
      <c r="A2819" s="509">
        <v>45237</v>
      </c>
      <c r="B2819" t="s" s="134">
        <v>67</v>
      </c>
      <c r="C2819" t="s" s="134">
        <v>1942</v>
      </c>
      <c r="D2819" t="s" s="134">
        <v>1943</v>
      </c>
      <c r="E2819" s="135"/>
      <c r="F2819" s="294">
        <v>75014</v>
      </c>
      <c r="G2819" t="s" s="134">
        <v>1944</v>
      </c>
      <c r="H2819" t="s" s="134">
        <v>1945</v>
      </c>
      <c r="I2819" t="s" s="134">
        <v>25</v>
      </c>
      <c r="J2819" s="294">
        <v>75014</v>
      </c>
      <c r="K2819" t="s" s="134">
        <v>8772</v>
      </c>
      <c r="L2819" t="s" s="134">
        <v>5573</v>
      </c>
      <c r="M2819" t="s" s="134">
        <v>172</v>
      </c>
      <c r="N2819" s="218">
        <v>0.1</v>
      </c>
      <c r="O2819" s="120">
        <f>P2819/2</f>
        <v>4500</v>
      </c>
      <c r="P2819" s="164">
        <v>9000</v>
      </c>
      <c r="Q2819" s="121">
        <f>IF(ISBLANK(N2819),"",P2819/(1+N2819))</f>
        <v>8181.818181818180</v>
      </c>
      <c r="R2819" s="968"/>
      <c r="S2819" s="969"/>
      <c r="T2819" s="544"/>
    </row>
    <row r="2820" ht="22.5" customHeight="1">
      <c r="A2820" s="741">
        <v>45236</v>
      </c>
      <c r="B2820" t="s" s="743">
        <v>20</v>
      </c>
      <c r="C2820" t="s" s="743">
        <v>7785</v>
      </c>
      <c r="D2820" t="s" s="743">
        <v>96</v>
      </c>
      <c r="E2820" s="1066"/>
      <c r="F2820" s="1067">
        <v>75019</v>
      </c>
      <c r="G2820" t="s" s="743">
        <v>7786</v>
      </c>
      <c r="H2820" t="s" s="743">
        <v>8273</v>
      </c>
      <c r="I2820" t="s" s="740">
        <v>25</v>
      </c>
      <c r="J2820" s="1067">
        <v>75019</v>
      </c>
      <c r="K2820" t="s" s="743">
        <v>7787</v>
      </c>
      <c r="L2820" t="s" s="743">
        <v>8773</v>
      </c>
      <c r="M2820" t="s" s="743">
        <v>8774</v>
      </c>
      <c r="N2820" s="947">
        <v>0.055</v>
      </c>
      <c r="O2820" s="1068"/>
      <c r="P2820" s="746">
        <v>19982</v>
      </c>
      <c r="Q2820" s="747">
        <f>IF(ISBLANK(N2820),"",P2820/(1+N2820))</f>
        <v>18940.2843601896</v>
      </c>
      <c r="R2820" s="535"/>
      <c r="S2820" s="536"/>
      <c r="T2820" t="s" s="979">
        <v>8775</v>
      </c>
    </row>
    <row r="2821" ht="22.5" customHeight="1">
      <c r="A2821" s="529">
        <v>45206</v>
      </c>
      <c r="B2821" t="s" s="296">
        <v>67</v>
      </c>
      <c r="C2821" t="s" s="296">
        <v>7255</v>
      </c>
      <c r="D2821" t="s" s="296">
        <v>427</v>
      </c>
      <c r="E2821" s="297"/>
      <c r="F2821" t="s" s="296">
        <v>2208</v>
      </c>
      <c r="G2821" t="s" s="296">
        <v>7256</v>
      </c>
      <c r="H2821" t="s" s="296">
        <v>8776</v>
      </c>
      <c r="I2821" t="s" s="296">
        <v>926</v>
      </c>
      <c r="J2821" s="669">
        <v>92100</v>
      </c>
      <c r="K2821" t="s" s="296">
        <v>7258</v>
      </c>
      <c r="L2821" t="s" s="296">
        <v>7370</v>
      </c>
      <c r="M2821" t="s" s="296">
        <v>8777</v>
      </c>
      <c r="N2821" s="484">
        <v>0.055</v>
      </c>
      <c r="O2821" s="49">
        <f>P2821/2</f>
        <v>4750</v>
      </c>
      <c r="P2821" s="301">
        <v>9500</v>
      </c>
      <c r="Q2821" s="37">
        <f>IF(ISBLANK(N2821),"",P2821/(1+N2821))</f>
        <v>9004.739336492890</v>
      </c>
      <c r="R2821" s="980"/>
      <c r="S2821" s="978"/>
      <c r="T2821" t="s" s="979">
        <v>8778</v>
      </c>
    </row>
    <row r="2822" ht="22.5" customHeight="1">
      <c r="A2822" s="509">
        <v>45244</v>
      </c>
      <c r="B2822" t="s" s="137">
        <v>238</v>
      </c>
      <c r="C2822" t="s" s="137">
        <v>5379</v>
      </c>
      <c r="D2822" t="s" s="137">
        <v>711</v>
      </c>
      <c r="E2822" s="158"/>
      <c r="F2822" s="294">
        <v>10208</v>
      </c>
      <c r="G2822" t="s" s="137">
        <v>5380</v>
      </c>
      <c r="H2822" t="s" s="137">
        <v>5381</v>
      </c>
      <c r="I2822" t="s" s="134">
        <v>25</v>
      </c>
      <c r="J2822" s="294">
        <v>75020</v>
      </c>
      <c r="K2822" t="s" s="137">
        <v>5382</v>
      </c>
      <c r="L2822" t="s" s="134">
        <v>4636</v>
      </c>
      <c r="M2822" t="s" s="137">
        <v>125</v>
      </c>
      <c r="N2822" s="218">
        <v>0.1</v>
      </c>
      <c r="O2822" s="162">
        <f>P2822/2</f>
        <v>1965</v>
      </c>
      <c r="P2822" s="164">
        <v>3930</v>
      </c>
      <c r="Q2822" s="121">
        <f>IF(ISBLANK(N2822),"",P2822/(1+N2822))</f>
        <v>3572.727272727270</v>
      </c>
      <c r="R2822" s="1069"/>
      <c r="S2822" s="1024"/>
      <c r="T2822" t="s" s="979">
        <v>8779</v>
      </c>
    </row>
    <row r="2823" ht="22.5" customHeight="1">
      <c r="A2823" s="1021">
        <v>45238</v>
      </c>
      <c r="B2823" t="s" s="134">
        <v>67</v>
      </c>
      <c r="C2823" t="s" s="134">
        <v>4027</v>
      </c>
      <c r="D2823" t="s" s="134">
        <v>4028</v>
      </c>
      <c r="E2823" s="135"/>
      <c r="F2823" s="294">
        <v>10614</v>
      </c>
      <c r="G2823" t="s" s="134">
        <v>1779</v>
      </c>
      <c r="H2823" t="s" s="134">
        <v>4029</v>
      </c>
      <c r="I2823" t="s" s="134">
        <v>123</v>
      </c>
      <c r="J2823" s="294">
        <v>94100</v>
      </c>
      <c r="K2823" t="s" s="134">
        <v>4030</v>
      </c>
      <c r="L2823" t="s" s="134">
        <v>7050</v>
      </c>
      <c r="M2823" t="s" s="134">
        <v>8780</v>
      </c>
      <c r="N2823" s="373">
        <v>0.055</v>
      </c>
      <c r="O2823" s="215">
        <v>6000</v>
      </c>
      <c r="P2823" s="164">
        <v>12000</v>
      </c>
      <c r="Q2823" s="121">
        <f>IF(ISBLANK(N2823),"",P2823/(1+N2823))</f>
        <v>11374.4075829384</v>
      </c>
      <c r="R2823" s="1070"/>
      <c r="S2823" s="1071"/>
      <c r="T2823" s="544"/>
    </row>
    <row r="2824" ht="22.5" customHeight="1">
      <c r="A2824" s="509">
        <v>45237</v>
      </c>
      <c r="B2824" t="s" s="137">
        <v>67</v>
      </c>
      <c r="C2824" t="s" s="137">
        <v>535</v>
      </c>
      <c r="D2824" t="s" s="137">
        <v>3709</v>
      </c>
      <c r="E2824" s="158"/>
      <c r="F2824" s="294">
        <v>10173</v>
      </c>
      <c r="G2824" t="s" s="137">
        <v>185</v>
      </c>
      <c r="H2824" t="s" s="137">
        <v>8781</v>
      </c>
      <c r="I2824" t="s" s="134">
        <v>186</v>
      </c>
      <c r="J2824" s="294">
        <v>92170</v>
      </c>
      <c r="K2824" t="s" s="137">
        <v>8476</v>
      </c>
      <c r="L2824" t="s" s="137">
        <v>5751</v>
      </c>
      <c r="M2824" t="s" s="137">
        <v>125</v>
      </c>
      <c r="N2824" s="371">
        <v>0.055</v>
      </c>
      <c r="O2824" s="120"/>
      <c r="P2824" s="164">
        <v>4982</v>
      </c>
      <c r="Q2824" s="121">
        <f>IF(ISBLANK(N2824),"",P2824/(1+N2824))</f>
        <v>4722.274881516590</v>
      </c>
      <c r="R2824" s="1070"/>
      <c r="S2824" s="1071"/>
      <c r="T2824" s="544"/>
    </row>
    <row r="2825" ht="22.5" customHeight="1">
      <c r="A2825" s="509">
        <v>45246</v>
      </c>
      <c r="B2825" t="s" s="137">
        <v>20</v>
      </c>
      <c r="C2825" t="s" s="137">
        <v>779</v>
      </c>
      <c r="D2825" t="s" s="137">
        <v>22</v>
      </c>
      <c r="E2825" s="158"/>
      <c r="F2825" s="294">
        <v>10607</v>
      </c>
      <c r="G2825" t="s" s="137">
        <v>8782</v>
      </c>
      <c r="H2825" t="s" s="137">
        <v>7449</v>
      </c>
      <c r="I2825" t="s" s="134">
        <v>25</v>
      </c>
      <c r="J2825" s="294">
        <v>75018</v>
      </c>
      <c r="K2825" t="s" s="137">
        <v>8783</v>
      </c>
      <c r="L2825" t="s" s="137">
        <v>45</v>
      </c>
      <c r="M2825" t="s" s="137">
        <v>8784</v>
      </c>
      <c r="N2825" s="371">
        <v>0.055</v>
      </c>
      <c r="O2825" s="120"/>
      <c r="P2825" s="164">
        <v>13982</v>
      </c>
      <c r="Q2825" s="121">
        <f>IF(ISBLANK(N2825),"",P2825/(1+N2825))</f>
        <v>13253.0805687204</v>
      </c>
      <c r="R2825" s="1025"/>
      <c r="S2825" s="1026"/>
      <c r="T2825" s="544"/>
    </row>
    <row r="2826" ht="22.5" customHeight="1">
      <c r="A2826" s="509">
        <v>45224</v>
      </c>
      <c r="B2826" t="s" s="134">
        <v>67</v>
      </c>
      <c r="C2826" t="s" s="134">
        <v>7401</v>
      </c>
      <c r="D2826" t="s" s="134">
        <v>339</v>
      </c>
      <c r="E2826" s="135"/>
      <c r="F2826" t="s" s="134">
        <v>8710</v>
      </c>
      <c r="G2826" t="s" s="134">
        <v>7402</v>
      </c>
      <c r="H2826" t="s" s="134">
        <v>8079</v>
      </c>
      <c r="I2826" t="s" s="134">
        <v>242</v>
      </c>
      <c r="J2826" s="294">
        <v>92120</v>
      </c>
      <c r="K2826" t="s" s="134">
        <v>7403</v>
      </c>
      <c r="L2826" t="s" s="134">
        <v>5672</v>
      </c>
      <c r="M2826" t="s" s="134">
        <v>8711</v>
      </c>
      <c r="N2826" s="371">
        <v>0.055</v>
      </c>
      <c r="O2826" s="120">
        <f>P2826/2</f>
        <v>1000</v>
      </c>
      <c r="P2826" s="164">
        <v>2000</v>
      </c>
      <c r="Q2826" s="121">
        <f>IF(ISBLANK(N2826),"",P2826/(1+N2826))</f>
        <v>1895.7345971564</v>
      </c>
      <c r="R2826" s="535"/>
      <c r="S2826" s="536"/>
      <c r="T2826" s="544"/>
    </row>
    <row r="2827" ht="22.5" customHeight="1">
      <c r="A2827" s="509">
        <v>45239</v>
      </c>
      <c r="B2827" t="s" s="134">
        <v>67</v>
      </c>
      <c r="C2827" t="s" s="134">
        <v>7401</v>
      </c>
      <c r="D2827" t="s" s="134">
        <v>339</v>
      </c>
      <c r="E2827" s="135"/>
      <c r="F2827" s="294">
        <v>10625</v>
      </c>
      <c r="G2827" t="s" s="134">
        <v>7402</v>
      </c>
      <c r="H2827" t="s" s="134">
        <v>8079</v>
      </c>
      <c r="I2827" t="s" s="134">
        <v>242</v>
      </c>
      <c r="J2827" s="294">
        <v>92120</v>
      </c>
      <c r="K2827" t="s" s="134">
        <v>8785</v>
      </c>
      <c r="L2827" t="s" s="134">
        <v>5672</v>
      </c>
      <c r="M2827" t="s" s="134">
        <v>1856</v>
      </c>
      <c r="N2827" s="371">
        <v>0.055</v>
      </c>
      <c r="O2827" s="162">
        <v>7475</v>
      </c>
      <c r="P2827" s="164">
        <v>14950</v>
      </c>
      <c r="Q2827" s="121">
        <f>IF(ISBLANK(N2827),"",P2827/(1+N2827))</f>
        <v>14170.6161137441</v>
      </c>
      <c r="R2827" s="535"/>
      <c r="S2827" s="536"/>
      <c r="T2827" s="544"/>
    </row>
    <row r="2828" ht="22.5" customHeight="1">
      <c r="A2828" s="509">
        <v>45239</v>
      </c>
      <c r="B2828" t="s" s="134">
        <v>20</v>
      </c>
      <c r="C2828" t="s" s="134">
        <v>3673</v>
      </c>
      <c r="D2828" t="s" s="134">
        <v>96</v>
      </c>
      <c r="E2828" s="135"/>
      <c r="F2828" s="294">
        <v>10301</v>
      </c>
      <c r="G2828" t="s" s="134">
        <v>3674</v>
      </c>
      <c r="H2828" t="s" s="134">
        <v>1203</v>
      </c>
      <c r="I2828" t="s" s="134">
        <v>2676</v>
      </c>
      <c r="J2828" s="294">
        <v>78350</v>
      </c>
      <c r="K2828" t="s" s="134">
        <v>3675</v>
      </c>
      <c r="L2828" t="s" s="134">
        <v>1996</v>
      </c>
      <c r="M2828" t="s" s="134">
        <v>192</v>
      </c>
      <c r="N2828" s="373">
        <v>0.1</v>
      </c>
      <c r="O2828" s="215">
        <v>2280</v>
      </c>
      <c r="P2828" s="164">
        <v>2980</v>
      </c>
      <c r="Q2828" s="121">
        <f>IF(ISBLANK(N2828),"",P2828/(1+N2828))</f>
        <v>2709.090909090910</v>
      </c>
      <c r="R2828" s="535"/>
      <c r="S2828" s="536"/>
      <c r="T2828" s="544"/>
    </row>
    <row r="2829" ht="22.5" customHeight="1">
      <c r="A2829" s="509">
        <v>45232</v>
      </c>
      <c r="B2829" t="s" s="137">
        <v>20</v>
      </c>
      <c r="C2829" t="s" s="137">
        <v>8786</v>
      </c>
      <c r="D2829" t="s" s="137">
        <v>5244</v>
      </c>
      <c r="E2829" s="158"/>
      <c r="F2829" t="s" s="134">
        <v>8787</v>
      </c>
      <c r="G2829" t="s" s="137">
        <v>6675</v>
      </c>
      <c r="H2829" t="s" s="137">
        <v>8788</v>
      </c>
      <c r="I2829" t="s" s="134">
        <v>25</v>
      </c>
      <c r="J2829" s="294">
        <v>75018</v>
      </c>
      <c r="K2829" t="s" s="137">
        <v>8789</v>
      </c>
      <c r="L2829" t="s" s="137">
        <v>8509</v>
      </c>
      <c r="M2829" t="s" s="137">
        <v>2454</v>
      </c>
      <c r="N2829" s="371">
        <v>0.055</v>
      </c>
      <c r="O2829" s="120">
        <v>2640</v>
      </c>
      <c r="P2829" s="164">
        <v>5280</v>
      </c>
      <c r="Q2829" s="121">
        <f>IF(ISBLANK(N2829),"",P2829/(1+N2829))</f>
        <v>5004.739336492890</v>
      </c>
      <c r="R2829" s="968"/>
      <c r="S2829" s="969"/>
      <c r="T2829" s="544"/>
    </row>
    <row r="2830" ht="22.5" customHeight="1">
      <c r="A2830" s="515">
        <v>45237</v>
      </c>
      <c r="B2830" t="s" s="145">
        <v>67</v>
      </c>
      <c r="C2830" t="s" s="145">
        <v>8790</v>
      </c>
      <c r="D2830" t="s" s="145">
        <v>8791</v>
      </c>
      <c r="E2830" s="174"/>
      <c r="F2830" s="375">
        <v>9375011</v>
      </c>
      <c r="G2830" t="s" s="145">
        <v>8792</v>
      </c>
      <c r="H2830" t="s" s="145">
        <v>8793</v>
      </c>
      <c r="I2830" t="s" s="142">
        <v>25</v>
      </c>
      <c r="J2830" s="375">
        <v>75015</v>
      </c>
      <c r="K2830" t="s" s="145">
        <v>8794</v>
      </c>
      <c r="L2830" t="s" s="145">
        <v>5926</v>
      </c>
      <c r="M2830" t="s" s="145">
        <v>8795</v>
      </c>
      <c r="N2830" s="456">
        <v>0.055</v>
      </c>
      <c r="O2830" s="209"/>
      <c r="P2830" s="178">
        <v>4982</v>
      </c>
      <c r="Q2830" s="400">
        <f>IF(ISBLANK(N2830),"",P2830/(1+N2830))</f>
        <v>4722.274881516590</v>
      </c>
      <c r="R2830" s="971"/>
      <c r="S2830" s="406"/>
      <c r="T2830" t="s" s="979">
        <v>8374</v>
      </c>
    </row>
    <row r="2831" ht="22.5" customHeight="1">
      <c r="A2831" s="509">
        <v>45251</v>
      </c>
      <c r="B2831" t="s" s="134">
        <v>67</v>
      </c>
      <c r="C2831" t="s" s="134">
        <v>7113</v>
      </c>
      <c r="D2831" t="s" s="134">
        <v>995</v>
      </c>
      <c r="E2831" s="135"/>
      <c r="F2831" s="294">
        <v>10406</v>
      </c>
      <c r="G2831" t="s" s="134">
        <v>7118</v>
      </c>
      <c r="H2831" t="s" s="134">
        <v>5042</v>
      </c>
      <c r="I2831" t="s" s="134">
        <v>300</v>
      </c>
      <c r="J2831" s="294">
        <v>92230</v>
      </c>
      <c r="K2831" t="s" s="134">
        <v>7119</v>
      </c>
      <c r="L2831" t="s" s="134">
        <v>8796</v>
      </c>
      <c r="M2831" t="s" s="134">
        <v>8797</v>
      </c>
      <c r="N2831" s="373">
        <v>0.1</v>
      </c>
      <c r="O2831" s="967"/>
      <c r="P2831" s="527">
        <v>1482</v>
      </c>
      <c r="Q2831" s="23">
        <f>IF(ISBLANK(N2831),"",P2831/(1+N2831))</f>
        <v>1347.272727272730</v>
      </c>
      <c r="R2831" s="906"/>
      <c r="S2831" s="536"/>
      <c r="T2831" s="544"/>
    </row>
    <row r="2832" ht="22.5" customHeight="1">
      <c r="A2832" s="509">
        <v>45253</v>
      </c>
      <c r="B2832" t="s" s="137">
        <v>20</v>
      </c>
      <c r="C2832" t="s" s="137">
        <v>8798</v>
      </c>
      <c r="D2832" t="s" s="137">
        <v>950</v>
      </c>
      <c r="E2832" s="158"/>
      <c r="F2832" s="294">
        <v>10199</v>
      </c>
      <c r="G2832" t="s" s="137">
        <v>8799</v>
      </c>
      <c r="H2832" t="s" s="137">
        <v>8800</v>
      </c>
      <c r="I2832" t="s" s="134">
        <v>25</v>
      </c>
      <c r="J2832" s="294">
        <v>75012</v>
      </c>
      <c r="K2832" t="s" s="137">
        <v>8801</v>
      </c>
      <c r="L2832" t="s" s="137">
        <v>5595</v>
      </c>
      <c r="M2832" t="s" s="137">
        <v>446</v>
      </c>
      <c r="N2832" s="371">
        <v>0.055</v>
      </c>
      <c r="O2832" s="120"/>
      <c r="P2832" s="527">
        <v>5250</v>
      </c>
      <c r="Q2832" s="23">
        <f>IF(ISBLANK(N2832),"",P2832/(1+N2832))</f>
        <v>4976.303317535550</v>
      </c>
      <c r="R2832" s="906"/>
      <c r="S2832" s="536"/>
      <c r="T2832" s="544"/>
    </row>
    <row r="2833" ht="22.5" customHeight="1">
      <c r="A2833" s="509">
        <v>45246</v>
      </c>
      <c r="B2833" t="s" s="137">
        <v>20</v>
      </c>
      <c r="C2833" t="s" s="137">
        <v>3767</v>
      </c>
      <c r="D2833" t="s" s="137">
        <v>5232</v>
      </c>
      <c r="E2833" s="158"/>
      <c r="F2833" t="s" s="134">
        <v>8802</v>
      </c>
      <c r="G2833" t="s" s="137">
        <v>8803</v>
      </c>
      <c r="H2833" t="s" s="137">
        <v>8804</v>
      </c>
      <c r="I2833" t="s" s="134">
        <v>670</v>
      </c>
      <c r="J2833" s="294">
        <v>94300</v>
      </c>
      <c r="K2833" t="s" s="137">
        <v>8805</v>
      </c>
      <c r="L2833" t="s" s="137">
        <v>3937</v>
      </c>
      <c r="M2833" t="s" s="137">
        <v>4363</v>
      </c>
      <c r="N2833" s="371">
        <v>0.1</v>
      </c>
      <c r="O2833" s="120">
        <v>6345</v>
      </c>
      <c r="P2833" s="527">
        <v>12690</v>
      </c>
      <c r="Q2833" s="23">
        <f>IF(ISBLANK(N2833),"",P2833/(1+N2833))</f>
        <v>11536.3636363636</v>
      </c>
      <c r="R2833" s="906"/>
      <c r="S2833" s="536"/>
      <c r="T2833" s="544"/>
    </row>
    <row r="2834" ht="22.5" customHeight="1">
      <c r="A2834" s="509">
        <v>45247</v>
      </c>
      <c r="B2834" t="s" s="137">
        <v>67</v>
      </c>
      <c r="C2834" t="s" s="137">
        <v>8806</v>
      </c>
      <c r="D2834" t="s" s="137">
        <v>22</v>
      </c>
      <c r="E2834" s="158"/>
      <c r="F2834" s="294">
        <v>10492</v>
      </c>
      <c r="G2834" t="s" s="137">
        <v>8807</v>
      </c>
      <c r="H2834" t="s" s="137">
        <v>8808</v>
      </c>
      <c r="I2834" t="s" s="134">
        <v>777</v>
      </c>
      <c r="J2834" s="294">
        <v>93100</v>
      </c>
      <c r="K2834" t="s" s="137">
        <v>8809</v>
      </c>
      <c r="L2834" t="s" s="137">
        <v>8810</v>
      </c>
      <c r="M2834" t="s" s="137">
        <v>1580</v>
      </c>
      <c r="N2834" s="371">
        <v>0.1</v>
      </c>
      <c r="O2834" s="120">
        <v>9775</v>
      </c>
      <c r="P2834" s="527">
        <v>19550</v>
      </c>
      <c r="Q2834" s="207">
        <f>IF(ISBLANK(N2834),"",P2834/(1+N2834))</f>
        <v>17772.7272727273</v>
      </c>
      <c r="R2834" s="906"/>
      <c r="S2834" s="536"/>
      <c r="T2834" s="544"/>
    </row>
    <row r="2835" ht="22.5" customHeight="1">
      <c r="A2835" s="509">
        <v>45244</v>
      </c>
      <c r="B2835" t="s" s="134">
        <v>20</v>
      </c>
      <c r="C2835" t="s" s="134">
        <v>8494</v>
      </c>
      <c r="D2835" t="s" s="134">
        <v>1864</v>
      </c>
      <c r="E2835" s="135"/>
      <c r="F2835" t="s" s="134">
        <v>8495</v>
      </c>
      <c r="G2835" t="s" s="134">
        <v>8496</v>
      </c>
      <c r="H2835" t="s" s="134">
        <v>8497</v>
      </c>
      <c r="I2835" t="s" s="134">
        <v>777</v>
      </c>
      <c r="J2835" s="294">
        <v>93100</v>
      </c>
      <c r="K2835" t="s" s="134">
        <v>8498</v>
      </c>
      <c r="L2835" t="s" s="134">
        <v>8811</v>
      </c>
      <c r="M2835" t="s" s="134">
        <v>1898</v>
      </c>
      <c r="N2835" s="371">
        <v>0.055</v>
      </c>
      <c r="O2835" s="120"/>
      <c r="P2835" s="164">
        <v>8000</v>
      </c>
      <c r="Q2835" s="177">
        <f>IF(ISBLANK(N2835),"",P2835/(1+N2835))</f>
        <v>7582.938388625590</v>
      </c>
      <c r="R2835" s="535"/>
      <c r="S2835" s="536"/>
      <c r="T2835" s="544"/>
    </row>
    <row r="2836" ht="22.5" customHeight="1">
      <c r="A2836" s="509">
        <v>45244</v>
      </c>
      <c r="B2836" t="s" s="137">
        <v>67</v>
      </c>
      <c r="C2836" t="s" s="137">
        <v>8812</v>
      </c>
      <c r="D2836" t="s" s="137">
        <v>8813</v>
      </c>
      <c r="E2836" s="158"/>
      <c r="F2836" t="s" s="134">
        <v>8814</v>
      </c>
      <c r="G2836" t="s" s="137">
        <v>8815</v>
      </c>
      <c r="H2836" t="s" s="137">
        <v>8816</v>
      </c>
      <c r="I2836" t="s" s="134">
        <v>25</v>
      </c>
      <c r="J2836" s="294">
        <v>75012</v>
      </c>
      <c r="K2836" t="s" s="137">
        <v>8817</v>
      </c>
      <c r="L2836" t="s" s="137">
        <v>8369</v>
      </c>
      <c r="M2836" t="s" s="137">
        <v>2363</v>
      </c>
      <c r="N2836" s="371">
        <v>0.055</v>
      </c>
      <c r="O2836" s="120"/>
      <c r="P2836" s="527">
        <v>6982</v>
      </c>
      <c r="Q2836" s="23">
        <f>IF(ISBLANK(N2836),"",P2836/(1+N2836))</f>
        <v>6618.009478672990</v>
      </c>
      <c r="R2836" s="906"/>
      <c r="S2836" s="536"/>
      <c r="T2836" s="544"/>
    </row>
    <row r="2837" ht="22.5" customHeight="1">
      <c r="A2837" s="509">
        <v>45247</v>
      </c>
      <c r="B2837" t="s" s="137">
        <v>8818</v>
      </c>
      <c r="C2837" t="s" s="137">
        <v>8819</v>
      </c>
      <c r="D2837" t="s" s="137">
        <v>4192</v>
      </c>
      <c r="E2837" s="158"/>
      <c r="F2837" t="s" s="134">
        <v>8820</v>
      </c>
      <c r="G2837" t="s" s="137">
        <v>8821</v>
      </c>
      <c r="H2837" t="s" s="137">
        <v>8822</v>
      </c>
      <c r="I2837" t="s" s="134">
        <v>25</v>
      </c>
      <c r="J2837" s="294">
        <v>75019</v>
      </c>
      <c r="K2837" t="s" s="137">
        <v>8823</v>
      </c>
      <c r="L2837" t="s" s="137">
        <v>8509</v>
      </c>
      <c r="M2837" t="s" s="137">
        <v>8824</v>
      </c>
      <c r="N2837" s="371">
        <v>0.1</v>
      </c>
      <c r="O2837" s="120">
        <v>1990</v>
      </c>
      <c r="P2837" s="527">
        <v>3980</v>
      </c>
      <c r="Q2837" s="23">
        <f>IF(ISBLANK(N2837),"",P2837/(1+N2837))</f>
        <v>3618.181818181820</v>
      </c>
      <c r="R2837" s="906"/>
      <c r="S2837" s="536"/>
      <c r="T2837" s="544"/>
    </row>
    <row r="2838" ht="22.5" customHeight="1">
      <c r="A2838" s="509">
        <v>45254</v>
      </c>
      <c r="B2838" t="s" s="137">
        <v>67</v>
      </c>
      <c r="C2838" t="s" s="137">
        <v>8825</v>
      </c>
      <c r="D2838" t="s" s="137">
        <v>109</v>
      </c>
      <c r="E2838" s="158"/>
      <c r="F2838" s="294">
        <v>10354</v>
      </c>
      <c r="G2838" t="s" s="137">
        <v>8826</v>
      </c>
      <c r="H2838" s="136">
        <v>10354</v>
      </c>
      <c r="I2838" t="s" s="134">
        <v>3152</v>
      </c>
      <c r="J2838" s="294">
        <v>75011</v>
      </c>
      <c r="K2838" t="s" s="137">
        <v>8827</v>
      </c>
      <c r="L2838" t="s" s="137">
        <v>5926</v>
      </c>
      <c r="M2838" t="s" s="137">
        <v>8828</v>
      </c>
      <c r="N2838" s="371">
        <v>0.1</v>
      </c>
      <c r="O2838" s="120"/>
      <c r="P2838" s="527">
        <v>9880</v>
      </c>
      <c r="Q2838" s="23">
        <f>IF(ISBLANK(N2838),"",P2838/(1+N2838))</f>
        <v>8981.818181818180</v>
      </c>
      <c r="R2838" s="906"/>
      <c r="S2838" s="536"/>
      <c r="T2838" s="544"/>
    </row>
    <row r="2839" ht="22.5" customHeight="1">
      <c r="A2839" s="509">
        <v>45253</v>
      </c>
      <c r="B2839" t="s" s="137">
        <v>67</v>
      </c>
      <c r="C2839" t="s" s="137">
        <v>2138</v>
      </c>
      <c r="D2839" t="s" s="137">
        <v>240</v>
      </c>
      <c r="E2839" s="158"/>
      <c r="F2839" s="294">
        <v>10728</v>
      </c>
      <c r="G2839" t="s" s="137">
        <v>7840</v>
      </c>
      <c r="H2839" t="s" s="137">
        <v>8829</v>
      </c>
      <c r="I2839" t="s" s="134">
        <v>777</v>
      </c>
      <c r="J2839" s="294">
        <v>93100</v>
      </c>
      <c r="K2839" t="s" s="137">
        <v>7842</v>
      </c>
      <c r="L2839" t="s" s="137">
        <v>6150</v>
      </c>
      <c r="M2839" t="s" s="137">
        <v>7357</v>
      </c>
      <c r="N2839" s="371">
        <v>0.055</v>
      </c>
      <c r="O2839" s="120">
        <f>P2839/2</f>
        <v>2725</v>
      </c>
      <c r="P2839" s="527">
        <v>5450</v>
      </c>
      <c r="Q2839" s="207">
        <f>IF(ISBLANK(N2839),"",P2839/(1+N2839))</f>
        <v>5165.876777251180</v>
      </c>
      <c r="R2839" s="906"/>
      <c r="S2839" s="536"/>
      <c r="T2839" s="544"/>
    </row>
    <row r="2840" ht="22.5" customHeight="1">
      <c r="A2840" s="509">
        <v>45244</v>
      </c>
      <c r="B2840" t="s" s="134">
        <v>67</v>
      </c>
      <c r="C2840" t="s" s="134">
        <v>2811</v>
      </c>
      <c r="D2840" t="s" s="134">
        <v>179</v>
      </c>
      <c r="E2840" s="135"/>
      <c r="F2840" s="294">
        <v>10294</v>
      </c>
      <c r="G2840" t="s" s="134">
        <v>2812</v>
      </c>
      <c r="H2840" t="s" s="134">
        <v>8830</v>
      </c>
      <c r="I2840" t="s" s="134">
        <v>25</v>
      </c>
      <c r="J2840" s="294">
        <v>75011</v>
      </c>
      <c r="K2840" t="s" s="134">
        <v>8831</v>
      </c>
      <c r="L2840" t="s" s="134">
        <v>1840</v>
      </c>
      <c r="M2840" t="s" s="134">
        <v>8832</v>
      </c>
      <c r="N2840" s="218">
        <v>0.055</v>
      </c>
      <c r="O2840" s="120">
        <f>P2840/2</f>
        <v>1600</v>
      </c>
      <c r="P2840" s="164">
        <v>3200</v>
      </c>
      <c r="Q2840" s="177">
        <f>IF(ISBLANK(N2840),"",P2840/(1+N2840))</f>
        <v>3033.175355450240</v>
      </c>
      <c r="R2840" s="968"/>
      <c r="S2840" s="969"/>
      <c r="T2840" s="544"/>
    </row>
    <row r="2841" ht="22.5" customHeight="1">
      <c r="A2841" s="509">
        <v>45244</v>
      </c>
      <c r="B2841" t="s" s="137">
        <v>20</v>
      </c>
      <c r="C2841" t="s" s="137">
        <v>8833</v>
      </c>
      <c r="D2841" t="s" s="137">
        <v>8834</v>
      </c>
      <c r="E2841" s="158"/>
      <c r="F2841" t="s" s="134">
        <v>8733</v>
      </c>
      <c r="G2841" t="s" s="137">
        <v>1676</v>
      </c>
      <c r="H2841" t="s" s="137">
        <v>8755</v>
      </c>
      <c r="I2841" t="s" s="134">
        <v>25</v>
      </c>
      <c r="J2841" s="294">
        <v>75015</v>
      </c>
      <c r="K2841" t="s" s="137">
        <v>8835</v>
      </c>
      <c r="L2841" t="s" s="137">
        <v>39</v>
      </c>
      <c r="M2841" t="s" s="137">
        <v>5208</v>
      </c>
      <c r="N2841" s="371">
        <v>0.055</v>
      </c>
      <c r="O2841" s="120"/>
      <c r="P2841" s="527">
        <v>8980</v>
      </c>
      <c r="Q2841" s="23">
        <f>IF(ISBLANK(N2841),"",P2841/(1+N2841))</f>
        <v>8511.848341232229</v>
      </c>
      <c r="R2841" s="906"/>
      <c r="S2841" s="536"/>
      <c r="T2841" s="544"/>
    </row>
    <row r="2842" ht="22.5" customHeight="1">
      <c r="A2842" s="509">
        <v>45253</v>
      </c>
      <c r="B2842" t="s" s="137">
        <v>20</v>
      </c>
      <c r="C2842" t="s" s="137">
        <v>8836</v>
      </c>
      <c r="D2842" t="s" s="137">
        <v>200</v>
      </c>
      <c r="E2842" s="158"/>
      <c r="F2842" s="294">
        <v>1</v>
      </c>
      <c r="G2842" t="s" s="137">
        <v>8837</v>
      </c>
      <c r="H2842" t="s" s="137">
        <v>8838</v>
      </c>
      <c r="I2842" t="s" s="134">
        <v>8433</v>
      </c>
      <c r="J2842" s="294">
        <v>92410</v>
      </c>
      <c r="K2842" t="s" s="137">
        <v>8839</v>
      </c>
      <c r="L2842" t="s" s="137">
        <v>8840</v>
      </c>
      <c r="M2842" t="s" s="137">
        <v>7061</v>
      </c>
      <c r="N2842" s="371">
        <v>0.1</v>
      </c>
      <c r="O2842" s="120"/>
      <c r="P2842" s="527">
        <v>12000</v>
      </c>
      <c r="Q2842" s="23">
        <f>IF(ISBLANK(N2842),"",P2842/(1+N2842))</f>
        <v>10909.0909090909</v>
      </c>
      <c r="R2842" s="906"/>
      <c r="S2842" s="536"/>
      <c r="T2842" s="544"/>
    </row>
    <row r="2843" ht="22.5" customHeight="1">
      <c r="A2843" s="509">
        <v>45245</v>
      </c>
      <c r="B2843" t="s" s="137">
        <v>67</v>
      </c>
      <c r="C2843" t="s" s="137">
        <v>8841</v>
      </c>
      <c r="D2843" t="s" s="137">
        <v>8842</v>
      </c>
      <c r="E2843" s="158"/>
      <c r="F2843" t="s" s="134">
        <v>8843</v>
      </c>
      <c r="G2843" t="s" s="137">
        <v>8844</v>
      </c>
      <c r="H2843" s="158"/>
      <c r="I2843" t="s" s="134">
        <v>3152</v>
      </c>
      <c r="J2843" s="294">
        <v>75011</v>
      </c>
      <c r="K2843" t="s" s="137">
        <v>8845</v>
      </c>
      <c r="L2843" t="s" s="137">
        <v>3937</v>
      </c>
      <c r="M2843" t="s" s="137">
        <v>8846</v>
      </c>
      <c r="N2843" s="371">
        <v>0.055</v>
      </c>
      <c r="O2843" s="120"/>
      <c r="P2843" s="527">
        <v>13000</v>
      </c>
      <c r="Q2843" s="207">
        <f>IF(ISBLANK(N2843),"",P2843/(1+N2843))</f>
        <v>12322.2748815166</v>
      </c>
      <c r="R2843" s="906"/>
      <c r="S2843" s="536"/>
      <c r="T2843" s="544"/>
    </row>
    <row r="2844" ht="22.5" customHeight="1">
      <c r="A2844" s="509">
        <v>45260</v>
      </c>
      <c r="B2844" t="s" s="137">
        <v>67</v>
      </c>
      <c r="C2844" t="s" s="137">
        <v>7859</v>
      </c>
      <c r="D2844" t="s" s="137">
        <v>1681</v>
      </c>
      <c r="E2844" s="158"/>
      <c r="F2844" s="294">
        <v>10207</v>
      </c>
      <c r="G2844" t="s" s="137">
        <v>7860</v>
      </c>
      <c r="H2844" t="s" s="137">
        <v>7861</v>
      </c>
      <c r="I2844" t="s" s="134">
        <v>25</v>
      </c>
      <c r="J2844" s="294">
        <v>75013</v>
      </c>
      <c r="K2844" t="s" s="137">
        <v>7862</v>
      </c>
      <c r="L2844" t="s" s="137">
        <v>7863</v>
      </c>
      <c r="M2844" t="s" s="137">
        <v>8847</v>
      </c>
      <c r="N2844" s="371">
        <v>0.055</v>
      </c>
      <c r="O2844" s="120">
        <v>0</v>
      </c>
      <c r="P2844" s="164">
        <v>840</v>
      </c>
      <c r="Q2844" s="177">
        <f>IF(ISBLANK(N2844),"",P2844/(1+N2844))</f>
        <v>796.208530805687</v>
      </c>
      <c r="R2844" s="535"/>
      <c r="S2844" s="536"/>
      <c r="T2844" s="544"/>
    </row>
    <row r="2845" ht="22.5" customHeight="1">
      <c r="A2845" s="509">
        <v>45240</v>
      </c>
      <c r="B2845" t="s" s="137">
        <v>67</v>
      </c>
      <c r="C2845" t="s" s="137">
        <v>8848</v>
      </c>
      <c r="D2845" t="s" s="137">
        <v>498</v>
      </c>
      <c r="E2845" s="158"/>
      <c r="F2845" s="294">
        <v>10333</v>
      </c>
      <c r="G2845" t="s" s="137">
        <v>8849</v>
      </c>
      <c r="H2845" t="s" s="137">
        <v>8850</v>
      </c>
      <c r="I2845" t="s" s="134">
        <v>926</v>
      </c>
      <c r="J2845" s="294">
        <v>92100</v>
      </c>
      <c r="K2845" t="s" s="137">
        <v>8851</v>
      </c>
      <c r="L2845" t="s" s="137">
        <v>1996</v>
      </c>
      <c r="M2845" t="s" s="137">
        <v>8852</v>
      </c>
      <c r="N2845" s="371">
        <v>0.1</v>
      </c>
      <c r="O2845" s="162"/>
      <c r="P2845" s="527">
        <v>4500</v>
      </c>
      <c r="Q2845" s="207">
        <f>IF(ISBLANK(N2845),"",P2845/(1+N2845))</f>
        <v>4090.909090909090</v>
      </c>
      <c r="R2845" s="906"/>
      <c r="S2845" s="536"/>
      <c r="T2845" s="544"/>
    </row>
    <row r="2846" ht="22.5" customHeight="1">
      <c r="A2846" s="509">
        <v>45259</v>
      </c>
      <c r="B2846" t="s" s="134">
        <v>67</v>
      </c>
      <c r="C2846" t="s" s="134">
        <v>5528</v>
      </c>
      <c r="D2846" t="s" s="134">
        <v>5529</v>
      </c>
      <c r="E2846" s="509"/>
      <c r="F2846" s="534">
        <v>10462</v>
      </c>
      <c r="G2846" t="s" s="134">
        <v>5530</v>
      </c>
      <c r="H2846" t="s" s="134">
        <v>8853</v>
      </c>
      <c r="I2846" t="s" s="134">
        <v>25</v>
      </c>
      <c r="J2846" s="294">
        <v>75011</v>
      </c>
      <c r="K2846" t="s" s="134">
        <v>5531</v>
      </c>
      <c r="L2846" t="s" s="134">
        <v>6455</v>
      </c>
      <c r="M2846" t="s" s="134">
        <v>2363</v>
      </c>
      <c r="N2846" s="373">
        <v>0.055</v>
      </c>
      <c r="O2846" s="165">
        <v>1150</v>
      </c>
      <c r="P2846" s="164">
        <v>2300</v>
      </c>
      <c r="Q2846" s="121">
        <f>IF(ISBLANK(N2846),"",P2846/(1+N2846))</f>
        <v>2180.094786729860</v>
      </c>
      <c r="R2846" s="535"/>
      <c r="S2846" s="536"/>
      <c r="T2846" s="544"/>
    </row>
    <row r="2847" ht="22.5" customHeight="1">
      <c r="A2847" s="509">
        <v>45257</v>
      </c>
      <c r="B2847" t="s" s="134">
        <v>67</v>
      </c>
      <c r="C2847" t="s" s="134">
        <v>6931</v>
      </c>
      <c r="D2847" t="s" s="134">
        <v>115</v>
      </c>
      <c r="E2847" s="135"/>
      <c r="F2847" s="294">
        <v>10585</v>
      </c>
      <c r="G2847" t="s" s="134">
        <v>6932</v>
      </c>
      <c r="H2847" t="s" s="134">
        <v>8854</v>
      </c>
      <c r="I2847" t="s" s="134">
        <v>186</v>
      </c>
      <c r="J2847" s="294">
        <v>92170</v>
      </c>
      <c r="K2847" t="s" s="134">
        <v>7379</v>
      </c>
      <c r="L2847" t="s" s="134">
        <v>1996</v>
      </c>
      <c r="M2847" t="s" s="134">
        <v>4022</v>
      </c>
      <c r="N2847" s="373">
        <v>0.055</v>
      </c>
      <c r="O2847" s="165">
        <v>0</v>
      </c>
      <c r="P2847" s="164">
        <v>3200</v>
      </c>
      <c r="Q2847" s="177">
        <f>IF(ISBLANK(N2847),"",P2847/(1+N2847))</f>
        <v>3033.175355450240</v>
      </c>
      <c r="R2847" s="535"/>
      <c r="S2847" s="536"/>
      <c r="T2847" s="544"/>
    </row>
    <row r="2848" ht="22.5" customHeight="1">
      <c r="A2848" s="509">
        <v>45257</v>
      </c>
      <c r="B2848" t="s" s="134">
        <v>67</v>
      </c>
      <c r="C2848" t="s" s="134">
        <v>7113</v>
      </c>
      <c r="D2848" t="s" s="134">
        <v>995</v>
      </c>
      <c r="E2848" s="135"/>
      <c r="F2848" s="294">
        <v>10432</v>
      </c>
      <c r="G2848" t="s" s="134">
        <v>7118</v>
      </c>
      <c r="H2848" t="s" s="134">
        <v>5042</v>
      </c>
      <c r="I2848" t="s" s="134">
        <v>300</v>
      </c>
      <c r="J2848" s="294">
        <v>92230</v>
      </c>
      <c r="K2848" t="s" s="134">
        <v>7119</v>
      </c>
      <c r="L2848" t="s" s="134">
        <v>8855</v>
      </c>
      <c r="M2848" t="s" s="134">
        <v>8856</v>
      </c>
      <c r="N2848" s="373">
        <v>0.1</v>
      </c>
      <c r="O2848" s="967"/>
      <c r="P2848" s="527">
        <v>5882</v>
      </c>
      <c r="Q2848" s="23">
        <f>IF(ISBLANK(N2848),"",P2848/(1+N2848))</f>
        <v>5347.272727272730</v>
      </c>
      <c r="R2848" s="906"/>
      <c r="S2848" s="536"/>
      <c r="T2848" s="544"/>
    </row>
    <row r="2849" ht="22.5" customHeight="1">
      <c r="A2849" s="509">
        <v>45258</v>
      </c>
      <c r="B2849" t="s" s="137">
        <v>20</v>
      </c>
      <c r="C2849" t="s" s="137">
        <v>8857</v>
      </c>
      <c r="D2849" t="s" s="137">
        <v>8858</v>
      </c>
      <c r="E2849" s="158"/>
      <c r="F2849" s="1072">
        <v>75000318</v>
      </c>
      <c r="G2849" t="s" s="137">
        <v>8859</v>
      </c>
      <c r="H2849" t="s" s="137">
        <v>8860</v>
      </c>
      <c r="I2849" t="s" s="134">
        <v>25</v>
      </c>
      <c r="J2849" s="294">
        <v>75003</v>
      </c>
      <c r="K2849" t="s" s="137">
        <v>8861</v>
      </c>
      <c r="L2849" t="s" s="137">
        <v>5926</v>
      </c>
      <c r="M2849" t="s" s="137">
        <v>446</v>
      </c>
      <c r="N2849" s="371">
        <v>0.1</v>
      </c>
      <c r="O2849" s="120"/>
      <c r="P2849" s="527">
        <v>11680</v>
      </c>
      <c r="Q2849" s="23">
        <f>IF(ISBLANK(N2849),"",P2849/(1+N2849))</f>
        <v>10618.1818181818</v>
      </c>
      <c r="R2849" s="906"/>
      <c r="S2849" s="536"/>
      <c r="T2849" s="544"/>
    </row>
    <row r="2850" ht="22.5" customHeight="1">
      <c r="A2850" s="529">
        <v>45259</v>
      </c>
      <c r="B2850" t="s" s="299">
        <v>20</v>
      </c>
      <c r="C2850" t="s" s="299">
        <v>8862</v>
      </c>
      <c r="D2850" t="s" s="299">
        <v>8863</v>
      </c>
      <c r="E2850" s="483"/>
      <c r="F2850" s="669">
        <v>10625</v>
      </c>
      <c r="G2850" t="s" s="299">
        <v>8864</v>
      </c>
      <c r="H2850" t="s" s="299">
        <v>8865</v>
      </c>
      <c r="I2850" t="s" s="296">
        <v>6704</v>
      </c>
      <c r="J2850" s="669">
        <v>95150</v>
      </c>
      <c r="K2850" t="s" s="299">
        <v>8866</v>
      </c>
      <c r="L2850" t="s" s="299">
        <v>8867</v>
      </c>
      <c r="M2850" t="s" s="299">
        <v>3656</v>
      </c>
      <c r="N2850" s="484">
        <v>0.055</v>
      </c>
      <c r="O2850" s="49"/>
      <c r="P2850" s="531">
        <v>11982</v>
      </c>
      <c r="Q2850" s="54">
        <f>IF(ISBLANK(N2850),"",P2850/(1+N2850))</f>
        <v>11357.345971564</v>
      </c>
      <c r="R2850" s="977"/>
      <c r="S2850" s="978"/>
      <c r="T2850" t="s" s="1073">
        <v>46</v>
      </c>
    </row>
    <row r="2851" ht="22.5" customHeight="1">
      <c r="A2851" s="509">
        <v>45258</v>
      </c>
      <c r="B2851" t="s" s="137">
        <v>20</v>
      </c>
      <c r="C2851" t="s" s="137">
        <v>8868</v>
      </c>
      <c r="D2851" t="s" s="137">
        <v>2526</v>
      </c>
      <c r="E2851" s="158"/>
      <c r="F2851" s="294">
        <v>10609</v>
      </c>
      <c r="G2851" t="s" s="137">
        <v>8869</v>
      </c>
      <c r="H2851" t="s" s="137">
        <v>8870</v>
      </c>
      <c r="I2851" t="s" s="134">
        <v>300</v>
      </c>
      <c r="J2851" s="294">
        <v>92230</v>
      </c>
      <c r="K2851" t="s" s="137">
        <v>8871</v>
      </c>
      <c r="L2851" t="s" s="137">
        <v>1617</v>
      </c>
      <c r="M2851" t="s" s="137">
        <v>4919</v>
      </c>
      <c r="N2851" s="371">
        <v>0.055</v>
      </c>
      <c r="O2851" s="120"/>
      <c r="P2851" s="527">
        <v>5482</v>
      </c>
      <c r="Q2851" s="207">
        <f>IF(ISBLANK(N2851),"",P2851/(1+N2851))</f>
        <v>5196.208530805690</v>
      </c>
      <c r="R2851" s="906"/>
      <c r="S2851" s="536"/>
      <c r="T2851" s="544"/>
    </row>
    <row r="2852" ht="22.5" customHeight="1">
      <c r="A2852" s="509">
        <v>45259</v>
      </c>
      <c r="B2852" t="s" s="134">
        <v>20</v>
      </c>
      <c r="C2852" t="s" s="134">
        <v>7325</v>
      </c>
      <c r="D2852" t="s" s="134">
        <v>75</v>
      </c>
      <c r="E2852" s="135"/>
      <c r="F2852" s="294">
        <v>10282</v>
      </c>
      <c r="G2852" t="s" s="134">
        <v>8872</v>
      </c>
      <c r="H2852" s="135"/>
      <c r="I2852" t="s" s="134">
        <v>6170</v>
      </c>
      <c r="J2852" s="294">
        <v>92390</v>
      </c>
      <c r="K2852" t="s" s="134">
        <v>7327</v>
      </c>
      <c r="L2852" t="s" s="134">
        <v>8873</v>
      </c>
      <c r="M2852" t="s" s="134">
        <v>125</v>
      </c>
      <c r="N2852" s="371">
        <v>0.055</v>
      </c>
      <c r="O2852" s="120">
        <v>0</v>
      </c>
      <c r="P2852" s="164">
        <v>6982</v>
      </c>
      <c r="Q2852" s="121">
        <f>IF(ISBLANK(N2852),"",P2852/(1+N2852))</f>
        <v>6618.009478672990</v>
      </c>
      <c r="R2852" s="535"/>
      <c r="S2852" s="536"/>
      <c r="T2852" s="544"/>
    </row>
    <row r="2853" ht="22.5" customHeight="1">
      <c r="A2853" s="509">
        <v>45260</v>
      </c>
      <c r="B2853" t="s" s="137">
        <v>67</v>
      </c>
      <c r="C2853" t="s" s="137">
        <v>8874</v>
      </c>
      <c r="D2853" t="s" s="137">
        <v>22</v>
      </c>
      <c r="E2853" s="158"/>
      <c r="F2853" s="294">
        <v>10169</v>
      </c>
      <c r="G2853" t="s" s="137">
        <v>8875</v>
      </c>
      <c r="H2853" t="s" s="137">
        <v>8876</v>
      </c>
      <c r="I2853" t="s" s="134">
        <v>7454</v>
      </c>
      <c r="J2853" s="294">
        <v>91300</v>
      </c>
      <c r="K2853" t="s" s="137">
        <v>8877</v>
      </c>
      <c r="L2853" t="s" s="137">
        <v>8509</v>
      </c>
      <c r="M2853" t="s" s="137">
        <v>125</v>
      </c>
      <c r="N2853" s="371">
        <v>0.055</v>
      </c>
      <c r="O2853" s="120">
        <f>P2853/2</f>
        <v>1990</v>
      </c>
      <c r="P2853" s="164">
        <v>3980</v>
      </c>
      <c r="Q2853" s="121">
        <f>IF(ISBLANK(N2853),"",P2853/(1+N2853))</f>
        <v>3772.511848341230</v>
      </c>
      <c r="R2853" s="535"/>
      <c r="S2853" s="536"/>
      <c r="T2853" s="544"/>
    </row>
    <row r="2854" ht="22.5" customHeight="1">
      <c r="A2854" s="1074">
        <v>45238</v>
      </c>
      <c r="B2854" t="s" s="137">
        <v>20</v>
      </c>
      <c r="C2854" t="s" s="137">
        <v>8786</v>
      </c>
      <c r="D2854" t="s" s="137">
        <v>5244</v>
      </c>
      <c r="E2854" s="158"/>
      <c r="F2854" t="s" s="134">
        <v>8878</v>
      </c>
      <c r="G2854" t="s" s="137">
        <v>8879</v>
      </c>
      <c r="H2854" s="158"/>
      <c r="I2854" t="s" s="134">
        <v>8880</v>
      </c>
      <c r="J2854" s="294">
        <v>60850</v>
      </c>
      <c r="K2854" t="s" s="137">
        <v>8881</v>
      </c>
      <c r="L2854" t="s" s="137">
        <v>8509</v>
      </c>
      <c r="M2854" t="s" s="137">
        <v>4022</v>
      </c>
      <c r="N2854" s="371">
        <v>0.055</v>
      </c>
      <c r="O2854" s="120">
        <f>P2854/2</f>
        <v>860</v>
      </c>
      <c r="P2854" s="164">
        <v>1720</v>
      </c>
      <c r="Q2854" s="121">
        <f>IF(ISBLANK(N2854),"",P2854/(1+N2854))</f>
        <v>1630.3317535545</v>
      </c>
      <c r="R2854" s="535"/>
      <c r="S2854" s="536"/>
      <c r="T2854" s="544"/>
    </row>
    <row r="2855" ht="22.5" customHeight="1">
      <c r="A2855" s="1010">
        <v>45244</v>
      </c>
      <c r="B2855" t="s" s="137">
        <v>20</v>
      </c>
      <c r="C2855" t="s" s="137">
        <v>8882</v>
      </c>
      <c r="D2855" t="s" s="137">
        <v>6098</v>
      </c>
      <c r="E2855" s="158"/>
      <c r="F2855" s="294">
        <v>10608</v>
      </c>
      <c r="G2855" t="s" s="137">
        <v>8883</v>
      </c>
      <c r="H2855" t="s" s="137">
        <v>8884</v>
      </c>
      <c r="I2855" t="s" s="134">
        <v>921</v>
      </c>
      <c r="J2855" s="294">
        <v>78150</v>
      </c>
      <c r="K2855" t="s" s="137">
        <v>8885</v>
      </c>
      <c r="L2855" t="s" s="137">
        <v>8886</v>
      </c>
      <c r="M2855" t="s" s="137">
        <v>8887</v>
      </c>
      <c r="N2855" s="371">
        <v>0.055</v>
      </c>
      <c r="O2855" s="120">
        <f>P2855/2</f>
        <v>9991</v>
      </c>
      <c r="P2855" s="164">
        <v>19982</v>
      </c>
      <c r="Q2855" s="121">
        <f>IF(ISBLANK(N2855),"",P2855/(1+N2855))</f>
        <v>18940.2843601896</v>
      </c>
      <c r="R2855" s="535"/>
      <c r="S2855" s="536"/>
      <c r="T2855" s="544"/>
    </row>
    <row r="2856" ht="22.5" customHeight="1">
      <c r="A2856" s="509">
        <v>45272</v>
      </c>
      <c r="B2856" t="s" s="137">
        <v>20</v>
      </c>
      <c r="C2856" t="s" s="137">
        <v>8836</v>
      </c>
      <c r="D2856" t="s" s="137">
        <v>200</v>
      </c>
      <c r="E2856" s="158"/>
      <c r="F2856" s="294">
        <v>10345</v>
      </c>
      <c r="G2856" t="s" s="137">
        <v>8837</v>
      </c>
      <c r="H2856" t="s" s="137">
        <v>8888</v>
      </c>
      <c r="I2856" t="s" s="134">
        <v>8433</v>
      </c>
      <c r="J2856" s="294">
        <v>92410</v>
      </c>
      <c r="K2856" t="s" s="137">
        <v>8889</v>
      </c>
      <c r="L2856" t="s" s="137">
        <v>7824</v>
      </c>
      <c r="M2856" t="s" s="137">
        <v>363</v>
      </c>
      <c r="N2856" s="371">
        <v>0.1</v>
      </c>
      <c r="O2856" s="120">
        <v>0</v>
      </c>
      <c r="P2856" s="164">
        <v>12982</v>
      </c>
      <c r="Q2856" s="121">
        <f>IF(ISBLANK(N2856),"",P2856/(1+N2856))</f>
        <v>11801.8181818182</v>
      </c>
      <c r="R2856" s="535"/>
      <c r="S2856" s="536"/>
      <c r="T2856" s="544"/>
    </row>
    <row r="2857" ht="22.5" customHeight="1">
      <c r="A2857" s="509">
        <v>45273</v>
      </c>
      <c r="B2857" t="s" s="137">
        <v>20</v>
      </c>
      <c r="C2857" t="s" s="137">
        <v>8604</v>
      </c>
      <c r="D2857" t="s" s="137">
        <v>8605</v>
      </c>
      <c r="E2857" s="158"/>
      <c r="F2857" s="294">
        <v>10300</v>
      </c>
      <c r="G2857" t="s" s="137">
        <v>8890</v>
      </c>
      <c r="H2857" t="s" s="137">
        <v>8891</v>
      </c>
      <c r="I2857" t="s" s="134">
        <v>25</v>
      </c>
      <c r="J2857" s="294">
        <v>75015</v>
      </c>
      <c r="K2857" t="s" s="137">
        <v>8607</v>
      </c>
      <c r="L2857" t="s" s="137">
        <v>8892</v>
      </c>
      <c r="M2857" t="s" s="137">
        <v>2215</v>
      </c>
      <c r="N2857" s="371">
        <v>0.055</v>
      </c>
      <c r="O2857" s="162">
        <v>0</v>
      </c>
      <c r="P2857" s="164">
        <v>9950</v>
      </c>
      <c r="Q2857" s="121">
        <f>IF(ISBLANK(N2857),"",P2857/(1+N2857))</f>
        <v>9431.279620853080</v>
      </c>
      <c r="R2857" s="535"/>
      <c r="S2857" s="536"/>
      <c r="T2857" s="544"/>
    </row>
    <row r="2858" ht="22.5" customHeight="1">
      <c r="A2858" s="509">
        <v>45265</v>
      </c>
      <c r="B2858" t="s" s="137">
        <v>344</v>
      </c>
      <c r="C2858" t="s" s="137">
        <v>5003</v>
      </c>
      <c r="D2858" t="s" s="137">
        <v>351</v>
      </c>
      <c r="E2858" s="158"/>
      <c r="F2858" s="294">
        <v>1268</v>
      </c>
      <c r="G2858" t="s" s="137">
        <v>8057</v>
      </c>
      <c r="H2858" s="136">
        <v>1</v>
      </c>
      <c r="I2858" t="s" s="134">
        <v>25</v>
      </c>
      <c r="J2858" s="294">
        <v>75005</v>
      </c>
      <c r="K2858" t="s" s="137">
        <v>8058</v>
      </c>
      <c r="L2858" t="s" s="137">
        <v>8492</v>
      </c>
      <c r="M2858" t="s" s="137">
        <v>125</v>
      </c>
      <c r="N2858" s="373">
        <v>0.055</v>
      </c>
      <c r="O2858" s="967"/>
      <c r="P2858" s="164">
        <v>8982</v>
      </c>
      <c r="Q2858" s="121">
        <f>IF(ISBLANK(N2858),"",P2858/(1+N2858))</f>
        <v>8513.744075829380</v>
      </c>
      <c r="R2858" s="535"/>
      <c r="S2858" s="536"/>
      <c r="T2858" s="544"/>
    </row>
    <row r="2859" ht="22.5" customHeight="1">
      <c r="A2859" s="509">
        <v>45265</v>
      </c>
      <c r="B2859" t="s" s="137">
        <v>20</v>
      </c>
      <c r="C2859" t="s" s="137">
        <v>779</v>
      </c>
      <c r="D2859" t="s" s="137">
        <v>22</v>
      </c>
      <c r="E2859" s="158"/>
      <c r="F2859" s="294">
        <v>10525</v>
      </c>
      <c r="G2859" t="s" s="137">
        <v>8782</v>
      </c>
      <c r="H2859" t="s" s="137">
        <v>7449</v>
      </c>
      <c r="I2859" t="s" s="134">
        <v>25</v>
      </c>
      <c r="J2859" s="294">
        <v>75018</v>
      </c>
      <c r="K2859" t="s" s="137">
        <v>8783</v>
      </c>
      <c r="L2859" t="s" s="137">
        <v>45</v>
      </c>
      <c r="M2859" t="s" s="137">
        <v>1110</v>
      </c>
      <c r="N2859" s="371">
        <v>0.055</v>
      </c>
      <c r="O2859" s="162"/>
      <c r="P2859" s="164">
        <v>11582</v>
      </c>
      <c r="Q2859" s="121">
        <f>IF(ISBLANK(N2859),"",P2859/(1+N2859))</f>
        <v>10978.1990521327</v>
      </c>
      <c r="R2859" s="1069"/>
      <c r="S2859" s="1024"/>
      <c r="T2859" s="544"/>
    </row>
    <row r="2860" ht="22.5" customHeight="1">
      <c r="A2860" s="537">
        <v>45264</v>
      </c>
      <c r="B2860" t="s" s="181">
        <v>67</v>
      </c>
      <c r="C2860" t="s" s="181">
        <v>3251</v>
      </c>
      <c r="D2860" t="s" s="181">
        <v>2071</v>
      </c>
      <c r="E2860" s="211"/>
      <c r="F2860" s="750">
        <v>10264</v>
      </c>
      <c r="G2860" t="s" s="181">
        <v>3252</v>
      </c>
      <c r="H2860" t="s" s="181">
        <v>3253</v>
      </c>
      <c r="I2860" t="s" s="139">
        <v>25</v>
      </c>
      <c r="J2860" s="750">
        <v>75019</v>
      </c>
      <c r="K2860" t="s" s="181">
        <v>8334</v>
      </c>
      <c r="L2860" t="s" s="137">
        <v>8335</v>
      </c>
      <c r="M2860" t="s" s="181">
        <v>125</v>
      </c>
      <c r="N2860" s="249">
        <v>0.055</v>
      </c>
      <c r="O2860" s="967"/>
      <c r="P2860" s="214">
        <v>5982</v>
      </c>
      <c r="Q2860" s="177">
        <f>IF(ISBLANK(N2860),"",P2860/(1+N2860))</f>
        <v>5670.142180094790</v>
      </c>
      <c r="R2860" s="1025"/>
      <c r="S2860" s="1026"/>
      <c r="T2860" s="544"/>
    </row>
    <row r="2861" ht="22.5" customHeight="1">
      <c r="A2861" s="1075">
        <v>45267</v>
      </c>
      <c r="B2861" t="s" s="59">
        <v>20</v>
      </c>
      <c r="C2861" t="s" s="59">
        <v>622</v>
      </c>
      <c r="D2861" t="s" s="59">
        <v>623</v>
      </c>
      <c r="E2861" s="60"/>
      <c r="F2861" s="1076">
        <v>1</v>
      </c>
      <c r="G2861" t="s" s="59">
        <v>624</v>
      </c>
      <c r="H2861" t="s" s="59">
        <v>8893</v>
      </c>
      <c r="I2861" t="s" s="59">
        <v>25</v>
      </c>
      <c r="J2861" s="1076">
        <v>75010</v>
      </c>
      <c r="K2861" t="s" s="250">
        <v>625</v>
      </c>
      <c r="L2861" t="s" s="175">
        <v>4833</v>
      </c>
      <c r="M2861" t="s" s="59">
        <v>8894</v>
      </c>
      <c r="N2861" s="216">
        <v>0.1</v>
      </c>
      <c r="O2861" s="703">
        <v>4282</v>
      </c>
      <c r="P2861" s="208">
        <v>7500</v>
      </c>
      <c r="Q2861" s="404">
        <f>IF(ISBLANK(N2861),"",P2861/(1+N2861))</f>
        <v>6818.181818181820</v>
      </c>
      <c r="R2861" s="405"/>
      <c r="S2861" s="406"/>
      <c r="T2861" s="544"/>
    </row>
    <row r="2862" ht="22.5" customHeight="1">
      <c r="A2862" s="1077">
        <v>45268</v>
      </c>
      <c r="B2862" t="s" s="1078">
        <v>344</v>
      </c>
      <c r="C2862" t="s" s="1078">
        <v>1843</v>
      </c>
      <c r="D2862" t="s" s="1078">
        <v>3304</v>
      </c>
      <c r="E2862" s="1079"/>
      <c r="F2862" s="1080">
        <v>10295</v>
      </c>
      <c r="G2862" t="s" s="1078">
        <v>3979</v>
      </c>
      <c r="H2862" t="s" s="1078">
        <v>8895</v>
      </c>
      <c r="I2862" t="s" s="1081">
        <v>25</v>
      </c>
      <c r="J2862" s="1080">
        <v>75015</v>
      </c>
      <c r="K2862" t="s" s="1078">
        <v>8896</v>
      </c>
      <c r="L2862" t="s" s="137">
        <v>8073</v>
      </c>
      <c r="M2862" t="s" s="1078">
        <v>8897</v>
      </c>
      <c r="N2862" s="371">
        <v>0.1</v>
      </c>
      <c r="O2862" s="120">
        <v>0</v>
      </c>
      <c r="P2862" s="164">
        <v>3982</v>
      </c>
      <c r="Q2862" s="121">
        <f>IF(ISBLANK(N2862),"",P2862/(1+N2862))</f>
        <v>3620</v>
      </c>
      <c r="R2862" s="535"/>
      <c r="S2862" s="536"/>
      <c r="T2862" s="544"/>
    </row>
    <row r="2863" ht="22.5" customHeight="1">
      <c r="A2863" s="509">
        <v>45183</v>
      </c>
      <c r="B2863" t="s" s="137">
        <v>67</v>
      </c>
      <c r="C2863" t="s" s="137">
        <v>8682</v>
      </c>
      <c r="D2863" t="s" s="137">
        <v>22</v>
      </c>
      <c r="E2863" s="158"/>
      <c r="F2863" s="294">
        <v>10269</v>
      </c>
      <c r="G2863" t="s" s="137">
        <v>8683</v>
      </c>
      <c r="H2863" t="s" s="137">
        <v>8684</v>
      </c>
      <c r="I2863" t="s" s="134">
        <v>25</v>
      </c>
      <c r="J2863" s="294">
        <v>75013</v>
      </c>
      <c r="K2863" t="s" s="137">
        <v>8685</v>
      </c>
      <c r="L2863" t="s" s="137">
        <v>8686</v>
      </c>
      <c r="M2863" t="s" s="137">
        <v>8898</v>
      </c>
      <c r="N2863" s="371">
        <v>0.1</v>
      </c>
      <c r="O2863" s="120">
        <f>P2863/2</f>
        <v>8741</v>
      </c>
      <c r="P2863" s="164">
        <v>17482</v>
      </c>
      <c r="Q2863" s="121">
        <f>IF(ISBLANK(N2863),"",P2863/(1+N2863))</f>
        <v>15892.7272727273</v>
      </c>
      <c r="R2863" s="535"/>
      <c r="S2863" s="536"/>
      <c r="T2863" s="544"/>
    </row>
    <row r="2864" ht="22.5" customHeight="1">
      <c r="A2864" s="509">
        <v>45266</v>
      </c>
      <c r="B2864" t="s" s="137">
        <v>67</v>
      </c>
      <c r="C2864" t="s" s="137">
        <v>7702</v>
      </c>
      <c r="D2864" t="s" s="137">
        <v>398</v>
      </c>
      <c r="E2864" s="158"/>
      <c r="F2864" s="294">
        <v>10254</v>
      </c>
      <c r="G2864" t="s" s="137">
        <v>7703</v>
      </c>
      <c r="H2864" t="s" s="137">
        <v>7704</v>
      </c>
      <c r="I2864" t="s" s="134">
        <v>25</v>
      </c>
      <c r="J2864" s="294">
        <v>75015</v>
      </c>
      <c r="K2864" t="s" s="137">
        <v>7705</v>
      </c>
      <c r="L2864" t="s" s="137">
        <v>8899</v>
      </c>
      <c r="M2864" t="s" s="137">
        <v>125</v>
      </c>
      <c r="N2864" s="371">
        <v>0.055</v>
      </c>
      <c r="O2864" s="120"/>
      <c r="P2864" s="164">
        <v>12500</v>
      </c>
      <c r="Q2864" s="121">
        <f>IF(ISBLANK(N2864),"",P2864/(1+N2864))</f>
        <v>11848.3412322275</v>
      </c>
      <c r="R2864" s="535"/>
      <c r="S2864" s="536"/>
      <c r="T2864" s="544"/>
    </row>
    <row r="2865" ht="22.5" customHeight="1">
      <c r="A2865" s="509">
        <v>45266</v>
      </c>
      <c r="B2865" t="s" s="137">
        <v>67</v>
      </c>
      <c r="C2865" t="s" s="137">
        <v>8599</v>
      </c>
      <c r="D2865" t="s" s="137">
        <v>265</v>
      </c>
      <c r="E2865" s="158"/>
      <c r="F2865" s="294">
        <v>10355</v>
      </c>
      <c r="G2865" t="s" s="137">
        <v>8600</v>
      </c>
      <c r="H2865" t="s" s="137">
        <v>8601</v>
      </c>
      <c r="I2865" t="s" s="134">
        <v>1499</v>
      </c>
      <c r="J2865" s="294">
        <v>92210</v>
      </c>
      <c r="K2865" t="s" s="137">
        <v>8602</v>
      </c>
      <c r="L2865" t="s" s="137">
        <v>6082</v>
      </c>
      <c r="M2865" t="s" s="137">
        <v>446</v>
      </c>
      <c r="N2865" s="371">
        <v>0.055</v>
      </c>
      <c r="O2865" s="162">
        <f>P2865/2</f>
        <v>4900</v>
      </c>
      <c r="P2865" s="164">
        <v>9800</v>
      </c>
      <c r="Q2865" s="177">
        <f>IF(ISBLANK(N2865),"",P2865/(1+N2865))</f>
        <v>9289.099526066349</v>
      </c>
      <c r="R2865" s="535"/>
      <c r="S2865" s="536"/>
      <c r="T2865" s="544"/>
    </row>
    <row r="2866" ht="22.5" customHeight="1">
      <c r="A2866" s="509">
        <v>45268</v>
      </c>
      <c r="B2866" t="s" s="134">
        <v>344</v>
      </c>
      <c r="C2866" t="s" s="134">
        <v>3409</v>
      </c>
      <c r="D2866" t="s" s="134">
        <v>1808</v>
      </c>
      <c r="E2866" s="135"/>
      <c r="F2866" t="s" s="134">
        <v>8900</v>
      </c>
      <c r="G2866" t="s" s="134">
        <v>6969</v>
      </c>
      <c r="H2866" t="s" s="134">
        <v>6970</v>
      </c>
      <c r="I2866" t="s" s="134">
        <v>157</v>
      </c>
      <c r="J2866" s="294">
        <v>91940</v>
      </c>
      <c r="K2866" t="s" s="134">
        <v>6971</v>
      </c>
      <c r="L2866" t="s" s="134">
        <v>7646</v>
      </c>
      <c r="M2866" t="s" s="134">
        <v>8401</v>
      </c>
      <c r="N2866" s="373">
        <v>0.1</v>
      </c>
      <c r="O2866" s="970"/>
      <c r="P2866" s="527">
        <v>15000</v>
      </c>
      <c r="Q2866" s="207">
        <f>IF(ISBLANK(N2866),"",P2866/(1+N2866))</f>
        <v>13636.3636363636</v>
      </c>
      <c r="R2866" s="906"/>
      <c r="S2866" s="536"/>
      <c r="T2866" s="544"/>
    </row>
    <row r="2867" ht="22.5" customHeight="1">
      <c r="A2867" s="509">
        <v>45268</v>
      </c>
      <c r="B2867" t="s" s="134">
        <v>238</v>
      </c>
      <c r="C2867" t="s" s="134">
        <v>489</v>
      </c>
      <c r="D2867" t="s" s="134">
        <v>174</v>
      </c>
      <c r="E2867" s="509"/>
      <c r="F2867" s="534"/>
      <c r="G2867" t="s" s="134">
        <v>490</v>
      </c>
      <c r="H2867" t="s" s="134">
        <v>7613</v>
      </c>
      <c r="I2867" t="s" s="134">
        <v>135</v>
      </c>
      <c r="J2867" s="294">
        <v>92400</v>
      </c>
      <c r="K2867" t="s" s="134">
        <v>7614</v>
      </c>
      <c r="L2867" t="s" s="134">
        <v>4965</v>
      </c>
      <c r="M2867" t="s" s="134">
        <v>1622</v>
      </c>
      <c r="N2867" s="373">
        <v>0.1</v>
      </c>
      <c r="O2867" s="215">
        <v>9782</v>
      </c>
      <c r="P2867" s="164">
        <v>15482</v>
      </c>
      <c r="Q2867" s="177">
        <f>IF(ISBLANK(N2867),"",P2867/(1+N2867))</f>
        <v>14074.5454545455</v>
      </c>
      <c r="R2867" s="535"/>
      <c r="S2867" s="536"/>
      <c r="T2867" s="544"/>
    </row>
    <row r="2868" ht="22.5" customHeight="1">
      <c r="A2868" s="515">
        <v>45273</v>
      </c>
      <c r="B2868" t="s" s="145">
        <v>67</v>
      </c>
      <c r="C2868" t="s" s="145">
        <v>5244</v>
      </c>
      <c r="D2868" t="s" s="145">
        <v>648</v>
      </c>
      <c r="E2868" s="174"/>
      <c r="F2868" s="375">
        <v>10627</v>
      </c>
      <c r="G2868" t="s" s="145">
        <v>8568</v>
      </c>
      <c r="H2868" t="s" s="145">
        <v>8876</v>
      </c>
      <c r="I2868" t="s" s="142">
        <v>8901</v>
      </c>
      <c r="J2868" s="375">
        <v>91390</v>
      </c>
      <c r="K2868" t="s" s="145">
        <v>5247</v>
      </c>
      <c r="L2868" t="s" s="145">
        <v>1996</v>
      </c>
      <c r="M2868" t="s" s="145">
        <v>2418</v>
      </c>
      <c r="N2868" s="456">
        <v>0.055</v>
      </c>
      <c r="O2868" s="65">
        <v>0</v>
      </c>
      <c r="P2868" s="524">
        <v>2900</v>
      </c>
      <c r="Q2868" s="561">
        <f>IF(ISBLANK(N2868),"",P2868/(1+N2868))</f>
        <v>2748.815165876780</v>
      </c>
      <c r="R2868" s="405"/>
      <c r="S2868" s="406"/>
      <c r="T2868" s="544"/>
    </row>
    <row r="2869" ht="22.5" customHeight="1">
      <c r="A2869" s="509">
        <v>45273</v>
      </c>
      <c r="B2869" t="s" s="134">
        <v>67</v>
      </c>
      <c r="C2869" t="s" s="134">
        <v>2673</v>
      </c>
      <c r="D2869" t="s" s="134">
        <v>2581</v>
      </c>
      <c r="E2869" s="135"/>
      <c r="F2869" t="s" s="134">
        <v>8902</v>
      </c>
      <c r="G2869" t="s" s="134">
        <v>2674</v>
      </c>
      <c r="H2869" t="s" s="134">
        <v>2675</v>
      </c>
      <c r="I2869" t="s" s="134">
        <v>2676</v>
      </c>
      <c r="J2869" s="294">
        <v>78430</v>
      </c>
      <c r="K2869" t="s" s="134">
        <v>2677</v>
      </c>
      <c r="L2869" t="s" s="134">
        <v>1996</v>
      </c>
      <c r="M2869" t="s" s="134">
        <v>1148</v>
      </c>
      <c r="N2869" s="218">
        <v>0.1</v>
      </c>
      <c r="O2869" s="120">
        <v>0</v>
      </c>
      <c r="P2869" s="164">
        <v>3900</v>
      </c>
      <c r="Q2869" s="177">
        <f>IF(ISBLANK(N2869),"",P2869/(1+N2869))</f>
        <v>3545.454545454550</v>
      </c>
      <c r="R2869" s="535"/>
      <c r="S2869" s="536"/>
      <c r="T2869" s="544"/>
    </row>
    <row r="2870" ht="22.5" customHeight="1">
      <c r="A2870" s="515">
        <v>45274</v>
      </c>
      <c r="B2870" t="s" s="145">
        <v>20</v>
      </c>
      <c r="C2870" t="s" s="145">
        <v>790</v>
      </c>
      <c r="D2870" t="s" s="145">
        <v>133</v>
      </c>
      <c r="E2870" s="174"/>
      <c r="F2870" s="375">
        <v>11502</v>
      </c>
      <c r="G2870" t="s" s="145">
        <v>8903</v>
      </c>
      <c r="H2870" t="s" s="145">
        <v>8904</v>
      </c>
      <c r="I2870" t="s" s="142">
        <v>6118</v>
      </c>
      <c r="J2870" s="375">
        <v>78170</v>
      </c>
      <c r="K2870" t="s" s="145">
        <v>8905</v>
      </c>
      <c r="L2870" t="s" s="145">
        <v>8906</v>
      </c>
      <c r="M2870" t="s" s="145">
        <v>8907</v>
      </c>
      <c r="N2870" s="456">
        <v>0.055</v>
      </c>
      <c r="O2870" s="65"/>
      <c r="P2870" s="524">
        <v>29982</v>
      </c>
      <c r="Q2870" s="525">
        <f>IF(ISBLANK(N2870),"",P2870/(1+N2870))</f>
        <v>28418.9573459716</v>
      </c>
      <c r="R2870" s="405"/>
      <c r="S2870" s="406"/>
      <c r="T2870" s="544"/>
    </row>
    <row r="2871" ht="22.5" customHeight="1">
      <c r="A2871" s="509">
        <v>45273</v>
      </c>
      <c r="B2871" t="s" s="137">
        <v>8818</v>
      </c>
      <c r="C2871" t="s" s="137">
        <v>274</v>
      </c>
      <c r="D2871" t="s" s="137">
        <v>109</v>
      </c>
      <c r="E2871" s="158"/>
      <c r="F2871" s="294">
        <v>10023</v>
      </c>
      <c r="G2871" t="s" s="137">
        <v>8908</v>
      </c>
      <c r="H2871" t="s" s="137">
        <v>8909</v>
      </c>
      <c r="I2871" t="s" s="134">
        <v>1494</v>
      </c>
      <c r="J2871" s="294">
        <v>78160</v>
      </c>
      <c r="K2871" t="s" s="137">
        <v>8910</v>
      </c>
      <c r="L2871" t="s" s="137">
        <v>8411</v>
      </c>
      <c r="M2871" t="s" s="137">
        <v>6701</v>
      </c>
      <c r="N2871" s="357">
        <v>0.055</v>
      </c>
      <c r="O2871" s="120"/>
      <c r="P2871" s="527">
        <v>2300</v>
      </c>
      <c r="Q2871" s="207">
        <f>IF(ISBLANK(N2871),"",P2871/(1+N2871))</f>
        <v>2180.094786729860</v>
      </c>
      <c r="R2871" s="906"/>
      <c r="S2871" s="536"/>
      <c r="T2871" s="544"/>
    </row>
    <row r="2872" ht="22.5" customHeight="1">
      <c r="A2872" s="509">
        <v>45272</v>
      </c>
      <c r="B2872" t="s" s="134">
        <v>344</v>
      </c>
      <c r="C2872" t="s" s="134">
        <v>7904</v>
      </c>
      <c r="D2872" t="s" s="134">
        <v>7905</v>
      </c>
      <c r="E2872" s="135"/>
      <c r="F2872" s="294">
        <v>10139</v>
      </c>
      <c r="G2872" t="s" s="134">
        <v>7906</v>
      </c>
      <c r="H2872" t="s" s="134">
        <v>7907</v>
      </c>
      <c r="I2872" t="s" s="134">
        <v>25</v>
      </c>
      <c r="J2872" s="294">
        <v>75013</v>
      </c>
      <c r="K2872" t="s" s="134">
        <v>7908</v>
      </c>
      <c r="L2872" t="s" s="134">
        <v>8411</v>
      </c>
      <c r="M2872" t="s" s="134">
        <v>8412</v>
      </c>
      <c r="N2872" s="460">
        <v>0.055</v>
      </c>
      <c r="O2872" s="162">
        <f>P2872/2</f>
        <v>4441</v>
      </c>
      <c r="P2872" s="164">
        <v>8882</v>
      </c>
      <c r="Q2872" s="121">
        <f>IF(ISBLANK(N2872),"",P2872/(1+N2872))</f>
        <v>8418.957345971559</v>
      </c>
      <c r="R2872" s="535"/>
      <c r="S2872" s="536"/>
      <c r="T2872" s="544"/>
    </row>
    <row r="2873" ht="22.5" customHeight="1">
      <c r="A2873" s="509">
        <v>45275</v>
      </c>
      <c r="B2873" t="s" s="137">
        <v>67</v>
      </c>
      <c r="C2873" t="s" s="137">
        <v>8258</v>
      </c>
      <c r="D2873" t="s" s="137">
        <v>8911</v>
      </c>
      <c r="E2873" s="158"/>
      <c r="F2873" t="s" s="134">
        <v>8912</v>
      </c>
      <c r="G2873" t="s" s="137">
        <v>5571</v>
      </c>
      <c r="H2873" t="s" s="137">
        <v>8260</v>
      </c>
      <c r="I2873" t="s" s="134">
        <v>25</v>
      </c>
      <c r="J2873" s="294">
        <v>75011</v>
      </c>
      <c r="K2873" t="s" s="137">
        <v>8261</v>
      </c>
      <c r="L2873" t="s" s="137">
        <v>8913</v>
      </c>
      <c r="M2873" t="s" s="137">
        <v>8914</v>
      </c>
      <c r="N2873" s="373">
        <v>0.055</v>
      </c>
      <c r="O2873" s="215">
        <v>12441</v>
      </c>
      <c r="P2873" s="164">
        <v>24882</v>
      </c>
      <c r="Q2873" s="121">
        <f>IF(ISBLANK(N2873),"",P2873/(1+N2873))</f>
        <v>23584.8341232227</v>
      </c>
      <c r="R2873" s="535"/>
      <c r="S2873" s="536"/>
      <c r="T2873" s="544"/>
    </row>
    <row r="2874" ht="22.5" customHeight="1">
      <c r="A2874" s="509">
        <v>45275</v>
      </c>
      <c r="B2874" t="s" s="134">
        <v>20</v>
      </c>
      <c r="C2874" t="s" s="134">
        <v>2744</v>
      </c>
      <c r="D2874" t="s" s="134">
        <v>30</v>
      </c>
      <c r="E2874" s="135"/>
      <c r="F2874" s="294">
        <v>93260</v>
      </c>
      <c r="G2874" t="s" s="134">
        <v>7940</v>
      </c>
      <c r="H2874" t="s" s="134">
        <v>2746</v>
      </c>
      <c r="I2874" t="s" s="134">
        <v>504</v>
      </c>
      <c r="J2874" s="294">
        <v>93260</v>
      </c>
      <c r="K2874" s="135"/>
      <c r="L2874" t="s" s="134">
        <v>8915</v>
      </c>
      <c r="M2874" t="s" s="134">
        <v>7357</v>
      </c>
      <c r="N2874" s="218">
        <v>0.055</v>
      </c>
      <c r="O2874" s="120">
        <f>P2874/2</f>
        <v>1750</v>
      </c>
      <c r="P2874" s="164">
        <v>3500</v>
      </c>
      <c r="Q2874" s="177">
        <f>IF(ISBLANK(N2874),"",P2874/(1+N2874))</f>
        <v>3317.5355450237</v>
      </c>
      <c r="R2874" s="535"/>
      <c r="S2874" s="536"/>
      <c r="T2874" s="544"/>
    </row>
    <row r="2875" ht="22.5" customHeight="1">
      <c r="A2875" s="529">
        <v>45272</v>
      </c>
      <c r="B2875" t="s" s="299">
        <v>67</v>
      </c>
      <c r="C2875" t="s" s="299">
        <v>8916</v>
      </c>
      <c r="D2875" t="s" s="299">
        <v>427</v>
      </c>
      <c r="E2875" s="483"/>
      <c r="F2875" s="669">
        <v>10299</v>
      </c>
      <c r="G2875" t="s" s="299">
        <v>8917</v>
      </c>
      <c r="H2875" t="s" s="299">
        <v>8918</v>
      </c>
      <c r="I2875" t="s" s="296">
        <v>25</v>
      </c>
      <c r="J2875" s="669">
        <v>75015</v>
      </c>
      <c r="K2875" t="s" s="299">
        <v>8919</v>
      </c>
      <c r="L2875" t="s" s="299">
        <v>1617</v>
      </c>
      <c r="M2875" t="s" s="299">
        <v>8920</v>
      </c>
      <c r="N2875" s="484">
        <v>0.1</v>
      </c>
      <c r="O2875" s="49"/>
      <c r="P2875" s="531">
        <v>3982</v>
      </c>
      <c r="Q2875" s="54">
        <f>IF(ISBLANK(N2875),"",P2875/(1+N2875))</f>
        <v>3620</v>
      </c>
      <c r="R2875" s="977"/>
      <c r="S2875" s="978"/>
      <c r="T2875" s="544"/>
    </row>
    <row r="2876" ht="22.5" customHeight="1">
      <c r="A2876" s="529">
        <v>45261</v>
      </c>
      <c r="B2876" t="s" s="299">
        <v>67</v>
      </c>
      <c r="C2876" t="s" s="299">
        <v>8921</v>
      </c>
      <c r="D2876" t="s" s="299">
        <v>750</v>
      </c>
      <c r="E2876" s="483"/>
      <c r="F2876" s="669">
        <v>10608</v>
      </c>
      <c r="G2876" t="s" s="299">
        <v>8922</v>
      </c>
      <c r="H2876" s="298">
        <v>22115</v>
      </c>
      <c r="I2876" t="s" s="296">
        <v>788</v>
      </c>
      <c r="J2876" s="669">
        <v>94600</v>
      </c>
      <c r="K2876" t="s" s="299">
        <v>8923</v>
      </c>
      <c r="L2876" t="s" s="299">
        <v>5595</v>
      </c>
      <c r="M2876" t="s" s="299">
        <v>1862</v>
      </c>
      <c r="N2876" s="484">
        <v>0.055</v>
      </c>
      <c r="O2876" s="49"/>
      <c r="P2876" s="531">
        <v>3150</v>
      </c>
      <c r="Q2876" s="54">
        <f>IF(ISBLANK(N2876),"",P2876/(1+N2876))</f>
        <v>2985.781990521330</v>
      </c>
      <c r="R2876" s="977"/>
      <c r="S2876" s="978"/>
      <c r="T2876" s="544"/>
    </row>
    <row r="2877" ht="22.5" customHeight="1">
      <c r="A2877" s="529">
        <v>45266</v>
      </c>
      <c r="B2877" t="s" s="299">
        <v>20</v>
      </c>
      <c r="C2877" t="s" s="299">
        <v>8924</v>
      </c>
      <c r="D2877" t="s" s="299">
        <v>42</v>
      </c>
      <c r="E2877" s="483"/>
      <c r="F2877" s="669">
        <v>10646</v>
      </c>
      <c r="G2877" t="s" s="299">
        <v>8925</v>
      </c>
      <c r="H2877" t="s" s="299">
        <v>7901</v>
      </c>
      <c r="I2877" t="s" s="296">
        <v>921</v>
      </c>
      <c r="J2877" s="669">
        <v>78150</v>
      </c>
      <c r="K2877" t="s" s="299">
        <v>8926</v>
      </c>
      <c r="L2877" t="s" s="299">
        <v>8886</v>
      </c>
      <c r="M2877" t="s" s="299">
        <v>8927</v>
      </c>
      <c r="N2877" s="484">
        <v>0.055</v>
      </c>
      <c r="O2877" s="49">
        <v>4875</v>
      </c>
      <c r="P2877" s="531">
        <v>9750</v>
      </c>
      <c r="Q2877" s="54">
        <f>IF(ISBLANK(N2877),"",P2877/(1+N2877))</f>
        <v>9241.706161137439</v>
      </c>
      <c r="R2877" s="977"/>
      <c r="S2877" s="978"/>
      <c r="T2877" s="544"/>
    </row>
    <row r="2878" ht="22.5" customHeight="1">
      <c r="A2878" s="529">
        <v>45288</v>
      </c>
      <c r="B2878" t="s" s="299">
        <v>67</v>
      </c>
      <c r="C2878" t="s" s="299">
        <v>8928</v>
      </c>
      <c r="D2878" t="s" s="299">
        <v>240</v>
      </c>
      <c r="E2878" s="483"/>
      <c r="F2878" s="669">
        <v>10172</v>
      </c>
      <c r="G2878" t="s" s="299">
        <v>8929</v>
      </c>
      <c r="H2878" t="s" s="299">
        <v>4431</v>
      </c>
      <c r="I2878" t="s" s="296">
        <v>8930</v>
      </c>
      <c r="J2878" s="669">
        <v>95230</v>
      </c>
      <c r="K2878" t="s" s="299">
        <v>8931</v>
      </c>
      <c r="L2878" t="s" s="299">
        <v>5751</v>
      </c>
      <c r="M2878" t="s" s="299">
        <v>605</v>
      </c>
      <c r="N2878" s="484">
        <v>0.055</v>
      </c>
      <c r="O2878" s="49"/>
      <c r="P2878" s="531">
        <v>4382</v>
      </c>
      <c r="Q2878" s="54">
        <f>IF(ISBLANK(N2878),"",P2878/(1+N2878))</f>
        <v>4153.554502369670</v>
      </c>
      <c r="R2878" s="977"/>
      <c r="S2878" s="978"/>
      <c r="T2878" s="544"/>
    </row>
    <row r="2879" ht="22.5" customHeight="1">
      <c r="A2879" s="529">
        <v>45260</v>
      </c>
      <c r="B2879" t="s" s="299">
        <v>67</v>
      </c>
      <c r="C2879" t="s" s="299">
        <v>8932</v>
      </c>
      <c r="D2879" t="s" s="299">
        <v>750</v>
      </c>
      <c r="E2879" s="483"/>
      <c r="F2879" s="669">
        <v>10359</v>
      </c>
      <c r="G2879" t="s" s="299">
        <v>7716</v>
      </c>
      <c r="H2879" t="s" s="299">
        <v>8933</v>
      </c>
      <c r="I2879" t="s" s="296">
        <v>25</v>
      </c>
      <c r="J2879" s="669">
        <v>75015</v>
      </c>
      <c r="K2879" t="s" s="299">
        <v>8934</v>
      </c>
      <c r="L2879" t="s" s="299">
        <v>45</v>
      </c>
      <c r="M2879" t="s" s="299">
        <v>8382</v>
      </c>
      <c r="N2879" s="484">
        <v>0.1</v>
      </c>
      <c r="O2879" s="49"/>
      <c r="P2879" s="531">
        <v>7582</v>
      </c>
      <c r="Q2879" s="54">
        <f>IF(ISBLANK(N2879),"",P2879/(1+N2879))</f>
        <v>6892.727272727270</v>
      </c>
      <c r="R2879" s="977"/>
      <c r="S2879" s="978"/>
      <c r="T2879" s="544"/>
    </row>
    <row r="2880" ht="22.5" customHeight="1">
      <c r="A2880" s="529">
        <v>45254</v>
      </c>
      <c r="B2880" t="s" s="299">
        <v>67</v>
      </c>
      <c r="C2880" t="s" s="299">
        <v>8935</v>
      </c>
      <c r="D2880" t="s" s="299">
        <v>995</v>
      </c>
      <c r="E2880" s="483"/>
      <c r="F2880" s="669">
        <v>10623</v>
      </c>
      <c r="G2880" t="s" s="299">
        <v>8936</v>
      </c>
      <c r="H2880" t="s" s="299">
        <v>8937</v>
      </c>
      <c r="I2880" t="s" s="296">
        <v>135</v>
      </c>
      <c r="J2880" s="669">
        <v>92400</v>
      </c>
      <c r="K2880" t="s" s="299">
        <v>8938</v>
      </c>
      <c r="L2880" t="s" s="299">
        <v>1617</v>
      </c>
      <c r="M2880" t="s" s="299">
        <v>8939</v>
      </c>
      <c r="N2880" s="484">
        <v>0.055</v>
      </c>
      <c r="O2880" s="49"/>
      <c r="P2880" s="531">
        <v>3282</v>
      </c>
      <c r="Q2880" s="54">
        <f>IF(ISBLANK(N2880),"",P2880/(1+N2880))</f>
        <v>3110.900473933650</v>
      </c>
      <c r="R2880" s="977"/>
      <c r="S2880" s="978"/>
      <c r="T2880" s="544"/>
    </row>
    <row r="2881" ht="22.5" customHeight="1">
      <c r="A2881" s="529">
        <v>45281</v>
      </c>
      <c r="B2881" t="s" s="299">
        <v>20</v>
      </c>
      <c r="C2881" t="s" s="299">
        <v>8940</v>
      </c>
      <c r="D2881" t="s" s="299">
        <v>658</v>
      </c>
      <c r="E2881" s="483"/>
      <c r="F2881" s="669">
        <v>10109</v>
      </c>
      <c r="G2881" t="s" s="299">
        <v>8941</v>
      </c>
      <c r="H2881" t="s" s="299">
        <v>8942</v>
      </c>
      <c r="I2881" t="s" s="296">
        <v>771</v>
      </c>
      <c r="J2881" s="669">
        <v>94220</v>
      </c>
      <c r="K2881" t="s" s="299">
        <v>8943</v>
      </c>
      <c r="L2881" t="s" s="299">
        <v>5926</v>
      </c>
      <c r="M2881" t="s" s="299">
        <v>446</v>
      </c>
      <c r="N2881" s="484">
        <v>0.1</v>
      </c>
      <c r="O2881" s="1063"/>
      <c r="P2881" s="531">
        <v>8882</v>
      </c>
      <c r="Q2881" s="54">
        <f>IF(ISBLANK(N2881),"",P2881/(1+N2881))</f>
        <v>8074.545454545450</v>
      </c>
      <c r="R2881" s="977"/>
      <c r="S2881" s="978"/>
      <c r="T2881" s="544"/>
    </row>
    <row r="2882" ht="22.5" customHeight="1">
      <c r="A2882" s="515">
        <v>45258</v>
      </c>
      <c r="B2882" t="s" s="142">
        <v>67</v>
      </c>
      <c r="C2882" t="s" s="142">
        <v>2126</v>
      </c>
      <c r="D2882" t="s" s="142">
        <v>4798</v>
      </c>
      <c r="E2882" s="143"/>
      <c r="F2882" s="375">
        <v>10629</v>
      </c>
      <c r="G2882" t="s" s="142">
        <v>5846</v>
      </c>
      <c r="H2882" s="375">
        <v>6</v>
      </c>
      <c r="I2882" t="s" s="142">
        <v>2160</v>
      </c>
      <c r="J2882" s="375">
        <v>93800</v>
      </c>
      <c r="K2882" t="s" s="142">
        <v>5847</v>
      </c>
      <c r="L2882" t="s" s="142">
        <v>6455</v>
      </c>
      <c r="M2882" t="s" s="142">
        <v>2418</v>
      </c>
      <c r="N2882" s="244">
        <v>0.055</v>
      </c>
      <c r="O2882" s="257">
        <v>1250</v>
      </c>
      <c r="P2882" s="524">
        <v>2500</v>
      </c>
      <c r="Q2882" s="561">
        <f>IF(ISBLANK(N2882),"",P2882/(1+N2882))</f>
        <v>2369.6682464455</v>
      </c>
      <c r="R2882" s="405"/>
      <c r="S2882" s="406"/>
      <c r="T2882" s="544"/>
    </row>
    <row r="2883" ht="22.5" customHeight="1">
      <c r="A2883" s="515">
        <v>45250</v>
      </c>
      <c r="B2883" t="s" s="142">
        <v>67</v>
      </c>
      <c r="C2883" t="s" s="142">
        <v>4220</v>
      </c>
      <c r="D2883" t="s" s="142">
        <v>56</v>
      </c>
      <c r="E2883" s="515"/>
      <c r="F2883" t="s" s="142">
        <v>8944</v>
      </c>
      <c r="G2883" t="s" s="142">
        <v>4221</v>
      </c>
      <c r="H2883" t="s" s="142">
        <v>4222</v>
      </c>
      <c r="I2883" t="s" s="142">
        <v>92</v>
      </c>
      <c r="J2883" s="375">
        <v>92600</v>
      </c>
      <c r="K2883" t="s" s="142">
        <v>4473</v>
      </c>
      <c r="L2883" t="s" s="142">
        <v>4224</v>
      </c>
      <c r="M2883" t="s" s="142">
        <v>8945</v>
      </c>
      <c r="N2883" s="456">
        <v>0.055</v>
      </c>
      <c r="O2883" s="65">
        <f>P2883/2</f>
        <v>7300</v>
      </c>
      <c r="P2883" s="178">
        <v>14600</v>
      </c>
      <c r="Q2883" s="400">
        <f>IF(ISBLANK(N2883),"",P2883/(1+N2883))</f>
        <v>13838.8625592417</v>
      </c>
      <c r="R2883" s="971"/>
      <c r="S2883" s="406"/>
      <c r="T2883" s="544"/>
    </row>
    <row r="2884" ht="22.5" customHeight="1">
      <c r="A2884" s="529">
        <v>45251</v>
      </c>
      <c r="B2884" t="s" s="299">
        <v>20</v>
      </c>
      <c r="C2884" t="s" s="299">
        <v>8946</v>
      </c>
      <c r="D2884" t="s" s="299">
        <v>42</v>
      </c>
      <c r="E2884" s="483"/>
      <c r="F2884" t="s" s="296">
        <v>8947</v>
      </c>
      <c r="G2884" t="s" s="299">
        <v>8157</v>
      </c>
      <c r="H2884" t="s" s="299">
        <v>8948</v>
      </c>
      <c r="I2884" t="s" s="296">
        <v>315</v>
      </c>
      <c r="J2884" s="669">
        <v>94500</v>
      </c>
      <c r="K2884" t="s" s="299">
        <v>8949</v>
      </c>
      <c r="L2884" t="s" s="299">
        <v>8950</v>
      </c>
      <c r="M2884" t="s" s="299">
        <v>8382</v>
      </c>
      <c r="N2884" s="1082">
        <v>0.1</v>
      </c>
      <c r="O2884" t="s" s="1083">
        <v>8584</v>
      </c>
      <c r="P2884" s="531">
        <v>8982</v>
      </c>
      <c r="Q2884" s="533">
        <f>IF(ISBLANK(N2884),"",P2884/(1+N2884))</f>
        <v>8165.454545454550</v>
      </c>
      <c r="R2884" s="977"/>
      <c r="S2884" s="978"/>
      <c r="T2884" s="544"/>
    </row>
    <row r="2885" ht="22.5" customHeight="1">
      <c r="A2885" s="515">
        <v>45261</v>
      </c>
      <c r="B2885" t="s" s="142">
        <v>67</v>
      </c>
      <c r="C2885" t="s" s="142">
        <v>7956</v>
      </c>
      <c r="D2885" t="s" s="142">
        <v>750</v>
      </c>
      <c r="E2885" s="143"/>
      <c r="F2885" s="143"/>
      <c r="G2885" t="s" s="142">
        <v>2404</v>
      </c>
      <c r="H2885" t="s" s="142">
        <v>7957</v>
      </c>
      <c r="I2885" t="s" s="142">
        <v>25</v>
      </c>
      <c r="J2885" s="375">
        <v>75014</v>
      </c>
      <c r="K2885" t="s" s="142">
        <v>7958</v>
      </c>
      <c r="L2885" t="s" s="142">
        <v>6903</v>
      </c>
      <c r="M2885" t="s" s="142">
        <v>1148</v>
      </c>
      <c r="N2885" s="999">
        <v>0.055</v>
      </c>
      <c r="O2885" s="1084"/>
      <c r="P2885" s="178">
        <v>0</v>
      </c>
      <c r="Q2885" s="400">
        <f>IF(ISBLANK(N2885),"",P2885/(1+N2885))</f>
        <v>0</v>
      </c>
      <c r="R2885" s="971"/>
      <c r="S2885" s="406"/>
      <c r="T2885" s="544"/>
    </row>
    <row r="2886" ht="22.5" customHeight="1">
      <c r="A2886" s="529">
        <v>45252</v>
      </c>
      <c r="B2886" t="s" s="299">
        <v>238</v>
      </c>
      <c r="C2886" t="s" s="299">
        <v>8951</v>
      </c>
      <c r="D2886" t="s" s="299">
        <v>1681</v>
      </c>
      <c r="E2886" s="483"/>
      <c r="F2886" s="669">
        <v>10541</v>
      </c>
      <c r="G2886" t="s" s="299">
        <v>8952</v>
      </c>
      <c r="H2886" t="s" s="299">
        <v>8953</v>
      </c>
      <c r="I2886" t="s" s="296">
        <v>6704</v>
      </c>
      <c r="J2886" s="669">
        <v>95150</v>
      </c>
      <c r="K2886" t="s" s="299">
        <v>8954</v>
      </c>
      <c r="L2886" t="s" s="299">
        <v>8955</v>
      </c>
      <c r="M2886" t="s" s="299">
        <v>4919</v>
      </c>
      <c r="N2886" s="1082">
        <v>0.055</v>
      </c>
      <c r="O2886" s="49"/>
      <c r="P2886" s="531">
        <v>2282</v>
      </c>
      <c r="Q2886" s="533">
        <f>IF(ISBLANK(N2886),"",P2886/(1+N2886))</f>
        <v>2163.033175355450</v>
      </c>
      <c r="R2886" s="977"/>
      <c r="S2886" s="978"/>
      <c r="T2886" s="544"/>
    </row>
    <row r="2887" ht="22.5" customHeight="1">
      <c r="A2887" s="515">
        <v>45211</v>
      </c>
      <c r="B2887" t="s" s="142">
        <v>67</v>
      </c>
      <c r="C2887" t="s" s="142">
        <v>3428</v>
      </c>
      <c r="D2887" t="s" s="142">
        <v>3429</v>
      </c>
      <c r="E2887" s="143"/>
      <c r="F2887" s="375">
        <v>10327</v>
      </c>
      <c r="G2887" t="s" s="142">
        <v>3430</v>
      </c>
      <c r="H2887" t="s" s="142">
        <v>3431</v>
      </c>
      <c r="I2887" t="s" s="142">
        <v>1525</v>
      </c>
      <c r="J2887" s="375">
        <v>92130</v>
      </c>
      <c r="K2887" t="s" s="142">
        <v>3432</v>
      </c>
      <c r="L2887" t="s" s="142">
        <v>8956</v>
      </c>
      <c r="M2887" t="s" s="142">
        <v>8382</v>
      </c>
      <c r="N2887" s="444">
        <v>0.055</v>
      </c>
      <c r="O2887" t="s" s="1085">
        <v>8584</v>
      </c>
      <c r="P2887" s="178">
        <v>11982</v>
      </c>
      <c r="Q2887" s="66">
        <f>IF(ISBLANK(N2887),"",P2887/(1+N2887))</f>
        <v>11357.345971564</v>
      </c>
      <c r="R2887" s="971"/>
      <c r="S2887" s="406"/>
      <c r="T2887" s="544"/>
    </row>
    <row r="2888" ht="22.5" customHeight="1">
      <c r="A2888" s="515">
        <v>45245</v>
      </c>
      <c r="B2888" t="s" s="142">
        <v>67</v>
      </c>
      <c r="C2888" t="s" s="142">
        <v>7620</v>
      </c>
      <c r="D2888" t="s" s="142">
        <v>4208</v>
      </c>
      <c r="E2888" s="515"/>
      <c r="F2888" s="555">
        <v>10432</v>
      </c>
      <c r="G2888" t="s" s="142">
        <v>7621</v>
      </c>
      <c r="H2888" t="s" s="142">
        <v>8408</v>
      </c>
      <c r="I2888" t="s" s="142">
        <v>25</v>
      </c>
      <c r="J2888" s="375">
        <v>75002</v>
      </c>
      <c r="K2888" t="s" s="142">
        <v>8409</v>
      </c>
      <c r="L2888" t="s" s="142">
        <v>7624</v>
      </c>
      <c r="M2888" t="s" s="142">
        <v>8957</v>
      </c>
      <c r="N2888" s="456">
        <v>0.1</v>
      </c>
      <c r="O2888" s="65">
        <f>P2888/2</f>
        <v>625</v>
      </c>
      <c r="P2888" s="178">
        <v>1250</v>
      </c>
      <c r="Q2888" s="400">
        <f>IF(ISBLANK(N2888),"",P2888/(1+N2888))</f>
        <v>1136.363636363640</v>
      </c>
      <c r="R2888" s="971"/>
      <c r="S2888" s="406"/>
      <c r="T2888" s="544"/>
    </row>
    <row r="2889" ht="22.5" customHeight="1">
      <c r="A2889" s="529">
        <v>45254</v>
      </c>
      <c r="B2889" t="s" s="299">
        <v>67</v>
      </c>
      <c r="C2889" t="s" s="299">
        <v>8958</v>
      </c>
      <c r="D2889" t="s" s="299">
        <v>995</v>
      </c>
      <c r="E2889" s="483"/>
      <c r="F2889" s="669">
        <v>10112</v>
      </c>
      <c r="G2889" t="s" s="299">
        <v>8959</v>
      </c>
      <c r="H2889" t="s" s="299">
        <v>4431</v>
      </c>
      <c r="I2889" t="s" s="296">
        <v>8930</v>
      </c>
      <c r="J2889" s="669">
        <v>95230</v>
      </c>
      <c r="K2889" t="s" s="299">
        <v>8960</v>
      </c>
      <c r="L2889" t="s" s="299">
        <v>7066</v>
      </c>
      <c r="M2889" t="s" s="299">
        <v>125</v>
      </c>
      <c r="N2889" s="484">
        <v>0.055</v>
      </c>
      <c r="O2889" s="65">
        <f>P2889/2</f>
        <v>4491</v>
      </c>
      <c r="P2889" s="531">
        <v>8982</v>
      </c>
      <c r="Q2889" s="533">
        <f>IF(ISBLANK(N2889),"",P2889/(1+N2889))</f>
        <v>8513.744075829380</v>
      </c>
      <c r="R2889" s="977"/>
      <c r="S2889" s="978"/>
      <c r="T2889" s="544"/>
    </row>
    <row r="2890" ht="22.5" customHeight="1">
      <c r="A2890" s="529">
        <v>45240</v>
      </c>
      <c r="B2890" t="s" s="296">
        <v>67</v>
      </c>
      <c r="C2890" t="s" s="296">
        <v>7255</v>
      </c>
      <c r="D2890" t="s" s="296">
        <v>427</v>
      </c>
      <c r="E2890" s="297"/>
      <c r="F2890" s="669">
        <v>10177</v>
      </c>
      <c r="G2890" t="s" s="296">
        <v>7256</v>
      </c>
      <c r="H2890" t="s" s="296">
        <v>8776</v>
      </c>
      <c r="I2890" t="s" s="296">
        <v>926</v>
      </c>
      <c r="J2890" s="669">
        <v>92100</v>
      </c>
      <c r="K2890" t="s" s="296">
        <v>7258</v>
      </c>
      <c r="L2890" t="s" s="296">
        <v>8961</v>
      </c>
      <c r="M2890" t="s" s="296">
        <v>8777</v>
      </c>
      <c r="N2890" s="484">
        <v>0.055</v>
      </c>
      <c r="O2890" s="49">
        <f>P2890/2</f>
        <v>4750</v>
      </c>
      <c r="P2890" s="301">
        <v>9500</v>
      </c>
      <c r="Q2890" s="481">
        <f>IF(ISBLANK(N2890),"",P2890/(1+N2890))</f>
        <v>9004.739336492890</v>
      </c>
      <c r="R2890" s="980"/>
      <c r="S2890" s="978"/>
      <c r="T2890" s="544"/>
    </row>
    <row r="2891" ht="22.5" customHeight="1">
      <c r="A2891" s="529">
        <v>45251</v>
      </c>
      <c r="B2891" t="s" s="299">
        <v>67</v>
      </c>
      <c r="C2891" t="s" s="299">
        <v>8962</v>
      </c>
      <c r="D2891" t="s" s="299">
        <v>22</v>
      </c>
      <c r="E2891" s="483"/>
      <c r="F2891" s="669">
        <v>10506</v>
      </c>
      <c r="G2891" t="s" s="299">
        <v>8963</v>
      </c>
      <c r="H2891" t="s" s="299">
        <v>8964</v>
      </c>
      <c r="I2891" t="s" s="296">
        <v>3152</v>
      </c>
      <c r="J2891" s="669">
        <v>75018</v>
      </c>
      <c r="K2891" t="s" s="299">
        <v>8965</v>
      </c>
      <c r="L2891" t="s" s="299">
        <v>45</v>
      </c>
      <c r="M2891" t="s" s="299">
        <v>8515</v>
      </c>
      <c r="N2891" s="484">
        <v>0.055</v>
      </c>
      <c r="O2891" s="49"/>
      <c r="P2891" s="531">
        <v>13982</v>
      </c>
      <c r="Q2891" s="54">
        <f>IF(ISBLANK(N2891),"",P2891/(1+N2891))</f>
        <v>13253.0805687204</v>
      </c>
      <c r="R2891" s="977"/>
      <c r="S2891" s="978"/>
      <c r="T2891" s="544"/>
    </row>
    <row r="2892" ht="22.5" customHeight="1">
      <c r="A2892" s="529">
        <v>45240</v>
      </c>
      <c r="B2892" t="s" s="299">
        <v>67</v>
      </c>
      <c r="C2892" t="s" s="299">
        <v>8966</v>
      </c>
      <c r="D2892" t="s" s="299">
        <v>4156</v>
      </c>
      <c r="E2892" s="483"/>
      <c r="F2892" s="669">
        <v>806050</v>
      </c>
      <c r="G2892" t="s" s="299">
        <v>8967</v>
      </c>
      <c r="H2892" t="s" s="299">
        <v>8968</v>
      </c>
      <c r="I2892" t="s" s="296">
        <v>25</v>
      </c>
      <c r="J2892" s="669">
        <v>75011</v>
      </c>
      <c r="K2892" t="s" s="299">
        <v>8969</v>
      </c>
      <c r="L2892" t="s" s="299">
        <v>5926</v>
      </c>
      <c r="M2892" t="s" s="299">
        <v>446</v>
      </c>
      <c r="N2892" s="484">
        <v>0.055</v>
      </c>
      <c r="O2892" s="49"/>
      <c r="P2892" s="531">
        <v>9382</v>
      </c>
      <c r="Q2892" s="54">
        <f>IF(ISBLANK(N2892),"",P2892/(1+N2892))</f>
        <v>8892.890995260659</v>
      </c>
      <c r="R2892" s="977"/>
      <c r="S2892" s="978"/>
      <c r="T2892" s="544"/>
    </row>
    <row r="2893" ht="22.5" customHeight="1">
      <c r="A2893" s="529">
        <v>45251</v>
      </c>
      <c r="B2893" t="s" s="299">
        <v>67</v>
      </c>
      <c r="C2893" t="s" s="299">
        <v>8970</v>
      </c>
      <c r="D2893" t="s" s="299">
        <v>1098</v>
      </c>
      <c r="E2893" s="483"/>
      <c r="F2893" t="s" s="296">
        <v>8971</v>
      </c>
      <c r="G2893" t="s" s="299">
        <v>8972</v>
      </c>
      <c r="H2893" t="s" s="299">
        <v>8973</v>
      </c>
      <c r="I2893" t="s" s="296">
        <v>8930</v>
      </c>
      <c r="J2893" s="669">
        <v>95230</v>
      </c>
      <c r="K2893" t="s" s="299">
        <v>8974</v>
      </c>
      <c r="L2893" t="s" s="299">
        <v>8112</v>
      </c>
      <c r="M2893" t="s" s="299">
        <v>4036</v>
      </c>
      <c r="N2893" s="484">
        <v>0.055</v>
      </c>
      <c r="O2893" s="49"/>
      <c r="P2893" s="531">
        <v>11982</v>
      </c>
      <c r="Q2893" s="54">
        <f>IF(ISBLANK(N2893),"",P2893/(1+N2893))</f>
        <v>11357.345971564</v>
      </c>
      <c r="R2893" s="977"/>
      <c r="S2893" s="978"/>
      <c r="T2893" s="544"/>
    </row>
    <row r="2894" ht="22.5" customHeight="1">
      <c r="A2894" s="529">
        <v>45239</v>
      </c>
      <c r="B2894" t="s" s="299">
        <v>67</v>
      </c>
      <c r="C2894" t="s" s="299">
        <v>6592</v>
      </c>
      <c r="D2894" t="s" s="299">
        <v>8975</v>
      </c>
      <c r="E2894" s="483"/>
      <c r="F2894" s="669">
        <v>10168</v>
      </c>
      <c r="G2894" t="s" s="299">
        <v>8976</v>
      </c>
      <c r="H2894" t="s" s="299">
        <v>8977</v>
      </c>
      <c r="I2894" t="s" s="296">
        <v>25</v>
      </c>
      <c r="J2894" s="669">
        <v>75012</v>
      </c>
      <c r="K2894" t="s" s="299">
        <v>8978</v>
      </c>
      <c r="L2894" t="s" s="299">
        <v>8979</v>
      </c>
      <c r="M2894" t="s" s="299">
        <v>125</v>
      </c>
      <c r="N2894" s="484">
        <v>0.055</v>
      </c>
      <c r="O2894" s="49"/>
      <c r="P2894" s="531">
        <v>6989</v>
      </c>
      <c r="Q2894" s="54">
        <f>IF(ISBLANK(N2894),"",P2894/(1+N2894))</f>
        <v>6624.644549763030</v>
      </c>
      <c r="R2894" s="977"/>
      <c r="S2894" s="978"/>
      <c r="T2894" s="544"/>
    </row>
    <row r="2895" ht="22.5" customHeight="1">
      <c r="A2895" s="529">
        <v>45230</v>
      </c>
      <c r="B2895" t="s" s="299">
        <v>20</v>
      </c>
      <c r="C2895" t="s" s="299">
        <v>8980</v>
      </c>
      <c r="D2895" t="s" s="299">
        <v>2341</v>
      </c>
      <c r="E2895" s="483"/>
      <c r="F2895" s="669">
        <v>10650</v>
      </c>
      <c r="G2895" t="s" s="299">
        <v>3034</v>
      </c>
      <c r="H2895" t="s" s="299">
        <v>8981</v>
      </c>
      <c r="I2895" t="s" s="296">
        <v>25</v>
      </c>
      <c r="J2895" s="669">
        <v>75020</v>
      </c>
      <c r="K2895" t="s" s="299">
        <v>8982</v>
      </c>
      <c r="L2895" t="s" s="299">
        <v>8369</v>
      </c>
      <c r="M2895" t="s" s="299">
        <v>8983</v>
      </c>
      <c r="N2895" s="484">
        <v>0.055</v>
      </c>
      <c r="O2895" s="49"/>
      <c r="P2895" s="531">
        <v>15882</v>
      </c>
      <c r="Q2895" s="54">
        <f>IF(ISBLANK(N2895),"",P2895/(1+N2895))</f>
        <v>15054.028436019</v>
      </c>
      <c r="R2895" s="977"/>
      <c r="S2895" s="978"/>
      <c r="T2895" s="544"/>
    </row>
    <row r="2896" ht="22.5" customHeight="1">
      <c r="A2896" s="529">
        <v>45218</v>
      </c>
      <c r="B2896" t="s" s="299">
        <v>20</v>
      </c>
      <c r="C2896" t="s" s="299">
        <v>8984</v>
      </c>
      <c r="D2896" t="s" s="299">
        <v>8985</v>
      </c>
      <c r="E2896" s="483"/>
      <c r="F2896" s="669">
        <v>10321</v>
      </c>
      <c r="G2896" t="s" s="299">
        <v>8986</v>
      </c>
      <c r="H2896" t="s" s="299">
        <v>8987</v>
      </c>
      <c r="I2896" t="s" s="296">
        <v>6294</v>
      </c>
      <c r="J2896" s="669">
        <v>93250</v>
      </c>
      <c r="K2896" t="s" s="299">
        <v>8988</v>
      </c>
      <c r="L2896" t="s" s="299">
        <v>45</v>
      </c>
      <c r="M2896" t="s" s="299">
        <v>8382</v>
      </c>
      <c r="N2896" s="484">
        <v>0.1</v>
      </c>
      <c r="O2896" s="49"/>
      <c r="P2896" s="531">
        <v>9882</v>
      </c>
      <c r="Q2896" s="54">
        <f>IF(ISBLANK(N2896),"",P2896/(1+N2896))</f>
        <v>8983.636363636360</v>
      </c>
      <c r="R2896" s="977"/>
      <c r="S2896" s="978"/>
      <c r="T2896" s="544"/>
    </row>
    <row r="2897" ht="22.5" customHeight="1">
      <c r="A2897" s="529">
        <v>45218</v>
      </c>
      <c r="B2897" t="s" s="299">
        <v>67</v>
      </c>
      <c r="C2897" t="s" s="299">
        <v>8989</v>
      </c>
      <c r="D2897" t="s" s="299">
        <v>593</v>
      </c>
      <c r="E2897" s="483"/>
      <c r="F2897" s="669">
        <v>10323</v>
      </c>
      <c r="G2897" t="s" s="299">
        <v>8986</v>
      </c>
      <c r="H2897" t="s" s="299">
        <v>8990</v>
      </c>
      <c r="I2897" t="s" s="296">
        <v>6294</v>
      </c>
      <c r="J2897" s="669">
        <v>93250</v>
      </c>
      <c r="K2897" t="s" s="299">
        <v>8991</v>
      </c>
      <c r="L2897" t="s" s="299">
        <v>5527</v>
      </c>
      <c r="M2897" t="s" s="299">
        <v>8382</v>
      </c>
      <c r="N2897" s="484">
        <v>0.1</v>
      </c>
      <c r="O2897" s="1063"/>
      <c r="P2897" s="531">
        <v>9882</v>
      </c>
      <c r="Q2897" s="533">
        <f>IF(ISBLANK(N2897),"",P2897/(1+N2897))</f>
        <v>8983.636363636360</v>
      </c>
      <c r="R2897" s="977"/>
      <c r="S2897" s="978"/>
      <c r="T2897" s="544"/>
    </row>
    <row r="2898" ht="22.5" customHeight="1">
      <c r="A2898" s="515">
        <v>45209</v>
      </c>
      <c r="B2898" t="s" s="145">
        <v>67</v>
      </c>
      <c r="C2898" t="s" s="145">
        <v>8215</v>
      </c>
      <c r="D2898" t="s" s="145">
        <v>275</v>
      </c>
      <c r="E2898" s="174"/>
      <c r="F2898" s="375">
        <v>10111</v>
      </c>
      <c r="G2898" t="s" s="145">
        <v>8216</v>
      </c>
      <c r="H2898" t="s" s="145">
        <v>8217</v>
      </c>
      <c r="I2898" t="s" s="142">
        <v>123</v>
      </c>
      <c r="J2898" s="375">
        <v>94100</v>
      </c>
      <c r="K2898" t="s" s="145">
        <v>8218</v>
      </c>
      <c r="L2898" t="s" s="145">
        <v>4965</v>
      </c>
      <c r="M2898" t="s" s="145">
        <v>125</v>
      </c>
      <c r="N2898" s="244">
        <v>0.055</v>
      </c>
      <c r="O2898" s="257">
        <v>2491</v>
      </c>
      <c r="P2898" s="178">
        <v>4982</v>
      </c>
      <c r="Q2898" s="400">
        <f>IF(ISBLANK(N2898),"",P2898/(1+N2898))</f>
        <v>4722.274881516590</v>
      </c>
      <c r="R2898" s="971"/>
      <c r="S2898" s="406"/>
      <c r="T2898" s="544"/>
    </row>
    <row r="2899" ht="22.5" customHeight="1">
      <c r="A2899" s="1086">
        <v>45216</v>
      </c>
      <c r="B2899" t="s" s="299">
        <v>67</v>
      </c>
      <c r="C2899" t="s" s="299">
        <v>8992</v>
      </c>
      <c r="D2899" t="s" s="299">
        <v>427</v>
      </c>
      <c r="E2899" s="483"/>
      <c r="F2899" s="669">
        <v>10318</v>
      </c>
      <c r="G2899" t="s" s="299">
        <v>8993</v>
      </c>
      <c r="H2899" t="s" s="299">
        <v>8994</v>
      </c>
      <c r="I2899" t="s" s="296">
        <v>92</v>
      </c>
      <c r="J2899" s="669">
        <v>92600</v>
      </c>
      <c r="K2899" t="s" s="299">
        <v>8995</v>
      </c>
      <c r="L2899" t="s" s="299">
        <v>8369</v>
      </c>
      <c r="M2899" t="s" s="299">
        <v>421</v>
      </c>
      <c r="N2899" s="484">
        <v>0.1</v>
      </c>
      <c r="O2899" s="49"/>
      <c r="P2899" s="531">
        <v>9882</v>
      </c>
      <c r="Q2899" s="54">
        <f>IF(ISBLANK(N2899),"",P2899/(1+N2899))</f>
        <v>8983.636363636360</v>
      </c>
      <c r="R2899" s="977"/>
      <c r="S2899" s="978"/>
      <c r="T2899" s="544"/>
    </row>
    <row r="2900" ht="22.5" customHeight="1">
      <c r="A2900" s="529">
        <v>45216</v>
      </c>
      <c r="B2900" t="s" s="299">
        <v>20</v>
      </c>
      <c r="C2900" t="s" s="299">
        <v>1504</v>
      </c>
      <c r="D2900" t="s" s="299">
        <v>4553</v>
      </c>
      <c r="E2900" s="483"/>
      <c r="F2900" s="669">
        <v>10543</v>
      </c>
      <c r="G2900" t="s" s="299">
        <v>8996</v>
      </c>
      <c r="H2900" t="s" s="299">
        <v>8997</v>
      </c>
      <c r="I2900" t="s" s="296">
        <v>25</v>
      </c>
      <c r="J2900" s="669">
        <v>75018</v>
      </c>
      <c r="K2900" t="s" s="299">
        <v>8998</v>
      </c>
      <c r="L2900" t="s" s="299">
        <v>45</v>
      </c>
      <c r="M2900" t="s" s="299">
        <v>2363</v>
      </c>
      <c r="N2900" s="484">
        <v>0.055</v>
      </c>
      <c r="O2900" s="49"/>
      <c r="P2900" s="531">
        <v>1980</v>
      </c>
      <c r="Q2900" s="54">
        <f>IF(ISBLANK(N2900),"",P2900/(1+N2900))</f>
        <v>1876.777251184830</v>
      </c>
      <c r="R2900" s="977"/>
      <c r="S2900" s="978"/>
      <c r="T2900" s="544"/>
    </row>
    <row r="2901" ht="22.5" customHeight="1">
      <c r="A2901" s="529">
        <v>45244</v>
      </c>
      <c r="B2901" t="s" s="299">
        <v>67</v>
      </c>
      <c r="C2901" t="s" s="299">
        <v>8999</v>
      </c>
      <c r="D2901" t="s" s="299">
        <v>2178</v>
      </c>
      <c r="E2901" s="483"/>
      <c r="F2901" s="669">
        <v>10729</v>
      </c>
      <c r="G2901" t="s" s="299">
        <v>9000</v>
      </c>
      <c r="H2901" t="s" s="299">
        <v>9001</v>
      </c>
      <c r="I2901" t="s" s="296">
        <v>25</v>
      </c>
      <c r="J2901" s="669">
        <v>75012</v>
      </c>
      <c r="K2901" t="s" s="299">
        <v>9002</v>
      </c>
      <c r="L2901" t="s" s="299">
        <v>1617</v>
      </c>
      <c r="M2901" t="s" s="299">
        <v>9003</v>
      </c>
      <c r="N2901" s="484">
        <v>0.055</v>
      </c>
      <c r="O2901" s="49"/>
      <c r="P2901" s="531">
        <v>5982</v>
      </c>
      <c r="Q2901" s="54">
        <f>IF(ISBLANK(N2901),"",P2901/(1+N2901))</f>
        <v>5670.142180094790</v>
      </c>
      <c r="R2901" s="977"/>
      <c r="S2901" s="978"/>
      <c r="T2901" s="544"/>
    </row>
    <row r="2902" ht="22.5" customHeight="1">
      <c r="A2902" s="529">
        <v>45225</v>
      </c>
      <c r="B2902" t="s" s="299">
        <v>67</v>
      </c>
      <c r="C2902" t="s" s="299">
        <v>9004</v>
      </c>
      <c r="D2902" t="s" s="299">
        <v>326</v>
      </c>
      <c r="E2902" s="483"/>
      <c r="F2902" s="669">
        <v>1</v>
      </c>
      <c r="G2902" t="s" s="299">
        <v>9005</v>
      </c>
      <c r="H2902" t="s" s="299">
        <v>6376</v>
      </c>
      <c r="I2902" t="s" s="296">
        <v>25</v>
      </c>
      <c r="J2902" s="669">
        <v>75015</v>
      </c>
      <c r="K2902" t="s" s="299">
        <v>9006</v>
      </c>
      <c r="L2902" t="s" s="299">
        <v>4636</v>
      </c>
      <c r="M2902" t="s" s="299">
        <v>1148</v>
      </c>
      <c r="N2902" s="484">
        <v>0.1</v>
      </c>
      <c r="O2902" s="49">
        <v>2990</v>
      </c>
      <c r="P2902" s="531">
        <v>5980</v>
      </c>
      <c r="Q2902" s="54">
        <f>IF(ISBLANK(N2902),"",P2902/(1+N2902))</f>
        <v>5436.363636363640</v>
      </c>
      <c r="R2902" s="977"/>
      <c r="S2902" s="978"/>
      <c r="T2902" s="544"/>
    </row>
    <row r="2903" ht="22.5" customHeight="1">
      <c r="A2903" s="529">
        <v>45224</v>
      </c>
      <c r="B2903" t="s" s="299">
        <v>67</v>
      </c>
      <c r="C2903" t="s" s="299">
        <v>9007</v>
      </c>
      <c r="D2903" t="s" s="299">
        <v>7886</v>
      </c>
      <c r="E2903" s="483"/>
      <c r="F2903" s="669">
        <v>10605</v>
      </c>
      <c r="G2903" t="s" s="299">
        <v>9008</v>
      </c>
      <c r="H2903" t="s" s="299">
        <v>9009</v>
      </c>
      <c r="I2903" t="s" s="296">
        <v>25</v>
      </c>
      <c r="J2903" s="669">
        <v>75010</v>
      </c>
      <c r="K2903" t="s" s="299">
        <v>9010</v>
      </c>
      <c r="L2903" t="s" s="299">
        <v>5926</v>
      </c>
      <c r="M2903" t="s" s="299">
        <v>2418</v>
      </c>
      <c r="N2903" s="484">
        <v>0.055</v>
      </c>
      <c r="O2903" s="49"/>
      <c r="P2903" s="531">
        <v>2868</v>
      </c>
      <c r="Q2903" s="54">
        <f>IF(ISBLANK(N2903),"",P2903/(1+N2903))</f>
        <v>2718.483412322270</v>
      </c>
      <c r="R2903" s="977"/>
      <c r="S2903" s="978"/>
      <c r="T2903" s="544"/>
    </row>
    <row r="2904" ht="22.5" customHeight="1">
      <c r="A2904" s="529">
        <v>45217</v>
      </c>
      <c r="B2904" t="s" s="299">
        <v>67</v>
      </c>
      <c r="C2904" t="s" s="299">
        <v>9011</v>
      </c>
      <c r="D2904" t="s" s="299">
        <v>2065</v>
      </c>
      <c r="E2904" s="483"/>
      <c r="F2904" s="669">
        <v>10615</v>
      </c>
      <c r="G2904" t="s" s="299">
        <v>9012</v>
      </c>
      <c r="H2904" t="s" s="299">
        <v>4431</v>
      </c>
      <c r="I2904" t="s" s="296">
        <v>1545</v>
      </c>
      <c r="J2904" s="669">
        <v>94150</v>
      </c>
      <c r="K2904" t="s" s="299">
        <v>9013</v>
      </c>
      <c r="L2904" t="s" s="299">
        <v>2929</v>
      </c>
      <c r="M2904" t="s" s="299">
        <v>3519</v>
      </c>
      <c r="N2904" s="484">
        <v>0.055</v>
      </c>
      <c r="O2904" s="49">
        <v>3991</v>
      </c>
      <c r="P2904" s="531">
        <v>7982</v>
      </c>
      <c r="Q2904" s="54">
        <f>IF(ISBLANK(N2904),"",P2904/(1+N2904))</f>
        <v>7565.876777251180</v>
      </c>
      <c r="R2904" s="977"/>
      <c r="S2904" s="978"/>
      <c r="T2904" s="544"/>
    </row>
    <row r="2905" ht="22.5" customHeight="1">
      <c r="A2905" s="529">
        <v>45226</v>
      </c>
      <c r="B2905" t="s" s="299">
        <v>20</v>
      </c>
      <c r="C2905" t="s" s="299">
        <v>9014</v>
      </c>
      <c r="D2905" t="s" s="299">
        <v>3389</v>
      </c>
      <c r="E2905" s="483"/>
      <c r="F2905" s="669">
        <v>10730</v>
      </c>
      <c r="G2905" t="s" s="299">
        <v>9015</v>
      </c>
      <c r="H2905" t="s" s="299">
        <v>9016</v>
      </c>
      <c r="I2905" t="s" s="296">
        <v>3152</v>
      </c>
      <c r="J2905" s="669">
        <v>75014</v>
      </c>
      <c r="K2905" t="s" s="299">
        <v>9017</v>
      </c>
      <c r="L2905" t="s" s="299">
        <v>8411</v>
      </c>
      <c r="M2905" t="s" s="299">
        <v>4022</v>
      </c>
      <c r="N2905" s="484">
        <v>0.055</v>
      </c>
      <c r="O2905" s="49">
        <v>2991</v>
      </c>
      <c r="P2905" s="531">
        <v>5982</v>
      </c>
      <c r="Q2905" s="54">
        <f>IF(ISBLANK(N2905),"",P2905/(1+N2905))</f>
        <v>5670.142180094790</v>
      </c>
      <c r="R2905" s="977"/>
      <c r="S2905" s="978"/>
      <c r="T2905" s="544"/>
    </row>
    <row r="2906" ht="22.5" customHeight="1">
      <c r="A2906" s="509">
        <v>45295</v>
      </c>
      <c r="B2906" t="s" s="137">
        <v>344</v>
      </c>
      <c r="C2906" t="s" s="137">
        <v>9018</v>
      </c>
      <c r="D2906" t="s" s="137">
        <v>950</v>
      </c>
      <c r="E2906" s="158"/>
      <c r="F2906" t="s" s="134">
        <v>2208</v>
      </c>
      <c r="G2906" s="158"/>
      <c r="H2906" s="158"/>
      <c r="I2906" s="135"/>
      <c r="J2906" s="135"/>
      <c r="K2906" s="158"/>
      <c r="L2906" s="158"/>
      <c r="M2906" t="s" s="137">
        <v>8777</v>
      </c>
      <c r="N2906" s="371">
        <v>0.055</v>
      </c>
      <c r="O2906" s="162"/>
      <c r="P2906" s="527">
        <v>6081</v>
      </c>
      <c r="Q2906" s="23">
        <f>IF(ISBLANK(N2906),"",P2906/(1+N2906))</f>
        <v>5763.981042654030</v>
      </c>
      <c r="R2906" s="906"/>
      <c r="S2906" s="536"/>
      <c r="T2906" s="544"/>
    </row>
    <row r="2907" ht="22.5" customHeight="1">
      <c r="A2907" s="509">
        <v>45252</v>
      </c>
      <c r="B2907" t="s" s="134">
        <v>67</v>
      </c>
      <c r="C2907" t="s" s="134">
        <v>4638</v>
      </c>
      <c r="D2907" t="s" s="134">
        <v>427</v>
      </c>
      <c r="E2907" s="135"/>
      <c r="F2907" s="294">
        <v>2311</v>
      </c>
      <c r="G2907" t="s" s="134">
        <v>2955</v>
      </c>
      <c r="H2907" t="s" s="134">
        <v>6735</v>
      </c>
      <c r="I2907" t="s" s="134">
        <v>25</v>
      </c>
      <c r="J2907" s="294">
        <v>75015</v>
      </c>
      <c r="K2907" t="s" s="134">
        <v>6736</v>
      </c>
      <c r="L2907" t="s" s="134">
        <v>8364</v>
      </c>
      <c r="M2907" t="s" s="134">
        <v>2363</v>
      </c>
      <c r="N2907" s="373">
        <v>0.055</v>
      </c>
      <c r="O2907" s="967"/>
      <c r="P2907" s="527">
        <v>2000</v>
      </c>
      <c r="Q2907" s="23">
        <f>IF(ISBLANK(N2907),"",P2907/(1+N2907))</f>
        <v>1895.7345971564</v>
      </c>
      <c r="R2907" s="906"/>
      <c r="S2907" s="536"/>
      <c r="T2907" s="544"/>
    </row>
    <row r="2908" ht="22.5" customHeight="1">
      <c r="A2908" s="509">
        <v>45648</v>
      </c>
      <c r="B2908" t="s" s="137">
        <v>67</v>
      </c>
      <c r="C2908" t="s" s="137">
        <v>9019</v>
      </c>
      <c r="D2908" t="s" s="137">
        <v>9020</v>
      </c>
      <c r="E2908" s="158"/>
      <c r="F2908" t="s" s="134">
        <v>9021</v>
      </c>
      <c r="G2908" t="s" s="137">
        <v>9022</v>
      </c>
      <c r="H2908" t="s" s="137">
        <v>9023</v>
      </c>
      <c r="I2908" t="s" s="134">
        <v>926</v>
      </c>
      <c r="J2908" s="294">
        <v>92100</v>
      </c>
      <c r="K2908" t="s" s="137">
        <v>9024</v>
      </c>
      <c r="L2908" t="s" s="137">
        <v>2075</v>
      </c>
      <c r="M2908" t="s" s="137">
        <v>9025</v>
      </c>
      <c r="N2908" s="371">
        <v>0.055</v>
      </c>
      <c r="O2908" s="120">
        <v>5990</v>
      </c>
      <c r="P2908" s="527">
        <v>11980</v>
      </c>
      <c r="Q2908" s="23">
        <f>IF(ISBLANK(N2908),"",P2908/(1+N2908))</f>
        <v>11355.4502369668</v>
      </c>
      <c r="R2908" s="906"/>
      <c r="S2908" s="536"/>
      <c r="T2908" s="544"/>
    </row>
    <row r="2909" ht="22.5" customHeight="1">
      <c r="A2909" s="509">
        <v>45280</v>
      </c>
      <c r="B2909" t="s" s="137">
        <v>67</v>
      </c>
      <c r="C2909" t="s" s="137">
        <v>9026</v>
      </c>
      <c r="D2909" t="s" s="137">
        <v>9027</v>
      </c>
      <c r="E2909" s="158"/>
      <c r="F2909" t="s" s="134">
        <v>6012</v>
      </c>
      <c r="G2909" t="s" s="137">
        <v>9028</v>
      </c>
      <c r="H2909" t="s" s="137">
        <v>9029</v>
      </c>
      <c r="I2909" t="s" s="134">
        <v>25</v>
      </c>
      <c r="J2909" s="294">
        <v>75013</v>
      </c>
      <c r="K2909" t="s" s="137">
        <v>9030</v>
      </c>
      <c r="L2909" t="s" s="137">
        <v>8616</v>
      </c>
      <c r="M2909" t="s" s="137">
        <v>9031</v>
      </c>
      <c r="N2909" s="371">
        <v>0.055</v>
      </c>
      <c r="O2909" s="162">
        <v>1241</v>
      </c>
      <c r="P2909" s="527">
        <v>2482</v>
      </c>
      <c r="Q2909" s="207">
        <f>IF(ISBLANK(N2909),"",P2909/(1+N2909))</f>
        <v>2352.606635071090</v>
      </c>
      <c r="R2909" s="906"/>
      <c r="S2909" s="536"/>
      <c r="T2909" s="544"/>
    </row>
    <row r="2910" ht="22.5" customHeight="1">
      <c r="A2910" s="509">
        <v>45300</v>
      </c>
      <c r="B2910" t="s" s="134">
        <v>238</v>
      </c>
      <c r="C2910" t="s" s="134">
        <v>489</v>
      </c>
      <c r="D2910" t="s" s="134">
        <v>174</v>
      </c>
      <c r="E2910" s="509"/>
      <c r="F2910" s="534">
        <v>10618</v>
      </c>
      <c r="G2910" t="s" s="134">
        <v>490</v>
      </c>
      <c r="H2910" t="s" s="134">
        <v>7613</v>
      </c>
      <c r="I2910" t="s" s="134">
        <v>135</v>
      </c>
      <c r="J2910" s="294">
        <v>92400</v>
      </c>
      <c r="K2910" t="s" s="134">
        <v>7614</v>
      </c>
      <c r="L2910" t="s" s="134">
        <v>4965</v>
      </c>
      <c r="M2910" t="s" s="134">
        <v>1599</v>
      </c>
      <c r="N2910" s="373">
        <v>0.055</v>
      </c>
      <c r="O2910" s="215">
        <v>12500</v>
      </c>
      <c r="P2910" s="164">
        <v>25000</v>
      </c>
      <c r="Q2910" s="121">
        <f>IF(ISBLANK(N2910),"",P2910/(1+N2910))</f>
        <v>23696.682464455</v>
      </c>
      <c r="R2910" s="535"/>
      <c r="S2910" s="536"/>
      <c r="T2910" s="544"/>
    </row>
    <row r="2911" ht="22.5" customHeight="1">
      <c r="A2911" s="509">
        <v>45300</v>
      </c>
      <c r="B2911" t="s" s="137">
        <v>20</v>
      </c>
      <c r="C2911" t="s" s="137">
        <v>8604</v>
      </c>
      <c r="D2911" t="s" s="137">
        <v>8605</v>
      </c>
      <c r="E2911" s="158"/>
      <c r="F2911" s="294">
        <v>70070</v>
      </c>
      <c r="G2911" t="s" s="137">
        <v>8890</v>
      </c>
      <c r="H2911" t="s" s="137">
        <v>8891</v>
      </c>
      <c r="I2911" t="s" s="134">
        <v>25</v>
      </c>
      <c r="J2911" s="294">
        <v>75015</v>
      </c>
      <c r="K2911" t="s" s="137">
        <v>8607</v>
      </c>
      <c r="L2911" t="s" s="137">
        <v>8892</v>
      </c>
      <c r="M2911" t="s" s="137">
        <v>9032</v>
      </c>
      <c r="N2911" s="371">
        <v>0.055</v>
      </c>
      <c r="O2911" s="162">
        <v>0</v>
      </c>
      <c r="P2911" s="164">
        <v>29980</v>
      </c>
      <c r="Q2911" s="121">
        <f>IF(ISBLANK(N2911),"",P2911/(1+N2911))</f>
        <v>28417.0616113744</v>
      </c>
      <c r="R2911" s="535"/>
      <c r="S2911" s="536"/>
      <c r="T2911" s="544"/>
    </row>
    <row r="2912" ht="22.5" customHeight="1">
      <c r="A2912" s="509">
        <v>45304</v>
      </c>
      <c r="B2912" t="s" s="137">
        <v>67</v>
      </c>
      <c r="C2912" t="s" s="137">
        <v>8413</v>
      </c>
      <c r="D2912" t="s" s="137">
        <v>694</v>
      </c>
      <c r="E2912" s="158"/>
      <c r="F2912" s="294">
        <v>10548</v>
      </c>
      <c r="G2912" t="s" s="137">
        <v>8414</v>
      </c>
      <c r="H2912" t="s" s="137">
        <v>8415</v>
      </c>
      <c r="I2912" t="s" s="134">
        <v>25</v>
      </c>
      <c r="J2912" s="294">
        <v>75017</v>
      </c>
      <c r="K2912" t="s" s="137">
        <v>8416</v>
      </c>
      <c r="L2912" t="s" s="137">
        <v>5751</v>
      </c>
      <c r="M2912" t="s" s="137">
        <v>9033</v>
      </c>
      <c r="N2912" s="373">
        <v>0.055</v>
      </c>
      <c r="O2912" s="215">
        <v>0</v>
      </c>
      <c r="P2912" s="164">
        <v>6582</v>
      </c>
      <c r="Q2912" s="177">
        <f>IF(ISBLANK(N2912),"",P2912/(1+N2912))</f>
        <v>6238.862559241710</v>
      </c>
      <c r="R2912" s="535"/>
      <c r="S2912" s="536"/>
      <c r="T2912" s="544"/>
    </row>
    <row r="2913" ht="22.5" customHeight="1">
      <c r="A2913" s="509">
        <v>45295</v>
      </c>
      <c r="B2913" t="s" s="137">
        <v>67</v>
      </c>
      <c r="C2913" t="s" s="137">
        <v>9034</v>
      </c>
      <c r="D2913" t="s" s="137">
        <v>457</v>
      </c>
      <c r="E2913" s="158"/>
      <c r="F2913" t="s" s="134">
        <v>9035</v>
      </c>
      <c r="G2913" t="s" s="137">
        <v>9036</v>
      </c>
      <c r="H2913" s="136">
        <v>5</v>
      </c>
      <c r="I2913" s="135"/>
      <c r="J2913" s="135"/>
      <c r="K2913" s="158"/>
      <c r="L2913" t="s" s="137">
        <v>4965</v>
      </c>
      <c r="M2913" t="s" s="137">
        <v>9037</v>
      </c>
      <c r="N2913" s="371">
        <v>0.055</v>
      </c>
      <c r="O2913" s="120">
        <v>4741</v>
      </c>
      <c r="P2913" s="527">
        <v>9482</v>
      </c>
      <c r="Q2913" s="23">
        <f>IF(ISBLANK(N2913),"",P2913/(1+N2913))</f>
        <v>8987.677725118479</v>
      </c>
      <c r="R2913" s="906"/>
      <c r="S2913" s="536"/>
      <c r="T2913" s="544"/>
    </row>
    <row r="2914" ht="22.5" customHeight="1">
      <c r="A2914" s="509">
        <v>45310</v>
      </c>
      <c r="B2914" t="s" s="137">
        <v>20</v>
      </c>
      <c r="C2914" t="s" s="137">
        <v>59</v>
      </c>
      <c r="D2914" t="s" s="137">
        <v>9038</v>
      </c>
      <c r="E2914" s="158"/>
      <c r="F2914" t="s" s="134">
        <v>9039</v>
      </c>
      <c r="G2914" t="s" s="137">
        <v>9040</v>
      </c>
      <c r="H2914" s="158"/>
      <c r="I2914" t="s" s="134">
        <v>9041</v>
      </c>
      <c r="J2914" s="294">
        <v>59240</v>
      </c>
      <c r="K2914" s="158"/>
      <c r="L2914" t="s" s="137">
        <v>59</v>
      </c>
      <c r="M2914" t="s" s="137">
        <v>9042</v>
      </c>
      <c r="N2914" s="371">
        <v>0.055</v>
      </c>
      <c r="O2914" s="120">
        <v>12000</v>
      </c>
      <c r="P2914" s="527">
        <v>12000</v>
      </c>
      <c r="Q2914" s="207">
        <f>IF(ISBLANK(N2914),"",P2914/(1+N2914))</f>
        <v>11374.4075829384</v>
      </c>
      <c r="R2914" s="906"/>
      <c r="S2914" s="536"/>
      <c r="T2914" s="544"/>
    </row>
    <row r="2915" ht="22.5" customHeight="1">
      <c r="A2915" s="509">
        <v>45308</v>
      </c>
      <c r="B2915" t="s" s="137">
        <v>67</v>
      </c>
      <c r="C2915" t="s" s="137">
        <v>8595</v>
      </c>
      <c r="D2915" t="s" s="137">
        <v>69</v>
      </c>
      <c r="E2915" s="158"/>
      <c r="F2915" s="294">
        <v>10366</v>
      </c>
      <c r="G2915" t="s" s="137">
        <v>8596</v>
      </c>
      <c r="H2915" t="s" s="137">
        <v>9043</v>
      </c>
      <c r="I2915" t="s" s="134">
        <v>777</v>
      </c>
      <c r="J2915" s="294">
        <v>93100</v>
      </c>
      <c r="K2915" t="s" s="137">
        <v>8598</v>
      </c>
      <c r="L2915" t="s" s="137">
        <v>4965</v>
      </c>
      <c r="M2915" t="s" s="137">
        <v>8382</v>
      </c>
      <c r="N2915" s="371">
        <v>0.1</v>
      </c>
      <c r="O2915" s="120">
        <f>P2915/2</f>
        <v>2791</v>
      </c>
      <c r="P2915" s="164">
        <v>5582</v>
      </c>
      <c r="Q2915" s="177">
        <f>IF(ISBLANK(N2915),"",P2915/(1+N2915))</f>
        <v>5074.545454545450</v>
      </c>
      <c r="R2915" s="535"/>
      <c r="S2915" s="536"/>
      <c r="T2915" s="544"/>
    </row>
    <row r="2916" ht="22.5" customHeight="1">
      <c r="A2916" s="509">
        <v>45301</v>
      </c>
      <c r="B2916" t="s" s="137">
        <v>67</v>
      </c>
      <c r="C2916" t="s" s="137">
        <v>9044</v>
      </c>
      <c r="D2916" t="s" s="137">
        <v>270</v>
      </c>
      <c r="E2916" s="158"/>
      <c r="F2916" t="s" s="134">
        <v>9045</v>
      </c>
      <c r="G2916" t="s" s="137">
        <v>9046</v>
      </c>
      <c r="H2916" t="s" s="137">
        <v>9047</v>
      </c>
      <c r="I2916" t="s" s="134">
        <v>123</v>
      </c>
      <c r="J2916" s="294">
        <v>94100</v>
      </c>
      <c r="K2916" t="s" s="137">
        <v>9048</v>
      </c>
      <c r="L2916" t="s" s="137">
        <v>5926</v>
      </c>
      <c r="M2916" t="s" s="137">
        <v>9049</v>
      </c>
      <c r="N2916" s="371">
        <v>0.055</v>
      </c>
      <c r="O2916" s="120"/>
      <c r="P2916" s="527">
        <v>3622</v>
      </c>
      <c r="Q2916" s="207">
        <f>IF(ISBLANK(N2916),"",P2916/(1+N2916))</f>
        <v>3433.175355450240</v>
      </c>
      <c r="R2916" s="906"/>
      <c r="S2916" s="536"/>
      <c r="T2916" s="544"/>
    </row>
    <row r="2917" ht="22.5" customHeight="1">
      <c r="A2917" s="509">
        <v>45306</v>
      </c>
      <c r="B2917" t="s" s="137">
        <v>67</v>
      </c>
      <c r="C2917" t="s" s="137">
        <v>7881</v>
      </c>
      <c r="D2917" t="s" s="137">
        <v>7882</v>
      </c>
      <c r="E2917" s="158"/>
      <c r="F2917" t="s" s="134">
        <v>9050</v>
      </c>
      <c r="G2917" t="s" s="137">
        <v>7883</v>
      </c>
      <c r="H2917" t="s" s="137">
        <v>9051</v>
      </c>
      <c r="I2917" t="s" s="134">
        <v>25</v>
      </c>
      <c r="J2917" s="294">
        <v>75019</v>
      </c>
      <c r="K2917" t="s" s="137">
        <v>7884</v>
      </c>
      <c r="L2917" t="s" s="137">
        <v>1840</v>
      </c>
      <c r="M2917" t="s" s="137">
        <v>7873</v>
      </c>
      <c r="N2917" s="371">
        <v>0.1</v>
      </c>
      <c r="O2917" s="120">
        <f>P2917/2</f>
        <v>6940</v>
      </c>
      <c r="P2917" s="164">
        <v>13880</v>
      </c>
      <c r="Q2917" s="177">
        <f>IF(ISBLANK(N2917),"",P2917/(1+N2917))</f>
        <v>12618.1818181818</v>
      </c>
      <c r="R2917" s="535"/>
      <c r="S2917" s="536"/>
      <c r="T2917" s="544"/>
    </row>
    <row r="2918" ht="22.5" customHeight="1">
      <c r="A2918" s="509">
        <v>45300</v>
      </c>
      <c r="B2918" t="s" s="137">
        <v>67</v>
      </c>
      <c r="C2918" t="s" s="137">
        <v>9052</v>
      </c>
      <c r="D2918" t="s" s="137">
        <v>9053</v>
      </c>
      <c r="E2918" s="158"/>
      <c r="F2918" t="s" s="134">
        <v>9054</v>
      </c>
      <c r="G2918" t="s" s="137">
        <v>9055</v>
      </c>
      <c r="H2918" t="s" s="137">
        <v>9056</v>
      </c>
      <c r="I2918" t="s" s="134">
        <v>2695</v>
      </c>
      <c r="J2918" s="294">
        <v>95330</v>
      </c>
      <c r="K2918" t="s" s="137">
        <v>9057</v>
      </c>
      <c r="L2918" t="s" s="137">
        <v>8751</v>
      </c>
      <c r="M2918" t="s" s="137">
        <v>9058</v>
      </c>
      <c r="N2918" s="371">
        <v>0.055</v>
      </c>
      <c r="O2918" s="120">
        <f t="shared" si="4054" ref="O2918:O2988">33982/2</f>
        <v>16991</v>
      </c>
      <c r="P2918" s="527">
        <v>33982</v>
      </c>
      <c r="Q2918" s="23">
        <f>IF(ISBLANK(N2918),"",P2918/(1+N2918))</f>
        <v>32210.4265402844</v>
      </c>
      <c r="R2918" s="906"/>
      <c r="S2918" s="536"/>
      <c r="T2918" s="544"/>
    </row>
    <row r="2919" ht="22.5" customHeight="1">
      <c r="A2919" s="509">
        <v>45302</v>
      </c>
      <c r="B2919" t="s" s="137">
        <v>20</v>
      </c>
      <c r="C2919" t="s" s="137">
        <v>9059</v>
      </c>
      <c r="D2919" t="s" s="137">
        <v>566</v>
      </c>
      <c r="E2919" s="158"/>
      <c r="F2919" t="s" s="134">
        <v>9060</v>
      </c>
      <c r="G2919" t="s" s="137">
        <v>9061</v>
      </c>
      <c r="H2919" t="s" s="137">
        <v>9062</v>
      </c>
      <c r="I2919" t="s" s="134">
        <v>2695</v>
      </c>
      <c r="J2919" s="294">
        <v>95330</v>
      </c>
      <c r="K2919" t="s" s="137">
        <v>9063</v>
      </c>
      <c r="L2919" t="s" s="137">
        <v>8751</v>
      </c>
      <c r="M2919" t="s" s="137">
        <v>125</v>
      </c>
      <c r="N2919" s="371">
        <v>0.055</v>
      </c>
      <c r="O2919" s="120">
        <v>1990</v>
      </c>
      <c r="P2919" s="527">
        <v>3980</v>
      </c>
      <c r="Q2919" s="23">
        <f>IF(ISBLANK(N2919),"",P2919/(1+N2919))</f>
        <v>3772.511848341230</v>
      </c>
      <c r="R2919" s="906"/>
      <c r="S2919" s="536"/>
      <c r="T2919" s="544"/>
    </row>
    <row r="2920" ht="22.5" customHeight="1">
      <c r="A2920" s="509">
        <v>45300</v>
      </c>
      <c r="B2920" t="s" s="137">
        <v>67</v>
      </c>
      <c r="C2920" t="s" s="137">
        <v>9064</v>
      </c>
      <c r="D2920" t="s" s="137">
        <v>2178</v>
      </c>
      <c r="E2920" s="158"/>
      <c r="F2920" s="294">
        <v>91024</v>
      </c>
      <c r="G2920" t="s" s="137">
        <v>9065</v>
      </c>
      <c r="H2920" t="s" s="137">
        <v>9066</v>
      </c>
      <c r="I2920" t="s" s="134">
        <v>2951</v>
      </c>
      <c r="J2920" s="294">
        <v>91120</v>
      </c>
      <c r="K2920" t="s" s="137">
        <v>9067</v>
      </c>
      <c r="L2920" t="s" s="137">
        <v>9068</v>
      </c>
      <c r="M2920" t="s" s="137">
        <v>1148</v>
      </c>
      <c r="N2920" s="371">
        <v>0.1</v>
      </c>
      <c r="O2920" s="120">
        <v>4782</v>
      </c>
      <c r="P2920" s="527">
        <v>4782</v>
      </c>
      <c r="Q2920" s="207">
        <f>IF(ISBLANK(N2920),"",P2920/(1+N2920))</f>
        <v>4347.272727272730</v>
      </c>
      <c r="R2920" s="906"/>
      <c r="S2920" s="536"/>
      <c r="T2920" s="544"/>
    </row>
    <row r="2921" ht="22.5" customHeight="1">
      <c r="A2921" s="509">
        <v>45316</v>
      </c>
      <c r="B2921" t="s" s="137">
        <v>67</v>
      </c>
      <c r="C2921" t="s" s="137">
        <v>8274</v>
      </c>
      <c r="D2921" t="s" s="137">
        <v>69</v>
      </c>
      <c r="E2921" s="158"/>
      <c r="F2921" s="294">
        <v>10422</v>
      </c>
      <c r="G2921" t="s" s="137">
        <v>8275</v>
      </c>
      <c r="H2921" t="s" s="137">
        <v>8276</v>
      </c>
      <c r="I2921" t="s" s="134">
        <v>982</v>
      </c>
      <c r="J2921" s="294">
        <v>78330</v>
      </c>
      <c r="K2921" t="s" s="137">
        <v>8277</v>
      </c>
      <c r="L2921" t="s" s="137">
        <v>8278</v>
      </c>
      <c r="M2921" t="s" s="137">
        <v>8173</v>
      </c>
      <c r="N2921" s="371">
        <v>0.1</v>
      </c>
      <c r="O2921" s="120">
        <f>P2921/2</f>
        <v>150</v>
      </c>
      <c r="P2921" s="164">
        <v>300</v>
      </c>
      <c r="Q2921" s="121">
        <f>IF(ISBLANK(N2921),"",P2921/(1+N2921))</f>
        <v>272.727272727273</v>
      </c>
      <c r="R2921" s="535"/>
      <c r="S2921" s="536"/>
      <c r="T2921" s="544"/>
    </row>
    <row r="2922" ht="22.5" customHeight="1">
      <c r="A2922" s="509">
        <v>45300</v>
      </c>
      <c r="B2922" t="s" s="137">
        <v>67</v>
      </c>
      <c r="C2922" t="s" s="137">
        <v>8094</v>
      </c>
      <c r="D2922" t="s" s="137">
        <v>8095</v>
      </c>
      <c r="E2922" s="158"/>
      <c r="F2922" s="294">
        <v>10006</v>
      </c>
      <c r="G2922" t="s" s="137">
        <v>8096</v>
      </c>
      <c r="H2922" t="s" s="137">
        <v>8097</v>
      </c>
      <c r="I2922" t="s" s="134">
        <v>6321</v>
      </c>
      <c r="J2922" s="294">
        <v>78800</v>
      </c>
      <c r="K2922" t="s" s="134">
        <v>8098</v>
      </c>
      <c r="L2922" t="s" s="137">
        <v>4904</v>
      </c>
      <c r="M2922" t="s" s="137">
        <v>9069</v>
      </c>
      <c r="N2922" s="371">
        <v>0.055</v>
      </c>
      <c r="O2922" s="120">
        <f>P2922/2</f>
        <v>5990</v>
      </c>
      <c r="P2922" s="164">
        <v>11980</v>
      </c>
      <c r="Q2922" s="177">
        <f>IF(ISBLANK(N2922),"",P2922/(1+N2922))</f>
        <v>11355.4502369668</v>
      </c>
      <c r="R2922" s="535"/>
      <c r="S2922" s="536"/>
      <c r="T2922" s="544"/>
    </row>
    <row r="2923" ht="22.5" customHeight="1">
      <c r="A2923" s="509">
        <v>45304</v>
      </c>
      <c r="B2923" t="s" s="137">
        <v>67</v>
      </c>
      <c r="C2923" t="s" s="137">
        <v>9070</v>
      </c>
      <c r="D2923" t="s" s="137">
        <v>2762</v>
      </c>
      <c r="E2923" s="158"/>
      <c r="F2923" s="294">
        <v>10641</v>
      </c>
      <c r="G2923" t="s" s="137">
        <v>8506</v>
      </c>
      <c r="H2923" t="s" s="137">
        <v>9071</v>
      </c>
      <c r="I2923" t="s" s="134">
        <v>25</v>
      </c>
      <c r="J2923" s="294">
        <v>75014</v>
      </c>
      <c r="K2923" t="s" s="137">
        <v>9072</v>
      </c>
      <c r="L2923" t="s" s="137">
        <v>9073</v>
      </c>
      <c r="M2923" t="s" s="137">
        <v>9074</v>
      </c>
      <c r="N2923" s="371">
        <v>0.055</v>
      </c>
      <c r="O2923" t="s" s="1087">
        <v>8584</v>
      </c>
      <c r="P2923" s="527">
        <v>2482</v>
      </c>
      <c r="Q2923" s="23">
        <f>IF(ISBLANK(N2923),"",P2923/(1+N2923))</f>
        <v>2352.606635071090</v>
      </c>
      <c r="R2923" s="906"/>
      <c r="S2923" s="536"/>
      <c r="T2923" s="544"/>
    </row>
    <row r="2924" ht="22.5" customHeight="1">
      <c r="A2924" s="509">
        <v>45308</v>
      </c>
      <c r="B2924" t="s" s="137">
        <v>67</v>
      </c>
      <c r="C2924" t="s" s="137">
        <v>9075</v>
      </c>
      <c r="D2924" t="s" s="137">
        <v>3020</v>
      </c>
      <c r="E2924" s="158"/>
      <c r="F2924" s="294">
        <v>10101</v>
      </c>
      <c r="G2924" t="s" s="137">
        <v>9076</v>
      </c>
      <c r="H2924" t="s" s="137">
        <v>9077</v>
      </c>
      <c r="I2924" t="s" s="134">
        <v>9078</v>
      </c>
      <c r="J2924" s="294">
        <v>93120</v>
      </c>
      <c r="K2924" t="s" s="137">
        <v>9079</v>
      </c>
      <c r="L2924" t="s" s="137">
        <v>4965</v>
      </c>
      <c r="M2924" t="s" s="137">
        <v>9080</v>
      </c>
      <c r="N2924" s="371">
        <v>0.055</v>
      </c>
      <c r="O2924" s="120">
        <v>5796</v>
      </c>
      <c r="P2924" s="527">
        <v>11592</v>
      </c>
      <c r="Q2924" s="23">
        <f>IF(ISBLANK(N2924),"",P2924/(1+N2924))</f>
        <v>10987.6777251185</v>
      </c>
      <c r="R2924" s="906"/>
      <c r="S2924" s="536"/>
      <c r="T2924" s="544"/>
    </row>
    <row r="2925" ht="22.5" customHeight="1">
      <c r="A2925" s="509">
        <v>45315</v>
      </c>
      <c r="B2925" t="s" s="137">
        <v>67</v>
      </c>
      <c r="C2925" t="s" s="137">
        <v>8436</v>
      </c>
      <c r="D2925" t="s" s="137">
        <v>1443</v>
      </c>
      <c r="E2925" s="158"/>
      <c r="F2925" s="294">
        <v>10227</v>
      </c>
      <c r="G2925" t="s" s="137">
        <v>9081</v>
      </c>
      <c r="H2925" t="s" s="137">
        <v>9082</v>
      </c>
      <c r="I2925" t="s" s="134">
        <v>3152</v>
      </c>
      <c r="J2925" s="294">
        <v>75014</v>
      </c>
      <c r="K2925" t="s" s="137">
        <v>9083</v>
      </c>
      <c r="L2925" t="s" s="137">
        <v>1617</v>
      </c>
      <c r="M2925" t="s" s="137">
        <v>2363</v>
      </c>
      <c r="N2925" s="371">
        <v>0.055</v>
      </c>
      <c r="O2925" s="120"/>
      <c r="P2925" s="527">
        <v>1882</v>
      </c>
      <c r="Q2925" s="23">
        <f>IF(ISBLANK(N2925),"",P2925/(1+N2925))</f>
        <v>1783.886255924170</v>
      </c>
      <c r="R2925" s="906"/>
      <c r="S2925" s="536"/>
      <c r="T2925" s="544"/>
    </row>
    <row r="2926" ht="22.5" customHeight="1">
      <c r="A2926" s="509">
        <v>45317</v>
      </c>
      <c r="B2926" t="s" s="137">
        <v>67</v>
      </c>
      <c r="C2926" t="s" s="137">
        <v>535</v>
      </c>
      <c r="D2926" t="s" s="137">
        <v>2977</v>
      </c>
      <c r="E2926" s="158"/>
      <c r="F2926" s="294">
        <v>10587</v>
      </c>
      <c r="G2926" t="s" s="137">
        <v>9084</v>
      </c>
      <c r="H2926" t="s" s="137">
        <v>9085</v>
      </c>
      <c r="I2926" t="s" s="134">
        <v>25</v>
      </c>
      <c r="J2926" s="294">
        <v>75018</v>
      </c>
      <c r="K2926" t="s" s="137">
        <v>9086</v>
      </c>
      <c r="L2926" t="s" s="137">
        <v>8369</v>
      </c>
      <c r="M2926" t="s" s="137">
        <v>1862</v>
      </c>
      <c r="N2926" s="371">
        <v>0.055</v>
      </c>
      <c r="O2926" s="120"/>
      <c r="P2926" s="527">
        <v>3982</v>
      </c>
      <c r="Q2926" s="23">
        <f>IF(ISBLANK(N2926),"",P2926/(1+N2926))</f>
        <v>3774.407582938390</v>
      </c>
      <c r="R2926" s="906"/>
      <c r="S2926" s="536"/>
      <c r="T2926" s="544"/>
    </row>
    <row r="2927" ht="22.5" customHeight="1">
      <c r="A2927" s="515">
        <v>45317</v>
      </c>
      <c r="B2927" t="s" s="145">
        <v>67</v>
      </c>
      <c r="C2927" t="s" s="145">
        <v>9087</v>
      </c>
      <c r="D2927" t="s" s="145">
        <v>174</v>
      </c>
      <c r="E2927" s="174"/>
      <c r="F2927" s="375">
        <v>1</v>
      </c>
      <c r="G2927" t="s" s="145">
        <v>9088</v>
      </c>
      <c r="H2927" t="s" s="145">
        <v>9089</v>
      </c>
      <c r="I2927" t="s" s="142">
        <v>25</v>
      </c>
      <c r="J2927" s="375">
        <v>75014</v>
      </c>
      <c r="K2927" t="s" s="145">
        <v>9090</v>
      </c>
      <c r="L2927" t="s" s="145">
        <v>1617</v>
      </c>
      <c r="M2927" t="s" s="145">
        <v>2887</v>
      </c>
      <c r="N2927" s="456">
        <v>0.1</v>
      </c>
      <c r="O2927" s="65"/>
      <c r="P2927" s="524">
        <v>5882</v>
      </c>
      <c r="Q2927" s="525">
        <f>IF(ISBLANK(N2927),"",P2927/(1+N2927))</f>
        <v>5347.272727272730</v>
      </c>
      <c r="R2927" s="405">
        <v>5882</v>
      </c>
      <c r="S2927" s="406"/>
      <c r="T2927" s="1088"/>
    </row>
    <row r="2928" ht="22.5" customHeight="1">
      <c r="A2928" s="509">
        <v>45316</v>
      </c>
      <c r="B2928" t="s" s="137">
        <v>67</v>
      </c>
      <c r="C2928" t="s" s="137">
        <v>9091</v>
      </c>
      <c r="D2928" t="s" s="137">
        <v>9092</v>
      </c>
      <c r="E2928" s="158"/>
      <c r="F2928" s="294">
        <v>10266</v>
      </c>
      <c r="G2928" t="s" s="137">
        <v>9093</v>
      </c>
      <c r="H2928" t="s" s="137">
        <v>9094</v>
      </c>
      <c r="I2928" t="s" s="134">
        <v>25</v>
      </c>
      <c r="J2928" s="294">
        <v>75015</v>
      </c>
      <c r="K2928" t="s" s="137">
        <v>9095</v>
      </c>
      <c r="L2928" t="s" s="137">
        <v>39</v>
      </c>
      <c r="M2928" t="s" s="137">
        <v>125</v>
      </c>
      <c r="N2928" s="371">
        <v>0.055</v>
      </c>
      <c r="O2928" s="120"/>
      <c r="P2928" s="527">
        <v>3982</v>
      </c>
      <c r="Q2928" s="23">
        <f>IF(ISBLANK(N2928),"",P2928/(1+N2928))</f>
        <v>3774.407582938390</v>
      </c>
      <c r="R2928" s="906"/>
      <c r="S2928" s="536"/>
      <c r="T2928" s="544"/>
    </row>
    <row r="2929" ht="22.5" customHeight="1">
      <c r="A2929" s="509">
        <v>45315</v>
      </c>
      <c r="B2929" t="s" s="137">
        <v>67</v>
      </c>
      <c r="C2929" t="s" s="137">
        <v>9096</v>
      </c>
      <c r="D2929" t="s" s="137">
        <v>9097</v>
      </c>
      <c r="E2929" s="158"/>
      <c r="F2929" s="294">
        <v>10105</v>
      </c>
      <c r="G2929" t="s" s="137">
        <v>9098</v>
      </c>
      <c r="H2929" t="s" s="137">
        <v>9099</v>
      </c>
      <c r="I2929" t="s" s="134">
        <v>9100</v>
      </c>
      <c r="J2929" s="294">
        <v>77420</v>
      </c>
      <c r="K2929" t="s" s="137">
        <v>9101</v>
      </c>
      <c r="L2929" t="s" s="137">
        <v>4965</v>
      </c>
      <c r="M2929" t="s" s="137">
        <v>9102</v>
      </c>
      <c r="N2929" s="371">
        <v>0.055</v>
      </c>
      <c r="O2929" s="120">
        <v>2391</v>
      </c>
      <c r="P2929" s="527">
        <v>4782</v>
      </c>
      <c r="Q2929" s="23">
        <f>IF(ISBLANK(N2929),"",P2929/(1+N2929))</f>
        <v>4532.701421800950</v>
      </c>
      <c r="R2929" s="906"/>
      <c r="S2929" s="536"/>
      <c r="T2929" s="544"/>
    </row>
    <row r="2930" ht="22.5" customHeight="1">
      <c r="A2930" s="509">
        <v>45347</v>
      </c>
      <c r="B2930" t="s" s="137">
        <v>67</v>
      </c>
      <c r="C2930" t="s" s="137">
        <v>9103</v>
      </c>
      <c r="D2930" t="s" s="137">
        <v>8463</v>
      </c>
      <c r="E2930" s="158"/>
      <c r="F2930" t="s" s="134">
        <v>9104</v>
      </c>
      <c r="G2930" t="s" s="137">
        <v>9105</v>
      </c>
      <c r="H2930" t="s" s="137">
        <v>9106</v>
      </c>
      <c r="I2930" t="s" s="134">
        <v>25</v>
      </c>
      <c r="J2930" s="294">
        <v>75020</v>
      </c>
      <c r="K2930" t="s" s="137">
        <v>9107</v>
      </c>
      <c r="L2930" t="s" s="137">
        <v>5926</v>
      </c>
      <c r="M2930" t="s" s="137">
        <v>172</v>
      </c>
      <c r="N2930" s="371">
        <v>0.1</v>
      </c>
      <c r="O2930" s="120"/>
      <c r="P2930" s="527">
        <v>10800</v>
      </c>
      <c r="Q2930" s="207">
        <f>IF(ISBLANK(N2930),"",P2930/(1+N2930))</f>
        <v>9818.181818181820</v>
      </c>
      <c r="R2930" s="906"/>
      <c r="S2930" s="536"/>
      <c r="T2930" s="544"/>
    </row>
    <row r="2931" ht="22.5" customHeight="1">
      <c r="A2931" s="1089">
        <v>45175</v>
      </c>
      <c r="B2931" t="s" s="327">
        <v>20</v>
      </c>
      <c r="C2931" t="s" s="327">
        <v>8156</v>
      </c>
      <c r="D2931" t="s" s="327">
        <v>308</v>
      </c>
      <c r="E2931" s="1057"/>
      <c r="F2931" s="1090">
        <v>10241</v>
      </c>
      <c r="G2931" t="s" s="327">
        <v>8157</v>
      </c>
      <c r="H2931" t="s" s="327">
        <v>8158</v>
      </c>
      <c r="I2931" t="s" s="324">
        <v>315</v>
      </c>
      <c r="J2931" s="1090">
        <v>94500</v>
      </c>
      <c r="K2931" t="s" s="327">
        <v>8159</v>
      </c>
      <c r="L2931" t="s" s="327">
        <v>7395</v>
      </c>
      <c r="M2931" t="s" s="327">
        <v>9108</v>
      </c>
      <c r="N2931" s="595">
        <v>0.1</v>
      </c>
      <c r="O2931" s="120">
        <v>7750</v>
      </c>
      <c r="P2931" s="330">
        <v>2500</v>
      </c>
      <c r="Q2931" s="332">
        <f>IF(ISBLANK(N2931),"",P2931/(1+N2931))</f>
        <v>2272.727272727270</v>
      </c>
      <c r="R2931" s="1091"/>
      <c r="S2931" s="1092"/>
      <c r="T2931" t="s" s="1058">
        <v>7540</v>
      </c>
    </row>
    <row r="2932" ht="22.5" customHeight="1">
      <c r="A2932" s="509">
        <v>45328</v>
      </c>
      <c r="B2932" t="s" s="137">
        <v>67</v>
      </c>
      <c r="C2932" t="s" s="137">
        <v>8274</v>
      </c>
      <c r="D2932" t="s" s="137">
        <v>69</v>
      </c>
      <c r="E2932" s="158"/>
      <c r="F2932" s="294">
        <v>52211</v>
      </c>
      <c r="G2932" t="s" s="137">
        <v>8275</v>
      </c>
      <c r="H2932" t="s" s="137">
        <v>8276</v>
      </c>
      <c r="I2932" t="s" s="134">
        <v>982</v>
      </c>
      <c r="J2932" s="294">
        <v>78330</v>
      </c>
      <c r="K2932" t="s" s="137">
        <v>8277</v>
      </c>
      <c r="L2932" t="s" s="137">
        <v>8278</v>
      </c>
      <c r="M2932" t="s" s="137">
        <v>9109</v>
      </c>
      <c r="N2932" s="371">
        <v>0.1</v>
      </c>
      <c r="O2932" s="120">
        <f>P2932/2</f>
        <v>2341</v>
      </c>
      <c r="P2932" s="164">
        <v>4682</v>
      </c>
      <c r="Q2932" s="177">
        <f>IF(ISBLANK(N2932),"",P2932/(1+N2932))</f>
        <v>4256.363636363640</v>
      </c>
      <c r="R2932" s="535"/>
      <c r="S2932" s="536"/>
      <c r="T2932" s="544"/>
    </row>
    <row r="2933" ht="22.5" customHeight="1">
      <c r="A2933" s="509">
        <v>45311</v>
      </c>
      <c r="B2933" t="s" s="137">
        <v>20</v>
      </c>
      <c r="C2933" t="s" s="137">
        <v>9110</v>
      </c>
      <c r="D2933" t="s" s="137">
        <v>22</v>
      </c>
      <c r="E2933" s="158"/>
      <c r="F2933" s="294">
        <v>10634</v>
      </c>
      <c r="G2933" t="s" s="137">
        <v>9111</v>
      </c>
      <c r="H2933" t="s" s="137">
        <v>9112</v>
      </c>
      <c r="I2933" t="s" s="134">
        <v>2695</v>
      </c>
      <c r="J2933" s="294">
        <v>95330</v>
      </c>
      <c r="K2933" t="s" s="137">
        <v>9113</v>
      </c>
      <c r="L2933" t="s" s="137">
        <v>9114</v>
      </c>
      <c r="M2933" t="s" s="137">
        <v>6701</v>
      </c>
      <c r="N2933" s="371">
        <v>0.055</v>
      </c>
      <c r="O2933" s="120"/>
      <c r="P2933" s="527">
        <v>2482</v>
      </c>
      <c r="Q2933" s="207">
        <f>IF(ISBLANK(N2933),"",P2933/(1+N2933))</f>
        <v>2352.606635071090</v>
      </c>
      <c r="R2933" s="906"/>
      <c r="S2933" s="536"/>
      <c r="T2933" s="544"/>
    </row>
    <row r="2934" ht="22.5" customHeight="1">
      <c r="A2934" s="509">
        <v>45208</v>
      </c>
      <c r="B2934" t="s" s="137">
        <v>20</v>
      </c>
      <c r="C2934" t="s" s="137">
        <v>8760</v>
      </c>
      <c r="D2934" t="s" s="137">
        <v>525</v>
      </c>
      <c r="E2934" s="158"/>
      <c r="F2934" t="s" s="134">
        <v>8761</v>
      </c>
      <c r="G2934" t="s" s="137">
        <v>8762</v>
      </c>
      <c r="H2934" t="s" s="137">
        <v>8763</v>
      </c>
      <c r="I2934" t="s" s="134">
        <v>25</v>
      </c>
      <c r="J2934" s="294">
        <v>75016</v>
      </c>
      <c r="K2934" t="s" s="137">
        <v>8764</v>
      </c>
      <c r="L2934" t="s" s="137">
        <v>8765</v>
      </c>
      <c r="M2934" t="s" s="137">
        <v>9115</v>
      </c>
      <c r="N2934" s="371">
        <v>0.1</v>
      </c>
      <c r="O2934" s="120"/>
      <c r="P2934" s="164">
        <v>2800</v>
      </c>
      <c r="Q2934" s="121">
        <f>IF(ISBLANK(N2934),"",P2934/(1+N2934))</f>
        <v>2545.454545454550</v>
      </c>
      <c r="R2934" s="535"/>
      <c r="S2934" s="536"/>
      <c r="T2934" s="544"/>
    </row>
    <row r="2935" ht="22.5" customHeight="1">
      <c r="A2935" s="509">
        <v>45328</v>
      </c>
      <c r="B2935" t="s" s="137">
        <v>20</v>
      </c>
      <c r="C2935" t="s" s="137">
        <v>8149</v>
      </c>
      <c r="D2935" t="s" s="137">
        <v>8150</v>
      </c>
      <c r="E2935" s="158"/>
      <c r="F2935" s="294">
        <v>10181</v>
      </c>
      <c r="G2935" t="s" s="137">
        <v>5941</v>
      </c>
      <c r="H2935" t="s" s="137">
        <v>8151</v>
      </c>
      <c r="I2935" t="s" s="134">
        <v>25</v>
      </c>
      <c r="J2935" s="294">
        <v>75011</v>
      </c>
      <c r="K2935" t="s" s="137">
        <v>8152</v>
      </c>
      <c r="L2935" t="s" s="137">
        <v>7050</v>
      </c>
      <c r="M2935" t="s" s="137">
        <v>9116</v>
      </c>
      <c r="N2935" s="371">
        <v>0.1</v>
      </c>
      <c r="O2935" s="120">
        <f>P2935/2</f>
        <v>6250</v>
      </c>
      <c r="P2935" s="164">
        <v>12500</v>
      </c>
      <c r="Q2935" s="121">
        <f>IF(ISBLANK(N2935),"",P2935/(1+N2935))</f>
        <v>11363.6363636364</v>
      </c>
      <c r="R2935" s="535"/>
      <c r="S2935" s="536"/>
      <c r="T2935" s="544"/>
    </row>
    <row r="2936" ht="22.5" customHeight="1">
      <c r="A2936" s="509">
        <v>45313</v>
      </c>
      <c r="B2936" t="s" s="137">
        <v>20</v>
      </c>
      <c r="C2936" t="s" s="137">
        <v>8069</v>
      </c>
      <c r="D2936" t="s" s="137">
        <v>22</v>
      </c>
      <c r="E2936" s="158"/>
      <c r="F2936" s="294">
        <v>10594</v>
      </c>
      <c r="G2936" t="s" s="137">
        <v>8070</v>
      </c>
      <c r="H2936" t="s" s="137">
        <v>8071</v>
      </c>
      <c r="I2936" t="s" s="134">
        <v>25</v>
      </c>
      <c r="J2936" s="294">
        <v>75018</v>
      </c>
      <c r="K2936" t="s" s="137">
        <v>8072</v>
      </c>
      <c r="L2936" t="s" s="137">
        <v>8073</v>
      </c>
      <c r="M2936" t="s" s="137">
        <v>2418</v>
      </c>
      <c r="N2936" s="371">
        <v>0.055</v>
      </c>
      <c r="O2936" s="120">
        <f>P2936/2</f>
        <v>1941</v>
      </c>
      <c r="P2936" s="164">
        <v>3882</v>
      </c>
      <c r="Q2936" s="177">
        <f>IF(ISBLANK(N2936),"",P2936/(1+N2936))</f>
        <v>3679.620853080570</v>
      </c>
      <c r="R2936" s="535"/>
      <c r="S2936" s="536"/>
      <c r="T2936" s="544"/>
    </row>
    <row r="2937" ht="22.5" customHeight="1">
      <c r="A2937" s="515">
        <v>45322</v>
      </c>
      <c r="B2937" t="s" s="145">
        <v>67</v>
      </c>
      <c r="C2937" t="s" s="145">
        <v>2126</v>
      </c>
      <c r="D2937" t="s" s="145">
        <v>750</v>
      </c>
      <c r="E2937" s="174"/>
      <c r="F2937" s="375">
        <v>10496</v>
      </c>
      <c r="G2937" t="s" s="145">
        <v>9117</v>
      </c>
      <c r="H2937" t="s" s="145">
        <v>9118</v>
      </c>
      <c r="I2937" t="s" s="142">
        <v>25</v>
      </c>
      <c r="J2937" s="375">
        <v>75011</v>
      </c>
      <c r="K2937" t="s" s="145">
        <v>9119</v>
      </c>
      <c r="L2937" t="s" s="145">
        <v>5595</v>
      </c>
      <c r="M2937" t="s" s="145">
        <v>446</v>
      </c>
      <c r="N2937" s="456">
        <v>0.1</v>
      </c>
      <c r="O2937" s="65"/>
      <c r="P2937" s="524">
        <v>11282</v>
      </c>
      <c r="Q2937" s="525">
        <f>IF(ISBLANK(N2937),"",P2937/(1+N2937))</f>
        <v>10256.3636363636</v>
      </c>
      <c r="R2937" s="405"/>
      <c r="S2937" s="406"/>
      <c r="T2937" t="s" s="979">
        <v>8374</v>
      </c>
    </row>
    <row r="2938" ht="22.5" customHeight="1">
      <c r="A2938" s="509">
        <v>45322</v>
      </c>
      <c r="B2938" t="s" s="137">
        <v>67</v>
      </c>
      <c r="C2938" t="s" s="137">
        <v>9120</v>
      </c>
      <c r="D2938" t="s" s="137">
        <v>1953</v>
      </c>
      <c r="E2938" s="158"/>
      <c r="F2938" t="s" s="134">
        <v>9121</v>
      </c>
      <c r="G2938" t="s" s="137">
        <v>9122</v>
      </c>
      <c r="H2938" t="s" s="137">
        <v>9123</v>
      </c>
      <c r="I2938" t="s" s="134">
        <v>71</v>
      </c>
      <c r="J2938" s="294">
        <v>94700</v>
      </c>
      <c r="K2938" t="s" s="137">
        <v>9124</v>
      </c>
      <c r="L2938" t="s" s="137">
        <v>4904</v>
      </c>
      <c r="M2938" t="s" s="137">
        <v>4103</v>
      </c>
      <c r="N2938" s="371">
        <v>0.055</v>
      </c>
      <c r="O2938" s="120">
        <v>1250</v>
      </c>
      <c r="P2938" s="527">
        <v>2500</v>
      </c>
      <c r="Q2938" s="23">
        <f>IF(ISBLANK(N2938),"",P2938/(1+N2938))</f>
        <v>2369.6682464455</v>
      </c>
      <c r="R2938" s="906"/>
      <c r="S2938" s="536"/>
      <c r="T2938" s="544"/>
    </row>
    <row r="2939" ht="22.5" customHeight="1">
      <c r="A2939" s="509">
        <v>45318</v>
      </c>
      <c r="B2939" t="s" s="137">
        <v>67</v>
      </c>
      <c r="C2939" t="s" s="137">
        <v>9125</v>
      </c>
      <c r="D2939" t="s" s="137">
        <v>69</v>
      </c>
      <c r="E2939" s="158"/>
      <c r="F2939" s="294">
        <v>10295</v>
      </c>
      <c r="G2939" t="s" s="137">
        <v>9126</v>
      </c>
      <c r="H2939" t="s" s="137">
        <v>9127</v>
      </c>
      <c r="I2939" t="s" s="134">
        <v>25</v>
      </c>
      <c r="J2939" s="294">
        <v>75014</v>
      </c>
      <c r="K2939" t="s" s="137">
        <v>9128</v>
      </c>
      <c r="L2939" t="s" s="137">
        <v>9129</v>
      </c>
      <c r="M2939" t="s" s="137">
        <v>9130</v>
      </c>
      <c r="N2939" s="371">
        <v>0.055</v>
      </c>
      <c r="O2939" s="120">
        <v>4991</v>
      </c>
      <c r="P2939" s="527">
        <v>9982</v>
      </c>
      <c r="Q2939" s="23">
        <f>IF(ISBLANK(N2939),"",P2939/(1+N2939))</f>
        <v>9461.611374407579</v>
      </c>
      <c r="R2939" s="906"/>
      <c r="S2939" s="536"/>
      <c r="T2939" s="544"/>
    </row>
    <row r="2940" ht="22.5" customHeight="1">
      <c r="A2940" s="515">
        <v>45321</v>
      </c>
      <c r="B2940" t="s" s="145">
        <v>67</v>
      </c>
      <c r="C2940" t="s" s="145">
        <v>9131</v>
      </c>
      <c r="D2940" t="s" s="145">
        <v>1953</v>
      </c>
      <c r="E2940" s="174"/>
      <c r="F2940" s="375">
        <v>10654</v>
      </c>
      <c r="G2940" t="s" s="145">
        <v>9132</v>
      </c>
      <c r="H2940" t="s" s="145">
        <v>9133</v>
      </c>
      <c r="I2940" t="s" s="142">
        <v>50</v>
      </c>
      <c r="J2940" s="375">
        <v>92300</v>
      </c>
      <c r="K2940" t="s" s="145">
        <v>9134</v>
      </c>
      <c r="L2940" t="s" s="145">
        <v>9114</v>
      </c>
      <c r="M2940" t="s" s="145">
        <v>2418</v>
      </c>
      <c r="N2940" s="987">
        <v>0.055</v>
      </c>
      <c r="O2940" s="65"/>
      <c r="P2940" s="524">
        <v>3982</v>
      </c>
      <c r="Q2940" s="561">
        <f>IF(ISBLANK(N2940),"",P2940/(1+N2940))</f>
        <v>3774.407582938390</v>
      </c>
      <c r="R2940" s="405"/>
      <c r="S2940" s="406"/>
      <c r="T2940" s="1088"/>
    </row>
    <row r="2941" ht="22.5" customHeight="1">
      <c r="A2941" s="509">
        <v>45321</v>
      </c>
      <c r="B2941" t="s" s="134">
        <v>67</v>
      </c>
      <c r="C2941" t="s" s="134">
        <v>7856</v>
      </c>
      <c r="D2941" t="s" s="134">
        <v>2509</v>
      </c>
      <c r="E2941" s="135"/>
      <c r="F2941" t="s" s="134">
        <v>4749</v>
      </c>
      <c r="G2941" t="s" s="134">
        <v>6764</v>
      </c>
      <c r="H2941" t="s" s="134">
        <v>7963</v>
      </c>
      <c r="I2941" t="s" s="134">
        <v>25</v>
      </c>
      <c r="J2941" s="294">
        <v>75011</v>
      </c>
      <c r="K2941" t="s" s="134">
        <v>8527</v>
      </c>
      <c r="L2941" t="s" s="134">
        <v>3937</v>
      </c>
      <c r="M2941" t="s" s="134">
        <v>9135</v>
      </c>
      <c r="N2941" s="460">
        <v>0.055</v>
      </c>
      <c r="O2941" s="120">
        <f>P2941/2</f>
        <v>1240</v>
      </c>
      <c r="P2941" s="164">
        <v>2480</v>
      </c>
      <c r="Q2941" s="177">
        <f>IF(ISBLANK(N2941),"",P2941/(1+N2941))</f>
        <v>2350.710900473930</v>
      </c>
      <c r="R2941" s="535"/>
      <c r="S2941" s="536"/>
      <c r="T2941" s="544"/>
    </row>
    <row r="2942" ht="22.5" customHeight="1">
      <c r="A2942" s="529">
        <v>45322</v>
      </c>
      <c r="B2942" t="s" s="299">
        <v>67</v>
      </c>
      <c r="C2942" t="s" s="299">
        <v>9136</v>
      </c>
      <c r="D2942" t="s" s="299">
        <v>133</v>
      </c>
      <c r="E2942" s="483"/>
      <c r="F2942" s="669">
        <v>10343</v>
      </c>
      <c r="G2942" t="s" s="299">
        <v>9137</v>
      </c>
      <c r="H2942" t="s" s="299">
        <v>9138</v>
      </c>
      <c r="I2942" t="s" s="296">
        <v>1167</v>
      </c>
      <c r="J2942" s="669">
        <v>94120</v>
      </c>
      <c r="K2942" t="s" s="299">
        <v>9139</v>
      </c>
      <c r="L2942" t="s" s="299">
        <v>9140</v>
      </c>
      <c r="M2942" t="s" s="299">
        <v>6431</v>
      </c>
      <c r="N2942" s="484">
        <v>0.1</v>
      </c>
      <c r="O2942" s="49"/>
      <c r="P2942" s="531">
        <v>14950</v>
      </c>
      <c r="Q2942" s="54">
        <f>IF(ISBLANK(N2942),"",P2942/(1+N2942))</f>
        <v>13590.9090909091</v>
      </c>
      <c r="R2942" s="977"/>
      <c r="S2942" s="978"/>
      <c r="T2942" s="544"/>
    </row>
    <row r="2943" ht="22.5" customHeight="1">
      <c r="A2943" s="509">
        <v>45335</v>
      </c>
      <c r="B2943" t="s" s="137">
        <v>67</v>
      </c>
      <c r="C2943" t="s" s="137">
        <v>30</v>
      </c>
      <c r="D2943" t="s" s="137">
        <v>221</v>
      </c>
      <c r="E2943" s="158"/>
      <c r="F2943" s="294">
        <v>10573</v>
      </c>
      <c r="G2943" t="s" s="137">
        <v>9141</v>
      </c>
      <c r="H2943" t="s" s="137">
        <v>9142</v>
      </c>
      <c r="I2943" t="s" s="134">
        <v>2927</v>
      </c>
      <c r="J2943" s="294">
        <v>95160</v>
      </c>
      <c r="K2943" t="s" s="137">
        <v>9143</v>
      </c>
      <c r="L2943" t="s" s="137">
        <v>5142</v>
      </c>
      <c r="M2943" t="s" s="137">
        <v>9144</v>
      </c>
      <c r="N2943" s="371">
        <v>0.055</v>
      </c>
      <c r="O2943" s="120"/>
      <c r="P2943" s="527">
        <v>65000</v>
      </c>
      <c r="Q2943" s="23">
        <f>IF(ISBLANK(N2943),"",P2943/(1+N2943))</f>
        <v>61611.3744075829</v>
      </c>
      <c r="R2943" s="906"/>
      <c r="S2943" s="536"/>
      <c r="T2943" s="544"/>
    </row>
    <row r="2944" ht="22.5" customHeight="1">
      <c r="A2944" s="509">
        <v>45328</v>
      </c>
      <c r="B2944" t="s" s="137">
        <v>20</v>
      </c>
      <c r="C2944" t="s" s="137">
        <v>8868</v>
      </c>
      <c r="D2944" t="s" s="137">
        <v>2526</v>
      </c>
      <c r="E2944" s="158"/>
      <c r="F2944" s="294">
        <v>10652</v>
      </c>
      <c r="G2944" t="s" s="137">
        <v>8869</v>
      </c>
      <c r="H2944" t="s" s="137">
        <v>8870</v>
      </c>
      <c r="I2944" t="s" s="134">
        <v>300</v>
      </c>
      <c r="J2944" s="294">
        <v>92230</v>
      </c>
      <c r="K2944" t="s" s="137">
        <v>8871</v>
      </c>
      <c r="L2944" t="s" s="137">
        <v>7624</v>
      </c>
      <c r="M2944" t="s" s="137">
        <v>2418</v>
      </c>
      <c r="N2944" s="371">
        <v>0.055</v>
      </c>
      <c r="O2944" s="120">
        <v>1291</v>
      </c>
      <c r="P2944" s="527">
        <v>2582</v>
      </c>
      <c r="Q2944" s="207">
        <f>IF(ISBLANK(N2944),"",P2944/(1+N2944))</f>
        <v>2447.393364928910</v>
      </c>
      <c r="R2944" s="906"/>
      <c r="S2944" s="536"/>
      <c r="T2944" s="544"/>
    </row>
    <row r="2945" ht="22.5" customHeight="1">
      <c r="A2945" s="509">
        <v>45327</v>
      </c>
      <c r="B2945" t="s" s="137">
        <v>67</v>
      </c>
      <c r="C2945" t="s" s="137">
        <v>8308</v>
      </c>
      <c r="D2945" t="s" s="137">
        <v>4337</v>
      </c>
      <c r="E2945" s="158"/>
      <c r="F2945" s="294">
        <v>10361</v>
      </c>
      <c r="G2945" t="s" s="137">
        <v>8309</v>
      </c>
      <c r="H2945" t="s" s="137">
        <v>8310</v>
      </c>
      <c r="I2945" t="s" s="134">
        <v>2324</v>
      </c>
      <c r="J2945" s="294">
        <v>91230</v>
      </c>
      <c r="K2945" t="s" s="137">
        <v>8311</v>
      </c>
      <c r="L2945" t="s" s="137">
        <v>5758</v>
      </c>
      <c r="M2945" t="s" s="137">
        <v>9145</v>
      </c>
      <c r="N2945" s="371">
        <v>0.1</v>
      </c>
      <c r="O2945" s="120">
        <f>P2945/2</f>
        <v>1100</v>
      </c>
      <c r="P2945" s="164">
        <v>2200</v>
      </c>
      <c r="Q2945" s="177">
        <f>IF(ISBLANK(N2945),"",P2945/(1+N2945))</f>
        <v>2000</v>
      </c>
      <c r="R2945" s="535"/>
      <c r="S2945" s="536"/>
      <c r="T2945" s="544"/>
    </row>
    <row r="2946" ht="22.5" customHeight="1">
      <c r="A2946" s="509">
        <v>45336</v>
      </c>
      <c r="B2946" t="s" s="137">
        <v>67</v>
      </c>
      <c r="C2946" t="s" s="137">
        <v>9146</v>
      </c>
      <c r="D2946" t="s" s="137">
        <v>2071</v>
      </c>
      <c r="E2946" s="158"/>
      <c r="F2946" t="s" s="134">
        <v>9147</v>
      </c>
      <c r="G2946" t="s" s="137">
        <v>8309</v>
      </c>
      <c r="H2946" t="s" s="137">
        <v>9148</v>
      </c>
      <c r="I2946" t="s" s="134">
        <v>2324</v>
      </c>
      <c r="J2946" s="294">
        <v>91230</v>
      </c>
      <c r="K2946" t="s" s="137">
        <v>9149</v>
      </c>
      <c r="L2946" t="s" s="137">
        <v>9150</v>
      </c>
      <c r="M2946" t="s" s="137">
        <v>9151</v>
      </c>
      <c r="N2946" s="371">
        <v>0.1</v>
      </c>
      <c r="O2946" s="120">
        <v>2450</v>
      </c>
      <c r="P2946" s="527">
        <v>4900</v>
      </c>
      <c r="Q2946" s="23">
        <f>IF(ISBLANK(N2946),"",P2946/(1+N2946))</f>
        <v>4454.545454545450</v>
      </c>
      <c r="R2946" s="906"/>
      <c r="S2946" s="536"/>
      <c r="T2946" s="544"/>
    </row>
    <row r="2947" ht="22.5" customHeight="1">
      <c r="A2947" s="509">
        <v>45330</v>
      </c>
      <c r="B2947" t="s" s="137">
        <v>67</v>
      </c>
      <c r="C2947" t="s" s="137">
        <v>9152</v>
      </c>
      <c r="D2947" t="s" s="137">
        <v>9153</v>
      </c>
      <c r="E2947" s="158"/>
      <c r="F2947" s="294">
        <v>10231</v>
      </c>
      <c r="G2947" t="s" s="137">
        <v>7906</v>
      </c>
      <c r="H2947" t="s" s="137">
        <v>9154</v>
      </c>
      <c r="I2947" t="s" s="134">
        <v>25</v>
      </c>
      <c r="J2947" s="294">
        <v>75013</v>
      </c>
      <c r="K2947" t="s" s="137">
        <v>9155</v>
      </c>
      <c r="L2947" t="s" s="137">
        <v>8411</v>
      </c>
      <c r="M2947" t="s" s="137">
        <v>4064</v>
      </c>
      <c r="N2947" s="371">
        <v>0.055</v>
      </c>
      <c r="O2947" s="120">
        <v>450</v>
      </c>
      <c r="P2947" s="527">
        <v>900</v>
      </c>
      <c r="Q2947" s="23">
        <f>IF(ISBLANK(N2947),"",P2947/(1+N2947))</f>
        <v>853.080568720379</v>
      </c>
      <c r="R2947" s="906"/>
      <c r="S2947" s="536"/>
      <c r="T2947" s="544"/>
    </row>
    <row r="2948" ht="22.5" customHeight="1">
      <c r="A2948" s="509">
        <v>45327</v>
      </c>
      <c r="B2948" t="s" s="137">
        <v>20</v>
      </c>
      <c r="C2948" t="s" s="137">
        <v>9156</v>
      </c>
      <c r="D2948" t="s" s="137">
        <v>6098</v>
      </c>
      <c r="E2948" s="158"/>
      <c r="F2948" t="s" s="134">
        <v>9157</v>
      </c>
      <c r="G2948" t="s" s="137">
        <v>9158</v>
      </c>
      <c r="H2948" t="s" s="137">
        <v>9159</v>
      </c>
      <c r="I2948" t="s" s="134">
        <v>25</v>
      </c>
      <c r="J2948" s="294">
        <v>75020</v>
      </c>
      <c r="K2948" t="s" s="137">
        <v>9160</v>
      </c>
      <c r="L2948" t="s" s="137">
        <v>1840</v>
      </c>
      <c r="M2948" t="s" s="137">
        <v>9161</v>
      </c>
      <c r="N2948" s="371">
        <v>0.055</v>
      </c>
      <c r="O2948" s="120">
        <v>6450</v>
      </c>
      <c r="P2948" s="527">
        <v>12900</v>
      </c>
      <c r="Q2948" s="23">
        <f>IF(ISBLANK(N2948),"",P2948/(1+N2948))</f>
        <v>12227.4881516588</v>
      </c>
      <c r="R2948" s="906"/>
      <c r="S2948" s="536"/>
      <c r="T2948" s="544"/>
    </row>
    <row r="2949" ht="22.5" customHeight="1">
      <c r="A2949" s="509">
        <v>45330</v>
      </c>
      <c r="B2949" t="s" s="137">
        <v>20</v>
      </c>
      <c r="C2949" t="s" s="137">
        <v>9162</v>
      </c>
      <c r="D2949" t="s" s="137">
        <v>525</v>
      </c>
      <c r="E2949" s="158"/>
      <c r="F2949" s="294">
        <v>10563</v>
      </c>
      <c r="G2949" t="s" s="137">
        <v>9163</v>
      </c>
      <c r="H2949" t="s" s="137">
        <v>8040</v>
      </c>
      <c r="I2949" t="s" s="134">
        <v>6704</v>
      </c>
      <c r="J2949" s="294">
        <v>95150</v>
      </c>
      <c r="K2949" t="s" s="137">
        <v>9164</v>
      </c>
      <c r="L2949" t="s" s="137">
        <v>8751</v>
      </c>
      <c r="M2949" t="s" s="137">
        <v>9165</v>
      </c>
      <c r="N2949" s="357">
        <v>0.055</v>
      </c>
      <c r="O2949" s="120">
        <v>4900</v>
      </c>
      <c r="P2949" s="527">
        <v>9800</v>
      </c>
      <c r="Q2949" s="207">
        <f>IF(ISBLANK(N2949),"",P2949/(1+N2949))</f>
        <v>9289.099526066349</v>
      </c>
      <c r="R2949" s="906"/>
      <c r="S2949" s="536"/>
      <c r="T2949" s="544"/>
    </row>
    <row r="2950" ht="22.5" customHeight="1">
      <c r="A2950" s="509">
        <v>45341</v>
      </c>
      <c r="B2950" t="s" s="134">
        <v>344</v>
      </c>
      <c r="C2950" t="s" s="134">
        <v>7904</v>
      </c>
      <c r="D2950" t="s" s="134">
        <v>7905</v>
      </c>
      <c r="E2950" s="135"/>
      <c r="F2950" s="294">
        <v>10139</v>
      </c>
      <c r="G2950" t="s" s="134">
        <v>7906</v>
      </c>
      <c r="H2950" t="s" s="134">
        <v>7907</v>
      </c>
      <c r="I2950" t="s" s="134">
        <v>25</v>
      </c>
      <c r="J2950" s="294">
        <v>75013</v>
      </c>
      <c r="K2950" t="s" s="134">
        <v>7908</v>
      </c>
      <c r="L2950" t="s" s="134">
        <v>8411</v>
      </c>
      <c r="M2950" t="s" s="134">
        <v>3098</v>
      </c>
      <c r="N2950" s="460">
        <v>0.1</v>
      </c>
      <c r="O2950" s="120">
        <f>P2950/2</f>
        <v>562.5</v>
      </c>
      <c r="P2950" s="164">
        <v>1125</v>
      </c>
      <c r="Q2950" s="177">
        <f>IF(ISBLANK(N2950),"",P2950/(1+N2950))</f>
        <v>1022.727272727270</v>
      </c>
      <c r="R2950" s="535"/>
      <c r="S2950" s="536"/>
      <c r="T2950" s="544"/>
    </row>
    <row r="2951" ht="22.5" customHeight="1">
      <c r="A2951" s="509">
        <v>45332</v>
      </c>
      <c r="B2951" t="s" s="137">
        <v>20</v>
      </c>
      <c r="C2951" t="s" s="137">
        <v>9166</v>
      </c>
      <c r="D2951" t="s" s="137">
        <v>950</v>
      </c>
      <c r="E2951" s="158"/>
      <c r="F2951" s="294">
        <v>10653</v>
      </c>
      <c r="G2951" t="s" s="137">
        <v>9167</v>
      </c>
      <c r="H2951" t="s" s="137">
        <v>9168</v>
      </c>
      <c r="I2951" t="s" s="134">
        <v>3660</v>
      </c>
      <c r="J2951" s="294">
        <v>93330</v>
      </c>
      <c r="K2951" t="s" s="137">
        <v>9169</v>
      </c>
      <c r="L2951" t="s" s="137">
        <v>7738</v>
      </c>
      <c r="M2951" t="s" s="137">
        <v>1862</v>
      </c>
      <c r="N2951" s="371">
        <v>0.055</v>
      </c>
      <c r="O2951" s="120">
        <v>1000</v>
      </c>
      <c r="P2951" s="527">
        <v>2000</v>
      </c>
      <c r="Q2951" s="23">
        <f>IF(ISBLANK(N2951),"",P2951/(1+N2951))</f>
        <v>1895.7345971564</v>
      </c>
      <c r="R2951" s="906"/>
      <c r="S2951" s="536"/>
      <c r="T2951" s="544"/>
    </row>
    <row r="2952" ht="22.5" customHeight="1">
      <c r="A2952" s="509">
        <v>45337</v>
      </c>
      <c r="B2952" t="s" s="137">
        <v>20</v>
      </c>
      <c r="C2952" t="s" s="137">
        <v>9170</v>
      </c>
      <c r="D2952" t="s" s="137">
        <v>525</v>
      </c>
      <c r="E2952" s="158"/>
      <c r="F2952" s="294">
        <v>10363</v>
      </c>
      <c r="G2952" t="s" s="137">
        <v>6783</v>
      </c>
      <c r="H2952" t="s" s="137">
        <v>9171</v>
      </c>
      <c r="I2952" t="s" s="134">
        <v>25</v>
      </c>
      <c r="J2952" s="294">
        <v>75011</v>
      </c>
      <c r="K2952" t="s" s="137">
        <v>9172</v>
      </c>
      <c r="L2952" t="s" s="137">
        <v>7050</v>
      </c>
      <c r="M2952" t="s" s="137">
        <v>8382</v>
      </c>
      <c r="N2952" s="373">
        <v>0.1</v>
      </c>
      <c r="O2952" s="1093">
        <f>13982/2</f>
        <v>6991</v>
      </c>
      <c r="P2952" s="527">
        <v>13982</v>
      </c>
      <c r="Q2952" s="207">
        <f>IF(ISBLANK(N2952),"",P2952/(1+N2952))</f>
        <v>12710.9090909091</v>
      </c>
      <c r="R2952" s="906"/>
      <c r="S2952" s="536"/>
      <c r="T2952" s="544"/>
    </row>
    <row r="2953" ht="22.5" customHeight="1">
      <c r="A2953" s="509">
        <v>45337</v>
      </c>
      <c r="B2953" t="s" s="137">
        <v>67</v>
      </c>
      <c r="C2953" t="s" s="137">
        <v>8288</v>
      </c>
      <c r="D2953" t="s" s="137">
        <v>1864</v>
      </c>
      <c r="E2953" s="158"/>
      <c r="F2953" s="294">
        <v>110362</v>
      </c>
      <c r="G2953" t="s" s="137">
        <v>8289</v>
      </c>
      <c r="H2953" t="s" s="137">
        <v>8290</v>
      </c>
      <c r="I2953" t="s" s="134">
        <v>926</v>
      </c>
      <c r="J2953" s="294">
        <v>92100</v>
      </c>
      <c r="K2953" t="s" s="137">
        <v>8291</v>
      </c>
      <c r="L2953" t="s" s="137">
        <v>7276</v>
      </c>
      <c r="M2953" t="s" s="137">
        <v>9173</v>
      </c>
      <c r="N2953" s="373">
        <v>0.1</v>
      </c>
      <c r="O2953" s="215"/>
      <c r="P2953" s="164">
        <v>2680</v>
      </c>
      <c r="Q2953" s="177">
        <f>IF(ISBLANK(N2953),"",P2953/(1+N2953))</f>
        <v>2436.363636363640</v>
      </c>
      <c r="R2953" s="535"/>
      <c r="S2953" s="536"/>
      <c r="T2953" s="544"/>
    </row>
    <row r="2954" ht="22.5" customHeight="1">
      <c r="A2954" s="509">
        <v>45337</v>
      </c>
      <c r="B2954" t="s" s="137">
        <v>20</v>
      </c>
      <c r="C2954" t="s" s="137">
        <v>3094</v>
      </c>
      <c r="D2954" t="s" s="137">
        <v>22</v>
      </c>
      <c r="E2954" s="158"/>
      <c r="F2954" s="294">
        <v>10635</v>
      </c>
      <c r="G2954" t="s" s="137">
        <v>9174</v>
      </c>
      <c r="H2954" t="s" s="137">
        <v>8876</v>
      </c>
      <c r="I2954" t="s" s="134">
        <v>50</v>
      </c>
      <c r="J2954" s="294">
        <v>92300</v>
      </c>
      <c r="K2954" t="s" s="137">
        <v>9175</v>
      </c>
      <c r="L2954" t="s" s="137">
        <v>9114</v>
      </c>
      <c r="M2954" t="s" s="137">
        <v>2418</v>
      </c>
      <c r="N2954" s="371">
        <v>0.055</v>
      </c>
      <c r="O2954" s="120"/>
      <c r="P2954" s="527">
        <v>2200</v>
      </c>
      <c r="Q2954" s="23">
        <f>IF(ISBLANK(N2954),"",P2954/(1+N2954))</f>
        <v>2085.308056872040</v>
      </c>
      <c r="R2954" s="906"/>
      <c r="S2954" s="536"/>
      <c r="T2954" s="544"/>
    </row>
    <row r="2955" ht="22.5" customHeight="1">
      <c r="A2955" s="133">
        <v>45337</v>
      </c>
      <c r="B2955" t="s" s="137">
        <v>67</v>
      </c>
      <c r="C2955" t="s" s="137">
        <v>9176</v>
      </c>
      <c r="D2955" t="s" s="137">
        <v>2159</v>
      </c>
      <c r="E2955" s="158"/>
      <c r="F2955" s="136">
        <v>10543</v>
      </c>
      <c r="G2955" t="s" s="137">
        <v>9177</v>
      </c>
      <c r="H2955" t="s" s="137">
        <v>9178</v>
      </c>
      <c r="I2955" t="s" s="137">
        <v>25</v>
      </c>
      <c r="J2955" s="136">
        <v>75015</v>
      </c>
      <c r="K2955" t="s" s="137">
        <v>9179</v>
      </c>
      <c r="L2955" t="s" s="137">
        <v>5751</v>
      </c>
      <c r="M2955" t="s" s="137">
        <v>2418</v>
      </c>
      <c r="N2955" s="371">
        <v>0.055</v>
      </c>
      <c r="O2955" s="163"/>
      <c r="P2955" s="527">
        <v>2682</v>
      </c>
      <c r="Q2955" s="23">
        <f>IF(ISBLANK(N2955),"",P2955/(1+N2955))</f>
        <v>2542.180094786730</v>
      </c>
      <c r="R2955" s="410"/>
      <c r="S2955" s="393"/>
      <c r="T2955" s="545"/>
    </row>
    <row r="2956" ht="22.5" customHeight="1">
      <c r="A2956" s="141">
        <v>45337</v>
      </c>
      <c r="B2956" t="s" s="145">
        <v>67</v>
      </c>
      <c r="C2956" t="s" s="145">
        <v>9180</v>
      </c>
      <c r="D2956" t="s" s="145">
        <v>427</v>
      </c>
      <c r="E2956" s="174"/>
      <c r="F2956" s="144">
        <v>10332</v>
      </c>
      <c r="G2956" t="s" s="145">
        <v>9181</v>
      </c>
      <c r="H2956" t="s" s="145">
        <v>9182</v>
      </c>
      <c r="I2956" t="s" s="145">
        <v>25</v>
      </c>
      <c r="J2956" s="144">
        <v>75003</v>
      </c>
      <c r="K2956" t="s" s="145">
        <v>9183</v>
      </c>
      <c r="L2956" t="s" s="145">
        <v>1617</v>
      </c>
      <c r="M2956" t="s" s="145">
        <v>2363</v>
      </c>
      <c r="N2956" s="456">
        <v>0.055</v>
      </c>
      <c r="O2956" s="82"/>
      <c r="P2956" s="524">
        <v>2682</v>
      </c>
      <c r="Q2956" s="525">
        <f>IF(ISBLANK(N2956),"",P2956/(1+N2956))</f>
        <v>2542.180094786730</v>
      </c>
      <c r="R2956" s="526"/>
      <c r="S2956" s="392"/>
      <c r="T2956" s="28"/>
    </row>
    <row r="2957" ht="22.5" customHeight="1">
      <c r="A2957" s="133">
        <v>45329</v>
      </c>
      <c r="B2957" t="s" s="137">
        <v>67</v>
      </c>
      <c r="C2957" t="s" s="137">
        <v>9184</v>
      </c>
      <c r="D2957" t="s" s="137">
        <v>2133</v>
      </c>
      <c r="E2957" s="158"/>
      <c r="F2957" s="136">
        <v>40651</v>
      </c>
      <c r="G2957" t="s" s="137">
        <v>9185</v>
      </c>
      <c r="H2957" t="s" s="137">
        <v>9186</v>
      </c>
      <c r="I2957" t="s" s="137">
        <v>25</v>
      </c>
      <c r="J2957" s="136">
        <v>75014</v>
      </c>
      <c r="K2957" t="s" s="137">
        <v>9187</v>
      </c>
      <c r="L2957" t="s" s="137">
        <v>8335</v>
      </c>
      <c r="M2957" t="s" s="137">
        <v>9188</v>
      </c>
      <c r="N2957" s="371">
        <v>0.055</v>
      </c>
      <c r="O2957" s="163"/>
      <c r="P2957" s="527">
        <v>1800</v>
      </c>
      <c r="Q2957" s="207">
        <f>IF(ISBLANK(N2957),"",P2957/(1+N2957))</f>
        <v>1706.161137440760</v>
      </c>
      <c r="R2957" s="410"/>
      <c r="S2957" s="393"/>
      <c r="T2957" s="28"/>
    </row>
    <row r="2958" ht="22.5" customHeight="1">
      <c r="A2958" s="133">
        <v>45345</v>
      </c>
      <c r="B2958" t="s" s="134">
        <v>20</v>
      </c>
      <c r="C2958" t="s" s="134">
        <v>4922</v>
      </c>
      <c r="D2958" t="s" s="134">
        <v>1270</v>
      </c>
      <c r="E2958" s="135"/>
      <c r="F2958" t="s" s="137">
        <v>9189</v>
      </c>
      <c r="G2958" t="s" s="134">
        <v>4923</v>
      </c>
      <c r="H2958" t="s" s="134">
        <v>9190</v>
      </c>
      <c r="I2958" t="s" s="137">
        <v>4924</v>
      </c>
      <c r="J2958" s="136">
        <v>77400</v>
      </c>
      <c r="K2958" t="s" s="134">
        <v>4925</v>
      </c>
      <c r="L2958" t="s" s="134">
        <v>4636</v>
      </c>
      <c r="M2958" t="s" s="134">
        <v>9191</v>
      </c>
      <c r="N2958" s="371">
        <v>0.1</v>
      </c>
      <c r="O2958" s="180">
        <v>8490</v>
      </c>
      <c r="P2958" s="164">
        <v>16980</v>
      </c>
      <c r="Q2958" s="121">
        <f>IF(ISBLANK(N2958),"",P2958/(1+N2958))</f>
        <v>15436.3636363636</v>
      </c>
      <c r="R2958" s="293"/>
      <c r="S2958" s="393"/>
      <c r="T2958" s="28"/>
    </row>
    <row r="2959" ht="22.5" customHeight="1">
      <c r="A2959" s="133">
        <v>45344</v>
      </c>
      <c r="B2959" t="s" s="134">
        <v>67</v>
      </c>
      <c r="C2959" t="s" s="134">
        <v>4755</v>
      </c>
      <c r="D2959" t="s" s="134">
        <v>968</v>
      </c>
      <c r="E2959" s="509"/>
      <c r="F2959" s="507">
        <v>10578</v>
      </c>
      <c r="G2959" t="s" s="134">
        <v>4756</v>
      </c>
      <c r="H2959" t="s" s="134">
        <v>4431</v>
      </c>
      <c r="I2959" t="s" s="137">
        <v>670</v>
      </c>
      <c r="J2959" s="136">
        <v>94300</v>
      </c>
      <c r="K2959" t="s" s="134">
        <v>4757</v>
      </c>
      <c r="L2959" t="s" s="134">
        <v>4965</v>
      </c>
      <c r="M2959" t="s" s="134">
        <v>6701</v>
      </c>
      <c r="N2959" s="373">
        <v>0.055</v>
      </c>
      <c r="O2959" s="177">
        <v>1100</v>
      </c>
      <c r="P2959" s="164">
        <v>2200</v>
      </c>
      <c r="Q2959" s="121">
        <f>IF(ISBLANK(N2959),"",P2959/(1+N2959))</f>
        <v>2085.308056872040</v>
      </c>
      <c r="R2959" s="293"/>
      <c r="S2959" s="393"/>
      <c r="T2959" s="28"/>
    </row>
    <row r="2960" ht="22.5" customHeight="1">
      <c r="A2960" s="323">
        <v>45342</v>
      </c>
      <c r="B2960" t="s" s="327">
        <v>20</v>
      </c>
      <c r="C2960" t="s" s="327">
        <v>8149</v>
      </c>
      <c r="D2960" t="s" s="327">
        <v>8150</v>
      </c>
      <c r="E2960" s="1057"/>
      <c r="F2960" s="326">
        <v>10346</v>
      </c>
      <c r="G2960" t="s" s="327">
        <v>5941</v>
      </c>
      <c r="H2960" t="s" s="327">
        <v>8151</v>
      </c>
      <c r="I2960" t="s" s="327">
        <v>25</v>
      </c>
      <c r="J2960" s="326">
        <v>75011</v>
      </c>
      <c r="K2960" t="s" s="327">
        <v>8152</v>
      </c>
      <c r="L2960" t="s" s="327">
        <v>7050</v>
      </c>
      <c r="M2960" t="s" s="327">
        <v>2165</v>
      </c>
      <c r="N2960" s="595">
        <v>0.1</v>
      </c>
      <c r="O2960" s="1094">
        <f>P2960/2</f>
        <v>4941</v>
      </c>
      <c r="P2960" s="330">
        <v>9882</v>
      </c>
      <c r="Q2960" s="1095">
        <f>IF(ISBLANK(N2960),"",P2960/(1+N2960))</f>
        <v>8983.636363636360</v>
      </c>
      <c r="R2960" s="293"/>
      <c r="S2960" s="393"/>
      <c r="T2960" s="28"/>
    </row>
    <row r="2961" ht="22.5" customHeight="1">
      <c r="A2961" s="133">
        <v>45342</v>
      </c>
      <c r="B2961" s="158"/>
      <c r="C2961" t="s" s="137">
        <v>5384</v>
      </c>
      <c r="D2961" s="158"/>
      <c r="E2961" s="158"/>
      <c r="F2961" t="s" s="137">
        <v>9192</v>
      </c>
      <c r="G2961" t="s" s="137">
        <v>9193</v>
      </c>
      <c r="H2961" t="s" s="137">
        <v>9194</v>
      </c>
      <c r="I2961" t="s" s="137">
        <v>25</v>
      </c>
      <c r="J2961" s="136">
        <v>75017</v>
      </c>
      <c r="K2961" t="s" s="137">
        <v>9195</v>
      </c>
      <c r="L2961" t="s" s="137">
        <v>1840</v>
      </c>
      <c r="M2961" t="s" s="137">
        <v>2454</v>
      </c>
      <c r="N2961" s="371">
        <v>0.055</v>
      </c>
      <c r="O2961" s="163">
        <v>3341</v>
      </c>
      <c r="P2961" s="527">
        <v>6682</v>
      </c>
      <c r="Q2961" s="23">
        <f>IF(ISBLANK(N2961),"",P2961/(1+N2961))</f>
        <v>6333.649289099530</v>
      </c>
      <c r="R2961" s="410"/>
      <c r="S2961" s="393"/>
      <c r="T2961" s="28"/>
    </row>
    <row r="2962" ht="22.5" customHeight="1">
      <c r="A2962" s="133">
        <v>45334</v>
      </c>
      <c r="B2962" t="s" s="137">
        <v>20</v>
      </c>
      <c r="C2962" t="s" s="137">
        <v>9196</v>
      </c>
      <c r="D2962" t="s" s="137">
        <v>5244</v>
      </c>
      <c r="E2962" s="158"/>
      <c r="F2962" t="s" s="137">
        <v>9197</v>
      </c>
      <c r="G2962" t="s" s="137">
        <v>9198</v>
      </c>
      <c r="H2962" t="s" s="137">
        <v>9199</v>
      </c>
      <c r="I2962" t="s" s="137">
        <v>328</v>
      </c>
      <c r="J2962" s="136">
        <v>92200</v>
      </c>
      <c r="K2962" t="s" s="137">
        <v>9200</v>
      </c>
      <c r="L2962" t="s" s="137">
        <v>3937</v>
      </c>
      <c r="M2962" t="s" s="137">
        <v>2632</v>
      </c>
      <c r="N2962" s="371">
        <v>0.055</v>
      </c>
      <c r="O2962" s="163">
        <v>9826.5</v>
      </c>
      <c r="P2962" s="527">
        <v>19653</v>
      </c>
      <c r="Q2962" s="23">
        <f>IF(ISBLANK(N2962),"",P2962/(1+N2962))</f>
        <v>18628.4360189573</v>
      </c>
      <c r="R2962" s="410"/>
      <c r="S2962" s="393"/>
      <c r="T2962" s="28"/>
    </row>
    <row r="2963" ht="22.5" customHeight="1">
      <c r="A2963" s="133">
        <v>45335</v>
      </c>
      <c r="B2963" t="s" s="137">
        <v>20</v>
      </c>
      <c r="C2963" t="s" s="137">
        <v>9196</v>
      </c>
      <c r="D2963" t="s" s="137">
        <v>5244</v>
      </c>
      <c r="E2963" s="158"/>
      <c r="F2963" t="s" s="137">
        <v>9201</v>
      </c>
      <c r="G2963" t="s" s="137">
        <v>9198</v>
      </c>
      <c r="H2963" t="s" s="137">
        <v>9199</v>
      </c>
      <c r="I2963" t="s" s="137">
        <v>328</v>
      </c>
      <c r="J2963" s="136">
        <v>92201</v>
      </c>
      <c r="K2963" t="s" s="137">
        <v>9200</v>
      </c>
      <c r="L2963" t="s" s="137">
        <v>3937</v>
      </c>
      <c r="M2963" t="s" s="137">
        <v>2654</v>
      </c>
      <c r="N2963" s="371">
        <v>0.055</v>
      </c>
      <c r="O2963" s="163">
        <v>9826.5</v>
      </c>
      <c r="P2963" s="527">
        <v>6443</v>
      </c>
      <c r="Q2963" s="23">
        <f>IF(ISBLANK(N2963),"",P2963/(1+N2963))</f>
        <v>6107.109004739340</v>
      </c>
      <c r="R2963" s="410"/>
      <c r="S2963" s="393"/>
      <c r="T2963" s="28"/>
    </row>
    <row r="2964" ht="22.5" customHeight="1">
      <c r="A2964" s="133">
        <v>45336</v>
      </c>
      <c r="B2964" t="s" s="137">
        <v>20</v>
      </c>
      <c r="C2964" t="s" s="137">
        <v>9196</v>
      </c>
      <c r="D2964" t="s" s="137">
        <v>5244</v>
      </c>
      <c r="E2964" s="158"/>
      <c r="F2964" t="s" s="137">
        <v>9202</v>
      </c>
      <c r="G2964" t="s" s="137">
        <v>9203</v>
      </c>
      <c r="H2964" t="s" s="137">
        <v>9199</v>
      </c>
      <c r="I2964" t="s" s="137">
        <v>328</v>
      </c>
      <c r="J2964" s="136">
        <v>92202</v>
      </c>
      <c r="K2964" t="s" s="137">
        <v>9200</v>
      </c>
      <c r="L2964" t="s" s="137">
        <v>3937</v>
      </c>
      <c r="M2964" t="s" s="137">
        <v>6435</v>
      </c>
      <c r="N2964" s="371">
        <v>0.1</v>
      </c>
      <c r="O2964" s="163">
        <v>9826.5</v>
      </c>
      <c r="P2964" s="527">
        <v>8000</v>
      </c>
      <c r="Q2964" s="23">
        <f>IF(ISBLANK(N2964),"",P2964/(1+N2964))</f>
        <v>7272.727272727270</v>
      </c>
      <c r="R2964" s="410"/>
      <c r="S2964" s="393"/>
      <c r="T2964" s="28"/>
    </row>
    <row r="2965" ht="22.5" customHeight="1">
      <c r="A2965" s="133">
        <v>45343</v>
      </c>
      <c r="B2965" t="s" s="137">
        <v>20</v>
      </c>
      <c r="C2965" t="s" s="137">
        <v>103</v>
      </c>
      <c r="D2965" t="s" s="137">
        <v>133</v>
      </c>
      <c r="E2965" s="158"/>
      <c r="F2965" t="s" s="137">
        <v>9204</v>
      </c>
      <c r="G2965" t="s" s="137">
        <v>9205</v>
      </c>
      <c r="H2965" t="s" s="137">
        <v>9206</v>
      </c>
      <c r="I2965" t="s" s="137">
        <v>25</v>
      </c>
      <c r="J2965" s="136">
        <v>75013</v>
      </c>
      <c r="K2965" t="s" s="137">
        <v>9207</v>
      </c>
      <c r="L2965" t="s" s="137">
        <v>9208</v>
      </c>
      <c r="M2965" t="s" s="137">
        <v>9209</v>
      </c>
      <c r="N2965" s="371">
        <v>0.055</v>
      </c>
      <c r="O2965" s="163"/>
      <c r="P2965" s="527">
        <v>29280</v>
      </c>
      <c r="Q2965" s="23">
        <f>IF(ISBLANK(N2965),"",P2965/(1+N2965))</f>
        <v>27753.5545023697</v>
      </c>
      <c r="R2965" s="410"/>
      <c r="S2965" s="393"/>
      <c r="T2965" s="28"/>
    </row>
    <row r="2966" ht="22.5" customHeight="1">
      <c r="A2966" s="133">
        <v>45343</v>
      </c>
      <c r="B2966" t="s" s="137">
        <v>20</v>
      </c>
      <c r="C2966" t="s" s="137">
        <v>103</v>
      </c>
      <c r="D2966" t="s" s="137">
        <v>133</v>
      </c>
      <c r="E2966" s="158"/>
      <c r="F2966" t="s" s="137">
        <v>2264</v>
      </c>
      <c r="G2966" t="s" s="137">
        <v>9205</v>
      </c>
      <c r="H2966" s="158"/>
      <c r="I2966" s="158"/>
      <c r="J2966" s="158"/>
      <c r="K2966" s="158"/>
      <c r="L2966" t="s" s="137">
        <v>9210</v>
      </c>
      <c r="M2966" t="s" s="137">
        <v>9211</v>
      </c>
      <c r="N2966" s="371">
        <v>0.055</v>
      </c>
      <c r="O2966" s="163"/>
      <c r="P2966" s="527">
        <v>18000</v>
      </c>
      <c r="Q2966" s="207">
        <f>IF(ISBLANK(N2966),"",P2966/(1+N2966))</f>
        <v>17061.6113744076</v>
      </c>
      <c r="R2966" s="410"/>
      <c r="S2966" s="393"/>
      <c r="T2966" s="28"/>
    </row>
    <row r="2967" ht="22.5" customHeight="1">
      <c r="A2967" s="133">
        <v>45344</v>
      </c>
      <c r="B2967" t="s" s="137">
        <v>20</v>
      </c>
      <c r="C2967" t="s" s="137">
        <v>779</v>
      </c>
      <c r="D2967" t="s" s="137">
        <v>22</v>
      </c>
      <c r="E2967" s="158"/>
      <c r="F2967" s="136">
        <v>10305</v>
      </c>
      <c r="G2967" t="s" s="137">
        <v>8782</v>
      </c>
      <c r="H2967" t="s" s="137">
        <v>7449</v>
      </c>
      <c r="I2967" t="s" s="137">
        <v>25</v>
      </c>
      <c r="J2967" s="136">
        <v>75018</v>
      </c>
      <c r="K2967" t="s" s="137">
        <v>8783</v>
      </c>
      <c r="L2967" t="s" s="137">
        <v>9212</v>
      </c>
      <c r="M2967" t="s" s="137">
        <v>9213</v>
      </c>
      <c r="N2967" s="371">
        <v>0.055</v>
      </c>
      <c r="O2967" s="163"/>
      <c r="P2967" s="164">
        <v>8250</v>
      </c>
      <c r="Q2967" s="121">
        <f>IF(ISBLANK(N2967),"",P2967/(1+N2967))</f>
        <v>7819.905213270140</v>
      </c>
      <c r="R2967" s="293"/>
      <c r="S2967" s="393"/>
      <c r="T2967" s="28"/>
    </row>
    <row r="2968" ht="22.5" customHeight="1">
      <c r="A2968" s="133">
        <v>45356</v>
      </c>
      <c r="B2968" t="s" s="134">
        <v>20</v>
      </c>
      <c r="C2968" t="s" s="134">
        <v>475</v>
      </c>
      <c r="D2968" t="s" s="134">
        <v>250</v>
      </c>
      <c r="E2968" s="135"/>
      <c r="F2968" t="s" s="137">
        <v>9214</v>
      </c>
      <c r="G2968" t="s" s="134">
        <v>476</v>
      </c>
      <c r="H2968" t="s" s="134">
        <v>1103</v>
      </c>
      <c r="I2968" t="s" s="137">
        <v>1104</v>
      </c>
      <c r="J2968" s="136">
        <v>91110</v>
      </c>
      <c r="K2968" t="s" s="134">
        <v>1105</v>
      </c>
      <c r="L2968" t="s" s="134">
        <v>9215</v>
      </c>
      <c r="M2968" t="s" s="134">
        <v>9191</v>
      </c>
      <c r="N2968" s="218">
        <v>0.1</v>
      </c>
      <c r="O2968" s="163">
        <f>P2968/2</f>
        <v>19975</v>
      </c>
      <c r="P2968" s="164">
        <v>39950</v>
      </c>
      <c r="Q2968" s="215">
        <f>IF(ISBLANK(N2968),"",P2968/(1+N2968))</f>
        <v>36318.1818181818</v>
      </c>
      <c r="R2968" s="293"/>
      <c r="S2968" s="393"/>
      <c r="T2968" s="28"/>
    </row>
    <row r="2969" ht="22.5" customHeight="1">
      <c r="A2969" s="133">
        <v>45346</v>
      </c>
      <c r="B2969" t="s" s="137">
        <v>20</v>
      </c>
      <c r="C2969" t="s" s="137">
        <v>9216</v>
      </c>
      <c r="D2969" t="s" s="137">
        <v>914</v>
      </c>
      <c r="E2969" s="158"/>
      <c r="F2969" s="136">
        <v>10332</v>
      </c>
      <c r="G2969" t="s" s="137">
        <v>9217</v>
      </c>
      <c r="H2969" t="s" s="137">
        <v>9218</v>
      </c>
      <c r="I2969" t="s" s="137">
        <v>25</v>
      </c>
      <c r="J2969" s="136">
        <v>75013</v>
      </c>
      <c r="K2969" t="s" s="137">
        <v>9219</v>
      </c>
      <c r="L2969" t="s" s="137">
        <v>1617</v>
      </c>
      <c r="M2969" t="s" s="137">
        <v>2454</v>
      </c>
      <c r="N2969" s="374">
        <v>0.055</v>
      </c>
      <c r="O2969" s="1096"/>
      <c r="P2969" s="527">
        <v>8982</v>
      </c>
      <c r="Q2969" s="207">
        <f>IF(ISBLANK(N2969),"",P2969/(1+N2969))</f>
        <v>8513.744075829380</v>
      </c>
      <c r="R2969" s="410"/>
      <c r="S2969" s="393"/>
      <c r="T2969" s="543"/>
    </row>
    <row r="2970" ht="22.5" customHeight="1">
      <c r="A2970" s="515">
        <v>45351</v>
      </c>
      <c r="B2970" t="s" s="142">
        <v>67</v>
      </c>
      <c r="C2970" t="s" s="142">
        <v>6273</v>
      </c>
      <c r="D2970" t="s" s="142">
        <v>4811</v>
      </c>
      <c r="E2970" s="515"/>
      <c r="F2970" s="555">
        <v>10455</v>
      </c>
      <c r="G2970" t="s" s="142">
        <v>6274</v>
      </c>
      <c r="H2970" t="s" s="142">
        <v>6275</v>
      </c>
      <c r="I2970" t="s" s="142">
        <v>1167</v>
      </c>
      <c r="J2970" s="375">
        <v>94120</v>
      </c>
      <c r="K2970" t="s" s="142">
        <v>6276</v>
      </c>
      <c r="L2970" t="s" s="142">
        <v>9220</v>
      </c>
      <c r="M2970" t="s" s="142">
        <v>1898</v>
      </c>
      <c r="N2970" s="1004">
        <v>0.055</v>
      </c>
      <c r="O2970" s="65">
        <f>P2970/2</f>
        <v>7491</v>
      </c>
      <c r="P2970" s="178">
        <v>14982</v>
      </c>
      <c r="Q2970" s="179">
        <f>IF(ISBLANK(N2970),"",P2970/(1+N2970))</f>
        <v>14200.9478672986</v>
      </c>
      <c r="R2970" s="971"/>
      <c r="S2970" s="406"/>
      <c r="T2970" t="s" s="979">
        <v>46</v>
      </c>
    </row>
    <row r="2971" ht="22.5" customHeight="1">
      <c r="A2971" s="133">
        <v>45349</v>
      </c>
      <c r="B2971" t="s" s="137">
        <v>20</v>
      </c>
      <c r="C2971" t="s" s="137">
        <v>9221</v>
      </c>
      <c r="D2971" t="s" s="137">
        <v>234</v>
      </c>
      <c r="E2971" s="158"/>
      <c r="F2971" s="136">
        <v>10212</v>
      </c>
      <c r="G2971" t="s" s="137">
        <v>9222</v>
      </c>
      <c r="H2971" t="s" s="137">
        <v>9223</v>
      </c>
      <c r="I2971" t="s" s="137">
        <v>25</v>
      </c>
      <c r="J2971" s="136">
        <v>75018</v>
      </c>
      <c r="K2971" t="s" s="137">
        <v>9224</v>
      </c>
      <c r="L2971" t="s" s="137">
        <v>9225</v>
      </c>
      <c r="M2971" t="s" s="137">
        <v>9226</v>
      </c>
      <c r="N2971" s="371">
        <v>0.1</v>
      </c>
      <c r="O2971" s="163"/>
      <c r="P2971" s="164">
        <v>3982</v>
      </c>
      <c r="Q2971" s="165">
        <f>IF(ISBLANK(N2971),"",P2971/(1+N2971))</f>
        <v>3620</v>
      </c>
      <c r="R2971" s="293"/>
      <c r="S2971" s="393"/>
      <c r="T2971" s="545"/>
    </row>
    <row r="2972" ht="22.5" customHeight="1">
      <c r="A2972" s="133">
        <v>45350</v>
      </c>
      <c r="B2972" t="s" s="137">
        <v>20</v>
      </c>
      <c r="C2972" t="s" s="137">
        <v>9227</v>
      </c>
      <c r="D2972" t="s" s="137">
        <v>200</v>
      </c>
      <c r="E2972" s="158"/>
      <c r="F2972" s="136">
        <v>10302</v>
      </c>
      <c r="G2972" t="s" s="137">
        <v>9228</v>
      </c>
      <c r="H2972" t="s" s="137">
        <v>9229</v>
      </c>
      <c r="I2972" t="s" s="137">
        <v>3525</v>
      </c>
      <c r="J2972" s="136">
        <v>92290</v>
      </c>
      <c r="K2972" t="s" s="137">
        <v>9230</v>
      </c>
      <c r="L2972" t="s" s="137">
        <v>9231</v>
      </c>
      <c r="M2972" t="s" s="137">
        <v>5828</v>
      </c>
      <c r="N2972" s="371">
        <v>0.1</v>
      </c>
      <c r="O2972" s="163"/>
      <c r="P2972" s="164">
        <v>3200</v>
      </c>
      <c r="Q2972" s="165">
        <f>IF(ISBLANK(N2972),"",P2972/(1+N2972))</f>
        <v>2909.090909090910</v>
      </c>
      <c r="R2972" s="293"/>
      <c r="S2972" s="393"/>
      <c r="T2972" s="28"/>
    </row>
    <row r="2973" ht="22.5" customHeight="1">
      <c r="A2973" s="133">
        <v>45359</v>
      </c>
      <c r="B2973" t="s" s="137">
        <v>20</v>
      </c>
      <c r="C2973" t="s" s="137">
        <v>779</v>
      </c>
      <c r="D2973" t="s" s="137">
        <v>22</v>
      </c>
      <c r="E2973" s="158"/>
      <c r="F2973" s="136">
        <v>10667</v>
      </c>
      <c r="G2973" t="s" s="137">
        <v>8782</v>
      </c>
      <c r="H2973" t="s" s="137">
        <v>7449</v>
      </c>
      <c r="I2973" t="s" s="137">
        <v>25</v>
      </c>
      <c r="J2973" s="136">
        <v>75018</v>
      </c>
      <c r="K2973" t="s" s="137">
        <v>8783</v>
      </c>
      <c r="L2973" t="s" s="137">
        <v>45</v>
      </c>
      <c r="M2973" t="s" s="137">
        <v>2418</v>
      </c>
      <c r="N2973" s="371">
        <v>0.055</v>
      </c>
      <c r="O2973" s="163"/>
      <c r="P2973" s="164">
        <v>3282</v>
      </c>
      <c r="Q2973" s="177">
        <f>IF(ISBLANK(N2973),"",P2973/(1+N2973))</f>
        <v>3110.900473933650</v>
      </c>
      <c r="R2973" s="293"/>
      <c r="S2973" s="393"/>
      <c r="T2973" s="28"/>
    </row>
    <row r="2974" ht="22.5" customHeight="1">
      <c r="A2974" s="283">
        <v>45357</v>
      </c>
      <c r="B2974" t="s" s="287">
        <v>67</v>
      </c>
      <c r="C2974" t="s" s="287">
        <v>9019</v>
      </c>
      <c r="D2974" t="s" s="287">
        <v>9020</v>
      </c>
      <c r="E2974" s="951"/>
      <c r="F2974" t="s" s="287">
        <v>9232</v>
      </c>
      <c r="G2974" t="s" s="287">
        <v>9022</v>
      </c>
      <c r="H2974" t="s" s="287">
        <v>9023</v>
      </c>
      <c r="I2974" t="s" s="287">
        <v>926</v>
      </c>
      <c r="J2974" s="286">
        <v>92100</v>
      </c>
      <c r="K2974" t="s" s="287">
        <v>9024</v>
      </c>
      <c r="L2974" t="s" s="287">
        <v>2075</v>
      </c>
      <c r="M2974" t="s" s="287">
        <v>9233</v>
      </c>
      <c r="N2974" s="371">
        <v>0.055</v>
      </c>
      <c r="O2974" s="163"/>
      <c r="P2974" s="527">
        <v>3500</v>
      </c>
      <c r="Q2974" s="207">
        <f>IF(ISBLANK(N2974),"",P2974/(1+N2974))</f>
        <v>3317.5355450237</v>
      </c>
      <c r="R2974" s="410"/>
      <c r="S2974" s="393"/>
      <c r="T2974" s="28"/>
    </row>
    <row r="2975" ht="22.5" customHeight="1">
      <c r="A2975" s="133">
        <v>45358</v>
      </c>
      <c r="B2975" t="s" s="137">
        <v>67</v>
      </c>
      <c r="C2975" t="s" s="137">
        <v>9234</v>
      </c>
      <c r="D2975" t="s" s="137">
        <v>179</v>
      </c>
      <c r="E2975" s="158"/>
      <c r="F2975" s="136">
        <v>10450</v>
      </c>
      <c r="G2975" t="s" s="137">
        <v>9235</v>
      </c>
      <c r="H2975" t="s" s="137">
        <v>7170</v>
      </c>
      <c r="I2975" t="s" s="137">
        <v>1499</v>
      </c>
      <c r="J2975" s="136">
        <v>92210</v>
      </c>
      <c r="K2975" t="s" s="137">
        <v>9236</v>
      </c>
      <c r="L2975" t="s" s="137">
        <v>6968</v>
      </c>
      <c r="M2975" t="s" s="137">
        <v>9237</v>
      </c>
      <c r="N2975" s="371">
        <v>0.055</v>
      </c>
      <c r="O2975" s="163"/>
      <c r="P2975" s="164">
        <v>10000</v>
      </c>
      <c r="Q2975" s="165">
        <f>IF(ISBLANK(N2975),"",P2975/(1+N2975))</f>
        <v>9478.672985781990</v>
      </c>
      <c r="R2975" s="293"/>
      <c r="S2975" s="393"/>
      <c r="T2975" s="28"/>
    </row>
    <row r="2976" ht="22.5" customHeight="1">
      <c r="A2976" s="133">
        <v>45356</v>
      </c>
      <c r="B2976" t="s" s="137">
        <v>20</v>
      </c>
      <c r="C2976" t="s" s="137">
        <v>3639</v>
      </c>
      <c r="D2976" t="s" s="137">
        <v>133</v>
      </c>
      <c r="E2976" s="158"/>
      <c r="F2976" s="136">
        <v>10540</v>
      </c>
      <c r="G2976" t="s" s="137">
        <v>9238</v>
      </c>
      <c r="H2976" t="s" s="137">
        <v>9239</v>
      </c>
      <c r="I2976" t="s" s="137">
        <v>1095</v>
      </c>
      <c r="J2976" s="136">
        <v>95880</v>
      </c>
      <c r="K2976" t="s" s="137">
        <v>9240</v>
      </c>
      <c r="L2976" t="s" s="137">
        <v>4965</v>
      </c>
      <c r="M2976" t="s" s="137">
        <v>9241</v>
      </c>
      <c r="N2976" s="371">
        <v>0.055</v>
      </c>
      <c r="O2976" s="163"/>
      <c r="P2976" s="164">
        <v>29982</v>
      </c>
      <c r="Q2976" s="165">
        <f>IF(ISBLANK(N2976),"",P2976/(1+N2976))</f>
        <v>28418.9573459716</v>
      </c>
      <c r="R2976" s="293"/>
      <c r="S2976" s="393"/>
      <c r="T2976" s="28"/>
    </row>
    <row r="2977" ht="22.5" customHeight="1">
      <c r="A2977" s="133">
        <v>45358</v>
      </c>
      <c r="B2977" t="s" s="137">
        <v>20</v>
      </c>
      <c r="C2977" t="s" s="137">
        <v>5232</v>
      </c>
      <c r="D2977" t="s" s="137">
        <v>8834</v>
      </c>
      <c r="E2977" s="158"/>
      <c r="F2977" s="136">
        <v>147</v>
      </c>
      <c r="G2977" t="s" s="137">
        <v>2104</v>
      </c>
      <c r="H2977" t="s" s="137">
        <v>9242</v>
      </c>
      <c r="I2977" t="s" s="137">
        <v>670</v>
      </c>
      <c r="J2977" s="136">
        <v>94300</v>
      </c>
      <c r="K2977" t="s" s="137">
        <v>9243</v>
      </c>
      <c r="L2977" t="s" s="137">
        <v>9244</v>
      </c>
      <c r="M2977" t="s" s="137">
        <v>9245</v>
      </c>
      <c r="N2977" s="371">
        <v>0.1</v>
      </c>
      <c r="O2977" s="163"/>
      <c r="P2977" s="164">
        <v>4500</v>
      </c>
      <c r="Q2977" s="165">
        <f>IF(ISBLANK(N2977),"",P2977/(1+N2977))</f>
        <v>4090.909090909090</v>
      </c>
      <c r="R2977" s="293"/>
      <c r="S2977" s="393"/>
      <c r="T2977" s="28"/>
    </row>
    <row r="2978" ht="22.5" customHeight="1">
      <c r="A2978" s="133">
        <v>45358</v>
      </c>
      <c r="B2978" t="s" s="137">
        <v>20</v>
      </c>
      <c r="C2978" t="s" s="137">
        <v>9246</v>
      </c>
      <c r="D2978" t="s" s="137">
        <v>133</v>
      </c>
      <c r="E2978" s="158"/>
      <c r="F2978" s="136">
        <v>10619</v>
      </c>
      <c r="G2978" t="s" s="137">
        <v>9247</v>
      </c>
      <c r="H2978" t="s" s="137">
        <v>9248</v>
      </c>
      <c r="I2978" t="s" s="137">
        <v>3551</v>
      </c>
      <c r="J2978" s="136">
        <v>94800</v>
      </c>
      <c r="K2978" t="s" s="137">
        <v>9249</v>
      </c>
      <c r="L2978" t="s" s="137">
        <v>5142</v>
      </c>
      <c r="M2978" t="s" s="137">
        <v>9250</v>
      </c>
      <c r="N2978" s="371">
        <v>0.055</v>
      </c>
      <c r="O2978" s="163"/>
      <c r="P2978" s="164">
        <v>39950</v>
      </c>
      <c r="Q2978" s="165">
        <f>IF(ISBLANK(N2978),"",P2978/(1+N2978))</f>
        <v>37867.2985781991</v>
      </c>
      <c r="R2978" s="293"/>
      <c r="S2978" s="393"/>
      <c r="T2978" s="28"/>
    </row>
    <row r="2979" ht="22.5" customHeight="1">
      <c r="A2979" s="642">
        <v>45352</v>
      </c>
      <c r="B2979" t="s" s="646">
        <v>20</v>
      </c>
      <c r="C2979" t="s" s="646">
        <v>9251</v>
      </c>
      <c r="D2979" t="s" s="646">
        <v>149</v>
      </c>
      <c r="E2979" s="1097"/>
      <c r="F2979" s="647">
        <v>10649</v>
      </c>
      <c r="G2979" t="s" s="646">
        <v>9252</v>
      </c>
      <c r="H2979" t="s" s="646">
        <v>9253</v>
      </c>
      <c r="I2979" t="s" s="646">
        <v>1684</v>
      </c>
      <c r="J2979" s="647">
        <v>94260</v>
      </c>
      <c r="K2979" t="s" s="646">
        <v>9254</v>
      </c>
      <c r="L2979" t="s" s="646">
        <v>9255</v>
      </c>
      <c r="M2979" t="s" s="646">
        <v>8518</v>
      </c>
      <c r="N2979" s="648">
        <v>0.055</v>
      </c>
      <c r="O2979" s="1098"/>
      <c r="P2979" s="649">
        <v>7800</v>
      </c>
      <c r="Q2979" s="1099">
        <f>IF(ISBLANK(N2979),"",P2979/(1+N2979))</f>
        <v>7393.364928909950</v>
      </c>
      <c r="R2979" s="293"/>
      <c r="S2979" s="393"/>
      <c r="T2979" s="28"/>
    </row>
    <row r="2980" ht="22.5" customHeight="1">
      <c r="A2980" s="133">
        <v>45370</v>
      </c>
      <c r="B2980" t="s" s="137">
        <v>20</v>
      </c>
      <c r="C2980" t="s" s="137">
        <v>8798</v>
      </c>
      <c r="D2980" t="s" s="137">
        <v>950</v>
      </c>
      <c r="E2980" s="158"/>
      <c r="F2980" s="136">
        <v>17234</v>
      </c>
      <c r="G2980" t="s" s="137">
        <v>8799</v>
      </c>
      <c r="H2980" t="s" s="137">
        <v>8800</v>
      </c>
      <c r="I2980" t="s" s="137">
        <v>25</v>
      </c>
      <c r="J2980" s="136">
        <v>75012</v>
      </c>
      <c r="K2980" t="s" s="137">
        <v>8801</v>
      </c>
      <c r="L2980" t="s" s="137">
        <v>6871</v>
      </c>
      <c r="M2980" t="s" s="137">
        <v>9256</v>
      </c>
      <c r="N2980" s="371">
        <v>0.1</v>
      </c>
      <c r="O2980" s="163"/>
      <c r="P2980" s="164">
        <v>5000</v>
      </c>
      <c r="Q2980" s="165">
        <f>IF(ISBLANK(N2980),"",P2980/(1+N2980))</f>
        <v>4545.454545454550</v>
      </c>
      <c r="R2980" s="293"/>
      <c r="S2980" s="393"/>
      <c r="T2980" s="28"/>
    </row>
    <row r="2981" ht="22.5" customHeight="1">
      <c r="A2981" s="133">
        <v>45365</v>
      </c>
      <c r="B2981" t="s" s="134">
        <v>20</v>
      </c>
      <c r="C2981" t="s" s="134">
        <v>8494</v>
      </c>
      <c r="D2981" t="s" s="134">
        <v>1864</v>
      </c>
      <c r="E2981" s="135"/>
      <c r="F2981" s="136">
        <v>10382</v>
      </c>
      <c r="G2981" t="s" s="134">
        <v>8496</v>
      </c>
      <c r="H2981" t="s" s="134">
        <v>8497</v>
      </c>
      <c r="I2981" t="s" s="137">
        <v>777</v>
      </c>
      <c r="J2981" s="136">
        <v>93100</v>
      </c>
      <c r="K2981" t="s" s="134">
        <v>8498</v>
      </c>
      <c r="L2981" t="s" s="134">
        <v>8811</v>
      </c>
      <c r="M2981" t="s" s="134">
        <v>9257</v>
      </c>
      <c r="N2981" s="371">
        <v>0.055</v>
      </c>
      <c r="O2981" s="163"/>
      <c r="P2981" s="164">
        <v>9500</v>
      </c>
      <c r="Q2981" s="177">
        <f>IF(ISBLANK(N2981),"",P2981/(1+N2981))</f>
        <v>9004.739336492890</v>
      </c>
      <c r="R2981" s="293"/>
      <c r="S2981" s="393"/>
      <c r="T2981" s="28"/>
    </row>
    <row r="2982" ht="22.5" customHeight="1">
      <c r="A2982" s="133">
        <v>45364</v>
      </c>
      <c r="B2982" t="s" s="137">
        <v>20</v>
      </c>
      <c r="C2982" t="s" s="137">
        <v>103</v>
      </c>
      <c r="D2982" t="s" s="137">
        <v>133</v>
      </c>
      <c r="E2982" s="158"/>
      <c r="F2982" t="s" s="137">
        <v>9258</v>
      </c>
      <c r="G2982" t="s" s="137">
        <v>9205</v>
      </c>
      <c r="H2982" t="s" s="137">
        <v>9259</v>
      </c>
      <c r="I2982" t="s" s="137">
        <v>25</v>
      </c>
      <c r="J2982" s="136">
        <v>75013</v>
      </c>
      <c r="K2982" t="s" s="137">
        <v>9260</v>
      </c>
      <c r="L2982" t="s" s="137">
        <v>9210</v>
      </c>
      <c r="M2982" t="s" s="137">
        <v>2524</v>
      </c>
      <c r="N2982" s="371">
        <v>0.1</v>
      </c>
      <c r="O2982" s="163"/>
      <c r="P2982" s="527">
        <v>15000</v>
      </c>
      <c r="Q2982" s="207">
        <f>IF(ISBLANK(N2982),"",P2982/(1+N2982))</f>
        <v>13636.3636363636</v>
      </c>
      <c r="R2982" s="410"/>
      <c r="S2982" s="393"/>
      <c r="T2982" s="28"/>
    </row>
    <row r="2983" ht="22.5" customHeight="1">
      <c r="A2983" s="133">
        <v>45362</v>
      </c>
      <c r="B2983" t="s" s="137">
        <v>20</v>
      </c>
      <c r="C2983" t="s" s="137">
        <v>8836</v>
      </c>
      <c r="D2983" t="s" s="137">
        <v>9261</v>
      </c>
      <c r="E2983" s="158"/>
      <c r="F2983" t="s" s="137">
        <v>9262</v>
      </c>
      <c r="G2983" t="s" s="137">
        <v>8837</v>
      </c>
      <c r="H2983" t="s" s="137">
        <v>8888</v>
      </c>
      <c r="I2983" t="s" s="137">
        <v>8433</v>
      </c>
      <c r="J2983" s="136">
        <v>92410</v>
      </c>
      <c r="K2983" t="s" s="137">
        <v>8889</v>
      </c>
      <c r="L2983" t="s" s="137">
        <v>7824</v>
      </c>
      <c r="M2983" t="s" s="137">
        <v>9263</v>
      </c>
      <c r="N2983" s="371">
        <v>0.1</v>
      </c>
      <c r="O2983" s="180">
        <v>0</v>
      </c>
      <c r="P2983" s="164">
        <v>24950</v>
      </c>
      <c r="Q2983" s="121">
        <f>IF(ISBLANK(N2983),"",P2983/(1+N2983))</f>
        <v>22681.8181818182</v>
      </c>
      <c r="R2983" s="293"/>
      <c r="S2983" s="393"/>
      <c r="T2983" s="543"/>
    </row>
    <row r="2984" ht="22.5" customHeight="1">
      <c r="A2984" s="509">
        <v>45364</v>
      </c>
      <c r="B2984" t="s" s="134">
        <v>20</v>
      </c>
      <c r="C2984" t="s" s="134">
        <v>4995</v>
      </c>
      <c r="D2984" t="s" s="134">
        <v>1644</v>
      </c>
      <c r="E2984" s="135"/>
      <c r="F2984" s="294">
        <v>10562</v>
      </c>
      <c r="G2984" t="s" s="134">
        <v>4996</v>
      </c>
      <c r="H2984" s="294">
        <v>6</v>
      </c>
      <c r="I2984" t="s" s="134">
        <v>4997</v>
      </c>
      <c r="J2984" s="294">
        <v>93500</v>
      </c>
      <c r="K2984" t="s" s="134">
        <v>9264</v>
      </c>
      <c r="L2984" t="s" s="134">
        <v>1996</v>
      </c>
      <c r="M2984" t="s" s="134">
        <v>2363</v>
      </c>
      <c r="N2984" s="373">
        <v>0.055</v>
      </c>
      <c r="O2984" s="215"/>
      <c r="P2984" s="164">
        <v>2100</v>
      </c>
      <c r="Q2984" s="177">
        <f>IF(ISBLANK(N2984),"",P2984/(1+N2984))</f>
        <v>1990.521327014220</v>
      </c>
      <c r="R2984" s="535"/>
      <c r="S2984" s="536"/>
      <c r="T2984" s="544"/>
    </row>
    <row r="2985" ht="22.5" customHeight="1">
      <c r="A2985" s="133">
        <v>45366</v>
      </c>
      <c r="B2985" t="s" s="137">
        <v>67</v>
      </c>
      <c r="C2985" t="s" s="137">
        <v>8812</v>
      </c>
      <c r="D2985" t="s" s="137">
        <v>8813</v>
      </c>
      <c r="E2985" s="158"/>
      <c r="F2985" s="136">
        <v>10663</v>
      </c>
      <c r="G2985" t="s" s="137">
        <v>8815</v>
      </c>
      <c r="H2985" t="s" s="137">
        <v>8816</v>
      </c>
      <c r="I2985" t="s" s="137">
        <v>25</v>
      </c>
      <c r="J2985" s="136">
        <v>75012</v>
      </c>
      <c r="K2985" t="s" s="137">
        <v>8817</v>
      </c>
      <c r="L2985" t="s" s="137">
        <v>8369</v>
      </c>
      <c r="M2985" t="s" s="137">
        <v>1862</v>
      </c>
      <c r="N2985" s="371">
        <v>0.055</v>
      </c>
      <c r="O2985" s="163"/>
      <c r="P2985" s="527">
        <v>4782</v>
      </c>
      <c r="Q2985" s="207">
        <f>IF(ISBLANK(N2985),"",P2985/(1+N2985))</f>
        <v>4532.701421800950</v>
      </c>
      <c r="R2985" s="410"/>
      <c r="S2985" s="393"/>
      <c r="T2985" s="545"/>
    </row>
    <row r="2986" ht="22.5" customHeight="1">
      <c r="A2986" s="133">
        <v>45370</v>
      </c>
      <c r="B2986" t="s" s="137">
        <v>67</v>
      </c>
      <c r="C2986" t="s" s="137">
        <v>8714</v>
      </c>
      <c r="D2986" t="s" s="137">
        <v>1681</v>
      </c>
      <c r="E2986" s="158"/>
      <c r="F2986" t="s" s="137">
        <v>2208</v>
      </c>
      <c r="G2986" t="s" s="137">
        <v>9265</v>
      </c>
      <c r="H2986" t="s" s="137">
        <v>8717</v>
      </c>
      <c r="I2986" t="s" s="137">
        <v>2317</v>
      </c>
      <c r="J2986" s="136">
        <v>91860</v>
      </c>
      <c r="K2986" t="s" s="137">
        <v>8718</v>
      </c>
      <c r="L2986" t="s" s="137">
        <v>8509</v>
      </c>
      <c r="M2986" t="s" s="137">
        <v>8777</v>
      </c>
      <c r="N2986" s="371">
        <v>0.1</v>
      </c>
      <c r="O2986" s="163">
        <f>P2986/2</f>
        <v>1450</v>
      </c>
      <c r="P2986" s="164">
        <v>2900</v>
      </c>
      <c r="Q2986" s="121">
        <f>IF(ISBLANK(N2986),"",P2986/(1+N2986))</f>
        <v>2636.363636363640</v>
      </c>
      <c r="R2986" s="293"/>
      <c r="S2986" s="393"/>
      <c r="T2986" s="28"/>
    </row>
    <row r="2987" ht="22.5" customHeight="1">
      <c r="A2987" s="133">
        <v>45363</v>
      </c>
      <c r="B2987" t="s" s="137">
        <v>67</v>
      </c>
      <c r="C2987" t="s" s="137">
        <v>9266</v>
      </c>
      <c r="D2987" t="s" s="137">
        <v>9267</v>
      </c>
      <c r="E2987" s="158"/>
      <c r="F2987" s="136">
        <v>10218</v>
      </c>
      <c r="G2987" t="s" s="137">
        <v>9268</v>
      </c>
      <c r="H2987" t="s" s="137">
        <v>916</v>
      </c>
      <c r="I2987" t="s" s="137">
        <v>25</v>
      </c>
      <c r="J2987" s="136">
        <v>75018</v>
      </c>
      <c r="K2987" t="s" s="137">
        <v>9269</v>
      </c>
      <c r="L2987" t="s" s="137">
        <v>1617</v>
      </c>
      <c r="M2987" t="s" s="137">
        <v>9003</v>
      </c>
      <c r="N2987" s="371">
        <v>0.055</v>
      </c>
      <c r="O2987" s="163"/>
      <c r="P2987" s="164">
        <v>9882</v>
      </c>
      <c r="Q2987" s="121">
        <f>IF(ISBLANK(N2987),"",P2987/(1+N2987))</f>
        <v>9366.824644549761</v>
      </c>
      <c r="R2987" s="293"/>
      <c r="S2987" s="393"/>
      <c r="T2987" s="28"/>
    </row>
    <row r="2988" ht="22.5" customHeight="1">
      <c r="A2988" s="283">
        <v>45371</v>
      </c>
      <c r="B2988" t="s" s="287">
        <v>67</v>
      </c>
      <c r="C2988" t="s" s="287">
        <v>9052</v>
      </c>
      <c r="D2988" t="s" s="287">
        <v>9053</v>
      </c>
      <c r="E2988" s="951"/>
      <c r="F2988" t="s" s="287">
        <v>9054</v>
      </c>
      <c r="G2988" t="s" s="287">
        <v>9055</v>
      </c>
      <c r="H2988" t="s" s="287">
        <v>9056</v>
      </c>
      <c r="I2988" t="s" s="287">
        <v>2695</v>
      </c>
      <c r="J2988" s="286">
        <v>95330</v>
      </c>
      <c r="K2988" t="s" s="287">
        <v>9057</v>
      </c>
      <c r="L2988" t="s" s="287">
        <v>8751</v>
      </c>
      <c r="M2988" t="s" s="287">
        <v>9054</v>
      </c>
      <c r="N2988" s="371">
        <v>0.055</v>
      </c>
      <c r="O2988" s="163">
        <f t="shared" si="4054"/>
        <v>16991</v>
      </c>
      <c r="P2988" s="164">
        <v>8607</v>
      </c>
      <c r="Q2988" s="121">
        <f>IF(ISBLANK(N2988),"",P2988/(1+N2988))</f>
        <v>8158.293838862560</v>
      </c>
      <c r="R2988" s="293"/>
      <c r="S2988" s="393"/>
      <c r="T2988" s="28"/>
    </row>
    <row r="2989" ht="22.5" customHeight="1">
      <c r="A2989" s="283">
        <v>45371</v>
      </c>
      <c r="B2989" t="s" s="287">
        <v>67</v>
      </c>
      <c r="C2989" t="s" s="287">
        <v>9052</v>
      </c>
      <c r="D2989" t="s" s="287">
        <v>9053</v>
      </c>
      <c r="E2989" s="951"/>
      <c r="F2989" t="s" s="287">
        <v>9054</v>
      </c>
      <c r="G2989" t="s" s="287">
        <v>9055</v>
      </c>
      <c r="H2989" t="s" s="287">
        <v>9056</v>
      </c>
      <c r="I2989" t="s" s="287">
        <v>2695</v>
      </c>
      <c r="J2989" s="286">
        <v>95330</v>
      </c>
      <c r="K2989" t="s" s="287">
        <v>9057</v>
      </c>
      <c r="L2989" t="s" s="287">
        <v>8751</v>
      </c>
      <c r="M2989" t="s" s="287">
        <v>9054</v>
      </c>
      <c r="N2989" s="371">
        <v>0.1</v>
      </c>
      <c r="O2989" s="163"/>
      <c r="P2989" s="164">
        <v>8607</v>
      </c>
      <c r="Q2989" s="121">
        <f>IF(ISBLANK(N2989),"",P2989/(1+N2989))</f>
        <v>7824.545454545450</v>
      </c>
      <c r="R2989" s="293"/>
      <c r="S2989" s="393"/>
      <c r="T2989" s="28"/>
    </row>
    <row r="2990" ht="22.5" customHeight="1">
      <c r="A2990" s="133">
        <v>45373</v>
      </c>
      <c r="B2990" t="s" s="134">
        <v>67</v>
      </c>
      <c r="C2990" t="s" s="134">
        <v>2811</v>
      </c>
      <c r="D2990" t="s" s="134">
        <v>179</v>
      </c>
      <c r="E2990" s="135"/>
      <c r="F2990" t="s" s="137">
        <v>9270</v>
      </c>
      <c r="G2990" t="s" s="134">
        <v>2812</v>
      </c>
      <c r="H2990" t="s" s="134">
        <v>9271</v>
      </c>
      <c r="I2990" t="s" s="137">
        <v>25</v>
      </c>
      <c r="J2990" s="136">
        <v>75011</v>
      </c>
      <c r="K2990" t="s" s="134">
        <v>8831</v>
      </c>
      <c r="L2990" t="s" s="134">
        <v>9272</v>
      </c>
      <c r="M2990" t="s" s="134">
        <v>9273</v>
      </c>
      <c r="N2990" s="218">
        <v>0.1</v>
      </c>
      <c r="O2990" s="163">
        <f>P2990/2</f>
        <v>2450</v>
      </c>
      <c r="P2990" s="164">
        <v>4900</v>
      </c>
      <c r="Q2990" s="121">
        <f>IF(ISBLANK(N2990),"",P2990/(1+N2990))</f>
        <v>4454.545454545450</v>
      </c>
      <c r="R2990" s="127"/>
      <c r="S2990" s="391"/>
      <c r="T2990" s="123"/>
    </row>
    <row r="2991" ht="22.5" customHeight="1">
      <c r="A2991" s="283">
        <v>45377</v>
      </c>
      <c r="B2991" t="s" s="287">
        <v>67</v>
      </c>
      <c r="C2991" t="s" s="287">
        <v>9274</v>
      </c>
      <c r="D2991" t="s" s="287">
        <v>4208</v>
      </c>
      <c r="E2991" s="951"/>
      <c r="F2991" s="286">
        <v>10591</v>
      </c>
      <c r="G2991" t="s" s="287">
        <v>9275</v>
      </c>
      <c r="H2991" t="s" s="287">
        <v>9276</v>
      </c>
      <c r="I2991" t="s" s="287">
        <v>25</v>
      </c>
      <c r="J2991" s="286">
        <v>75015</v>
      </c>
      <c r="K2991" t="s" s="287">
        <v>9277</v>
      </c>
      <c r="L2991" t="s" s="287">
        <v>1617</v>
      </c>
      <c r="M2991" t="s" s="287">
        <v>9278</v>
      </c>
      <c r="N2991" s="371">
        <v>0.055</v>
      </c>
      <c r="O2991" s="163"/>
      <c r="P2991" s="164">
        <v>5982</v>
      </c>
      <c r="Q2991" s="121">
        <f>IF(ISBLANK(N2991),"",P2991/(1+N2991))</f>
        <v>5670.142180094790</v>
      </c>
      <c r="R2991" s="293"/>
      <c r="S2991" s="393"/>
      <c r="T2991" s="28"/>
    </row>
    <row r="2992" ht="22.5" customHeight="1">
      <c r="A2992" s="133">
        <v>45372</v>
      </c>
      <c r="B2992" t="s" s="134">
        <v>20</v>
      </c>
      <c r="C2992" t="s" s="134">
        <v>8494</v>
      </c>
      <c r="D2992" t="s" s="134">
        <v>1864</v>
      </c>
      <c r="E2992" s="135"/>
      <c r="F2992" s="136">
        <v>10382</v>
      </c>
      <c r="G2992" t="s" s="134">
        <v>8496</v>
      </c>
      <c r="H2992" t="s" s="134">
        <v>8497</v>
      </c>
      <c r="I2992" t="s" s="137">
        <v>777</v>
      </c>
      <c r="J2992" s="136">
        <v>93100</v>
      </c>
      <c r="K2992" t="s" s="134">
        <v>8498</v>
      </c>
      <c r="L2992" t="s" s="134">
        <v>8811</v>
      </c>
      <c r="M2992" t="s" s="134">
        <v>9279</v>
      </c>
      <c r="N2992" s="371">
        <v>0.055</v>
      </c>
      <c r="O2992" s="163"/>
      <c r="P2992" s="164">
        <v>2582</v>
      </c>
      <c r="Q2992" s="121">
        <f>IF(ISBLANK(N2992),"",P2992/(1+N2992))</f>
        <v>2447.393364928910</v>
      </c>
      <c r="R2992" s="293"/>
      <c r="S2992" s="393"/>
      <c r="T2992" s="28"/>
    </row>
    <row r="2993" ht="22.5" customHeight="1">
      <c r="A2993" s="283">
        <v>45377</v>
      </c>
      <c r="B2993" t="s" s="287">
        <v>20</v>
      </c>
      <c r="C2993" t="s" s="287">
        <v>9280</v>
      </c>
      <c r="D2993" t="s" s="287">
        <v>200</v>
      </c>
      <c r="E2993" s="951"/>
      <c r="F2993" s="286">
        <v>10727</v>
      </c>
      <c r="G2993" t="s" s="287">
        <v>9281</v>
      </c>
      <c r="H2993" t="s" s="287">
        <v>9282</v>
      </c>
      <c r="I2993" t="s" s="287">
        <v>25</v>
      </c>
      <c r="J2993" s="286">
        <v>75011</v>
      </c>
      <c r="K2993" t="s" s="287">
        <v>9283</v>
      </c>
      <c r="L2993" t="s" s="287">
        <v>5751</v>
      </c>
      <c r="M2993" t="s" s="287">
        <v>1898</v>
      </c>
      <c r="N2993" s="371">
        <v>0.055</v>
      </c>
      <c r="O2993" s="163"/>
      <c r="P2993" s="164">
        <v>10000</v>
      </c>
      <c r="Q2993" s="121">
        <f>IF(ISBLANK(N2993),"",P2993/(1+N2993))</f>
        <v>9478.672985781990</v>
      </c>
      <c r="R2993" s="293"/>
      <c r="S2993" s="393"/>
      <c r="T2993" s="28"/>
    </row>
    <row r="2994" ht="22.5" customHeight="1">
      <c r="A2994" s="133">
        <v>45376</v>
      </c>
      <c r="B2994" t="s" s="137">
        <v>20</v>
      </c>
      <c r="C2994" t="s" s="137">
        <v>9227</v>
      </c>
      <c r="D2994" t="s" s="137">
        <v>200</v>
      </c>
      <c r="E2994" s="158"/>
      <c r="F2994" s="136">
        <v>10377</v>
      </c>
      <c r="G2994" t="s" s="137">
        <v>9228</v>
      </c>
      <c r="H2994" t="s" s="137">
        <v>9229</v>
      </c>
      <c r="I2994" t="s" s="137">
        <v>3525</v>
      </c>
      <c r="J2994" s="136">
        <v>92290</v>
      </c>
      <c r="K2994" t="s" s="137">
        <v>9230</v>
      </c>
      <c r="L2994" t="s" s="137">
        <v>9231</v>
      </c>
      <c r="M2994" t="s" s="137">
        <v>5828</v>
      </c>
      <c r="N2994" s="371">
        <v>0.1</v>
      </c>
      <c r="O2994" s="163"/>
      <c r="P2994" s="164">
        <v>5000</v>
      </c>
      <c r="Q2994" s="165">
        <f>IF(ISBLANK(N2994),"",P2994/(1+N2994))</f>
        <v>4545.454545454550</v>
      </c>
      <c r="R2994" s="293"/>
      <c r="S2994" s="393"/>
      <c r="T2994" s="28"/>
    </row>
    <row r="2995" ht="22.5" customHeight="1">
      <c r="A2995" s="133">
        <v>45378</v>
      </c>
      <c r="B2995" t="s" s="137">
        <v>67</v>
      </c>
      <c r="C2995" t="s" s="137">
        <v>7702</v>
      </c>
      <c r="D2995" t="s" s="137">
        <v>398</v>
      </c>
      <c r="E2995" s="158"/>
      <c r="F2995" s="136">
        <v>10301</v>
      </c>
      <c r="G2995" t="s" s="137">
        <v>7703</v>
      </c>
      <c r="H2995" t="s" s="137">
        <v>7704</v>
      </c>
      <c r="I2995" t="s" s="137">
        <v>25</v>
      </c>
      <c r="J2995" s="136">
        <v>75015</v>
      </c>
      <c r="K2995" t="s" s="137">
        <v>7705</v>
      </c>
      <c r="L2995" t="s" s="137">
        <v>8899</v>
      </c>
      <c r="M2995" t="s" s="137">
        <v>6431</v>
      </c>
      <c r="N2995" s="371">
        <v>0.1</v>
      </c>
      <c r="O2995" s="163"/>
      <c r="P2995" s="164">
        <v>11982</v>
      </c>
      <c r="Q2995" s="121">
        <f>IF(ISBLANK(N2995),"",P2995/(1+N2995))</f>
        <v>10892.7272727273</v>
      </c>
      <c r="R2995" s="293"/>
      <c r="S2995" s="393"/>
      <c r="T2995" s="28"/>
    </row>
    <row r="2996" ht="22.5" customHeight="1">
      <c r="A2996" s="133">
        <v>45369</v>
      </c>
      <c r="B2996" t="s" s="137">
        <v>67</v>
      </c>
      <c r="C2996" t="s" s="137">
        <v>8595</v>
      </c>
      <c r="D2996" t="s" s="137">
        <v>69</v>
      </c>
      <c r="E2996" s="158"/>
      <c r="F2996" s="136">
        <v>703</v>
      </c>
      <c r="G2996" t="s" s="137">
        <v>8596</v>
      </c>
      <c r="H2996" t="s" s="137">
        <v>9284</v>
      </c>
      <c r="I2996" t="s" s="137">
        <v>777</v>
      </c>
      <c r="J2996" s="136">
        <v>93100</v>
      </c>
      <c r="K2996" t="s" s="137">
        <v>8598</v>
      </c>
      <c r="L2996" t="s" s="137">
        <v>4965</v>
      </c>
      <c r="M2996" t="s" s="137">
        <v>1730</v>
      </c>
      <c r="N2996" s="371">
        <v>0.055</v>
      </c>
      <c r="O2996" s="180">
        <f>P2996/2</f>
        <v>7475</v>
      </c>
      <c r="P2996" s="164">
        <v>14950</v>
      </c>
      <c r="Q2996" s="177">
        <f>IF(ISBLANK(N2996),"",P2996/(1+N2996))</f>
        <v>14170.6161137441</v>
      </c>
      <c r="R2996" s="293"/>
      <c r="S2996" s="393"/>
      <c r="T2996" s="28"/>
    </row>
    <row r="2997" ht="22.5" customHeight="1">
      <c r="A2997" s="133">
        <v>45370</v>
      </c>
      <c r="B2997" t="s" s="134">
        <v>67</v>
      </c>
      <c r="C2997" t="s" s="134">
        <v>7113</v>
      </c>
      <c r="D2997" t="s" s="134">
        <v>995</v>
      </c>
      <c r="E2997" s="135"/>
      <c r="F2997" s="136">
        <v>10190</v>
      </c>
      <c r="G2997" t="s" s="134">
        <v>7118</v>
      </c>
      <c r="H2997" t="s" s="134">
        <v>5042</v>
      </c>
      <c r="I2997" t="s" s="137">
        <v>300</v>
      </c>
      <c r="J2997" s="136">
        <v>92230</v>
      </c>
      <c r="K2997" t="s" s="134">
        <v>7119</v>
      </c>
      <c r="L2997" t="s" s="134">
        <v>9285</v>
      </c>
      <c r="M2997" t="s" s="134">
        <v>9286</v>
      </c>
      <c r="N2997" s="373">
        <v>0.055</v>
      </c>
      <c r="O2997" s="462"/>
      <c r="P2997" s="527">
        <v>4882</v>
      </c>
      <c r="Q2997" s="207">
        <f>IF(ISBLANK(N2997),"",P2997/(1+N2997))</f>
        <v>4627.488151658770</v>
      </c>
      <c r="R2997" s="410"/>
      <c r="S2997" s="393"/>
      <c r="T2997" s="28"/>
    </row>
    <row r="2998" ht="22.5" customHeight="1">
      <c r="A2998" s="283">
        <v>45373</v>
      </c>
      <c r="B2998" t="s" s="287">
        <v>20</v>
      </c>
      <c r="C2998" t="s" s="287">
        <v>9287</v>
      </c>
      <c r="D2998" t="s" s="287">
        <v>9288</v>
      </c>
      <c r="E2998" s="951"/>
      <c r="F2998" t="s" s="287">
        <v>8802</v>
      </c>
      <c r="G2998" t="s" s="287">
        <v>9289</v>
      </c>
      <c r="H2998" t="s" s="287">
        <v>7146</v>
      </c>
      <c r="I2998" t="s" s="287">
        <v>670</v>
      </c>
      <c r="J2998" s="286">
        <v>94300</v>
      </c>
      <c r="K2998" t="s" s="287">
        <v>9290</v>
      </c>
      <c r="L2998" t="s" s="287">
        <v>1840</v>
      </c>
      <c r="M2998" t="s" s="287">
        <v>9291</v>
      </c>
      <c r="N2998" s="371">
        <v>0.1</v>
      </c>
      <c r="O2998" s="163"/>
      <c r="P2998" s="164">
        <v>4200</v>
      </c>
      <c r="Q2998" s="121">
        <f>IF(ISBLANK(N2998),"",P2998/(1+N2998))</f>
        <v>3818.181818181820</v>
      </c>
      <c r="R2998" s="293"/>
      <c r="S2998" s="393"/>
      <c r="T2998" s="28"/>
    </row>
    <row r="2999" ht="22.5" customHeight="1">
      <c r="A2999" s="283">
        <v>45357</v>
      </c>
      <c r="B2999" t="s" s="287">
        <v>20</v>
      </c>
      <c r="C2999" t="s" s="287">
        <v>9292</v>
      </c>
      <c r="D2999" t="s" s="287">
        <v>5461</v>
      </c>
      <c r="E2999" s="951"/>
      <c r="F2999" t="s" s="287">
        <v>9293</v>
      </c>
      <c r="G2999" t="s" s="287">
        <v>9294</v>
      </c>
      <c r="H2999" t="s" s="287">
        <v>9295</v>
      </c>
      <c r="I2999" t="s" s="287">
        <v>25</v>
      </c>
      <c r="J2999" s="286">
        <v>75018</v>
      </c>
      <c r="K2999" t="s" s="287">
        <v>9296</v>
      </c>
      <c r="L2999" t="s" s="287">
        <v>9297</v>
      </c>
      <c r="M2999" t="s" s="287">
        <v>9298</v>
      </c>
      <c r="N2999" s="371">
        <v>0.1</v>
      </c>
      <c r="O2999" s="163"/>
      <c r="P2999" s="1100">
        <v>105513</v>
      </c>
      <c r="Q2999" s="121">
        <f>IF(ISBLANK(N2999),"",P2999/(1+N2999))</f>
        <v>95920.9090909091</v>
      </c>
      <c r="R2999" s="293"/>
      <c r="S2999" s="393"/>
      <c r="T2999" s="28"/>
    </row>
    <row r="3000" ht="22.5" customHeight="1">
      <c r="A3000" s="283">
        <v>45357</v>
      </c>
      <c r="B3000" t="s" s="287">
        <v>20</v>
      </c>
      <c r="C3000" t="s" s="287">
        <v>9292</v>
      </c>
      <c r="D3000" t="s" s="287">
        <v>5461</v>
      </c>
      <c r="E3000" s="951"/>
      <c r="F3000" t="s" s="287">
        <v>9299</v>
      </c>
      <c r="G3000" t="s" s="287">
        <v>9294</v>
      </c>
      <c r="H3000" t="s" s="287">
        <v>9295</v>
      </c>
      <c r="I3000" t="s" s="287">
        <v>25</v>
      </c>
      <c r="J3000" s="286">
        <v>75018</v>
      </c>
      <c r="K3000" t="s" s="287">
        <v>9296</v>
      </c>
      <c r="L3000" t="s" s="287">
        <v>9297</v>
      </c>
      <c r="M3000" t="s" s="287">
        <v>9300</v>
      </c>
      <c r="N3000" s="371">
        <v>0.055</v>
      </c>
      <c r="O3000" s="180"/>
      <c r="P3000" s="1100">
        <v>37867</v>
      </c>
      <c r="Q3000" s="177">
        <f>IF(ISBLANK(N3000),"",P3000/(1+N3000))</f>
        <v>35892.8909952607</v>
      </c>
      <c r="R3000" s="293"/>
      <c r="S3000" s="393"/>
      <c r="T3000" s="28"/>
    </row>
    <row r="3001" ht="22.5" customHeight="1">
      <c r="A3001" s="133">
        <v>45376</v>
      </c>
      <c r="B3001" t="s" s="134">
        <v>344</v>
      </c>
      <c r="C3001" t="s" s="134">
        <v>5564</v>
      </c>
      <c r="D3001" t="s" s="134">
        <v>3304</v>
      </c>
      <c r="E3001" s="509"/>
      <c r="F3001" s="507">
        <v>10328</v>
      </c>
      <c r="G3001" t="s" s="134">
        <v>5565</v>
      </c>
      <c r="H3001" t="s" s="134">
        <v>5566</v>
      </c>
      <c r="I3001" t="s" s="137">
        <v>25</v>
      </c>
      <c r="J3001" s="136">
        <v>75015</v>
      </c>
      <c r="K3001" t="s" s="134">
        <v>5567</v>
      </c>
      <c r="L3001" t="s" s="134">
        <v>8333</v>
      </c>
      <c r="M3001" t="s" s="134">
        <v>33</v>
      </c>
      <c r="N3001" s="373">
        <v>0.1</v>
      </c>
      <c r="O3001" s="462"/>
      <c r="P3001" s="527">
        <v>8700</v>
      </c>
      <c r="Q3001" s="207">
        <f>IF(ISBLANK(N3001),"",P3001/(1+N3001))</f>
        <v>7909.090909090910</v>
      </c>
      <c r="R3001" s="410"/>
      <c r="S3001" s="393"/>
      <c r="T3001" s="28"/>
    </row>
    <row r="3002" ht="22.5" customHeight="1">
      <c r="A3002" s="133">
        <v>45371</v>
      </c>
      <c r="B3002" t="s" s="137">
        <v>20</v>
      </c>
      <c r="C3002" t="s" s="137">
        <v>3996</v>
      </c>
      <c r="D3002" t="s" s="137">
        <v>431</v>
      </c>
      <c r="E3002" s="158"/>
      <c r="F3002" s="136">
        <v>10643</v>
      </c>
      <c r="G3002" t="s" s="137">
        <v>9301</v>
      </c>
      <c r="H3002" t="s" s="137">
        <v>8853</v>
      </c>
      <c r="I3002" t="s" s="137">
        <v>242</v>
      </c>
      <c r="J3002" s="136">
        <v>92120</v>
      </c>
      <c r="K3002" t="s" s="137">
        <v>6682</v>
      </c>
      <c r="L3002" t="s" s="137">
        <v>9302</v>
      </c>
      <c r="M3002" t="s" s="137">
        <v>6701</v>
      </c>
      <c r="N3002" s="371">
        <v>0.055</v>
      </c>
      <c r="O3002" s="163"/>
      <c r="P3002" s="164">
        <v>2482</v>
      </c>
      <c r="Q3002" s="121">
        <f>IF(ISBLANK(N3002),"",P3002/(1+N3002))</f>
        <v>2352.606635071090</v>
      </c>
      <c r="R3002" s="293"/>
      <c r="S3002" s="393"/>
      <c r="T3002" s="28"/>
    </row>
    <row r="3003" ht="22.5" customHeight="1">
      <c r="A3003" s="133">
        <v>45378</v>
      </c>
      <c r="B3003" t="s" s="137">
        <v>67</v>
      </c>
      <c r="C3003" t="s" s="137">
        <v>9303</v>
      </c>
      <c r="D3003" t="s" s="137">
        <v>690</v>
      </c>
      <c r="E3003" s="158"/>
      <c r="F3003" s="136">
        <v>10257</v>
      </c>
      <c r="G3003" t="s" s="137">
        <v>9304</v>
      </c>
      <c r="H3003" t="s" s="137">
        <v>9305</v>
      </c>
      <c r="I3003" t="s" s="137">
        <v>777</v>
      </c>
      <c r="J3003" s="136">
        <v>93100</v>
      </c>
      <c r="K3003" t="s" s="137">
        <v>9306</v>
      </c>
      <c r="L3003" t="s" s="137">
        <v>7911</v>
      </c>
      <c r="M3003" t="s" s="137">
        <v>9307</v>
      </c>
      <c r="N3003" s="371">
        <v>0.055</v>
      </c>
      <c r="O3003" s="163"/>
      <c r="P3003" s="164">
        <v>12982</v>
      </c>
      <c r="Q3003" s="121">
        <f>IF(ISBLANK(N3003),"",P3003/(1+N3003))</f>
        <v>12305.2132701422</v>
      </c>
      <c r="R3003" s="293"/>
      <c r="S3003" s="393"/>
      <c r="T3003" s="28"/>
    </row>
    <row r="3004" ht="22.5" customHeight="1">
      <c r="A3004" s="133">
        <v>45378</v>
      </c>
      <c r="B3004" t="s" s="137">
        <v>67</v>
      </c>
      <c r="C3004" t="s" s="137">
        <v>9308</v>
      </c>
      <c r="D3004" t="s" s="137">
        <v>2065</v>
      </c>
      <c r="E3004" s="158"/>
      <c r="F3004" t="s" s="137">
        <v>9309</v>
      </c>
      <c r="G3004" t="s" s="137">
        <v>9310</v>
      </c>
      <c r="H3004" t="s" s="137">
        <v>1470</v>
      </c>
      <c r="I3004" t="s" s="137">
        <v>9311</v>
      </c>
      <c r="J3004" s="136">
        <v>77200</v>
      </c>
      <c r="K3004" t="s" s="137">
        <v>9312</v>
      </c>
      <c r="L3004" t="s" s="137">
        <v>4636</v>
      </c>
      <c r="M3004" t="s" s="137">
        <v>9313</v>
      </c>
      <c r="N3004" s="371">
        <v>0.1</v>
      </c>
      <c r="O3004" s="163"/>
      <c r="P3004" s="164">
        <v>2900</v>
      </c>
      <c r="Q3004" s="121">
        <f>IF(ISBLANK(N3004),"",P3004/(1+N3004))</f>
        <v>2636.363636363640</v>
      </c>
      <c r="R3004" s="293"/>
      <c r="S3004" s="393"/>
      <c r="T3004" s="28"/>
    </row>
    <row r="3005" ht="22.5" customHeight="1">
      <c r="A3005" s="133">
        <v>45379</v>
      </c>
      <c r="B3005" t="s" s="137">
        <v>20</v>
      </c>
      <c r="C3005" t="s" s="137">
        <v>9314</v>
      </c>
      <c r="D3005" t="s" s="137">
        <v>9315</v>
      </c>
      <c r="E3005" s="158"/>
      <c r="F3005" s="136">
        <v>15025</v>
      </c>
      <c r="G3005" t="s" s="137">
        <v>8917</v>
      </c>
      <c r="H3005" t="s" s="137">
        <v>1470</v>
      </c>
      <c r="I3005" t="s" s="137">
        <v>25</v>
      </c>
      <c r="J3005" s="1101">
        <v>75015</v>
      </c>
      <c r="K3005" t="s" s="137">
        <v>9316</v>
      </c>
      <c r="L3005" t="s" s="137">
        <v>1617</v>
      </c>
      <c r="M3005" t="s" s="137">
        <v>4595</v>
      </c>
      <c r="N3005" s="371">
        <v>0.1</v>
      </c>
      <c r="O3005" s="180"/>
      <c r="P3005" s="164">
        <v>1850</v>
      </c>
      <c r="Q3005" s="121">
        <f>IF(ISBLANK(N3005),"",P3005/(1+N3005))</f>
        <v>1681.818181818180</v>
      </c>
      <c r="R3005" s="293"/>
      <c r="S3005" s="393"/>
      <c r="T3005" s="28"/>
    </row>
    <row r="3006" ht="22.5" customHeight="1">
      <c r="A3006" s="133">
        <v>45379</v>
      </c>
      <c r="B3006" t="s" s="137">
        <v>67</v>
      </c>
      <c r="C3006" t="s" s="137">
        <v>7660</v>
      </c>
      <c r="D3006" t="s" s="137">
        <v>2635</v>
      </c>
      <c r="E3006" s="158"/>
      <c r="F3006" t="s" s="137">
        <v>9317</v>
      </c>
      <c r="G3006" t="s" s="137">
        <v>6210</v>
      </c>
      <c r="H3006" t="s" s="137">
        <v>7661</v>
      </c>
      <c r="I3006" t="s" s="137">
        <v>25</v>
      </c>
      <c r="J3006" s="1102">
        <v>75014</v>
      </c>
      <c r="K3006" t="s" s="137">
        <v>7662</v>
      </c>
      <c r="L3006" t="s" s="137">
        <v>5751</v>
      </c>
      <c r="M3006" t="s" s="137">
        <v>9318</v>
      </c>
      <c r="N3006" s="373">
        <v>0.1</v>
      </c>
      <c r="O3006" s="177">
        <v>24582</v>
      </c>
      <c r="P3006" s="164">
        <v>9400</v>
      </c>
      <c r="Q3006" s="177">
        <f>IF(ISBLANK(N3006),"",P3006/(1+N3006))</f>
        <v>8545.454545454550</v>
      </c>
      <c r="R3006" s="293"/>
      <c r="S3006" s="393"/>
      <c r="T3006" s="28"/>
    </row>
    <row r="3007" ht="22.5" customHeight="1">
      <c r="A3007" s="133">
        <v>45386</v>
      </c>
      <c r="B3007" t="s" s="137">
        <v>20</v>
      </c>
      <c r="C3007" t="s" s="137">
        <v>8857</v>
      </c>
      <c r="D3007" t="s" s="137">
        <v>8858</v>
      </c>
      <c r="E3007" s="158"/>
      <c r="F3007" s="1103">
        <v>77200</v>
      </c>
      <c r="G3007" t="s" s="137">
        <v>8859</v>
      </c>
      <c r="H3007" t="s" s="137">
        <v>8860</v>
      </c>
      <c r="I3007" t="s" s="137">
        <v>25</v>
      </c>
      <c r="J3007" s="136">
        <v>75003</v>
      </c>
      <c r="K3007" t="s" s="137">
        <v>8861</v>
      </c>
      <c r="L3007" t="s" s="137">
        <v>6316</v>
      </c>
      <c r="M3007" t="s" s="137">
        <v>9319</v>
      </c>
      <c r="N3007" s="371">
        <v>0.1</v>
      </c>
      <c r="O3007" s="163"/>
      <c r="P3007" s="527">
        <v>6000</v>
      </c>
      <c r="Q3007" s="23">
        <f>IF(ISBLANK(N3007),"",P3007/(1+N3007))</f>
        <v>5454.545454545450</v>
      </c>
      <c r="R3007" s="410"/>
      <c r="S3007" s="393"/>
      <c r="T3007" s="28"/>
    </row>
    <row r="3008" ht="22.5" customHeight="1">
      <c r="A3008" s="133">
        <v>45386</v>
      </c>
      <c r="B3008" t="s" s="137">
        <v>20</v>
      </c>
      <c r="C3008" t="s" s="137">
        <v>8857</v>
      </c>
      <c r="D3008" t="s" s="137">
        <v>8858</v>
      </c>
      <c r="E3008" s="158"/>
      <c r="F3008" s="1103">
        <v>10272</v>
      </c>
      <c r="G3008" t="s" s="137">
        <v>8859</v>
      </c>
      <c r="H3008" t="s" s="137">
        <v>8860</v>
      </c>
      <c r="I3008" t="s" s="137">
        <v>25</v>
      </c>
      <c r="J3008" s="136">
        <v>75003</v>
      </c>
      <c r="K3008" t="s" s="137">
        <v>8861</v>
      </c>
      <c r="L3008" t="s" s="137">
        <v>6316</v>
      </c>
      <c r="M3008" t="s" s="137">
        <v>125</v>
      </c>
      <c r="N3008" s="357">
        <v>0.1</v>
      </c>
      <c r="O3008" s="163"/>
      <c r="P3008" s="527">
        <v>7000</v>
      </c>
      <c r="Q3008" s="207">
        <f>IF(ISBLANK(N3008),"",P3008/(1+N3008))</f>
        <v>6363.636363636360</v>
      </c>
      <c r="R3008" s="410"/>
      <c r="S3008" s="393"/>
      <c r="T3008" s="28"/>
    </row>
    <row r="3009" ht="22.5" customHeight="1">
      <c r="A3009" s="295">
        <v>45332</v>
      </c>
      <c r="B3009" t="s" s="296">
        <v>67</v>
      </c>
      <c r="C3009" t="s" s="296">
        <v>9320</v>
      </c>
      <c r="D3009" t="s" s="296">
        <v>265</v>
      </c>
      <c r="E3009" s="297"/>
      <c r="F3009" s="298">
        <v>10178</v>
      </c>
      <c r="G3009" t="s" s="296">
        <v>9321</v>
      </c>
      <c r="H3009" t="s" s="296">
        <v>9322</v>
      </c>
      <c r="I3009" t="s" s="299">
        <v>25</v>
      </c>
      <c r="J3009" s="298">
        <v>75017</v>
      </c>
      <c r="K3009" t="s" s="296">
        <v>9323</v>
      </c>
      <c r="L3009" t="s" s="296">
        <v>9324</v>
      </c>
      <c r="M3009" t="s" s="296">
        <v>125</v>
      </c>
      <c r="N3009" s="1104">
        <v>0.055</v>
      </c>
      <c r="O3009" s="1105"/>
      <c r="P3009" s="1106">
        <v>3982</v>
      </c>
      <c r="Q3009" s="1107">
        <v>3774.41</v>
      </c>
      <c r="R3009" s="293"/>
      <c r="S3009" s="393"/>
      <c r="T3009" s="28"/>
    </row>
    <row r="3010" ht="22.5" customHeight="1">
      <c r="A3010" s="295">
        <v>45340</v>
      </c>
      <c r="B3010" t="s" s="296">
        <v>20</v>
      </c>
      <c r="C3010" t="s" s="296">
        <v>9325</v>
      </c>
      <c r="D3010" t="s" s="296">
        <v>1517</v>
      </c>
      <c r="E3010" s="297"/>
      <c r="F3010" t="s" s="299">
        <v>9326</v>
      </c>
      <c r="G3010" t="s" s="296">
        <v>9327</v>
      </c>
      <c r="H3010" t="s" s="296">
        <v>9328</v>
      </c>
      <c r="I3010" t="s" s="299">
        <v>25</v>
      </c>
      <c r="J3010" s="298">
        <v>75003</v>
      </c>
      <c r="K3010" t="s" s="296">
        <v>9329</v>
      </c>
      <c r="L3010" t="s" s="296">
        <v>9330</v>
      </c>
      <c r="M3010" t="s" s="296">
        <v>3699</v>
      </c>
      <c r="N3010" s="1104">
        <v>0.055</v>
      </c>
      <c r="O3010" s="1108"/>
      <c r="P3010" s="1106">
        <v>15000</v>
      </c>
      <c r="Q3010" s="1107">
        <v>14218.01</v>
      </c>
      <c r="R3010" s="293"/>
      <c r="S3010" s="393"/>
      <c r="T3010" s="28"/>
    </row>
    <row r="3011" ht="22.5" customHeight="1">
      <c r="A3011" s="295">
        <v>45331</v>
      </c>
      <c r="B3011" t="s" s="296">
        <v>67</v>
      </c>
      <c r="C3011" t="s" s="296">
        <v>39</v>
      </c>
      <c r="D3011" t="s" s="296">
        <v>2065</v>
      </c>
      <c r="E3011" s="297"/>
      <c r="F3011" s="298">
        <v>10404</v>
      </c>
      <c r="G3011" t="s" s="296">
        <v>9331</v>
      </c>
      <c r="H3011" t="s" s="296">
        <v>9332</v>
      </c>
      <c r="I3011" t="s" s="299">
        <v>25</v>
      </c>
      <c r="J3011" s="298">
        <v>75014</v>
      </c>
      <c r="K3011" t="s" s="296">
        <v>9333</v>
      </c>
      <c r="L3011" t="s" s="296">
        <v>9129</v>
      </c>
      <c r="M3011" t="s" s="296">
        <v>2454</v>
      </c>
      <c r="N3011" s="1104">
        <v>0.055</v>
      </c>
      <c r="O3011" s="1108"/>
      <c r="P3011" s="1106">
        <v>7982</v>
      </c>
      <c r="Q3011" s="1107">
        <v>7565.88</v>
      </c>
      <c r="R3011" s="293"/>
      <c r="S3011" s="393"/>
      <c r="T3011" s="28"/>
    </row>
    <row r="3012" ht="22.5" customHeight="1">
      <c r="A3012" s="295">
        <v>45330</v>
      </c>
      <c r="B3012" t="s" s="296">
        <v>67</v>
      </c>
      <c r="C3012" t="s" s="296">
        <v>7915</v>
      </c>
      <c r="D3012" t="s" s="296">
        <v>7916</v>
      </c>
      <c r="E3012" s="297"/>
      <c r="F3012" s="298">
        <v>10495</v>
      </c>
      <c r="G3012" t="s" s="296">
        <v>7917</v>
      </c>
      <c r="H3012" t="s" s="296">
        <v>7918</v>
      </c>
      <c r="I3012" t="s" s="299">
        <v>7454</v>
      </c>
      <c r="J3012" s="298">
        <v>91300</v>
      </c>
      <c r="K3012" t="s" s="296">
        <v>7919</v>
      </c>
      <c r="L3012" t="s" s="296">
        <v>6411</v>
      </c>
      <c r="M3012" t="s" s="296">
        <v>446</v>
      </c>
      <c r="N3012" s="1109">
        <v>0.1</v>
      </c>
      <c r="O3012" s="1110"/>
      <c r="P3012" s="1106">
        <v>10800</v>
      </c>
      <c r="Q3012" s="1107">
        <v>9818.18</v>
      </c>
      <c r="R3012" s="293"/>
      <c r="S3012" s="393"/>
      <c r="T3012" s="28"/>
    </row>
    <row r="3013" ht="22.5" customHeight="1">
      <c r="A3013" s="295">
        <v>45300</v>
      </c>
      <c r="B3013" t="s" s="299">
        <v>20</v>
      </c>
      <c r="C3013" t="s" s="299">
        <v>7785</v>
      </c>
      <c r="D3013" t="s" s="299">
        <v>96</v>
      </c>
      <c r="E3013" s="483"/>
      <c r="F3013" s="298">
        <v>10342</v>
      </c>
      <c r="G3013" t="s" s="299">
        <v>7786</v>
      </c>
      <c r="H3013" s="298">
        <v>6</v>
      </c>
      <c r="I3013" t="s" s="299">
        <v>25</v>
      </c>
      <c r="J3013" s="298">
        <v>75019</v>
      </c>
      <c r="K3013" t="s" s="299">
        <v>9334</v>
      </c>
      <c r="L3013" t="s" s="299">
        <v>4411</v>
      </c>
      <c r="M3013" t="s" s="299">
        <v>5828</v>
      </c>
      <c r="N3013" s="1111">
        <v>0.1</v>
      </c>
      <c r="O3013" s="1111"/>
      <c r="P3013" s="1106">
        <v>14950</v>
      </c>
      <c r="Q3013" s="1107">
        <v>13590.91</v>
      </c>
      <c r="R3013" s="293"/>
      <c r="S3013" s="393"/>
      <c r="T3013" s="28"/>
    </row>
    <row r="3014" ht="22.5" customHeight="1">
      <c r="A3014" s="295">
        <v>45295</v>
      </c>
      <c r="B3014" t="s" s="296">
        <v>20</v>
      </c>
      <c r="C3014" t="s" s="296">
        <v>9335</v>
      </c>
      <c r="D3014" t="s" s="296">
        <v>2033</v>
      </c>
      <c r="E3014" s="297"/>
      <c r="F3014" s="298">
        <v>10323</v>
      </c>
      <c r="G3014" t="s" s="296">
        <v>9336</v>
      </c>
      <c r="H3014" t="s" s="296">
        <v>9337</v>
      </c>
      <c r="I3014" t="s" s="299">
        <v>771</v>
      </c>
      <c r="J3014" s="298">
        <v>94220</v>
      </c>
      <c r="K3014" t="s" s="296">
        <v>9338</v>
      </c>
      <c r="L3014" t="s" s="296">
        <v>7384</v>
      </c>
      <c r="M3014" t="s" s="296">
        <v>88</v>
      </c>
      <c r="N3014" s="1104">
        <v>0.1</v>
      </c>
      <c r="O3014" s="1108"/>
      <c r="P3014" s="1106">
        <v>2800</v>
      </c>
      <c r="Q3014" s="1107">
        <v>2545.45</v>
      </c>
      <c r="R3014" s="293"/>
      <c r="S3014" s="393"/>
      <c r="T3014" s="28"/>
    </row>
    <row r="3015" ht="22.5" customHeight="1">
      <c r="A3015" s="295">
        <v>45299</v>
      </c>
      <c r="B3015" t="s" s="296">
        <v>67</v>
      </c>
      <c r="C3015" t="s" s="296">
        <v>9339</v>
      </c>
      <c r="D3015" t="s" s="296">
        <v>9340</v>
      </c>
      <c r="E3015" s="297"/>
      <c r="F3015" t="s" s="299">
        <v>9341</v>
      </c>
      <c r="G3015" t="s" s="296">
        <v>3972</v>
      </c>
      <c r="H3015" t="s" s="296">
        <v>9342</v>
      </c>
      <c r="I3015" t="s" s="299">
        <v>25</v>
      </c>
      <c r="J3015" s="298">
        <v>75005</v>
      </c>
      <c r="K3015" t="s" s="296">
        <v>9343</v>
      </c>
      <c r="L3015" t="s" s="296">
        <v>1696</v>
      </c>
      <c r="M3015" t="s" s="296">
        <v>9344</v>
      </c>
      <c r="N3015" s="1104">
        <v>0.055</v>
      </c>
      <c r="O3015" s="1108"/>
      <c r="P3015" s="1106">
        <v>12500</v>
      </c>
      <c r="Q3015" s="1107">
        <v>11848.34</v>
      </c>
      <c r="R3015" s="293"/>
      <c r="S3015" s="393"/>
      <c r="T3015" s="28"/>
    </row>
    <row r="3016" ht="22.5" customHeight="1">
      <c r="A3016" s="295">
        <v>45279</v>
      </c>
      <c r="B3016" t="s" s="296">
        <v>67</v>
      </c>
      <c r="C3016" t="s" s="296">
        <v>5461</v>
      </c>
      <c r="D3016" t="s" s="296">
        <v>2065</v>
      </c>
      <c r="E3016" s="297"/>
      <c r="F3016" s="298">
        <v>10341</v>
      </c>
      <c r="G3016" t="s" s="296">
        <v>9345</v>
      </c>
      <c r="H3016" t="s" s="296">
        <v>9346</v>
      </c>
      <c r="I3016" t="s" s="299">
        <v>642</v>
      </c>
      <c r="J3016" s="298">
        <v>92100</v>
      </c>
      <c r="K3016" t="s" s="296">
        <v>9347</v>
      </c>
      <c r="L3016" t="s" s="296">
        <v>9348</v>
      </c>
      <c r="M3016" t="s" s="296">
        <v>2524</v>
      </c>
      <c r="N3016" s="1109">
        <v>0.1</v>
      </c>
      <c r="O3016" s="1110"/>
      <c r="P3016" s="1106">
        <v>8500</v>
      </c>
      <c r="Q3016" s="1107">
        <v>7727.27</v>
      </c>
      <c r="R3016" s="293"/>
      <c r="S3016" s="393"/>
      <c r="T3016" s="28"/>
    </row>
    <row r="3017" ht="22.5" customHeight="1">
      <c r="A3017" s="295">
        <v>45083</v>
      </c>
      <c r="B3017" t="s" s="296">
        <v>20</v>
      </c>
      <c r="C3017" t="s" s="296">
        <v>7573</v>
      </c>
      <c r="D3017" t="s" s="296">
        <v>221</v>
      </c>
      <c r="E3017" s="529"/>
      <c r="F3017" s="530">
        <v>110392</v>
      </c>
      <c r="G3017" t="s" s="296">
        <v>7574</v>
      </c>
      <c r="H3017" s="669">
        <v>13</v>
      </c>
      <c r="I3017" t="s" s="299">
        <v>157</v>
      </c>
      <c r="J3017" s="298">
        <v>91940</v>
      </c>
      <c r="K3017" t="s" s="296">
        <v>7575</v>
      </c>
      <c r="L3017" t="s" s="296">
        <v>6903</v>
      </c>
      <c r="M3017" t="s" s="296">
        <v>9349</v>
      </c>
      <c r="N3017" s="465">
        <v>0.1</v>
      </c>
      <c r="O3017" s="465"/>
      <c r="P3017" s="1106">
        <v>3960</v>
      </c>
      <c r="Q3017" s="1107">
        <v>3600</v>
      </c>
      <c r="R3017" s="293"/>
      <c r="S3017" s="393"/>
      <c r="T3017" s="28"/>
    </row>
    <row r="3018" ht="22.5" customHeight="1">
      <c r="A3018" s="295">
        <v>45351</v>
      </c>
      <c r="B3018" t="s" s="296">
        <v>67</v>
      </c>
      <c r="C3018" t="s" s="296">
        <v>6273</v>
      </c>
      <c r="D3018" t="s" s="296">
        <v>4811</v>
      </c>
      <c r="E3018" s="529"/>
      <c r="F3018" s="530">
        <v>10328</v>
      </c>
      <c r="G3018" t="s" s="296">
        <v>6274</v>
      </c>
      <c r="H3018" t="s" s="296">
        <v>9350</v>
      </c>
      <c r="I3018" t="s" s="299">
        <v>1167</v>
      </c>
      <c r="J3018" s="298">
        <v>94120</v>
      </c>
      <c r="K3018" t="s" s="296">
        <v>6276</v>
      </c>
      <c r="L3018" t="s" s="296">
        <v>9351</v>
      </c>
      <c r="M3018" t="s" s="296">
        <v>8440</v>
      </c>
      <c r="N3018" s="1112">
        <v>0.055</v>
      </c>
      <c r="O3018" s="1113"/>
      <c r="P3018" s="1106">
        <v>14982</v>
      </c>
      <c r="Q3018" s="780">
        <v>14200.95</v>
      </c>
      <c r="R3018" s="293"/>
      <c r="S3018" s="393"/>
      <c r="T3018" s="28"/>
    </row>
    <row r="3019" ht="22.5" customHeight="1">
      <c r="A3019" s="295">
        <v>45113</v>
      </c>
      <c r="B3019" t="s" s="296">
        <v>20</v>
      </c>
      <c r="C3019" t="s" s="296">
        <v>7936</v>
      </c>
      <c r="D3019" t="s" s="296">
        <v>480</v>
      </c>
      <c r="E3019" s="297"/>
      <c r="F3019" s="298">
        <v>10428</v>
      </c>
      <c r="G3019" t="s" s="296">
        <v>3899</v>
      </c>
      <c r="H3019" t="s" s="296">
        <v>9352</v>
      </c>
      <c r="I3019" t="s" s="299">
        <v>3901</v>
      </c>
      <c r="J3019" s="298">
        <v>95600</v>
      </c>
      <c r="K3019" t="s" s="296">
        <v>7939</v>
      </c>
      <c r="L3019" t="s" s="296">
        <v>6366</v>
      </c>
      <c r="M3019" t="s" s="296">
        <v>9353</v>
      </c>
      <c r="N3019" s="1104">
        <v>0.055</v>
      </c>
      <c r="O3019" s="1108"/>
      <c r="P3019" s="1106">
        <v>24982</v>
      </c>
      <c r="Q3019" s="1107">
        <v>23679.62</v>
      </c>
      <c r="R3019" s="293"/>
      <c r="S3019" s="393"/>
      <c r="T3019" s="28"/>
    </row>
    <row r="3020" ht="22.5" customHeight="1">
      <c r="A3020" s="295">
        <v>45359</v>
      </c>
      <c r="B3020" t="s" s="296">
        <v>67</v>
      </c>
      <c r="C3020" t="s" s="296">
        <v>7826</v>
      </c>
      <c r="D3020" t="s" s="296">
        <v>5734</v>
      </c>
      <c r="E3020" s="297"/>
      <c r="F3020" s="298">
        <v>1103363</v>
      </c>
      <c r="G3020" t="s" s="296">
        <v>6895</v>
      </c>
      <c r="H3020" t="s" s="296">
        <v>6653</v>
      </c>
      <c r="I3020" t="s" s="299">
        <v>3529</v>
      </c>
      <c r="J3020" s="298">
        <v>91330</v>
      </c>
      <c r="K3020" t="s" s="296">
        <v>7912</v>
      </c>
      <c r="L3020" t="s" s="296">
        <v>6455</v>
      </c>
      <c r="M3020" t="s" s="296">
        <v>4899</v>
      </c>
      <c r="N3020" s="1104">
        <v>0.1</v>
      </c>
      <c r="O3020" s="1108"/>
      <c r="P3020" s="1106">
        <v>7300</v>
      </c>
      <c r="Q3020" s="1107">
        <v>6636.36</v>
      </c>
      <c r="R3020" s="293"/>
      <c r="S3020" s="393"/>
      <c r="T3020" s="28"/>
    </row>
    <row r="3021" ht="22.5" customHeight="1">
      <c r="A3021" s="295">
        <v>45317</v>
      </c>
      <c r="B3021" t="s" s="296">
        <v>67</v>
      </c>
      <c r="C3021" t="s" s="296">
        <v>9087</v>
      </c>
      <c r="D3021" t="s" s="296">
        <v>174</v>
      </c>
      <c r="E3021" s="297"/>
      <c r="F3021" s="298">
        <v>1</v>
      </c>
      <c r="G3021" t="s" s="296">
        <v>9354</v>
      </c>
      <c r="H3021" t="s" s="296">
        <v>9355</v>
      </c>
      <c r="I3021" t="s" s="299">
        <v>25</v>
      </c>
      <c r="J3021" s="298">
        <v>75014</v>
      </c>
      <c r="K3021" t="s" s="296">
        <v>9356</v>
      </c>
      <c r="L3021" t="s" s="296">
        <v>1617</v>
      </c>
      <c r="M3021" t="s" s="296">
        <v>2887</v>
      </c>
      <c r="N3021" s="1104">
        <v>0.1</v>
      </c>
      <c r="O3021" s="1108"/>
      <c r="P3021" s="1106">
        <v>5882</v>
      </c>
      <c r="Q3021" s="1107">
        <v>5347.27</v>
      </c>
      <c r="R3021" s="293"/>
      <c r="S3021" s="393"/>
      <c r="T3021" s="28"/>
    </row>
    <row r="3022" ht="22.5" customHeight="1">
      <c r="A3022" s="295">
        <v>45321</v>
      </c>
      <c r="B3022" t="s" s="296">
        <v>20</v>
      </c>
      <c r="C3022" t="s" s="296">
        <v>9136</v>
      </c>
      <c r="D3022" t="s" s="296">
        <v>133</v>
      </c>
      <c r="E3022" s="297"/>
      <c r="F3022" s="298">
        <v>10343</v>
      </c>
      <c r="G3022" t="s" s="296">
        <v>9137</v>
      </c>
      <c r="H3022" t="s" s="296">
        <v>9357</v>
      </c>
      <c r="I3022" t="s" s="299">
        <v>1167</v>
      </c>
      <c r="J3022" s="298">
        <v>94120</v>
      </c>
      <c r="K3022" t="s" s="296">
        <v>9358</v>
      </c>
      <c r="L3022" t="s" s="296">
        <v>9359</v>
      </c>
      <c r="M3022" t="s" s="296">
        <v>2524</v>
      </c>
      <c r="N3022" s="1104">
        <v>0.1</v>
      </c>
      <c r="O3022" s="1108"/>
      <c r="P3022" s="1106">
        <v>14950</v>
      </c>
      <c r="Q3022" s="1107">
        <v>13590.91</v>
      </c>
      <c r="R3022" s="293"/>
      <c r="S3022" s="393"/>
      <c r="T3022" s="28"/>
    </row>
    <row r="3023" ht="22.5" customHeight="1">
      <c r="A3023" s="295">
        <v>45330</v>
      </c>
      <c r="B3023" t="s" s="296">
        <v>20</v>
      </c>
      <c r="C3023" t="s" s="296">
        <v>9360</v>
      </c>
      <c r="D3023" t="s" s="296">
        <v>3042</v>
      </c>
      <c r="E3023" s="297"/>
      <c r="F3023" s="298">
        <v>10303</v>
      </c>
      <c r="G3023" t="s" s="296">
        <v>9361</v>
      </c>
      <c r="H3023" t="s" s="296">
        <v>9362</v>
      </c>
      <c r="I3023" t="s" s="299">
        <v>25</v>
      </c>
      <c r="J3023" s="298">
        <v>75018</v>
      </c>
      <c r="K3023" t="s" s="296">
        <v>9363</v>
      </c>
      <c r="L3023" t="s" s="296">
        <v>8369</v>
      </c>
      <c r="M3023" t="s" s="296">
        <v>2654</v>
      </c>
      <c r="N3023" s="1104">
        <v>0.055</v>
      </c>
      <c r="O3023" s="1108"/>
      <c r="P3023" s="1106">
        <v>18982</v>
      </c>
      <c r="Q3023" s="1107">
        <v>17992.42</v>
      </c>
      <c r="R3023" s="293"/>
      <c r="S3023" s="393"/>
      <c r="T3023" s="28"/>
    </row>
    <row r="3024" ht="22.5" customHeight="1">
      <c r="A3024" s="295">
        <v>45330</v>
      </c>
      <c r="B3024" t="s" s="296">
        <v>67</v>
      </c>
      <c r="C3024" t="s" s="296">
        <v>717</v>
      </c>
      <c r="D3024" t="s" s="296">
        <v>711</v>
      </c>
      <c r="E3024" s="297"/>
      <c r="F3024" s="298">
        <v>12283</v>
      </c>
      <c r="G3024" t="s" s="296">
        <v>8875</v>
      </c>
      <c r="H3024" t="s" s="296">
        <v>9364</v>
      </c>
      <c r="I3024" t="s" s="299">
        <v>7454</v>
      </c>
      <c r="J3024" s="298">
        <v>91300</v>
      </c>
      <c r="K3024" t="s" s="296">
        <v>9365</v>
      </c>
      <c r="L3024" t="s" s="296">
        <v>6724</v>
      </c>
      <c r="M3024" t="s" s="296">
        <v>172</v>
      </c>
      <c r="N3024" s="1104">
        <v>0.1</v>
      </c>
      <c r="O3024" s="1108"/>
      <c r="P3024" s="1106">
        <v>14982</v>
      </c>
      <c r="Q3024" s="1107">
        <v>13620</v>
      </c>
      <c r="R3024" s="293"/>
      <c r="S3024" s="393"/>
      <c r="T3024" s="28"/>
    </row>
    <row r="3025" ht="22.5" customHeight="1">
      <c r="A3025" s="295">
        <v>45328</v>
      </c>
      <c r="B3025" t="s" s="296">
        <v>20</v>
      </c>
      <c r="C3025" t="s" s="296">
        <v>9366</v>
      </c>
      <c r="D3025" t="s" s="296">
        <v>7905</v>
      </c>
      <c r="E3025" s="297"/>
      <c r="F3025" s="298">
        <v>310622</v>
      </c>
      <c r="G3025" t="s" s="296">
        <v>9367</v>
      </c>
      <c r="H3025" t="s" s="296">
        <v>9368</v>
      </c>
      <c r="I3025" t="s" s="299">
        <v>25</v>
      </c>
      <c r="J3025" s="298">
        <v>75014</v>
      </c>
      <c r="K3025" t="s" s="296">
        <v>9369</v>
      </c>
      <c r="L3025" t="s" s="296">
        <v>7706</v>
      </c>
      <c r="M3025" t="s" s="296">
        <v>7791</v>
      </c>
      <c r="N3025" s="1104">
        <v>0.1</v>
      </c>
      <c r="O3025" s="1108"/>
      <c r="P3025" s="1106">
        <v>5800</v>
      </c>
      <c r="Q3025" s="1107">
        <v>5272.73</v>
      </c>
      <c r="R3025" s="293"/>
      <c r="S3025" s="393"/>
      <c r="T3025" s="28"/>
    </row>
    <row r="3026" ht="22.5" customHeight="1">
      <c r="A3026" s="295">
        <v>45329</v>
      </c>
      <c r="B3026" t="s" s="296">
        <v>67</v>
      </c>
      <c r="C3026" t="s" s="296">
        <v>9370</v>
      </c>
      <c r="D3026" t="s" s="296">
        <v>115</v>
      </c>
      <c r="E3026" s="297"/>
      <c r="F3026" t="s" s="299">
        <v>9371</v>
      </c>
      <c r="G3026" t="s" s="296">
        <v>9372</v>
      </c>
      <c r="H3026" t="s" s="296">
        <v>9373</v>
      </c>
      <c r="I3026" t="s" s="299">
        <v>9374</v>
      </c>
      <c r="J3026" s="298">
        <v>94440</v>
      </c>
      <c r="K3026" t="s" s="296">
        <v>9375</v>
      </c>
      <c r="L3026" t="s" s="296">
        <v>4411</v>
      </c>
      <c r="M3026" t="s" s="296">
        <v>9376</v>
      </c>
      <c r="N3026" s="1104">
        <v>0.055</v>
      </c>
      <c r="O3026" s="1108"/>
      <c r="P3026" s="1106">
        <v>12950</v>
      </c>
      <c r="Q3026" s="1107">
        <v>12274.88</v>
      </c>
      <c r="R3026" s="293"/>
      <c r="S3026" s="393"/>
      <c r="T3026" s="28"/>
    </row>
    <row r="3027" ht="22.5" customHeight="1">
      <c r="A3027" s="295">
        <v>45328</v>
      </c>
      <c r="B3027" t="s" s="296">
        <v>67</v>
      </c>
      <c r="C3027" t="s" s="296">
        <v>9377</v>
      </c>
      <c r="D3027" t="s" s="296">
        <v>9378</v>
      </c>
      <c r="E3027" s="297"/>
      <c r="F3027" s="298">
        <v>10338</v>
      </c>
      <c r="G3027" t="s" s="296">
        <v>7906</v>
      </c>
      <c r="H3027" t="s" s="296">
        <v>9379</v>
      </c>
      <c r="I3027" t="s" s="299">
        <v>25</v>
      </c>
      <c r="J3027" s="298">
        <v>75013</v>
      </c>
      <c r="K3027" t="s" s="296">
        <v>9380</v>
      </c>
      <c r="L3027" t="s" s="296">
        <v>8411</v>
      </c>
      <c r="M3027" t="s" s="296">
        <v>905</v>
      </c>
      <c r="N3027" s="1104">
        <v>0.1</v>
      </c>
      <c r="O3027" s="1108"/>
      <c r="P3027" s="1106">
        <v>1980</v>
      </c>
      <c r="Q3027" s="1107">
        <v>1800</v>
      </c>
      <c r="R3027" s="293"/>
      <c r="S3027" s="393"/>
      <c r="T3027" s="28"/>
    </row>
    <row r="3028" ht="22.5" customHeight="1">
      <c r="A3028" s="295">
        <v>45344</v>
      </c>
      <c r="B3028" t="s" s="296">
        <v>20</v>
      </c>
      <c r="C3028" t="s" s="296">
        <v>9381</v>
      </c>
      <c r="D3028" t="s" s="296">
        <v>30</v>
      </c>
      <c r="E3028" s="297"/>
      <c r="F3028" s="298">
        <v>10640</v>
      </c>
      <c r="G3028" t="s" s="296">
        <v>9382</v>
      </c>
      <c r="H3028" t="s" s="296">
        <v>9383</v>
      </c>
      <c r="I3028" t="s" s="299">
        <v>25</v>
      </c>
      <c r="J3028" s="298">
        <v>75012</v>
      </c>
      <c r="K3028" t="s" s="296">
        <v>9384</v>
      </c>
      <c r="L3028" t="s" s="296">
        <v>8369</v>
      </c>
      <c r="M3028" t="s" s="296">
        <v>2418</v>
      </c>
      <c r="N3028" s="1104">
        <v>0.055</v>
      </c>
      <c r="O3028" s="1108"/>
      <c r="P3028" s="1106">
        <v>2982</v>
      </c>
      <c r="Q3028" s="1107">
        <v>2826.54</v>
      </c>
      <c r="R3028" s="293"/>
      <c r="S3028" s="393"/>
      <c r="T3028" s="28"/>
    </row>
    <row r="3029" ht="22.5" customHeight="1">
      <c r="A3029" s="295">
        <v>45337</v>
      </c>
      <c r="B3029" t="s" s="296">
        <v>20</v>
      </c>
      <c r="C3029" t="s" s="296">
        <v>9385</v>
      </c>
      <c r="D3029" t="s" s="296">
        <v>2118</v>
      </c>
      <c r="E3029" s="297"/>
      <c r="F3029" s="298">
        <v>152211</v>
      </c>
      <c r="G3029" t="s" s="296">
        <v>9386</v>
      </c>
      <c r="H3029" t="s" s="296">
        <v>9387</v>
      </c>
      <c r="I3029" t="s" s="299">
        <v>9388</v>
      </c>
      <c r="J3029" s="298">
        <v>78140</v>
      </c>
      <c r="K3029" t="s" s="296">
        <v>9389</v>
      </c>
      <c r="L3029" t="s" s="296">
        <v>5595</v>
      </c>
      <c r="M3029" t="s" s="296">
        <v>9390</v>
      </c>
      <c r="N3029" s="1104">
        <v>0.055</v>
      </c>
      <c r="O3029" s="1108"/>
      <c r="P3029" s="1106">
        <v>11982</v>
      </c>
      <c r="Q3029" s="1114">
        <v>11357.35</v>
      </c>
      <c r="R3029" s="293"/>
      <c r="S3029" s="393"/>
      <c r="T3029" s="28"/>
    </row>
    <row r="3030" ht="22.5" customHeight="1">
      <c r="A3030" s="295">
        <v>45341</v>
      </c>
      <c r="B3030" t="s" s="296">
        <v>67</v>
      </c>
      <c r="C3030" t="s" s="296">
        <v>3686</v>
      </c>
      <c r="D3030" t="s" s="296">
        <v>995</v>
      </c>
      <c r="E3030" s="297"/>
      <c r="F3030" t="s" s="299">
        <v>9391</v>
      </c>
      <c r="G3030" t="s" s="296">
        <v>3687</v>
      </c>
      <c r="H3030" t="s" s="296">
        <v>3688</v>
      </c>
      <c r="I3030" t="s" s="299">
        <v>25</v>
      </c>
      <c r="J3030" s="298">
        <v>75013</v>
      </c>
      <c r="K3030" t="s" s="296">
        <v>3689</v>
      </c>
      <c r="L3030" t="s" s="296">
        <v>9392</v>
      </c>
      <c r="M3030" t="s" s="296">
        <v>9393</v>
      </c>
      <c r="N3030" s="1104">
        <v>0.1</v>
      </c>
      <c r="O3030" s="1108"/>
      <c r="P3030" s="1115">
        <v>36009</v>
      </c>
      <c r="Q3030" s="1116">
        <v>32735.45</v>
      </c>
      <c r="R3030" s="410"/>
      <c r="S3030" s="393"/>
      <c r="T3030" s="28"/>
    </row>
    <row r="3031" ht="22.5" customHeight="1">
      <c r="A3031" s="295">
        <v>45369</v>
      </c>
      <c r="B3031" t="s" s="296">
        <v>20</v>
      </c>
      <c r="C3031" t="s" s="296">
        <v>9394</v>
      </c>
      <c r="D3031" t="s" s="296">
        <v>30</v>
      </c>
      <c r="E3031" s="297"/>
      <c r="F3031" s="298">
        <v>10226</v>
      </c>
      <c r="G3031" t="s" s="296">
        <v>9395</v>
      </c>
      <c r="H3031" t="s" s="296">
        <v>9396</v>
      </c>
      <c r="I3031" t="s" s="299">
        <v>25</v>
      </c>
      <c r="J3031" s="298">
        <v>75018</v>
      </c>
      <c r="K3031" t="s" s="296">
        <v>9397</v>
      </c>
      <c r="L3031" t="s" s="296">
        <v>9398</v>
      </c>
      <c r="M3031" t="s" s="296">
        <v>2363</v>
      </c>
      <c r="N3031" s="1104">
        <v>0.055</v>
      </c>
      <c r="O3031" s="1108"/>
      <c r="P3031" s="1106">
        <v>1800</v>
      </c>
      <c r="Q3031" s="1107">
        <v>1706.16</v>
      </c>
      <c r="R3031" s="293"/>
      <c r="S3031" s="393"/>
      <c r="T3031" s="28"/>
    </row>
    <row r="3032" ht="22.5" customHeight="1">
      <c r="A3032" s="295">
        <v>45367</v>
      </c>
      <c r="B3032" t="s" s="296">
        <v>67</v>
      </c>
      <c r="C3032" t="s" s="296">
        <v>9399</v>
      </c>
      <c r="D3032" t="s" s="296">
        <v>9400</v>
      </c>
      <c r="E3032" s="297"/>
      <c r="F3032" s="298">
        <v>10347</v>
      </c>
      <c r="G3032" t="s" s="296">
        <v>9401</v>
      </c>
      <c r="H3032" t="s" s="296">
        <v>9402</v>
      </c>
      <c r="I3032" t="s" s="299">
        <v>25</v>
      </c>
      <c r="J3032" s="298">
        <v>75018</v>
      </c>
      <c r="K3032" t="s" s="296">
        <v>9403</v>
      </c>
      <c r="L3032" t="s" s="296">
        <v>7738</v>
      </c>
      <c r="M3032" t="s" s="296">
        <v>94</v>
      </c>
      <c r="N3032" s="1109">
        <v>0.1</v>
      </c>
      <c r="O3032" s="1110"/>
      <c r="P3032" s="1106">
        <v>4950</v>
      </c>
      <c r="Q3032" s="1107">
        <v>4500</v>
      </c>
      <c r="R3032" s="293"/>
      <c r="S3032" s="393"/>
      <c r="T3032" s="28"/>
    </row>
    <row r="3033" ht="22.5" customHeight="1">
      <c r="A3033" s="141">
        <v>45363</v>
      </c>
      <c r="B3033" t="s" s="142">
        <v>67</v>
      </c>
      <c r="C3033" t="s" s="142">
        <v>4027</v>
      </c>
      <c r="D3033" t="s" s="142">
        <v>4028</v>
      </c>
      <c r="E3033" s="143"/>
      <c r="F3033" s="144">
        <v>7</v>
      </c>
      <c r="G3033" t="s" s="142">
        <v>1779</v>
      </c>
      <c r="H3033" t="s" s="142">
        <v>4029</v>
      </c>
      <c r="I3033" t="s" s="145">
        <v>123</v>
      </c>
      <c r="J3033" s="144">
        <v>94100</v>
      </c>
      <c r="K3033" t="s" s="142">
        <v>4030</v>
      </c>
      <c r="L3033" t="s" s="142">
        <v>5926</v>
      </c>
      <c r="M3033" t="s" s="142">
        <v>9404</v>
      </c>
      <c r="N3033" s="244">
        <v>0.1</v>
      </c>
      <c r="O3033" s="244"/>
      <c r="P3033" s="1117">
        <v>1882</v>
      </c>
      <c r="Q3033" s="1118">
        <v>1710.91</v>
      </c>
      <c r="R3033" s="293"/>
      <c r="S3033" s="393"/>
      <c r="T3033" s="28"/>
    </row>
    <row r="3034" ht="22.5" customHeight="1">
      <c r="A3034" s="295">
        <v>45301</v>
      </c>
      <c r="B3034" t="s" s="296">
        <v>67</v>
      </c>
      <c r="C3034" t="s" s="296">
        <v>9405</v>
      </c>
      <c r="D3034" t="s" s="296">
        <v>1000</v>
      </c>
      <c r="E3034" s="297"/>
      <c r="F3034" s="298">
        <v>10174</v>
      </c>
      <c r="G3034" t="s" s="296">
        <v>9406</v>
      </c>
      <c r="H3034" t="s" s="296">
        <v>9407</v>
      </c>
      <c r="I3034" t="s" s="299">
        <v>25</v>
      </c>
      <c r="J3034" s="298">
        <v>75006</v>
      </c>
      <c r="K3034" t="s" s="296">
        <v>9408</v>
      </c>
      <c r="L3034" t="s" s="296">
        <v>5751</v>
      </c>
      <c r="M3034" t="s" s="296">
        <v>125</v>
      </c>
      <c r="N3034" s="1112">
        <v>0.055</v>
      </c>
      <c r="O3034" s="1119"/>
      <c r="P3034" s="1106">
        <v>5982</v>
      </c>
      <c r="Q3034" s="1107">
        <v>5670.14</v>
      </c>
      <c r="R3034" s="293"/>
      <c r="S3034" s="393"/>
      <c r="T3034" s="28"/>
    </row>
    <row r="3035" ht="22.5" customHeight="1">
      <c r="A3035" s="295">
        <v>45543</v>
      </c>
      <c r="B3035" t="s" s="296">
        <v>20</v>
      </c>
      <c r="C3035" t="s" s="296">
        <v>9409</v>
      </c>
      <c r="D3035" t="s" s="296">
        <v>4553</v>
      </c>
      <c r="E3035" s="297"/>
      <c r="F3035" s="298">
        <v>10344</v>
      </c>
      <c r="G3035" t="s" s="296">
        <v>9410</v>
      </c>
      <c r="H3035" t="s" s="296">
        <v>9411</v>
      </c>
      <c r="I3035" t="s" s="299">
        <v>3048</v>
      </c>
      <c r="J3035" s="298">
        <v>93110</v>
      </c>
      <c r="K3035" t="s" s="296">
        <v>9412</v>
      </c>
      <c r="L3035" t="s" s="296">
        <v>9413</v>
      </c>
      <c r="M3035" t="s" s="296">
        <v>7254</v>
      </c>
      <c r="N3035" s="1104">
        <v>0.1</v>
      </c>
      <c r="O3035" s="1108"/>
      <c r="P3035" s="1106">
        <v>4982</v>
      </c>
      <c r="Q3035" s="1107">
        <v>4529.09</v>
      </c>
      <c r="R3035" s="293"/>
      <c r="S3035" s="393"/>
      <c r="T3035" s="28"/>
    </row>
    <row r="3036" ht="22.5" customHeight="1">
      <c r="A3036" s="295">
        <v>45342</v>
      </c>
      <c r="B3036" t="s" s="296">
        <v>20</v>
      </c>
      <c r="C3036" t="s" s="296">
        <v>9414</v>
      </c>
      <c r="D3036" t="s" s="296">
        <v>1270</v>
      </c>
      <c r="E3036" s="297"/>
      <c r="F3036" s="298">
        <v>10332</v>
      </c>
      <c r="G3036" t="s" s="296">
        <v>9415</v>
      </c>
      <c r="H3036" t="s" s="296">
        <v>9416</v>
      </c>
      <c r="I3036" t="s" s="299">
        <v>25</v>
      </c>
      <c r="J3036" s="298">
        <v>75011</v>
      </c>
      <c r="K3036" t="s" s="296">
        <v>9417</v>
      </c>
      <c r="L3036" t="s" s="296">
        <v>8369</v>
      </c>
      <c r="M3036" t="s" s="296">
        <v>446</v>
      </c>
      <c r="N3036" s="1109">
        <v>0.1</v>
      </c>
      <c r="O3036" s="1110"/>
      <c r="P3036" s="1106">
        <v>9882</v>
      </c>
      <c r="Q3036" s="1107">
        <v>8983.639999999999</v>
      </c>
      <c r="R3036" s="293"/>
      <c r="S3036" s="393"/>
      <c r="T3036" s="28"/>
    </row>
    <row r="3037" ht="22.5" customHeight="1">
      <c r="A3037" s="141">
        <v>45350</v>
      </c>
      <c r="B3037" t="s" s="145">
        <v>20</v>
      </c>
      <c r="C3037" t="s" s="145">
        <v>3106</v>
      </c>
      <c r="D3037" t="s" s="145">
        <v>250</v>
      </c>
      <c r="E3037" s="174"/>
      <c r="F3037" s="144">
        <v>10270</v>
      </c>
      <c r="G3037" t="s" s="145">
        <v>3107</v>
      </c>
      <c r="H3037" t="s" s="145">
        <v>3108</v>
      </c>
      <c r="I3037" t="s" s="145">
        <v>25</v>
      </c>
      <c r="J3037" s="144">
        <v>75011</v>
      </c>
      <c r="K3037" t="s" s="145">
        <v>3109</v>
      </c>
      <c r="L3037" t="s" s="142">
        <v>9418</v>
      </c>
      <c r="M3037" t="s" s="145">
        <v>172</v>
      </c>
      <c r="N3037" s="1120">
        <v>0.1</v>
      </c>
      <c r="O3037" s="1120"/>
      <c r="P3037" s="1117">
        <v>9950</v>
      </c>
      <c r="Q3037" s="871">
        <v>9045.450000000001</v>
      </c>
      <c r="R3037" s="293"/>
      <c r="S3037" s="393"/>
      <c r="T3037" s="28"/>
    </row>
    <row r="3038" ht="22.5" customHeight="1">
      <c r="A3038" s="295">
        <v>45344</v>
      </c>
      <c r="B3038" t="s" s="296">
        <v>67</v>
      </c>
      <c r="C3038" t="s" s="296">
        <v>6499</v>
      </c>
      <c r="D3038" t="s" s="296">
        <v>1335</v>
      </c>
      <c r="E3038" s="297"/>
      <c r="F3038" s="298">
        <v>10629</v>
      </c>
      <c r="G3038" t="s" s="296">
        <v>9419</v>
      </c>
      <c r="H3038" t="s" s="296">
        <v>9420</v>
      </c>
      <c r="I3038" t="s" s="299">
        <v>2826</v>
      </c>
      <c r="J3038" s="298">
        <v>92310</v>
      </c>
      <c r="K3038" t="s" s="296">
        <v>9421</v>
      </c>
      <c r="L3038" t="s" s="296">
        <v>9422</v>
      </c>
      <c r="M3038" t="s" s="296">
        <v>9423</v>
      </c>
      <c r="N3038" s="1112">
        <v>0.055</v>
      </c>
      <c r="O3038" s="1119"/>
      <c r="P3038" s="1106">
        <v>10900</v>
      </c>
      <c r="Q3038" s="1107">
        <v>10331.75</v>
      </c>
      <c r="R3038" s="293"/>
      <c r="S3038" s="393"/>
      <c r="T3038" s="28"/>
    </row>
    <row r="3039" ht="22.5" customHeight="1">
      <c r="A3039" s="295">
        <v>45344</v>
      </c>
      <c r="B3039" t="s" s="296">
        <v>67</v>
      </c>
      <c r="C3039" t="s" s="296">
        <v>9424</v>
      </c>
      <c r="D3039" t="s" s="296">
        <v>2789</v>
      </c>
      <c r="E3039" s="297"/>
      <c r="F3039" t="s" s="299">
        <v>9425</v>
      </c>
      <c r="G3039" t="s" s="296">
        <v>8782</v>
      </c>
      <c r="H3039" t="s" s="296">
        <v>9426</v>
      </c>
      <c r="I3039" t="s" s="299">
        <v>25</v>
      </c>
      <c r="J3039" s="298">
        <v>75018</v>
      </c>
      <c r="K3039" t="s" s="296">
        <v>9427</v>
      </c>
      <c r="L3039" t="s" s="296">
        <v>9428</v>
      </c>
      <c r="M3039" t="s" s="296">
        <v>9429</v>
      </c>
      <c r="N3039" s="1104">
        <v>0.055</v>
      </c>
      <c r="O3039" s="1108"/>
      <c r="P3039" s="1106">
        <v>6950</v>
      </c>
      <c r="Q3039" s="1107">
        <v>6587.68</v>
      </c>
      <c r="R3039" s="293"/>
      <c r="S3039" s="393"/>
      <c r="T3039" s="28"/>
    </row>
    <row r="3040" ht="22.5" customHeight="1">
      <c r="A3040" s="295">
        <v>45322</v>
      </c>
      <c r="B3040" t="s" s="296">
        <v>20</v>
      </c>
      <c r="C3040" t="s" s="296">
        <v>9430</v>
      </c>
      <c r="D3040" t="s" s="296">
        <v>2033</v>
      </c>
      <c r="E3040" s="297"/>
      <c r="F3040" s="298">
        <v>10648</v>
      </c>
      <c r="G3040" t="s" s="296">
        <v>9431</v>
      </c>
      <c r="H3040" t="s" s="296">
        <v>9432</v>
      </c>
      <c r="I3040" t="s" s="299">
        <v>25</v>
      </c>
      <c r="J3040" s="298">
        <v>75018</v>
      </c>
      <c r="K3040" t="s" s="296">
        <v>9433</v>
      </c>
      <c r="L3040" t="s" s="296">
        <v>9434</v>
      </c>
      <c r="M3040" t="s" s="296">
        <v>7959</v>
      </c>
      <c r="N3040" s="1104">
        <v>0.055</v>
      </c>
      <c r="O3040" s="1108"/>
      <c r="P3040" s="1106">
        <v>9982</v>
      </c>
      <c r="Q3040" s="1107">
        <v>9461.610000000001</v>
      </c>
      <c r="R3040" s="293"/>
      <c r="S3040" s="393"/>
      <c r="T3040" s="28"/>
    </row>
    <row r="3041" ht="22.5" customHeight="1">
      <c r="A3041" s="295">
        <v>45369</v>
      </c>
      <c r="B3041" t="s" s="296">
        <v>238</v>
      </c>
      <c r="C3041" t="s" s="296">
        <v>114</v>
      </c>
      <c r="D3041" t="s" s="296">
        <v>115</v>
      </c>
      <c r="E3041" s="297"/>
      <c r="F3041" s="298">
        <v>10310</v>
      </c>
      <c r="G3041" t="s" s="296">
        <v>9435</v>
      </c>
      <c r="H3041" t="s" s="296">
        <v>9436</v>
      </c>
      <c r="I3041" t="s" s="299">
        <v>6314</v>
      </c>
      <c r="J3041" s="298">
        <v>93250</v>
      </c>
      <c r="K3041" t="s" s="296">
        <v>118</v>
      </c>
      <c r="L3041" t="s" s="296">
        <v>9437</v>
      </c>
      <c r="M3041" t="s" s="296">
        <v>8243</v>
      </c>
      <c r="N3041" s="1104">
        <v>0.055</v>
      </c>
      <c r="O3041" s="1108"/>
      <c r="P3041" s="1106">
        <v>9950</v>
      </c>
      <c r="Q3041" s="1107">
        <v>9431.280000000001</v>
      </c>
      <c r="R3041" s="293"/>
      <c r="S3041" s="393"/>
      <c r="T3041" s="28"/>
    </row>
    <row r="3042" ht="22.5" customHeight="1">
      <c r="A3042" s="295">
        <v>45344</v>
      </c>
      <c r="B3042" t="s" s="296">
        <v>67</v>
      </c>
      <c r="C3042" t="s" s="296">
        <v>9438</v>
      </c>
      <c r="D3042" t="s" s="296">
        <v>2977</v>
      </c>
      <c r="E3042" s="297"/>
      <c r="F3042" s="298">
        <v>101214</v>
      </c>
      <c r="G3042" t="s" s="296">
        <v>9439</v>
      </c>
      <c r="H3042" t="s" s="296">
        <v>9440</v>
      </c>
      <c r="I3042" t="s" s="299">
        <v>25</v>
      </c>
      <c r="J3042" s="298">
        <v>75011</v>
      </c>
      <c r="K3042" t="s" s="296">
        <v>9441</v>
      </c>
      <c r="L3042" t="s" s="296">
        <v>9442</v>
      </c>
      <c r="M3042" t="s" s="296">
        <v>1730</v>
      </c>
      <c r="N3042" s="1104">
        <v>0.055</v>
      </c>
      <c r="O3042" s="1108"/>
      <c r="P3042" s="1106">
        <v>9968</v>
      </c>
      <c r="Q3042" s="1107">
        <v>9448.34</v>
      </c>
      <c r="R3042" s="293"/>
      <c r="S3042" s="393"/>
      <c r="T3042" s="28"/>
    </row>
    <row r="3043" ht="22.5" customHeight="1">
      <c r="A3043" s="295">
        <v>45378</v>
      </c>
      <c r="B3043" t="s" s="296">
        <v>67</v>
      </c>
      <c r="C3043" t="s" s="296">
        <v>9443</v>
      </c>
      <c r="D3043" t="s" s="296">
        <v>1098</v>
      </c>
      <c r="E3043" s="297"/>
      <c r="F3043" s="298">
        <v>13065</v>
      </c>
      <c r="G3043" t="s" s="296">
        <v>8087</v>
      </c>
      <c r="H3043" t="s" s="296">
        <v>9444</v>
      </c>
      <c r="I3043" t="s" s="299">
        <v>25</v>
      </c>
      <c r="J3043" s="298">
        <v>75013</v>
      </c>
      <c r="K3043" t="s" s="296">
        <v>9445</v>
      </c>
      <c r="L3043" t="s" s="296">
        <v>9446</v>
      </c>
      <c r="M3043" t="s" s="296">
        <v>5772</v>
      </c>
      <c r="N3043" s="1104">
        <v>0.055</v>
      </c>
      <c r="O3043" s="1108"/>
      <c r="P3043" s="1106">
        <v>7880</v>
      </c>
      <c r="Q3043" s="1107">
        <v>7469.19</v>
      </c>
      <c r="R3043" s="293"/>
      <c r="S3043" s="393"/>
      <c r="T3043" s="28"/>
    </row>
    <row r="3044" ht="22.5" customHeight="1">
      <c r="A3044" s="295">
        <v>45306</v>
      </c>
      <c r="B3044" t="s" s="296">
        <v>67</v>
      </c>
      <c r="C3044" t="s" s="296">
        <v>244</v>
      </c>
      <c r="D3044" t="s" s="296">
        <v>2065</v>
      </c>
      <c r="E3044" s="297"/>
      <c r="F3044" s="298">
        <v>10636</v>
      </c>
      <c r="G3044" t="s" s="296">
        <v>9447</v>
      </c>
      <c r="H3044" t="s" s="296">
        <v>9239</v>
      </c>
      <c r="I3044" t="s" s="299">
        <v>25</v>
      </c>
      <c r="J3044" s="298">
        <v>75016</v>
      </c>
      <c r="K3044" t="s" s="296">
        <v>9448</v>
      </c>
      <c r="L3044" t="s" s="296">
        <v>9114</v>
      </c>
      <c r="M3044" t="s" s="296">
        <v>7677</v>
      </c>
      <c r="N3044" s="1104">
        <v>0.055</v>
      </c>
      <c r="O3044" s="1108"/>
      <c r="P3044" s="1106">
        <v>3382</v>
      </c>
      <c r="Q3044" s="1107">
        <v>3205.69</v>
      </c>
      <c r="R3044" s="293"/>
      <c r="S3044" s="393"/>
      <c r="T3044" s="28"/>
    </row>
    <row r="3045" ht="22.5" customHeight="1">
      <c r="A3045" s="295">
        <v>45307</v>
      </c>
      <c r="B3045" t="s" s="296">
        <v>67</v>
      </c>
      <c r="C3045" t="s" s="296">
        <v>9449</v>
      </c>
      <c r="D3045" t="s" s="296">
        <v>9450</v>
      </c>
      <c r="E3045" s="297"/>
      <c r="F3045" s="298">
        <v>95100</v>
      </c>
      <c r="G3045" t="s" s="296">
        <v>5532</v>
      </c>
      <c r="H3045" t="s" s="296">
        <v>9451</v>
      </c>
      <c r="I3045" t="s" s="299">
        <v>25</v>
      </c>
      <c r="J3045" s="298">
        <v>75018</v>
      </c>
      <c r="K3045" t="s" s="296">
        <v>9452</v>
      </c>
      <c r="L3045" t="s" s="296">
        <v>9453</v>
      </c>
      <c r="M3045" t="s" s="296">
        <v>1794</v>
      </c>
      <c r="N3045" s="1104">
        <v>0.055</v>
      </c>
      <c r="O3045" s="1108"/>
      <c r="P3045" s="1106">
        <v>3500</v>
      </c>
      <c r="Q3045" s="1107">
        <v>3317.54</v>
      </c>
      <c r="R3045" s="293"/>
      <c r="S3045" s="393"/>
      <c r="T3045" s="28"/>
    </row>
    <row r="3046" ht="22.5" customHeight="1">
      <c r="A3046" s="295">
        <v>45316</v>
      </c>
      <c r="B3046" t="s" s="296">
        <v>20</v>
      </c>
      <c r="C3046" t="s" s="296">
        <v>9454</v>
      </c>
      <c r="D3046" t="s" s="296">
        <v>22</v>
      </c>
      <c r="E3046" s="297"/>
      <c r="F3046" s="298">
        <v>10351</v>
      </c>
      <c r="G3046" t="s" s="296">
        <v>9455</v>
      </c>
      <c r="H3046" t="s" s="296">
        <v>9456</v>
      </c>
      <c r="I3046" t="s" s="299">
        <v>921</v>
      </c>
      <c r="J3046" s="298">
        <v>78150</v>
      </c>
      <c r="K3046" t="s" s="296">
        <v>9457</v>
      </c>
      <c r="L3046" t="s" s="296">
        <v>45</v>
      </c>
      <c r="M3046" t="s" s="296">
        <v>172</v>
      </c>
      <c r="N3046" s="1104">
        <v>0.1</v>
      </c>
      <c r="O3046" s="1108"/>
      <c r="P3046" s="1106">
        <v>8982</v>
      </c>
      <c r="Q3046" s="1107">
        <v>8165.45</v>
      </c>
      <c r="R3046" s="293"/>
      <c r="S3046" s="393"/>
      <c r="T3046" s="28"/>
    </row>
    <row r="3047" ht="22.5" customHeight="1">
      <c r="A3047" s="295">
        <v>45314</v>
      </c>
      <c r="B3047" t="s" s="296">
        <v>67</v>
      </c>
      <c r="C3047" t="s" s="296">
        <v>9458</v>
      </c>
      <c r="D3047" t="s" s="296">
        <v>1644</v>
      </c>
      <c r="E3047" s="297"/>
      <c r="F3047" s="298">
        <v>10220</v>
      </c>
      <c r="G3047" t="s" s="296">
        <v>9459</v>
      </c>
      <c r="H3047" t="s" s="296">
        <v>9460</v>
      </c>
      <c r="I3047" t="s" s="299">
        <v>9461</v>
      </c>
      <c r="J3047" s="298">
        <v>95580</v>
      </c>
      <c r="K3047" t="s" s="296">
        <v>9462</v>
      </c>
      <c r="L3047" t="s" s="296">
        <v>8867</v>
      </c>
      <c r="M3047" t="s" s="296">
        <v>9463</v>
      </c>
      <c r="N3047" s="1104">
        <v>0.055</v>
      </c>
      <c r="O3047" s="1108"/>
      <c r="P3047" s="1106">
        <v>8982</v>
      </c>
      <c r="Q3047" s="1107">
        <v>8513.74</v>
      </c>
      <c r="R3047" s="293"/>
      <c r="S3047" s="393"/>
      <c r="T3047" s="28"/>
    </row>
    <row r="3048" ht="22.5" customHeight="1">
      <c r="A3048" s="295">
        <v>45362</v>
      </c>
      <c r="B3048" t="s" s="296">
        <v>67</v>
      </c>
      <c r="C3048" t="s" s="296">
        <v>8806</v>
      </c>
      <c r="D3048" t="s" s="296">
        <v>22</v>
      </c>
      <c r="E3048" s="297"/>
      <c r="F3048" t="s" s="299">
        <v>9464</v>
      </c>
      <c r="G3048" t="s" s="296">
        <v>9465</v>
      </c>
      <c r="H3048" t="s" s="296">
        <v>9466</v>
      </c>
      <c r="I3048" t="s" s="299">
        <v>777</v>
      </c>
      <c r="J3048" s="298">
        <v>93100</v>
      </c>
      <c r="K3048" t="s" s="296">
        <v>8809</v>
      </c>
      <c r="L3048" t="s" s="296">
        <v>9467</v>
      </c>
      <c r="M3048" t="s" s="296">
        <v>88</v>
      </c>
      <c r="N3048" s="1109">
        <v>0.1</v>
      </c>
      <c r="O3048" s="1110"/>
      <c r="P3048" s="1106">
        <v>8400</v>
      </c>
      <c r="Q3048" s="1114">
        <v>7636.36</v>
      </c>
      <c r="R3048" s="293"/>
      <c r="S3048" s="393"/>
      <c r="T3048" s="28"/>
    </row>
    <row r="3049" ht="22.5" customHeight="1">
      <c r="A3049" s="295">
        <v>45320</v>
      </c>
      <c r="B3049" t="s" s="296">
        <v>67</v>
      </c>
      <c r="C3049" t="s" s="296">
        <v>5812</v>
      </c>
      <c r="D3049" t="s" s="296">
        <v>1098</v>
      </c>
      <c r="E3049" s="297"/>
      <c r="F3049" s="298">
        <v>1</v>
      </c>
      <c r="G3049" t="s" s="296">
        <v>5813</v>
      </c>
      <c r="H3049" t="s" s="296">
        <v>5814</v>
      </c>
      <c r="I3049" t="s" s="299">
        <v>25</v>
      </c>
      <c r="J3049" s="298">
        <v>75015</v>
      </c>
      <c r="K3049" t="s" s="296">
        <v>5815</v>
      </c>
      <c r="L3049" t="s" s="296">
        <v>9468</v>
      </c>
      <c r="M3049" t="s" s="296">
        <v>9469</v>
      </c>
      <c r="N3049" s="465">
        <v>0.1</v>
      </c>
      <c r="O3049" s="1121"/>
      <c r="P3049" s="1115">
        <v>3580</v>
      </c>
      <c r="Q3049" s="1116">
        <v>3254.55</v>
      </c>
      <c r="R3049" s="410"/>
      <c r="S3049" s="393"/>
      <c r="T3049" s="28"/>
    </row>
    <row r="3050" ht="22.5" customHeight="1">
      <c r="A3050" s="295">
        <v>45351</v>
      </c>
      <c r="B3050" t="s" s="296">
        <v>20</v>
      </c>
      <c r="C3050" t="s" s="296">
        <v>9335</v>
      </c>
      <c r="D3050" t="s" s="296">
        <v>2033</v>
      </c>
      <c r="E3050" s="297"/>
      <c r="F3050" s="298">
        <v>10603</v>
      </c>
      <c r="G3050" t="s" s="296">
        <v>9336</v>
      </c>
      <c r="H3050" t="s" s="296">
        <v>9470</v>
      </c>
      <c r="I3050" t="s" s="299">
        <v>771</v>
      </c>
      <c r="J3050" s="298">
        <v>94220</v>
      </c>
      <c r="K3050" t="s" s="296">
        <v>9338</v>
      </c>
      <c r="L3050" t="s" s="296">
        <v>5926</v>
      </c>
      <c r="M3050" t="s" s="296">
        <v>4919</v>
      </c>
      <c r="N3050" s="1112">
        <v>0.055</v>
      </c>
      <c r="O3050" s="1119"/>
      <c r="P3050" s="1106">
        <v>4182</v>
      </c>
      <c r="Q3050" s="1107">
        <v>3963.98</v>
      </c>
      <c r="R3050" s="293"/>
      <c r="S3050" s="393"/>
      <c r="T3050" s="28"/>
    </row>
    <row r="3051" ht="22.5" customHeight="1">
      <c r="A3051" s="295">
        <v>45351</v>
      </c>
      <c r="B3051" t="s" s="296">
        <v>67</v>
      </c>
      <c r="C3051" t="s" s="296">
        <v>9471</v>
      </c>
      <c r="D3051" t="s" s="296">
        <v>194</v>
      </c>
      <c r="E3051" s="297"/>
      <c r="F3051" s="298">
        <v>10350</v>
      </c>
      <c r="G3051" t="s" s="296">
        <v>9472</v>
      </c>
      <c r="H3051" t="s" s="296">
        <v>9473</v>
      </c>
      <c r="I3051" t="s" s="299">
        <v>25</v>
      </c>
      <c r="J3051" s="298">
        <v>75014</v>
      </c>
      <c r="K3051" t="s" s="296">
        <v>9474</v>
      </c>
      <c r="L3051" t="s" s="296">
        <v>9475</v>
      </c>
      <c r="M3051" t="s" s="296">
        <v>2524</v>
      </c>
      <c r="N3051" s="1104">
        <v>0.1</v>
      </c>
      <c r="O3051" s="1108"/>
      <c r="P3051" s="1106">
        <v>8500</v>
      </c>
      <c r="Q3051" s="1107">
        <v>7727.27</v>
      </c>
      <c r="R3051" s="293"/>
      <c r="S3051" s="393"/>
      <c r="T3051" s="28"/>
    </row>
    <row r="3052" ht="22.5" customHeight="1">
      <c r="A3052" s="295">
        <v>45344</v>
      </c>
      <c r="B3052" t="s" s="296">
        <v>67</v>
      </c>
      <c r="C3052" t="s" s="296">
        <v>9476</v>
      </c>
      <c r="D3052" t="s" s="296">
        <v>194</v>
      </c>
      <c r="E3052" s="297"/>
      <c r="F3052" s="298">
        <v>10471</v>
      </c>
      <c r="G3052" t="s" s="296">
        <v>9477</v>
      </c>
      <c r="H3052" t="s" s="296">
        <v>9478</v>
      </c>
      <c r="I3052" t="s" s="299">
        <v>25</v>
      </c>
      <c r="J3052" s="298">
        <v>75011</v>
      </c>
      <c r="K3052" t="s" s="296">
        <v>9479</v>
      </c>
      <c r="L3052" t="s" s="296">
        <v>5751</v>
      </c>
      <c r="M3052" t="s" s="296">
        <v>172</v>
      </c>
      <c r="N3052" s="1104">
        <v>0.1</v>
      </c>
      <c r="O3052" s="1108"/>
      <c r="P3052" s="1106">
        <v>8982</v>
      </c>
      <c r="Q3052" s="1107">
        <v>8165.45</v>
      </c>
      <c r="R3052" s="293"/>
      <c r="S3052" s="393"/>
      <c r="T3052" s="28"/>
    </row>
    <row r="3053" ht="22.5" customHeight="1">
      <c r="A3053" s="295">
        <v>45357</v>
      </c>
      <c r="B3053" t="s" s="296">
        <v>20</v>
      </c>
      <c r="C3053" t="s" s="296">
        <v>8553</v>
      </c>
      <c r="D3053" t="s" s="296">
        <v>42</v>
      </c>
      <c r="E3053" s="297"/>
      <c r="F3053" s="298">
        <v>10378</v>
      </c>
      <c r="G3053" t="s" s="296">
        <v>8554</v>
      </c>
      <c r="H3053" t="s" s="296">
        <v>9480</v>
      </c>
      <c r="I3053" t="s" s="299">
        <v>315</v>
      </c>
      <c r="J3053" s="298">
        <v>94500</v>
      </c>
      <c r="K3053" t="s" s="296">
        <v>9481</v>
      </c>
      <c r="L3053" t="s" s="296">
        <v>6316</v>
      </c>
      <c r="M3053" t="s" s="296">
        <v>1552</v>
      </c>
      <c r="N3053" s="1104">
        <v>0.1</v>
      </c>
      <c r="O3053" s="1108"/>
      <c r="P3053" s="1106">
        <v>9950</v>
      </c>
      <c r="Q3053" s="1107">
        <v>9045.450000000001</v>
      </c>
      <c r="R3053" s="293"/>
      <c r="S3053" s="393"/>
      <c r="T3053" s="28"/>
    </row>
    <row r="3054" ht="22.5" customHeight="1">
      <c r="A3054" s="295">
        <v>45359</v>
      </c>
      <c r="B3054" t="s" s="296">
        <v>67</v>
      </c>
      <c r="C3054" t="s" s="296">
        <v>9482</v>
      </c>
      <c r="D3054" t="s" s="296">
        <v>3357</v>
      </c>
      <c r="E3054" s="297"/>
      <c r="F3054" s="298">
        <v>10655</v>
      </c>
      <c r="G3054" t="s" s="296">
        <v>9483</v>
      </c>
      <c r="H3054" t="s" s="296">
        <v>9484</v>
      </c>
      <c r="I3054" t="s" s="299">
        <v>9485</v>
      </c>
      <c r="J3054" s="298">
        <v>95440</v>
      </c>
      <c r="K3054" t="s" s="296">
        <v>9486</v>
      </c>
      <c r="L3054" t="s" s="296">
        <v>9114</v>
      </c>
      <c r="M3054" t="s" s="296">
        <v>3569</v>
      </c>
      <c r="N3054" s="1104">
        <v>0.055</v>
      </c>
      <c r="O3054" s="1108"/>
      <c r="P3054" s="1106">
        <v>1682</v>
      </c>
      <c r="Q3054" s="1107">
        <v>1594.31</v>
      </c>
      <c r="R3054" s="293"/>
      <c r="S3054" s="393"/>
      <c r="T3054" s="28"/>
    </row>
    <row r="3055" ht="22.5" customHeight="1">
      <c r="A3055" s="295">
        <v>45371</v>
      </c>
      <c r="B3055" t="s" s="296">
        <v>20</v>
      </c>
      <c r="C3055" t="s" s="296">
        <v>9487</v>
      </c>
      <c r="D3055" t="s" s="296">
        <v>250</v>
      </c>
      <c r="E3055" s="297"/>
      <c r="F3055" s="298">
        <v>10328</v>
      </c>
      <c r="G3055" t="s" s="296">
        <v>9488</v>
      </c>
      <c r="H3055" t="s" s="296">
        <v>4981</v>
      </c>
      <c r="I3055" t="s" s="299">
        <v>5593</v>
      </c>
      <c r="J3055" s="298">
        <v>94350</v>
      </c>
      <c r="K3055" t="s" s="296">
        <v>9489</v>
      </c>
      <c r="L3055" t="s" s="296">
        <v>1617</v>
      </c>
      <c r="M3055" t="s" s="296">
        <v>3656</v>
      </c>
      <c r="N3055" s="1104">
        <v>0.055</v>
      </c>
      <c r="O3055" s="1108"/>
      <c r="P3055" s="1106">
        <v>14982</v>
      </c>
      <c r="Q3055" s="1107">
        <v>14200.95</v>
      </c>
      <c r="R3055" s="293"/>
      <c r="S3055" s="393"/>
      <c r="T3055" s="28"/>
    </row>
    <row r="3056" ht="22.5" customHeight="1">
      <c r="A3056" s="295">
        <v>45377</v>
      </c>
      <c r="B3056" t="s" s="296">
        <v>67</v>
      </c>
      <c r="C3056" t="s" s="296">
        <v>9490</v>
      </c>
      <c r="D3056" t="s" s="296">
        <v>694</v>
      </c>
      <c r="E3056" s="297"/>
      <c r="F3056" t="s" s="299">
        <v>9491</v>
      </c>
      <c r="G3056" t="s" s="296">
        <v>9492</v>
      </c>
      <c r="H3056" t="s" s="296">
        <v>9493</v>
      </c>
      <c r="I3056" t="s" s="299">
        <v>982</v>
      </c>
      <c r="J3056" s="298">
        <v>78330</v>
      </c>
      <c r="K3056" t="s" s="296">
        <v>9494</v>
      </c>
      <c r="L3056" t="s" s="296">
        <v>2929</v>
      </c>
      <c r="M3056" t="s" s="296">
        <v>4022</v>
      </c>
      <c r="N3056" s="1104">
        <v>0.055</v>
      </c>
      <c r="O3056" s="1108"/>
      <c r="P3056" s="1106">
        <v>5380</v>
      </c>
      <c r="Q3056" s="1107">
        <v>5099.53</v>
      </c>
      <c r="R3056" s="293"/>
      <c r="S3056" s="393"/>
      <c r="T3056" s="28"/>
    </row>
    <row r="3057" ht="22.5" customHeight="1">
      <c r="A3057" s="295">
        <v>45344</v>
      </c>
      <c r="B3057" t="s" s="296">
        <v>67</v>
      </c>
      <c r="C3057" t="s" s="296">
        <v>9495</v>
      </c>
      <c r="D3057" t="s" s="296">
        <v>1762</v>
      </c>
      <c r="E3057" s="297"/>
      <c r="F3057" s="298">
        <v>10601</v>
      </c>
      <c r="G3057" t="s" s="296">
        <v>9496</v>
      </c>
      <c r="H3057" t="s" s="296">
        <v>5554</v>
      </c>
      <c r="I3057" t="s" s="299">
        <v>771</v>
      </c>
      <c r="J3057" s="298">
        <v>94220</v>
      </c>
      <c r="K3057" t="s" s="296">
        <v>9497</v>
      </c>
      <c r="L3057" t="s" s="296">
        <v>7050</v>
      </c>
      <c r="M3057" t="s" s="296">
        <v>3569</v>
      </c>
      <c r="N3057" s="1104">
        <v>0.055</v>
      </c>
      <c r="O3057" s="1108"/>
      <c r="P3057" s="1106">
        <v>4782</v>
      </c>
      <c r="Q3057" s="1107">
        <v>4532.7</v>
      </c>
      <c r="R3057" s="293"/>
      <c r="S3057" s="393"/>
      <c r="T3057" s="28"/>
    </row>
    <row r="3058" ht="22.5" customHeight="1">
      <c r="A3058" s="295">
        <v>45308</v>
      </c>
      <c r="B3058" t="s" s="296">
        <v>67</v>
      </c>
      <c r="C3058" t="s" s="296">
        <v>9498</v>
      </c>
      <c r="D3058" t="s" s="296">
        <v>221</v>
      </c>
      <c r="E3058" s="297"/>
      <c r="F3058" s="298">
        <v>107501</v>
      </c>
      <c r="G3058" t="s" s="296">
        <v>9499</v>
      </c>
      <c r="H3058" t="s" s="296">
        <v>9500</v>
      </c>
      <c r="I3058" t="s" s="299">
        <v>71</v>
      </c>
      <c r="J3058" s="298">
        <v>94700</v>
      </c>
      <c r="K3058" t="s" s="296">
        <v>9501</v>
      </c>
      <c r="L3058" t="s" s="296">
        <v>5926</v>
      </c>
      <c r="M3058" t="s" s="296">
        <v>9502</v>
      </c>
      <c r="N3058" s="1109">
        <v>0.1</v>
      </c>
      <c r="O3058" s="1122"/>
      <c r="P3058" s="1106">
        <v>9782</v>
      </c>
      <c r="Q3058" s="1107">
        <v>8892.73</v>
      </c>
      <c r="R3058" s="293"/>
      <c r="S3058" s="393"/>
      <c r="T3058" s="543"/>
    </row>
    <row r="3059" ht="22.5" customHeight="1">
      <c r="A3059" s="509">
        <v>45385</v>
      </c>
      <c r="B3059" t="s" s="137">
        <v>20</v>
      </c>
      <c r="C3059" t="s" s="137">
        <v>779</v>
      </c>
      <c r="D3059" t="s" s="137">
        <v>22</v>
      </c>
      <c r="E3059" s="158"/>
      <c r="F3059" s="294">
        <v>10677</v>
      </c>
      <c r="G3059" t="s" s="137">
        <v>8782</v>
      </c>
      <c r="H3059" t="s" s="137">
        <v>7449</v>
      </c>
      <c r="I3059" t="s" s="134">
        <v>25</v>
      </c>
      <c r="J3059" s="294">
        <v>75018</v>
      </c>
      <c r="K3059" t="s" s="137">
        <v>8783</v>
      </c>
      <c r="L3059" t="s" s="1005">
        <v>45</v>
      </c>
      <c r="M3059" t="s" s="137">
        <v>2418</v>
      </c>
      <c r="N3059" s="357">
        <v>0.055</v>
      </c>
      <c r="O3059" s="120"/>
      <c r="P3059" s="164">
        <v>5982</v>
      </c>
      <c r="Q3059" s="121">
        <f>IF(ISBLANK(N3059),"",P3059/(1+N3059))</f>
        <v>5670.142180094790</v>
      </c>
      <c r="R3059" s="535"/>
      <c r="S3059" s="536"/>
      <c r="T3059" s="544"/>
    </row>
    <row r="3060" ht="22.5" customHeight="1">
      <c r="A3060" s="509">
        <v>45384</v>
      </c>
      <c r="B3060" t="s" s="134">
        <v>67</v>
      </c>
      <c r="C3060" t="s" s="134">
        <v>5461</v>
      </c>
      <c r="D3060" t="s" s="134">
        <v>2977</v>
      </c>
      <c r="E3060" s="509"/>
      <c r="F3060" s="534">
        <v>10436</v>
      </c>
      <c r="G3060" t="s" s="134">
        <v>5462</v>
      </c>
      <c r="H3060" t="s" s="134">
        <v>8302</v>
      </c>
      <c r="I3060" t="s" s="134">
        <v>25</v>
      </c>
      <c r="J3060" s="294">
        <v>75017</v>
      </c>
      <c r="K3060" t="s" s="134">
        <v>7876</v>
      </c>
      <c r="L3060" t="s" s="1123">
        <v>4833</v>
      </c>
      <c r="M3060" t="s" s="134">
        <v>9503</v>
      </c>
      <c r="N3060" s="358">
        <v>0.1</v>
      </c>
      <c r="O3060" s="162">
        <v>15000</v>
      </c>
      <c r="P3060" s="164">
        <v>25000</v>
      </c>
      <c r="Q3060" s="121">
        <f>IF(ISBLANK(N3060),"",P3060/(1+N3060))</f>
        <v>22727.2727272727</v>
      </c>
      <c r="R3060" s="535"/>
      <c r="S3060" s="536"/>
      <c r="T3060" s="544"/>
    </row>
    <row r="3061" ht="22.5" customHeight="1">
      <c r="A3061" s="509">
        <v>45383</v>
      </c>
      <c r="B3061" t="s" s="134">
        <v>67</v>
      </c>
      <c r="C3061" t="s" s="134">
        <v>9504</v>
      </c>
      <c r="D3061" t="s" s="134">
        <v>427</v>
      </c>
      <c r="E3061" s="135"/>
      <c r="F3061" s="294">
        <v>10621</v>
      </c>
      <c r="G3061" t="s" s="134">
        <v>9505</v>
      </c>
      <c r="H3061" t="s" s="134">
        <v>9506</v>
      </c>
      <c r="I3061" t="s" s="134">
        <v>25</v>
      </c>
      <c r="J3061" s="294">
        <v>75011</v>
      </c>
      <c r="K3061" t="s" s="134">
        <v>9507</v>
      </c>
      <c r="L3061" t="s" s="1014">
        <v>9508</v>
      </c>
      <c r="M3061" t="s" s="134">
        <v>9509</v>
      </c>
      <c r="N3061" s="370">
        <v>0.055</v>
      </c>
      <c r="O3061" s="463"/>
      <c r="P3061" s="164">
        <v>7882</v>
      </c>
      <c r="Q3061" s="121">
        <f>IF(ISBLANK(N3061),"",P3061/(1+N3061))</f>
        <v>7471.090047393360</v>
      </c>
      <c r="R3061" s="535"/>
      <c r="S3061" s="536"/>
      <c r="T3061" s="544"/>
    </row>
    <row r="3062" ht="22.5" customHeight="1">
      <c r="A3062" s="509">
        <v>45393</v>
      </c>
      <c r="B3062" t="s" s="137">
        <v>20</v>
      </c>
      <c r="C3062" t="s" s="137">
        <v>8143</v>
      </c>
      <c r="D3062" t="s" s="137">
        <v>8144</v>
      </c>
      <c r="E3062" s="158"/>
      <c r="F3062" s="294">
        <v>10374</v>
      </c>
      <c r="G3062" t="s" s="137">
        <v>8145</v>
      </c>
      <c r="H3062" t="s" s="137">
        <v>8146</v>
      </c>
      <c r="I3062" t="s" s="134">
        <v>3152</v>
      </c>
      <c r="J3062" s="294">
        <v>75020</v>
      </c>
      <c r="K3062" t="s" s="137">
        <v>8147</v>
      </c>
      <c r="L3062" t="s" s="137">
        <v>4965</v>
      </c>
      <c r="M3062" t="s" s="137">
        <v>9510</v>
      </c>
      <c r="N3062" s="371">
        <v>0.1</v>
      </c>
      <c r="O3062" t="s" s="1087">
        <v>9511</v>
      </c>
      <c r="P3062" s="1030">
        <v>20000</v>
      </c>
      <c r="Q3062" s="778">
        <v>16318.18</v>
      </c>
      <c r="R3062" s="535"/>
      <c r="S3062" s="536"/>
      <c r="T3062" s="544"/>
    </row>
    <row r="3063" ht="22.5" customHeight="1">
      <c r="A3063" s="509">
        <v>45391</v>
      </c>
      <c r="B3063" t="s" s="137">
        <v>67</v>
      </c>
      <c r="C3063" t="s" s="137">
        <v>8599</v>
      </c>
      <c r="D3063" t="s" s="137">
        <v>265</v>
      </c>
      <c r="E3063" s="158"/>
      <c r="F3063" s="294">
        <v>10355</v>
      </c>
      <c r="G3063" t="s" s="137">
        <v>8600</v>
      </c>
      <c r="H3063" t="s" s="137">
        <v>8601</v>
      </c>
      <c r="I3063" t="s" s="134">
        <v>1499</v>
      </c>
      <c r="J3063" s="294">
        <v>92210</v>
      </c>
      <c r="K3063" t="s" s="137">
        <v>8602</v>
      </c>
      <c r="L3063" t="s" s="137">
        <v>6082</v>
      </c>
      <c r="M3063" t="s" s="137">
        <v>125</v>
      </c>
      <c r="N3063" s="371">
        <v>0.055</v>
      </c>
      <c r="O3063" s="120">
        <f>P3063/2</f>
        <v>1650</v>
      </c>
      <c r="P3063" s="164">
        <v>3300</v>
      </c>
      <c r="Q3063" s="121">
        <f>IF(ISBLANK(N3063),"",P3063/(1+N3063))</f>
        <v>3127.962085308060</v>
      </c>
      <c r="R3063" s="535"/>
      <c r="S3063" s="536"/>
      <c r="T3063" s="544"/>
    </row>
    <row r="3064" ht="22.5" customHeight="1">
      <c r="A3064" s="509">
        <v>45386</v>
      </c>
      <c r="B3064" t="s" s="137">
        <v>238</v>
      </c>
      <c r="C3064" t="s" s="137">
        <v>5379</v>
      </c>
      <c r="D3064" t="s" s="137">
        <v>711</v>
      </c>
      <c r="E3064" s="158"/>
      <c r="F3064" s="294">
        <v>10381</v>
      </c>
      <c r="G3064" t="s" s="137">
        <v>5380</v>
      </c>
      <c r="H3064" t="s" s="137">
        <v>5381</v>
      </c>
      <c r="I3064" t="s" s="134">
        <v>25</v>
      </c>
      <c r="J3064" s="294">
        <v>75020</v>
      </c>
      <c r="K3064" t="s" s="137">
        <v>5382</v>
      </c>
      <c r="L3064" t="s" s="134">
        <v>4636</v>
      </c>
      <c r="M3064" t="s" s="137">
        <v>8401</v>
      </c>
      <c r="N3064" s="218">
        <v>0.1</v>
      </c>
      <c r="O3064" s="120">
        <f>P3064/2</f>
        <v>3750</v>
      </c>
      <c r="P3064" s="164">
        <v>7500</v>
      </c>
      <c r="Q3064" s="177">
        <f>IF(ISBLANK(N3064),"",P3064/(1+N3064))</f>
        <v>6818.181818181820</v>
      </c>
      <c r="R3064" s="968"/>
      <c r="S3064" s="969"/>
      <c r="T3064" s="544"/>
    </row>
    <row r="3065" ht="22.5" customHeight="1">
      <c r="A3065" s="509">
        <v>45326</v>
      </c>
      <c r="B3065" t="s" s="137">
        <v>67</v>
      </c>
      <c r="C3065" t="s" s="137">
        <v>9146</v>
      </c>
      <c r="D3065" t="s" s="137">
        <v>2071</v>
      </c>
      <c r="E3065" s="158"/>
      <c r="F3065" t="s" s="134">
        <v>9147</v>
      </c>
      <c r="G3065" t="s" s="137">
        <v>8309</v>
      </c>
      <c r="H3065" t="s" s="137">
        <v>9148</v>
      </c>
      <c r="I3065" t="s" s="134">
        <v>2324</v>
      </c>
      <c r="J3065" s="294">
        <v>91230</v>
      </c>
      <c r="K3065" t="s" s="137">
        <v>9149</v>
      </c>
      <c r="L3065" t="s" s="137">
        <v>9150</v>
      </c>
      <c r="M3065" t="s" s="137">
        <v>8543</v>
      </c>
      <c r="N3065" s="371">
        <v>0.1</v>
      </c>
      <c r="O3065" s="120">
        <v>2450</v>
      </c>
      <c r="P3065" s="527">
        <v>4980</v>
      </c>
      <c r="Q3065" s="23">
        <f>IF(ISBLANK(N3065),"",P3065/(1+N3065))</f>
        <v>4527.272727272730</v>
      </c>
      <c r="R3065" s="906"/>
      <c r="S3065" s="536"/>
      <c r="T3065" s="544"/>
    </row>
    <row r="3066" ht="22.5" customHeight="1">
      <c r="A3066" s="509">
        <v>45387</v>
      </c>
      <c r="B3066" t="s" s="137">
        <v>67</v>
      </c>
      <c r="C3066" t="s" s="137">
        <v>9125</v>
      </c>
      <c r="D3066" t="s" s="137">
        <v>69</v>
      </c>
      <c r="E3066" s="158"/>
      <c r="F3066" t="s" s="134">
        <v>9512</v>
      </c>
      <c r="G3066" t="s" s="137">
        <v>9126</v>
      </c>
      <c r="H3066" t="s" s="137">
        <v>9127</v>
      </c>
      <c r="I3066" t="s" s="134">
        <v>25</v>
      </c>
      <c r="J3066" s="294">
        <v>75014</v>
      </c>
      <c r="K3066" t="s" s="137">
        <v>9128</v>
      </c>
      <c r="L3066" t="s" s="137">
        <v>9129</v>
      </c>
      <c r="M3066" t="s" s="137">
        <v>2363</v>
      </c>
      <c r="N3066" s="371">
        <v>0.055</v>
      </c>
      <c r="O3066" s="120">
        <v>4991</v>
      </c>
      <c r="P3066" s="527">
        <v>2500</v>
      </c>
      <c r="Q3066" s="207">
        <f>IF(ISBLANK(N3066),"",P3066/(1+N3066))</f>
        <v>2369.6682464455</v>
      </c>
      <c r="R3066" s="906"/>
      <c r="S3066" s="536"/>
      <c r="T3066" s="544"/>
    </row>
    <row r="3067" ht="22.5" customHeight="1">
      <c r="A3067" s="509">
        <v>45387</v>
      </c>
      <c r="B3067" t="s" s="137">
        <v>20</v>
      </c>
      <c r="C3067" t="s" s="137">
        <v>8532</v>
      </c>
      <c r="D3067" t="s" s="137">
        <v>133</v>
      </c>
      <c r="E3067" s="158"/>
      <c r="F3067" s="294">
        <v>10322</v>
      </c>
      <c r="G3067" t="s" s="137">
        <v>8533</v>
      </c>
      <c r="H3067" t="s" s="137">
        <v>4744</v>
      </c>
      <c r="I3067" t="s" s="134">
        <v>25</v>
      </c>
      <c r="J3067" s="294">
        <v>75012</v>
      </c>
      <c r="K3067" t="s" s="137">
        <v>8534</v>
      </c>
      <c r="L3067" t="s" s="137">
        <v>7050</v>
      </c>
      <c r="M3067" t="s" s="137">
        <v>9513</v>
      </c>
      <c r="N3067" s="357">
        <v>0.1</v>
      </c>
      <c r="O3067" s="162">
        <f>P3067/2</f>
        <v>5940</v>
      </c>
      <c r="P3067" s="164">
        <v>11880</v>
      </c>
      <c r="Q3067" s="121">
        <f>IF(ISBLANK(N3067),"",P3067/(1+N3067))</f>
        <v>10800</v>
      </c>
      <c r="R3067" s="535"/>
      <c r="S3067" s="536"/>
      <c r="T3067" s="544"/>
    </row>
    <row r="3068" ht="22.5" customHeight="1">
      <c r="A3068" s="509">
        <v>45390</v>
      </c>
      <c r="B3068" t="s" s="134">
        <v>20</v>
      </c>
      <c r="C3068" t="s" s="134">
        <v>4724</v>
      </c>
      <c r="D3068" t="s" s="134">
        <v>4725</v>
      </c>
      <c r="E3068" s="135"/>
      <c r="F3068" t="s" s="134">
        <v>9514</v>
      </c>
      <c r="G3068" t="s" s="134">
        <v>9515</v>
      </c>
      <c r="H3068" t="s" s="134">
        <v>8953</v>
      </c>
      <c r="I3068" t="s" s="134">
        <v>25</v>
      </c>
      <c r="J3068" s="294">
        <v>75018</v>
      </c>
      <c r="K3068" t="s" s="134">
        <v>9516</v>
      </c>
      <c r="L3068" t="s" s="134">
        <v>9517</v>
      </c>
      <c r="M3068" t="s" s="134">
        <v>9518</v>
      </c>
      <c r="N3068" s="355">
        <v>0.1</v>
      </c>
      <c r="O3068" s="373"/>
      <c r="P3068" s="164">
        <v>3000</v>
      </c>
      <c r="Q3068" s="121">
        <f>IF(ISBLANK(N3068),"",P3068/(1+N3068))</f>
        <v>2727.272727272730</v>
      </c>
      <c r="R3068" s="535"/>
      <c r="S3068" s="536"/>
      <c r="T3068" s="544"/>
    </row>
    <row r="3069" ht="22.5" customHeight="1">
      <c r="A3069" s="529">
        <v>45393</v>
      </c>
      <c r="B3069" t="s" s="296">
        <v>67</v>
      </c>
      <c r="C3069" t="s" s="296">
        <v>9519</v>
      </c>
      <c r="D3069" t="s" s="296">
        <v>9520</v>
      </c>
      <c r="E3069" s="297"/>
      <c r="F3069" t="s" s="296">
        <v>9521</v>
      </c>
      <c r="G3069" t="s" s="296">
        <v>9522</v>
      </c>
      <c r="H3069" t="s" s="296">
        <v>9523</v>
      </c>
      <c r="I3069" t="s" s="296">
        <v>123</v>
      </c>
      <c r="J3069" s="669">
        <v>94100</v>
      </c>
      <c r="K3069" t="s" s="296">
        <v>9524</v>
      </c>
      <c r="L3069" t="s" s="296">
        <v>9525</v>
      </c>
      <c r="M3069" t="s" s="296">
        <v>4022</v>
      </c>
      <c r="N3069" s="1124">
        <v>0.1</v>
      </c>
      <c r="O3069" s="465"/>
      <c r="P3069" s="301">
        <v>7950</v>
      </c>
      <c r="Q3069" s="37">
        <f>IF(ISBLANK(N3069),"",P3069/(1+N3069))</f>
        <v>7227.272727272730</v>
      </c>
      <c r="R3069" s="535"/>
      <c r="S3069" s="536"/>
      <c r="T3069" s="544"/>
    </row>
    <row r="3070" ht="22.5" customHeight="1">
      <c r="A3070" s="509">
        <v>45394</v>
      </c>
      <c r="B3070" t="s" s="134">
        <v>20</v>
      </c>
      <c r="C3070" t="s" s="134">
        <v>9526</v>
      </c>
      <c r="D3070" t="s" s="134">
        <v>22</v>
      </c>
      <c r="E3070" s="135"/>
      <c r="F3070" t="s" s="134">
        <v>9527</v>
      </c>
      <c r="G3070" t="s" s="134">
        <v>9528</v>
      </c>
      <c r="H3070" t="s" s="134">
        <v>9529</v>
      </c>
      <c r="I3070" t="s" s="134">
        <v>50</v>
      </c>
      <c r="J3070" s="294">
        <v>92300</v>
      </c>
      <c r="K3070" t="s" s="134">
        <v>9530</v>
      </c>
      <c r="L3070" t="s" s="134">
        <v>4904</v>
      </c>
      <c r="M3070" t="s" s="134">
        <v>2887</v>
      </c>
      <c r="N3070" s="370">
        <v>0.1</v>
      </c>
      <c r="O3070" s="373"/>
      <c r="P3070" s="164">
        <v>4950</v>
      </c>
      <c r="Q3070" s="121">
        <f>IF(ISBLANK(N3070),"",P3070/(1+N3070))</f>
        <v>4500</v>
      </c>
      <c r="R3070" s="535"/>
      <c r="S3070" s="536"/>
      <c r="T3070" s="544"/>
    </row>
    <row r="3071" ht="22.5" customHeight="1">
      <c r="A3071" s="509">
        <v>45406</v>
      </c>
      <c r="B3071" t="s" s="137">
        <v>344</v>
      </c>
      <c r="C3071" t="s" s="137">
        <v>5003</v>
      </c>
      <c r="D3071" t="s" s="137">
        <v>351</v>
      </c>
      <c r="E3071" s="158"/>
      <c r="F3071" s="294">
        <v>10684</v>
      </c>
      <c r="G3071" t="s" s="137">
        <v>8057</v>
      </c>
      <c r="H3071" s="136">
        <v>1</v>
      </c>
      <c r="I3071" t="s" s="134">
        <v>25</v>
      </c>
      <c r="J3071" s="294">
        <v>75005</v>
      </c>
      <c r="K3071" t="s" s="137">
        <v>8058</v>
      </c>
      <c r="L3071" t="s" s="137">
        <v>8492</v>
      </c>
      <c r="M3071" t="s" s="137">
        <v>9531</v>
      </c>
      <c r="N3071" s="373">
        <v>0.055</v>
      </c>
      <c r="O3071" s="970"/>
      <c r="P3071" s="164">
        <v>19982</v>
      </c>
      <c r="Q3071" s="177">
        <f>IF(ISBLANK(N3071),"",P3071/(1+N3071))</f>
        <v>18940.2843601896</v>
      </c>
      <c r="R3071" s="535"/>
      <c r="S3071" s="536"/>
      <c r="T3071" s="544"/>
    </row>
    <row r="3072" ht="22.5" customHeight="1">
      <c r="A3072" s="509">
        <v>45399</v>
      </c>
      <c r="B3072" t="s" s="134">
        <v>67</v>
      </c>
      <c r="C3072" t="s" s="134">
        <v>4429</v>
      </c>
      <c r="D3072" t="s" s="134">
        <v>995</v>
      </c>
      <c r="E3072" s="509"/>
      <c r="F3072" t="s" s="134">
        <v>9532</v>
      </c>
      <c r="G3072" t="s" s="134">
        <v>4430</v>
      </c>
      <c r="H3072" t="s" s="134">
        <v>4431</v>
      </c>
      <c r="I3072" t="s" s="134">
        <v>25</v>
      </c>
      <c r="J3072" s="294">
        <v>75019</v>
      </c>
      <c r="K3072" t="s" s="134">
        <v>4432</v>
      </c>
      <c r="L3072" t="s" s="134">
        <v>45</v>
      </c>
      <c r="M3072" t="s" s="134">
        <v>9533</v>
      </c>
      <c r="N3072" s="373">
        <v>0.055</v>
      </c>
      <c r="O3072" s="165">
        <v>1682</v>
      </c>
      <c r="P3072" s="527">
        <v>10000</v>
      </c>
      <c r="Q3072" s="23">
        <f>IF(ISBLANK(N3072),"",P3072/(1+N3072))</f>
        <v>9478.672985781990</v>
      </c>
      <c r="R3072" s="906">
        <v>0</v>
      </c>
      <c r="S3072" s="536"/>
      <c r="T3072" s="544"/>
    </row>
    <row r="3073" ht="22.5" customHeight="1">
      <c r="A3073" s="509">
        <v>45400</v>
      </c>
      <c r="B3073" t="s" s="134">
        <v>67</v>
      </c>
      <c r="C3073" t="s" s="134">
        <v>4429</v>
      </c>
      <c r="D3073" t="s" s="134">
        <v>995</v>
      </c>
      <c r="E3073" s="509"/>
      <c r="F3073" t="s" s="134">
        <v>9534</v>
      </c>
      <c r="G3073" t="s" s="134">
        <v>4430</v>
      </c>
      <c r="H3073" t="s" s="134">
        <v>9535</v>
      </c>
      <c r="I3073" t="s" s="134">
        <v>25</v>
      </c>
      <c r="J3073" s="294">
        <v>75020</v>
      </c>
      <c r="K3073" t="s" s="134">
        <v>4432</v>
      </c>
      <c r="L3073" t="s" s="134">
        <v>45</v>
      </c>
      <c r="M3073" t="s" s="134">
        <v>9513</v>
      </c>
      <c r="N3073" s="373">
        <v>0.1</v>
      </c>
      <c r="O3073" s="165">
        <v>1682</v>
      </c>
      <c r="P3073" s="527">
        <v>9982</v>
      </c>
      <c r="Q3073" s="207">
        <f>IF(ISBLANK(N3073),"",P3073/(1+N3073))</f>
        <v>9074.545454545450</v>
      </c>
      <c r="R3073" s="906"/>
      <c r="S3073" s="536"/>
      <c r="T3073" s="544"/>
    </row>
    <row r="3074" ht="22.5" customHeight="1">
      <c r="A3074" s="509">
        <v>45404</v>
      </c>
      <c r="B3074" t="s" s="134">
        <v>20</v>
      </c>
      <c r="C3074" t="s" s="134">
        <v>9526</v>
      </c>
      <c r="D3074" t="s" s="134">
        <v>22</v>
      </c>
      <c r="E3074" s="135"/>
      <c r="F3074" s="294">
        <v>10348</v>
      </c>
      <c r="G3074" t="s" s="134">
        <v>9528</v>
      </c>
      <c r="H3074" t="s" s="134">
        <v>9529</v>
      </c>
      <c r="I3074" t="s" s="134">
        <v>50</v>
      </c>
      <c r="J3074" s="294">
        <v>92300</v>
      </c>
      <c r="K3074" t="s" s="134">
        <v>9530</v>
      </c>
      <c r="L3074" t="s" s="134">
        <v>4904</v>
      </c>
      <c r="M3074" t="s" s="134">
        <v>9513</v>
      </c>
      <c r="N3074" s="374">
        <v>0.1</v>
      </c>
      <c r="O3074" s="463"/>
      <c r="P3074" s="164">
        <v>2000</v>
      </c>
      <c r="Q3074" s="121">
        <f>IF(ISBLANK(N3074),"",P3074/(1+N3074))</f>
        <v>1818.181818181820</v>
      </c>
      <c r="R3074" s="535"/>
      <c r="S3074" s="536"/>
      <c r="T3074" s="544"/>
    </row>
    <row r="3075" ht="22.5" customHeight="1">
      <c r="A3075" s="509">
        <v>45400</v>
      </c>
      <c r="B3075" t="s" s="134">
        <v>67</v>
      </c>
      <c r="C3075" t="s" s="134">
        <v>7856</v>
      </c>
      <c r="D3075" t="s" s="134">
        <v>2509</v>
      </c>
      <c r="E3075" s="135"/>
      <c r="F3075" t="s" s="134">
        <v>9536</v>
      </c>
      <c r="G3075" t="s" s="134">
        <v>9537</v>
      </c>
      <c r="H3075" t="s" s="134">
        <v>9538</v>
      </c>
      <c r="I3075" t="s" s="134">
        <v>25</v>
      </c>
      <c r="J3075" s="294">
        <v>75011</v>
      </c>
      <c r="K3075" t="s" s="134">
        <v>9539</v>
      </c>
      <c r="L3075" t="s" s="134">
        <v>3937</v>
      </c>
      <c r="M3075" t="s" s="134">
        <v>9540</v>
      </c>
      <c r="N3075" s="358">
        <v>0.1</v>
      </c>
      <c r="O3075" s="120">
        <f>P3075/2</f>
        <v>2531</v>
      </c>
      <c r="P3075" s="164">
        <v>5062</v>
      </c>
      <c r="Q3075" s="121">
        <f>IF(ISBLANK(N3075),"",P3075/(1+N3075))</f>
        <v>4601.818181818180</v>
      </c>
      <c r="R3075" s="535"/>
      <c r="S3075" s="536"/>
      <c r="T3075" s="544"/>
    </row>
    <row r="3076" ht="22.5" customHeight="1">
      <c r="A3076" s="509">
        <v>45401</v>
      </c>
      <c r="B3076" t="s" s="134">
        <v>67</v>
      </c>
      <c r="C3076" t="s" s="134">
        <v>7856</v>
      </c>
      <c r="D3076" t="s" s="134">
        <v>2509</v>
      </c>
      <c r="E3076" s="135"/>
      <c r="F3076" t="s" s="134">
        <v>8814</v>
      </c>
      <c r="G3076" t="s" s="134">
        <v>9537</v>
      </c>
      <c r="H3076" t="s" s="134">
        <v>9538</v>
      </c>
      <c r="I3076" t="s" s="134">
        <v>25</v>
      </c>
      <c r="J3076" s="294">
        <v>75012</v>
      </c>
      <c r="K3076" t="s" s="134">
        <v>9539</v>
      </c>
      <c r="L3076" t="s" s="134">
        <v>3937</v>
      </c>
      <c r="M3076" t="s" s="134">
        <v>9541</v>
      </c>
      <c r="N3076" s="358">
        <v>0.055</v>
      </c>
      <c r="O3076" s="162">
        <f>P3076/2</f>
        <v>2369</v>
      </c>
      <c r="P3076" s="164">
        <v>4738</v>
      </c>
      <c r="Q3076" s="121">
        <f>IF(ISBLANK(N3076),"",P3076/(1+N3076))</f>
        <v>4490.995260663510</v>
      </c>
      <c r="R3076" s="535"/>
      <c r="S3076" s="536"/>
      <c r="T3076" s="544"/>
    </row>
    <row r="3077" ht="22.5" customHeight="1">
      <c r="A3077" s="509">
        <v>45400</v>
      </c>
      <c r="B3077" t="s" s="134">
        <v>67</v>
      </c>
      <c r="C3077" t="s" s="134">
        <v>9542</v>
      </c>
      <c r="D3077" t="s" s="134">
        <v>2065</v>
      </c>
      <c r="E3077" s="135"/>
      <c r="F3077" t="s" s="134">
        <v>9543</v>
      </c>
      <c r="G3077" t="s" s="134">
        <v>9084</v>
      </c>
      <c r="H3077" t="s" s="134">
        <v>9544</v>
      </c>
      <c r="I3077" t="s" s="134">
        <v>25</v>
      </c>
      <c r="J3077" s="294">
        <v>75018</v>
      </c>
      <c r="K3077" t="s" s="134">
        <v>9545</v>
      </c>
      <c r="L3077" t="s" s="134">
        <v>8514</v>
      </c>
      <c r="M3077" t="s" s="134">
        <v>2418</v>
      </c>
      <c r="N3077" s="370">
        <v>0.055</v>
      </c>
      <c r="O3077" s="463"/>
      <c r="P3077" s="164">
        <v>1982</v>
      </c>
      <c r="Q3077" s="177">
        <f>IF(ISBLANK(N3077),"",P3077/(1+N3077))</f>
        <v>1878.672985781990</v>
      </c>
      <c r="R3077" s="535"/>
      <c r="S3077" s="536"/>
      <c r="T3077" s="544"/>
    </row>
    <row r="3078" ht="22.5" customHeight="1">
      <c r="A3078" s="509">
        <v>45407</v>
      </c>
      <c r="B3078" t="s" s="137">
        <v>20</v>
      </c>
      <c r="C3078" t="s" s="137">
        <v>9156</v>
      </c>
      <c r="D3078" t="s" s="137">
        <v>6098</v>
      </c>
      <c r="E3078" s="158"/>
      <c r="F3078" t="s" s="134">
        <v>9546</v>
      </c>
      <c r="G3078" t="s" s="137">
        <v>9158</v>
      </c>
      <c r="H3078" t="s" s="137">
        <v>9159</v>
      </c>
      <c r="I3078" t="s" s="134">
        <v>25</v>
      </c>
      <c r="J3078" s="294">
        <v>75020</v>
      </c>
      <c r="K3078" t="s" s="137">
        <v>9160</v>
      </c>
      <c r="L3078" t="s" s="137">
        <v>1840</v>
      </c>
      <c r="M3078" t="s" s="137">
        <v>9547</v>
      </c>
      <c r="N3078" s="357">
        <v>0.055</v>
      </c>
      <c r="O3078" s="162">
        <v>6450</v>
      </c>
      <c r="P3078" s="527">
        <v>2700</v>
      </c>
      <c r="Q3078" s="207">
        <f>IF(ISBLANK(N3078),"",P3078/(1+N3078))</f>
        <v>2559.241706161140</v>
      </c>
      <c r="R3078" s="906"/>
      <c r="S3078" s="536"/>
      <c r="T3078" s="544"/>
    </row>
    <row r="3079" ht="22.5" customHeight="1">
      <c r="A3079" s="509">
        <v>45400</v>
      </c>
      <c r="B3079" t="s" s="134">
        <v>67</v>
      </c>
      <c r="C3079" t="s" s="134">
        <v>9548</v>
      </c>
      <c r="D3079" t="s" s="134">
        <v>9549</v>
      </c>
      <c r="E3079" s="135"/>
      <c r="F3079" s="294">
        <v>1</v>
      </c>
      <c r="G3079" t="s" s="134">
        <v>9550</v>
      </c>
      <c r="H3079" t="s" s="134">
        <v>9551</v>
      </c>
      <c r="I3079" t="s" s="134">
        <v>9552</v>
      </c>
      <c r="J3079" s="294">
        <v>92390</v>
      </c>
      <c r="K3079" t="s" s="134">
        <v>9553</v>
      </c>
      <c r="L3079" t="s" s="134">
        <v>5751</v>
      </c>
      <c r="M3079" t="s" s="134">
        <v>9554</v>
      </c>
      <c r="N3079" s="355">
        <v>0.1</v>
      </c>
      <c r="O3079" s="373"/>
      <c r="P3079" s="164">
        <v>4000</v>
      </c>
      <c r="Q3079" s="121">
        <f>IF(ISBLANK(N3079),"",P3079/(1+N3079))</f>
        <v>3636.363636363640</v>
      </c>
      <c r="R3079" s="535"/>
      <c r="S3079" s="536"/>
      <c r="T3079" s="544"/>
    </row>
    <row r="3080" ht="22.5" customHeight="1">
      <c r="A3080" s="509">
        <v>45407</v>
      </c>
      <c r="B3080" t="s" s="134">
        <v>67</v>
      </c>
      <c r="C3080" t="s" s="134">
        <v>9548</v>
      </c>
      <c r="D3080" t="s" s="134">
        <v>9549</v>
      </c>
      <c r="E3080" s="135"/>
      <c r="F3080" s="294">
        <v>10063</v>
      </c>
      <c r="G3080" t="s" s="134">
        <v>9550</v>
      </c>
      <c r="H3080" t="s" s="134">
        <v>9551</v>
      </c>
      <c r="I3080" t="s" s="134">
        <v>9552</v>
      </c>
      <c r="J3080" s="294">
        <v>92390</v>
      </c>
      <c r="K3080" t="s" s="134">
        <v>9553</v>
      </c>
      <c r="L3080" t="s" s="134">
        <v>5751</v>
      </c>
      <c r="M3080" t="s" s="134">
        <v>363</v>
      </c>
      <c r="N3080" s="370">
        <v>0.1</v>
      </c>
      <c r="O3080" s="463"/>
      <c r="P3080" s="164">
        <v>3850</v>
      </c>
      <c r="Q3080" s="121">
        <f>IF(ISBLANK(N3080),"",P3080/(1+N3080))</f>
        <v>3500</v>
      </c>
      <c r="R3080" s="535"/>
      <c r="S3080" s="536"/>
      <c r="T3080" s="544"/>
    </row>
    <row r="3081" ht="22.5" customHeight="1">
      <c r="A3081" s="509">
        <v>45407</v>
      </c>
      <c r="B3081" t="s" s="134">
        <v>344</v>
      </c>
      <c r="C3081" t="s" s="134">
        <v>4055</v>
      </c>
      <c r="D3081" t="s" s="134">
        <v>3042</v>
      </c>
      <c r="E3081" s="135"/>
      <c r="F3081" s="294">
        <v>10561</v>
      </c>
      <c r="G3081" t="s" s="134">
        <v>4056</v>
      </c>
      <c r="H3081" t="s" s="134">
        <v>4057</v>
      </c>
      <c r="I3081" t="s" s="134">
        <v>25</v>
      </c>
      <c r="J3081" s="294">
        <v>75011</v>
      </c>
      <c r="K3081" t="s" s="134">
        <v>4058</v>
      </c>
      <c r="L3081" t="s" s="134">
        <v>1840</v>
      </c>
      <c r="M3081" t="s" s="134">
        <v>2363</v>
      </c>
      <c r="N3081" s="371">
        <v>0.055</v>
      </c>
      <c r="O3081" s="120">
        <f>P3081/2</f>
        <v>1100</v>
      </c>
      <c r="P3081" s="164">
        <v>2200</v>
      </c>
      <c r="Q3081" s="121">
        <f>IF(ISBLANK(N3081),"",P3081/(1+N3081))</f>
        <v>2085.308056872040</v>
      </c>
      <c r="R3081" s="1069"/>
      <c r="S3081" s="1024"/>
      <c r="T3081" s="544"/>
    </row>
    <row r="3082" ht="22.5" customHeight="1">
      <c r="A3082" s="509">
        <v>45404</v>
      </c>
      <c r="B3082" t="s" s="134">
        <v>67</v>
      </c>
      <c r="C3082" t="s" s="134">
        <v>7305</v>
      </c>
      <c r="D3082" t="s" s="134">
        <v>56</v>
      </c>
      <c r="E3082" s="135"/>
      <c r="F3082" s="294">
        <v>12211</v>
      </c>
      <c r="G3082" t="s" s="134">
        <v>9555</v>
      </c>
      <c r="H3082" t="s" s="134">
        <v>9556</v>
      </c>
      <c r="I3082" t="s" s="134">
        <v>2049</v>
      </c>
      <c r="J3082" s="294">
        <v>91210</v>
      </c>
      <c r="K3082" t="s" s="134">
        <v>9557</v>
      </c>
      <c r="L3082" t="s" s="134">
        <v>5595</v>
      </c>
      <c r="M3082" t="s" s="134">
        <v>9558</v>
      </c>
      <c r="N3082" s="374">
        <v>0.1</v>
      </c>
      <c r="O3082" s="1093"/>
      <c r="P3082" s="164">
        <v>7500</v>
      </c>
      <c r="Q3082" s="121">
        <f>IF(ISBLANK(N3082),"",P3082/(1+N3082))</f>
        <v>6818.181818181820</v>
      </c>
      <c r="R3082" s="1025"/>
      <c r="S3082" s="1026"/>
      <c r="T3082" s="544"/>
    </row>
    <row r="3083" ht="22.5" customHeight="1">
      <c r="A3083" s="509">
        <v>45408</v>
      </c>
      <c r="B3083" t="s" s="134">
        <v>20</v>
      </c>
      <c r="C3083" t="s" s="134">
        <v>9526</v>
      </c>
      <c r="D3083" t="s" s="134">
        <v>22</v>
      </c>
      <c r="E3083" s="135"/>
      <c r="F3083" s="294">
        <v>10348</v>
      </c>
      <c r="G3083" t="s" s="134">
        <v>9528</v>
      </c>
      <c r="H3083" t="s" s="134">
        <v>9529</v>
      </c>
      <c r="I3083" t="s" s="134">
        <v>50</v>
      </c>
      <c r="J3083" s="294">
        <v>92300</v>
      </c>
      <c r="K3083" t="s" s="134">
        <v>9530</v>
      </c>
      <c r="L3083" t="s" s="134">
        <v>4904</v>
      </c>
      <c r="M3083" t="s" s="134">
        <v>9559</v>
      </c>
      <c r="N3083" s="355">
        <v>0.1</v>
      </c>
      <c r="O3083" s="373"/>
      <c r="P3083" s="164">
        <v>6000</v>
      </c>
      <c r="Q3083" s="121">
        <f>IF(ISBLANK(N3083),"",P3083/(1+N3083))</f>
        <v>5454.545454545450</v>
      </c>
      <c r="R3083" s="535"/>
      <c r="S3083" s="536"/>
      <c r="T3083" s="544"/>
    </row>
    <row r="3084" ht="22.5" customHeight="1">
      <c r="A3084" s="509">
        <v>45406</v>
      </c>
      <c r="B3084" t="s" s="134">
        <v>67</v>
      </c>
      <c r="C3084" t="s" s="134">
        <v>9560</v>
      </c>
      <c r="D3084" t="s" s="134">
        <v>3020</v>
      </c>
      <c r="E3084" s="135"/>
      <c r="F3084" s="294">
        <v>10683</v>
      </c>
      <c r="G3084" t="s" s="134">
        <v>9561</v>
      </c>
      <c r="H3084" t="s" s="134">
        <v>9562</v>
      </c>
      <c r="I3084" t="s" s="134">
        <v>25</v>
      </c>
      <c r="J3084" s="294">
        <v>75015</v>
      </c>
      <c r="K3084" t="s" s="134">
        <v>9563</v>
      </c>
      <c r="L3084" t="s" s="134">
        <v>8369</v>
      </c>
      <c r="M3084" t="s" s="134">
        <v>4905</v>
      </c>
      <c r="N3084" s="355">
        <v>0.055</v>
      </c>
      <c r="O3084" s="1002"/>
      <c r="P3084" s="164">
        <v>1982</v>
      </c>
      <c r="Q3084" s="121">
        <f>IF(ISBLANK(N3084),"",P3084/(1+N3084))</f>
        <v>1878.672985781990</v>
      </c>
      <c r="R3084" s="1069"/>
      <c r="S3084" s="1024"/>
      <c r="T3084" s="544"/>
    </row>
    <row r="3085" ht="22.5" customHeight="1">
      <c r="A3085" s="509">
        <v>45407</v>
      </c>
      <c r="B3085" t="s" s="134">
        <v>20</v>
      </c>
      <c r="C3085" t="s" s="134">
        <v>9564</v>
      </c>
      <c r="D3085" t="s" s="134">
        <v>5274</v>
      </c>
      <c r="E3085" s="135"/>
      <c r="F3085" s="294">
        <v>92100</v>
      </c>
      <c r="G3085" t="s" s="134">
        <v>9565</v>
      </c>
      <c r="H3085" t="s" s="134">
        <v>9566</v>
      </c>
      <c r="I3085" t="s" s="134">
        <v>926</v>
      </c>
      <c r="J3085" s="294">
        <v>92100</v>
      </c>
      <c r="K3085" t="s" s="134">
        <v>9567</v>
      </c>
      <c r="L3085" t="s" s="134">
        <v>9568</v>
      </c>
      <c r="M3085" t="s" s="134">
        <v>1794</v>
      </c>
      <c r="N3085" s="355">
        <v>0.055</v>
      </c>
      <c r="O3085" s="1125"/>
      <c r="P3085" s="164">
        <v>2000</v>
      </c>
      <c r="Q3085" s="121">
        <f>IF(ISBLANK(N3085),"",P3085/(1+N3085))</f>
        <v>1895.7345971564</v>
      </c>
      <c r="R3085" s="1070"/>
      <c r="S3085" s="1071"/>
      <c r="T3085" s="544"/>
    </row>
    <row r="3086" ht="22.5" customHeight="1">
      <c r="A3086" s="509">
        <v>45407</v>
      </c>
      <c r="B3086" t="s" s="134">
        <v>67</v>
      </c>
      <c r="C3086" t="s" s="134">
        <v>9569</v>
      </c>
      <c r="D3086" t="s" s="134">
        <v>452</v>
      </c>
      <c r="E3086" s="135"/>
      <c r="F3086" s="294">
        <v>10689</v>
      </c>
      <c r="G3086" t="s" s="134">
        <v>9570</v>
      </c>
      <c r="H3086" t="s" s="134">
        <v>9571</v>
      </c>
      <c r="I3086" t="s" s="134">
        <v>25</v>
      </c>
      <c r="J3086" s="294">
        <v>75005</v>
      </c>
      <c r="K3086" t="s" s="134">
        <v>9572</v>
      </c>
      <c r="L3086" t="s" s="134">
        <v>9573</v>
      </c>
      <c r="M3086" t="s" s="134">
        <v>9574</v>
      </c>
      <c r="N3086" s="355">
        <v>0.055</v>
      </c>
      <c r="O3086" s="1125"/>
      <c r="P3086" s="164">
        <v>7482</v>
      </c>
      <c r="Q3086" s="121">
        <f>IF(ISBLANK(N3086),"",P3086/(1+N3086))</f>
        <v>7091.943127962090</v>
      </c>
      <c r="R3086" s="1070"/>
      <c r="S3086" s="1071"/>
      <c r="T3086" s="544"/>
    </row>
    <row r="3087" ht="22.5" customHeight="1">
      <c r="A3087" s="509">
        <v>45408</v>
      </c>
      <c r="B3087" t="s" s="134">
        <v>67</v>
      </c>
      <c r="C3087" t="s" s="134">
        <v>9569</v>
      </c>
      <c r="D3087" t="s" s="134">
        <v>452</v>
      </c>
      <c r="E3087" s="135"/>
      <c r="F3087" s="294">
        <v>10690</v>
      </c>
      <c r="G3087" t="s" s="134">
        <v>9575</v>
      </c>
      <c r="H3087" t="s" s="134">
        <v>9576</v>
      </c>
      <c r="I3087" t="s" s="134">
        <v>25</v>
      </c>
      <c r="J3087" s="294">
        <v>75006</v>
      </c>
      <c r="K3087" t="s" s="134">
        <v>9577</v>
      </c>
      <c r="L3087" t="s" s="134">
        <v>9573</v>
      </c>
      <c r="M3087" t="s" s="134">
        <v>9578</v>
      </c>
      <c r="N3087" s="355">
        <v>0.1</v>
      </c>
      <c r="O3087" s="1125"/>
      <c r="P3087" s="164">
        <v>2500</v>
      </c>
      <c r="Q3087" s="121">
        <f>IF(ISBLANK(N3087),"",P3087/(1+N3087))</f>
        <v>2272.727272727270</v>
      </c>
      <c r="R3087" s="1070"/>
      <c r="S3087" s="1071"/>
      <c r="T3087" s="544"/>
    </row>
    <row r="3088" ht="22.5" customHeight="1">
      <c r="A3088" s="509">
        <v>45437</v>
      </c>
      <c r="B3088" t="s" s="134">
        <v>67</v>
      </c>
      <c r="C3088" t="s" s="134">
        <v>9579</v>
      </c>
      <c r="D3088" t="s" s="134">
        <v>339</v>
      </c>
      <c r="E3088" s="135"/>
      <c r="F3088" s="294">
        <v>10373</v>
      </c>
      <c r="G3088" t="s" s="134">
        <v>9580</v>
      </c>
      <c r="H3088" t="s" s="134">
        <v>9581</v>
      </c>
      <c r="I3088" t="s" s="134">
        <v>3152</v>
      </c>
      <c r="J3088" s="294">
        <v>75010</v>
      </c>
      <c r="K3088" t="s" s="134">
        <v>9582</v>
      </c>
      <c r="L3088" t="s" s="134">
        <v>7954</v>
      </c>
      <c r="M3088" t="s" s="134">
        <v>2524</v>
      </c>
      <c r="N3088" s="355">
        <v>0.1</v>
      </c>
      <c r="O3088" s="1125"/>
      <c r="P3088" s="164">
        <v>5980</v>
      </c>
      <c r="Q3088" s="121">
        <f>IF(ISBLANK(N3088),"",P3088/(1+N3088))</f>
        <v>5436.363636363640</v>
      </c>
      <c r="R3088" s="1070"/>
      <c r="S3088" s="1071"/>
      <c r="T3088" s="544"/>
    </row>
    <row r="3089" ht="22.5" customHeight="1">
      <c r="A3089" s="509">
        <v>45408</v>
      </c>
      <c r="B3089" t="s" s="134">
        <v>20</v>
      </c>
      <c r="C3089" t="s" s="134">
        <v>9583</v>
      </c>
      <c r="D3089" t="s" s="134">
        <v>2341</v>
      </c>
      <c r="E3089" s="135"/>
      <c r="F3089" s="294">
        <v>10281</v>
      </c>
      <c r="G3089" t="s" s="134">
        <v>9584</v>
      </c>
      <c r="H3089" t="s" s="134">
        <v>9585</v>
      </c>
      <c r="I3089" t="s" s="134">
        <v>3152</v>
      </c>
      <c r="J3089" s="294">
        <v>75014</v>
      </c>
      <c r="K3089" t="s" s="134">
        <v>9586</v>
      </c>
      <c r="L3089" t="s" s="134">
        <v>9114</v>
      </c>
      <c r="M3089" t="s" s="134">
        <v>172</v>
      </c>
      <c r="N3089" s="370">
        <v>0.1</v>
      </c>
      <c r="O3089" s="1126"/>
      <c r="P3089" s="164">
        <v>8982</v>
      </c>
      <c r="Q3089" s="121">
        <f>IF(ISBLANK(N3089),"",P3089/(1+N3089))</f>
        <v>8165.454545454550</v>
      </c>
      <c r="R3089" s="1070"/>
      <c r="S3089" s="1071"/>
      <c r="T3089" s="544"/>
    </row>
    <row r="3090" ht="22.5" customHeight="1">
      <c r="A3090" s="1021">
        <v>45407</v>
      </c>
      <c r="B3090" t="s" s="287">
        <v>67</v>
      </c>
      <c r="C3090" t="s" s="287">
        <v>9052</v>
      </c>
      <c r="D3090" t="s" s="287">
        <v>9053</v>
      </c>
      <c r="E3090" s="951"/>
      <c r="F3090" t="s" s="284">
        <v>9587</v>
      </c>
      <c r="G3090" t="s" s="287">
        <v>9055</v>
      </c>
      <c r="H3090" t="s" s="287">
        <v>9056</v>
      </c>
      <c r="I3090" t="s" s="284">
        <v>2695</v>
      </c>
      <c r="J3090" s="1022">
        <v>95330</v>
      </c>
      <c r="K3090" t="s" s="287">
        <v>9057</v>
      </c>
      <c r="L3090" t="s" s="287">
        <v>8751</v>
      </c>
      <c r="M3090" t="s" s="287">
        <v>9588</v>
      </c>
      <c r="N3090" s="357">
        <v>0.1</v>
      </c>
      <c r="O3090" s="162"/>
      <c r="P3090" s="164">
        <v>2700</v>
      </c>
      <c r="Q3090" s="121">
        <f>IF(ISBLANK(N3090),"",P3090/(1+N3090))</f>
        <v>2454.545454545450</v>
      </c>
      <c r="R3090" s="1025"/>
      <c r="S3090" s="1026"/>
      <c r="T3090" s="544"/>
    </row>
    <row r="3091" ht="22.5" customHeight="1">
      <c r="A3091" s="509">
        <v>45411</v>
      </c>
      <c r="B3091" t="s" s="134">
        <v>20</v>
      </c>
      <c r="C3091" t="s" s="134">
        <v>4724</v>
      </c>
      <c r="D3091" t="s" s="134">
        <v>4725</v>
      </c>
      <c r="E3091" s="135"/>
      <c r="F3091" s="294">
        <v>14750</v>
      </c>
      <c r="G3091" t="s" s="134">
        <v>9515</v>
      </c>
      <c r="H3091" t="s" s="134">
        <v>8953</v>
      </c>
      <c r="I3091" t="s" s="134">
        <v>25</v>
      </c>
      <c r="J3091" s="294">
        <v>75018</v>
      </c>
      <c r="K3091" t="s" s="134">
        <v>9516</v>
      </c>
      <c r="L3091" t="s" s="134">
        <v>9517</v>
      </c>
      <c r="M3091" t="s" s="134">
        <v>2454</v>
      </c>
      <c r="N3091" s="355">
        <v>0.055</v>
      </c>
      <c r="O3091" s="373"/>
      <c r="P3091" s="164">
        <v>10000</v>
      </c>
      <c r="Q3091" s="121">
        <f>IF(ISBLANK(N3091),"",P3091/(1+N3091))</f>
        <v>9478.672985781990</v>
      </c>
      <c r="R3091" s="535"/>
      <c r="S3091" s="536"/>
      <c r="T3091" s="544"/>
    </row>
    <row r="3092" ht="22.5" customHeight="1">
      <c r="A3092" s="509">
        <v>45408</v>
      </c>
      <c r="B3092" t="s" s="134">
        <v>67</v>
      </c>
      <c r="C3092" t="s" s="134">
        <v>9589</v>
      </c>
      <c r="D3092" t="s" s="134">
        <v>968</v>
      </c>
      <c r="E3092" s="135"/>
      <c r="F3092" s="294">
        <v>10308</v>
      </c>
      <c r="G3092" t="s" s="134">
        <v>9590</v>
      </c>
      <c r="H3092" t="s" s="134">
        <v>9591</v>
      </c>
      <c r="I3092" t="s" s="134">
        <v>25</v>
      </c>
      <c r="J3092" s="294">
        <v>75004</v>
      </c>
      <c r="K3092" t="s" s="134">
        <v>9592</v>
      </c>
      <c r="L3092" t="s" s="134">
        <v>9453</v>
      </c>
      <c r="M3092" t="s" s="134">
        <v>9593</v>
      </c>
      <c r="N3092" s="355">
        <v>0.055</v>
      </c>
      <c r="O3092" s="1002"/>
      <c r="P3092" s="164">
        <v>4000</v>
      </c>
      <c r="Q3092" s="121">
        <f>IF(ISBLANK(N3092),"",P3092/(1+N3092))</f>
        <v>3791.4691943128</v>
      </c>
      <c r="R3092" s="1069"/>
      <c r="S3092" s="1024"/>
      <c r="T3092" s="544"/>
    </row>
    <row r="3093" ht="22.5" customHeight="1">
      <c r="A3093" s="509">
        <v>45412</v>
      </c>
      <c r="B3093" t="s" s="134">
        <v>20</v>
      </c>
      <c r="C3093" t="s" s="134">
        <v>9594</v>
      </c>
      <c r="D3093" t="s" s="134">
        <v>22</v>
      </c>
      <c r="E3093" s="135"/>
      <c r="F3093" s="294">
        <v>10048</v>
      </c>
      <c r="G3093" t="s" s="134">
        <v>9595</v>
      </c>
      <c r="H3093" t="s" s="134">
        <v>9596</v>
      </c>
      <c r="I3093" t="s" s="134">
        <v>3048</v>
      </c>
      <c r="J3093" s="294">
        <v>93110</v>
      </c>
      <c r="K3093" t="s" s="134">
        <v>9597</v>
      </c>
      <c r="L3093" t="s" s="134">
        <v>5706</v>
      </c>
      <c r="M3093" t="s" s="134">
        <v>8279</v>
      </c>
      <c r="N3093" s="355">
        <v>0.1</v>
      </c>
      <c r="O3093" s="1125"/>
      <c r="P3093" s="164">
        <v>6582</v>
      </c>
      <c r="Q3093" s="121">
        <f>IF(ISBLANK(N3093),"",P3093/(1+N3093))</f>
        <v>5983.636363636360</v>
      </c>
      <c r="R3093" s="1070"/>
      <c r="S3093" s="1071"/>
      <c r="T3093" s="544"/>
    </row>
    <row r="3094" ht="22.5" customHeight="1">
      <c r="A3094" s="509">
        <v>45411</v>
      </c>
      <c r="B3094" t="s" s="134">
        <v>20</v>
      </c>
      <c r="C3094" t="s" s="134">
        <v>9598</v>
      </c>
      <c r="D3094" s="135"/>
      <c r="E3094" s="135"/>
      <c r="F3094" t="s" s="134">
        <v>9599</v>
      </c>
      <c r="G3094" t="s" s="134">
        <v>9600</v>
      </c>
      <c r="H3094" s="135"/>
      <c r="I3094" t="s" s="134">
        <v>6321</v>
      </c>
      <c r="J3094" s="294">
        <v>78800</v>
      </c>
      <c r="K3094" s="135"/>
      <c r="L3094" t="s" s="134">
        <v>3937</v>
      </c>
      <c r="M3094" t="s" s="134">
        <v>6796</v>
      </c>
      <c r="N3094" s="370">
        <v>0.1</v>
      </c>
      <c r="O3094" s="1126"/>
      <c r="P3094" s="164">
        <v>61480</v>
      </c>
      <c r="Q3094" s="121">
        <f>IF(ISBLANK(N3094),"",P3094/(1+N3094))</f>
        <v>55890.9090909091</v>
      </c>
      <c r="R3094" s="1070"/>
      <c r="S3094" s="1071"/>
      <c r="T3094" s="544"/>
    </row>
    <row r="3095" ht="22.5" customHeight="1">
      <c r="A3095" s="509">
        <v>45411</v>
      </c>
      <c r="B3095" t="s" s="134">
        <v>20</v>
      </c>
      <c r="C3095" t="s" s="972">
        <v>2744</v>
      </c>
      <c r="D3095" t="s" s="134">
        <v>30</v>
      </c>
      <c r="E3095" s="135"/>
      <c r="F3095" s="135"/>
      <c r="G3095" t="s" s="134">
        <v>7940</v>
      </c>
      <c r="H3095" t="s" s="134">
        <v>2746</v>
      </c>
      <c r="I3095" t="s" s="134">
        <v>504</v>
      </c>
      <c r="J3095" s="294">
        <v>93260</v>
      </c>
      <c r="K3095" t="s" s="134">
        <v>9601</v>
      </c>
      <c r="L3095" t="s" s="134">
        <v>9602</v>
      </c>
      <c r="M3095" t="s" s="134">
        <v>9603</v>
      </c>
      <c r="N3095" s="218">
        <v>0.055</v>
      </c>
      <c r="O3095" s="120">
        <f>P3095/2</f>
        <v>8000</v>
      </c>
      <c r="P3095" s="164">
        <v>16000</v>
      </c>
      <c r="Q3095" s="121">
        <f>IF(ISBLANK(N3095),"",P3095/(1+N3095))</f>
        <v>15165.8767772512</v>
      </c>
      <c r="R3095" s="1070"/>
      <c r="S3095" s="1071"/>
      <c r="T3095" s="544"/>
    </row>
    <row r="3096" ht="22.5" customHeight="1">
      <c r="A3096" s="509">
        <v>45418</v>
      </c>
      <c r="B3096" t="s" s="134">
        <v>67</v>
      </c>
      <c r="C3096" t="s" s="972">
        <v>9604</v>
      </c>
      <c r="D3096" t="s" s="134">
        <v>9605</v>
      </c>
      <c r="E3096" s="135"/>
      <c r="F3096" t="s" s="134">
        <v>9606</v>
      </c>
      <c r="G3096" t="s" s="134">
        <v>9607</v>
      </c>
      <c r="H3096" s="135"/>
      <c r="I3096" t="s" s="134">
        <v>25</v>
      </c>
      <c r="J3096" s="294">
        <v>75012</v>
      </c>
      <c r="K3096" s="1127">
        <v>4915124152816</v>
      </c>
      <c r="L3096" t="s" s="134">
        <v>1840</v>
      </c>
      <c r="M3096" t="s" s="134">
        <v>9608</v>
      </c>
      <c r="N3096" s="373">
        <v>0.055</v>
      </c>
      <c r="O3096" s="1128"/>
      <c r="P3096" s="164">
        <v>16267</v>
      </c>
      <c r="Q3096" s="121">
        <f>IF(ISBLANK(N3096),"",P3096/(1+N3096))</f>
        <v>15418.9573459716</v>
      </c>
      <c r="R3096" s="1070"/>
      <c r="S3096" s="1071"/>
      <c r="T3096" s="544"/>
    </row>
    <row r="3097" ht="22.5" customHeight="1">
      <c r="A3097" s="509">
        <v>45419</v>
      </c>
      <c r="B3097" t="s" s="134">
        <v>67</v>
      </c>
      <c r="C3097" t="s" s="972">
        <v>5500</v>
      </c>
      <c r="D3097" t="s" s="134">
        <v>2178</v>
      </c>
      <c r="E3097" s="509"/>
      <c r="F3097" t="s" s="134">
        <v>9609</v>
      </c>
      <c r="G3097" t="s" s="134">
        <v>5501</v>
      </c>
      <c r="H3097" s="135"/>
      <c r="I3097" t="s" s="134">
        <v>4368</v>
      </c>
      <c r="J3097" s="294">
        <v>92340</v>
      </c>
      <c r="K3097" t="s" s="134">
        <v>9610</v>
      </c>
      <c r="L3097" t="s" s="134">
        <v>5142</v>
      </c>
      <c r="M3097" t="s" s="134">
        <v>9611</v>
      </c>
      <c r="N3097" s="371">
        <v>0.055</v>
      </c>
      <c r="O3097" s="162">
        <f>P3097/2</f>
        <v>24975</v>
      </c>
      <c r="P3097" s="164">
        <v>49950</v>
      </c>
      <c r="Q3097" s="121">
        <f>IF(ISBLANK(N3097),"",P3097/(1+N3097))</f>
        <v>47345.971563981</v>
      </c>
      <c r="R3097" s="1025">
        <v>0</v>
      </c>
      <c r="S3097" s="1026"/>
      <c r="T3097" s="544"/>
    </row>
    <row r="3098" ht="22.5" customHeight="1">
      <c r="A3098" s="509">
        <v>45427</v>
      </c>
      <c r="B3098" t="s" s="134">
        <v>67</v>
      </c>
      <c r="C3098" t="s" s="972">
        <v>717</v>
      </c>
      <c r="D3098" t="s" s="134">
        <v>69</v>
      </c>
      <c r="E3098" s="135"/>
      <c r="F3098" s="294">
        <v>10380</v>
      </c>
      <c r="G3098" t="s" s="134">
        <v>9612</v>
      </c>
      <c r="H3098" t="s" s="134">
        <v>9613</v>
      </c>
      <c r="I3098" t="s" s="134">
        <v>25</v>
      </c>
      <c r="J3098" s="294">
        <v>75019</v>
      </c>
      <c r="K3098" t="s" s="134">
        <v>9614</v>
      </c>
      <c r="L3098" t="s" s="134">
        <v>5142</v>
      </c>
      <c r="M3098" t="s" s="134">
        <v>4960</v>
      </c>
      <c r="N3098" s="373">
        <v>0.1</v>
      </c>
      <c r="O3098" s="373"/>
      <c r="P3098" s="164">
        <v>5950</v>
      </c>
      <c r="Q3098" s="121">
        <f>IF(ISBLANK(N3098),"",P3098/(1+N3098))</f>
        <v>5409.090909090910</v>
      </c>
      <c r="R3098" s="535"/>
      <c r="S3098" s="536"/>
      <c r="T3098" s="544"/>
    </row>
    <row r="3099" ht="22.5" customHeight="1">
      <c r="A3099" s="509">
        <v>45417</v>
      </c>
      <c r="B3099" t="s" s="134">
        <v>67</v>
      </c>
      <c r="C3099" t="s" s="972">
        <v>1992</v>
      </c>
      <c r="D3099" t="s" s="134">
        <v>768</v>
      </c>
      <c r="E3099" s="135"/>
      <c r="F3099" t="s" s="134">
        <v>9615</v>
      </c>
      <c r="G3099" t="s" s="134">
        <v>1993</v>
      </c>
      <c r="H3099" t="s" s="134">
        <v>9616</v>
      </c>
      <c r="I3099" t="s" s="134">
        <v>25</v>
      </c>
      <c r="J3099" s="294">
        <v>75018</v>
      </c>
      <c r="K3099" t="s" s="134">
        <v>1995</v>
      </c>
      <c r="L3099" t="s" s="134">
        <v>4636</v>
      </c>
      <c r="M3099" t="s" s="134">
        <v>8580</v>
      </c>
      <c r="N3099" s="373">
        <v>0.055</v>
      </c>
      <c r="O3099" s="165">
        <v>14950</v>
      </c>
      <c r="P3099" s="164">
        <v>8450</v>
      </c>
      <c r="Q3099" s="121">
        <f>IF(ISBLANK(N3099),"",P3099/(1+N3099))</f>
        <v>8009.478672985780</v>
      </c>
      <c r="R3099" s="535"/>
      <c r="S3099" s="536"/>
      <c r="T3099" s="544"/>
    </row>
    <row r="3100" ht="22.5" customHeight="1">
      <c r="A3100" s="509">
        <v>45780</v>
      </c>
      <c r="B3100" t="s" s="134">
        <v>67</v>
      </c>
      <c r="C3100" t="s" s="972">
        <v>9617</v>
      </c>
      <c r="D3100" t="s" s="134">
        <v>694</v>
      </c>
      <c r="E3100" s="135"/>
      <c r="F3100" s="294">
        <v>10376</v>
      </c>
      <c r="G3100" t="s" s="134">
        <v>9618</v>
      </c>
      <c r="H3100" t="s" s="134">
        <v>9619</v>
      </c>
      <c r="I3100" t="s" s="134">
        <v>1138</v>
      </c>
      <c r="J3100" s="294">
        <v>94410</v>
      </c>
      <c r="K3100" t="s" s="134">
        <v>9620</v>
      </c>
      <c r="L3100" t="s" s="134">
        <v>9621</v>
      </c>
      <c r="M3100" t="s" s="134">
        <v>4227</v>
      </c>
      <c r="N3100" s="374">
        <v>0.1</v>
      </c>
      <c r="O3100" s="373"/>
      <c r="P3100" s="164">
        <v>7000</v>
      </c>
      <c r="Q3100" s="121">
        <f>IF(ISBLANK(N3100),"",P3100/(1+N3100))</f>
        <v>6363.636363636360</v>
      </c>
      <c r="R3100" s="535"/>
      <c r="S3100" s="536"/>
      <c r="T3100" s="544"/>
    </row>
    <row r="3101" ht="22.5" customHeight="1">
      <c r="A3101" s="509">
        <v>45418</v>
      </c>
      <c r="B3101" t="s" s="134">
        <v>20</v>
      </c>
      <c r="C3101" t="s" s="972">
        <v>9622</v>
      </c>
      <c r="D3101" t="s" s="134">
        <v>950</v>
      </c>
      <c r="E3101" s="135"/>
      <c r="F3101" t="s" s="134">
        <v>9623</v>
      </c>
      <c r="G3101" t="s" s="134">
        <v>9612</v>
      </c>
      <c r="H3101" t="s" s="134">
        <v>9624</v>
      </c>
      <c r="I3101" t="s" s="134">
        <v>25</v>
      </c>
      <c r="J3101" s="294">
        <v>75019</v>
      </c>
      <c r="K3101" t="s" s="134">
        <v>9625</v>
      </c>
      <c r="L3101" t="s" s="134">
        <v>5142</v>
      </c>
      <c r="M3101" t="s" s="134">
        <v>6431</v>
      </c>
      <c r="N3101" s="355">
        <v>0.1</v>
      </c>
      <c r="O3101" s="373"/>
      <c r="P3101" s="164">
        <v>10000</v>
      </c>
      <c r="Q3101" s="121">
        <f>IF(ISBLANK(N3101),"",P3101/(1+N3101))</f>
        <v>9090.909090909090</v>
      </c>
      <c r="R3101" s="535"/>
      <c r="S3101" s="536"/>
      <c r="T3101" s="544"/>
    </row>
    <row r="3102" ht="22.5" customHeight="1">
      <c r="A3102" s="509">
        <v>45418</v>
      </c>
      <c r="B3102" t="s" s="134">
        <v>20</v>
      </c>
      <c r="C3102" t="s" s="972">
        <v>9622</v>
      </c>
      <c r="D3102" t="s" s="134">
        <v>950</v>
      </c>
      <c r="E3102" s="135"/>
      <c r="F3102" t="s" s="134">
        <v>9623</v>
      </c>
      <c r="G3102" t="s" s="134">
        <v>9612</v>
      </c>
      <c r="H3102" t="s" s="134">
        <v>9624</v>
      </c>
      <c r="I3102" t="s" s="134">
        <v>25</v>
      </c>
      <c r="J3102" s="294">
        <v>75019</v>
      </c>
      <c r="K3102" t="s" s="134">
        <v>9625</v>
      </c>
      <c r="L3102" t="s" s="134">
        <v>5142</v>
      </c>
      <c r="M3102" t="s" s="134">
        <v>8298</v>
      </c>
      <c r="N3102" s="370">
        <v>0.055</v>
      </c>
      <c r="O3102" s="463"/>
      <c r="P3102" s="164">
        <v>12950</v>
      </c>
      <c r="Q3102" s="121">
        <f>IF(ISBLANK(N3102),"",P3102/(1+N3102))</f>
        <v>12274.8815165877</v>
      </c>
      <c r="R3102" s="535"/>
      <c r="S3102" s="536"/>
      <c r="T3102" s="544"/>
    </row>
    <row r="3103" ht="22.5" customHeight="1">
      <c r="A3103" s="509">
        <v>45415</v>
      </c>
      <c r="B3103" t="s" s="137">
        <v>20</v>
      </c>
      <c r="C3103" t="s" s="265">
        <v>779</v>
      </c>
      <c r="D3103" t="s" s="137">
        <v>22</v>
      </c>
      <c r="E3103" s="158"/>
      <c r="F3103" s="294">
        <v>10370</v>
      </c>
      <c r="G3103" t="s" s="137">
        <v>8782</v>
      </c>
      <c r="H3103" t="s" s="137">
        <v>7449</v>
      </c>
      <c r="I3103" t="s" s="134">
        <v>25</v>
      </c>
      <c r="J3103" s="294">
        <v>75018</v>
      </c>
      <c r="K3103" t="s" s="137">
        <v>8783</v>
      </c>
      <c r="L3103" t="s" s="1005">
        <v>45</v>
      </c>
      <c r="M3103" t="s" s="137">
        <v>5828</v>
      </c>
      <c r="N3103" s="357">
        <v>0.1</v>
      </c>
      <c r="O3103" s="162"/>
      <c r="P3103" s="164">
        <v>12500</v>
      </c>
      <c r="Q3103" s="121">
        <f>IF(ISBLANK(N3103),"",P3103/(1+N3103))</f>
        <v>11363.6363636364</v>
      </c>
      <c r="R3103" s="535"/>
      <c r="S3103" s="536"/>
      <c r="T3103" s="544"/>
    </row>
    <row r="3104" ht="22.5" customHeight="1">
      <c r="A3104" s="509">
        <v>45419</v>
      </c>
      <c r="B3104" t="s" s="134">
        <v>20</v>
      </c>
      <c r="C3104" t="s" s="972">
        <v>4724</v>
      </c>
      <c r="D3104" t="s" s="134">
        <v>4725</v>
      </c>
      <c r="E3104" s="135"/>
      <c r="F3104" s="294">
        <v>10274</v>
      </c>
      <c r="G3104" t="s" s="134">
        <v>9515</v>
      </c>
      <c r="H3104" t="s" s="134">
        <v>8953</v>
      </c>
      <c r="I3104" t="s" s="134">
        <v>25</v>
      </c>
      <c r="J3104" s="294">
        <v>75018</v>
      </c>
      <c r="K3104" t="s" s="134">
        <v>9516</v>
      </c>
      <c r="L3104" t="s" s="1014">
        <v>9626</v>
      </c>
      <c r="M3104" t="s" s="134">
        <v>125</v>
      </c>
      <c r="N3104" s="370">
        <v>0.055</v>
      </c>
      <c r="O3104" s="463"/>
      <c r="P3104" s="164">
        <v>8000</v>
      </c>
      <c r="Q3104" s="121">
        <f>IF(ISBLANK(N3104),"",P3104/(1+N3104))</f>
        <v>7582.938388625590</v>
      </c>
      <c r="R3104" s="535"/>
      <c r="S3104" s="536"/>
      <c r="T3104" s="544"/>
    </row>
    <row r="3105" ht="22.5" customHeight="1">
      <c r="A3105" s="509">
        <v>45418</v>
      </c>
      <c r="B3105" t="s" s="134">
        <v>20</v>
      </c>
      <c r="C3105" t="s" s="972">
        <v>4401</v>
      </c>
      <c r="D3105" t="s" s="134">
        <v>7344</v>
      </c>
      <c r="E3105" s="509"/>
      <c r="F3105" s="294">
        <v>10560</v>
      </c>
      <c r="G3105" t="s" s="134">
        <v>9163</v>
      </c>
      <c r="H3105" t="s" s="134">
        <v>4403</v>
      </c>
      <c r="I3105" t="s" s="134">
        <v>6704</v>
      </c>
      <c r="J3105" s="294">
        <v>95150</v>
      </c>
      <c r="K3105" t="s" s="134">
        <v>9627</v>
      </c>
      <c r="L3105" t="s" s="134">
        <v>8751</v>
      </c>
      <c r="M3105" t="s" s="134">
        <v>4247</v>
      </c>
      <c r="N3105" s="371">
        <v>0.1</v>
      </c>
      <c r="O3105" s="120">
        <f>P3105/2</f>
        <v>2350</v>
      </c>
      <c r="P3105" s="164">
        <v>4700</v>
      </c>
      <c r="Q3105" s="121">
        <f>IF(ISBLANK(N3105),"",P3105/(1+N3105))</f>
        <v>4272.727272727270</v>
      </c>
      <c r="R3105" s="535"/>
      <c r="S3105" s="536"/>
      <c r="T3105" s="544"/>
    </row>
    <row r="3106" ht="22.5" customHeight="1">
      <c r="A3106" s="509">
        <v>45419</v>
      </c>
      <c r="B3106" t="s" s="137">
        <v>67</v>
      </c>
      <c r="C3106" t="s" s="265">
        <v>8746</v>
      </c>
      <c r="D3106" t="s" s="137">
        <v>8747</v>
      </c>
      <c r="E3106" s="158"/>
      <c r="F3106" s="294">
        <v>10133</v>
      </c>
      <c r="G3106" t="s" s="137">
        <v>8748</v>
      </c>
      <c r="H3106" t="s" s="137">
        <v>8749</v>
      </c>
      <c r="I3106" t="s" s="134">
        <v>25</v>
      </c>
      <c r="J3106" s="294">
        <v>75015</v>
      </c>
      <c r="K3106" t="s" s="137">
        <v>8750</v>
      </c>
      <c r="L3106" t="s" s="137">
        <v>8751</v>
      </c>
      <c r="M3106" t="s" s="137">
        <v>9628</v>
      </c>
      <c r="N3106" s="357">
        <v>0.1</v>
      </c>
      <c r="O3106" s="162">
        <f>P3106/2</f>
        <v>14790</v>
      </c>
      <c r="P3106" s="164">
        <v>29580</v>
      </c>
      <c r="Q3106" s="121">
        <f>IF(ISBLANK(N3106),"",P3106/(1+N3106))</f>
        <v>26890.9090909091</v>
      </c>
      <c r="R3106" s="535"/>
      <c r="S3106" s="536"/>
      <c r="T3106" s="544"/>
    </row>
    <row r="3107" ht="22.5" customHeight="1">
      <c r="A3107" s="509">
        <v>45419</v>
      </c>
      <c r="B3107" t="s" s="134">
        <v>67</v>
      </c>
      <c r="C3107" t="s" s="972">
        <v>9629</v>
      </c>
      <c r="D3107" t="s" s="134">
        <v>3883</v>
      </c>
      <c r="E3107" s="135"/>
      <c r="F3107" s="294">
        <v>10669</v>
      </c>
      <c r="G3107" t="s" s="134">
        <v>9630</v>
      </c>
      <c r="H3107" t="s" s="134">
        <v>9631</v>
      </c>
      <c r="I3107" t="s" s="134">
        <v>315</v>
      </c>
      <c r="J3107" s="294">
        <v>94500</v>
      </c>
      <c r="K3107" t="s" s="134">
        <v>9632</v>
      </c>
      <c r="L3107" t="s" s="134">
        <v>9114</v>
      </c>
      <c r="M3107" t="s" s="134">
        <v>2623</v>
      </c>
      <c r="N3107" s="370">
        <v>0.055</v>
      </c>
      <c r="O3107" s="463"/>
      <c r="P3107" s="164">
        <v>7800</v>
      </c>
      <c r="Q3107" s="121">
        <f>IF(ISBLANK(N3107),"",P3107/(1+N3107))</f>
        <v>7393.364928909950</v>
      </c>
      <c r="R3107" s="535"/>
      <c r="S3107" s="536"/>
      <c r="T3107" s="544"/>
    </row>
    <row r="3108" ht="22.5" customHeight="1">
      <c r="A3108" s="509">
        <v>45417</v>
      </c>
      <c r="B3108" t="s" s="137">
        <v>238</v>
      </c>
      <c r="C3108" t="s" s="265">
        <v>5379</v>
      </c>
      <c r="D3108" t="s" s="137">
        <v>711</v>
      </c>
      <c r="E3108" s="158"/>
      <c r="F3108" t="s" s="134">
        <v>9633</v>
      </c>
      <c r="G3108" t="s" s="137">
        <v>5380</v>
      </c>
      <c r="H3108" t="s" s="137">
        <v>5381</v>
      </c>
      <c r="I3108" t="s" s="134">
        <v>25</v>
      </c>
      <c r="J3108" s="294">
        <v>75020</v>
      </c>
      <c r="K3108" t="s" s="137">
        <v>5382</v>
      </c>
      <c r="L3108" t="s" s="134">
        <v>4636</v>
      </c>
      <c r="M3108" t="s" s="137">
        <v>9634</v>
      </c>
      <c r="N3108" s="218">
        <v>0.055</v>
      </c>
      <c r="O3108" s="162">
        <f>P3108/2</f>
        <v>600</v>
      </c>
      <c r="P3108" s="164">
        <v>1200</v>
      </c>
      <c r="Q3108" s="121">
        <f>IF(ISBLANK(N3108),"",P3108/(1+N3108))</f>
        <v>1137.440758293840</v>
      </c>
      <c r="R3108" s="535"/>
      <c r="S3108" s="536"/>
      <c r="T3108" s="544"/>
    </row>
    <row r="3109" ht="22.5" customHeight="1">
      <c r="A3109" s="509">
        <v>45429</v>
      </c>
      <c r="B3109" t="s" s="134">
        <v>20</v>
      </c>
      <c r="C3109" t="s" s="972">
        <v>640</v>
      </c>
      <c r="D3109" t="s" s="134">
        <v>2526</v>
      </c>
      <c r="E3109" s="135"/>
      <c r="F3109" t="s" s="134">
        <v>9635</v>
      </c>
      <c r="G3109" t="s" s="134">
        <v>9636</v>
      </c>
      <c r="H3109" t="s" s="134">
        <v>9637</v>
      </c>
      <c r="I3109" t="s" s="134">
        <v>25</v>
      </c>
      <c r="J3109" s="294">
        <v>75016</v>
      </c>
      <c r="K3109" t="s" s="134">
        <v>9638</v>
      </c>
      <c r="L3109" t="s" s="134">
        <v>1840</v>
      </c>
      <c r="M3109" t="s" s="134">
        <v>5330</v>
      </c>
      <c r="N3109" s="374">
        <v>0.055</v>
      </c>
      <c r="O3109" s="373"/>
      <c r="P3109" s="164">
        <v>6000</v>
      </c>
      <c r="Q3109" s="121">
        <f>IF(ISBLANK(N3109),"",P3109/(1+N3109))</f>
        <v>5687.203791469190</v>
      </c>
      <c r="R3109" s="535"/>
      <c r="S3109" s="536"/>
      <c r="T3109" s="544"/>
    </row>
    <row r="3110" ht="22.5" customHeight="1">
      <c r="A3110" s="509">
        <v>45429</v>
      </c>
      <c r="B3110" t="s" s="134">
        <v>20</v>
      </c>
      <c r="C3110" t="s" s="972">
        <v>8413</v>
      </c>
      <c r="D3110" t="s" s="134">
        <v>694</v>
      </c>
      <c r="E3110" s="294">
        <v>10214</v>
      </c>
      <c r="F3110" s="294">
        <v>10214</v>
      </c>
      <c r="G3110" t="s" s="134">
        <v>8414</v>
      </c>
      <c r="H3110" t="s" s="134">
        <v>9639</v>
      </c>
      <c r="I3110" t="s" s="134">
        <v>25</v>
      </c>
      <c r="J3110" s="294">
        <v>75017</v>
      </c>
      <c r="K3110" t="s" s="134">
        <v>8416</v>
      </c>
      <c r="L3110" t="s" s="134">
        <v>5751</v>
      </c>
      <c r="M3110" t="s" s="134">
        <v>6556</v>
      </c>
      <c r="N3110" s="355">
        <v>0.055</v>
      </c>
      <c r="O3110" s="463"/>
      <c r="P3110" s="164">
        <v>11982</v>
      </c>
      <c r="Q3110" s="121">
        <f>IF(ISBLANK(N3110),"",P3110/(1+N3110))</f>
        <v>11357.345971564</v>
      </c>
      <c r="R3110" s="535"/>
      <c r="S3110" s="536"/>
      <c r="T3110" s="544"/>
    </row>
    <row r="3111" ht="22.5" customHeight="1">
      <c r="A3111" s="509">
        <v>45425</v>
      </c>
      <c r="B3111" t="s" s="134">
        <v>20</v>
      </c>
      <c r="C3111" t="s" s="972">
        <v>7442</v>
      </c>
      <c r="D3111" t="s" s="134">
        <v>2943</v>
      </c>
      <c r="E3111" s="135"/>
      <c r="F3111" s="294">
        <v>10110</v>
      </c>
      <c r="G3111" t="s" s="134">
        <v>7909</v>
      </c>
      <c r="H3111" t="s" s="134">
        <v>8297</v>
      </c>
      <c r="I3111" t="s" s="134">
        <v>25</v>
      </c>
      <c r="J3111" s="294">
        <v>75009</v>
      </c>
      <c r="K3111" t="s" s="134">
        <v>7910</v>
      </c>
      <c r="L3111" t="s" s="134">
        <v>7911</v>
      </c>
      <c r="M3111" t="s" s="134">
        <v>9640</v>
      </c>
      <c r="N3111" s="358">
        <v>0.055</v>
      </c>
      <c r="O3111" s="162"/>
      <c r="P3111" s="164">
        <v>4000</v>
      </c>
      <c r="Q3111" s="121">
        <f>IF(ISBLANK(N3111),"",P3111/(1+N3111))</f>
        <v>3791.4691943128</v>
      </c>
      <c r="R3111" s="535"/>
      <c r="S3111" s="536"/>
      <c r="T3111" s="544"/>
    </row>
    <row r="3112" ht="22.5" customHeight="1">
      <c r="A3112" s="509">
        <v>45426</v>
      </c>
      <c r="B3112" t="s" s="134">
        <v>20</v>
      </c>
      <c r="C3112" t="s" s="972">
        <v>7960</v>
      </c>
      <c r="D3112" t="s" s="134">
        <v>96</v>
      </c>
      <c r="E3112" s="135"/>
      <c r="F3112" t="s" s="134">
        <v>9641</v>
      </c>
      <c r="G3112" t="s" s="134">
        <v>7961</v>
      </c>
      <c r="H3112" t="s" s="134">
        <v>9642</v>
      </c>
      <c r="I3112" t="s" s="134">
        <v>25</v>
      </c>
      <c r="J3112" s="294">
        <v>75013</v>
      </c>
      <c r="K3112" t="s" s="134">
        <v>9643</v>
      </c>
      <c r="L3112" t="s" s="134">
        <v>9644</v>
      </c>
      <c r="M3112" t="s" s="134">
        <v>4723</v>
      </c>
      <c r="N3112" s="370">
        <v>0.1</v>
      </c>
      <c r="O3112" s="215">
        <v>12882</v>
      </c>
      <c r="P3112" s="164">
        <v>20000</v>
      </c>
      <c r="Q3112" s="121">
        <f>IF(ISBLANK(N3112),"",P3112/(1+N3112))</f>
        <v>18181.8181818182</v>
      </c>
      <c r="R3112" s="535"/>
      <c r="S3112" s="536"/>
      <c r="T3112" s="544"/>
    </row>
    <row r="3113" ht="22.5" customHeight="1">
      <c r="A3113" s="509">
        <v>45429</v>
      </c>
      <c r="B3113" t="s" s="137">
        <v>67</v>
      </c>
      <c r="C3113" t="s" s="265">
        <v>9146</v>
      </c>
      <c r="D3113" t="s" s="137">
        <v>2071</v>
      </c>
      <c r="E3113" s="158"/>
      <c r="F3113" t="s" s="134">
        <v>9147</v>
      </c>
      <c r="G3113" t="s" s="137">
        <v>8309</v>
      </c>
      <c r="H3113" t="s" s="137">
        <v>9148</v>
      </c>
      <c r="I3113" t="s" s="134">
        <v>2324</v>
      </c>
      <c r="J3113" s="294">
        <v>91230</v>
      </c>
      <c r="K3113" t="s" s="137">
        <v>9149</v>
      </c>
      <c r="L3113" t="s" s="137">
        <v>9150</v>
      </c>
      <c r="M3113" t="s" s="137">
        <v>9645</v>
      </c>
      <c r="N3113" s="357">
        <v>0.1</v>
      </c>
      <c r="O3113" t="s" s="1129">
        <v>9511</v>
      </c>
      <c r="P3113" s="1030">
        <v>8980</v>
      </c>
      <c r="Q3113" s="121">
        <f>IF(ISBLANK(N3113),"",P3113/(1+N3113))</f>
        <v>8163.636363636360</v>
      </c>
      <c r="R3113" s="535"/>
      <c r="S3113" s="536"/>
      <c r="T3113" s="544"/>
    </row>
    <row r="3114" ht="22.5" customHeight="1">
      <c r="A3114" s="509">
        <v>45426</v>
      </c>
      <c r="B3114" t="s" s="134">
        <v>20</v>
      </c>
      <c r="C3114" t="s" s="972">
        <v>9646</v>
      </c>
      <c r="D3114" t="s" s="134">
        <v>889</v>
      </c>
      <c r="E3114" s="135"/>
      <c r="F3114" s="294">
        <v>14502</v>
      </c>
      <c r="G3114" t="s" s="134">
        <v>9647</v>
      </c>
      <c r="H3114" t="s" s="134">
        <v>8953</v>
      </c>
      <c r="I3114" t="s" s="134">
        <v>328</v>
      </c>
      <c r="J3114" s="294">
        <v>92200</v>
      </c>
      <c r="K3114" t="s" s="134">
        <v>9648</v>
      </c>
      <c r="L3114" t="s" s="134">
        <v>9573</v>
      </c>
      <c r="M3114" t="s" s="134">
        <v>9649</v>
      </c>
      <c r="N3114" s="355">
        <v>0.055</v>
      </c>
      <c r="O3114" s="373"/>
      <c r="P3114" s="164">
        <v>34882</v>
      </c>
      <c r="Q3114" s="121">
        <f>IF(ISBLANK(N3114),"",P3114/(1+N3114))</f>
        <v>33063.5071090047</v>
      </c>
      <c r="R3114" s="535"/>
      <c r="S3114" s="536"/>
      <c r="T3114" s="544"/>
    </row>
    <row r="3115" ht="22.5" customHeight="1">
      <c r="A3115" s="509">
        <v>45427</v>
      </c>
      <c r="B3115" t="s" s="134">
        <v>20</v>
      </c>
      <c r="C3115" t="s" s="972">
        <v>9650</v>
      </c>
      <c r="D3115" t="s" s="134">
        <v>351</v>
      </c>
      <c r="E3115" s="294">
        <v>10347</v>
      </c>
      <c r="F3115" s="294">
        <v>10347</v>
      </c>
      <c r="G3115" t="s" s="134">
        <v>9651</v>
      </c>
      <c r="H3115" t="s" s="134">
        <v>6653</v>
      </c>
      <c r="I3115" t="s" s="134">
        <v>25</v>
      </c>
      <c r="J3115" s="294">
        <v>75016</v>
      </c>
      <c r="K3115" t="s" s="134">
        <v>9652</v>
      </c>
      <c r="L3115" t="s" s="134">
        <v>9114</v>
      </c>
      <c r="M3115" t="s" s="134">
        <v>9653</v>
      </c>
      <c r="N3115" s="355">
        <v>0.1</v>
      </c>
      <c r="O3115" s="373"/>
      <c r="P3115" s="164">
        <v>2582</v>
      </c>
      <c r="Q3115" s="121">
        <f>IF(ISBLANK(N3115),"",P3115/(1+N3115))</f>
        <v>2347.272727272730</v>
      </c>
      <c r="R3115" s="535"/>
      <c r="S3115" s="536"/>
      <c r="T3115" s="544"/>
    </row>
    <row r="3116" ht="22.5" customHeight="1">
      <c r="A3116" s="509">
        <v>45427</v>
      </c>
      <c r="B3116" t="s" s="134">
        <v>20</v>
      </c>
      <c r="C3116" t="s" s="972">
        <v>9654</v>
      </c>
      <c r="D3116" t="s" s="134">
        <v>9655</v>
      </c>
      <c r="E3116" s="135"/>
      <c r="F3116" t="s" s="134">
        <v>9656</v>
      </c>
      <c r="G3116" t="s" s="134">
        <v>9657</v>
      </c>
      <c r="H3116" s="135"/>
      <c r="I3116" t="s" s="134">
        <v>6170</v>
      </c>
      <c r="J3116" s="294">
        <v>92380</v>
      </c>
      <c r="K3116" t="s" s="134">
        <v>9658</v>
      </c>
      <c r="L3116" t="s" s="134">
        <v>1840</v>
      </c>
      <c r="M3116" t="s" s="134">
        <v>9058</v>
      </c>
      <c r="N3116" s="355">
        <v>0.1</v>
      </c>
      <c r="O3116" s="463"/>
      <c r="P3116" s="164">
        <v>8000</v>
      </c>
      <c r="Q3116" s="121">
        <f>IF(ISBLANK(N3116),"",P3116/(1+N3116))</f>
        <v>7272.727272727270</v>
      </c>
      <c r="R3116" s="535"/>
      <c r="S3116" s="536"/>
      <c r="T3116" s="544"/>
    </row>
    <row r="3117" ht="22.5" customHeight="1">
      <c r="A3117" s="509">
        <v>45439</v>
      </c>
      <c r="B3117" t="s" s="137">
        <v>67</v>
      </c>
      <c r="C3117" t="s" s="265">
        <v>9146</v>
      </c>
      <c r="D3117" t="s" s="137">
        <v>2071</v>
      </c>
      <c r="E3117" s="158"/>
      <c r="F3117" s="294">
        <v>10626</v>
      </c>
      <c r="G3117" t="s" s="137">
        <v>8309</v>
      </c>
      <c r="H3117" t="s" s="137">
        <v>9148</v>
      </c>
      <c r="I3117" t="s" s="134">
        <v>2324</v>
      </c>
      <c r="J3117" s="294">
        <v>91230</v>
      </c>
      <c r="K3117" t="s" s="137">
        <v>9149</v>
      </c>
      <c r="L3117" t="s" s="137">
        <v>9150</v>
      </c>
      <c r="M3117" t="s" s="137">
        <v>4919</v>
      </c>
      <c r="N3117" s="460">
        <v>0.055</v>
      </c>
      <c r="O3117" t="s" s="1087">
        <v>9511</v>
      </c>
      <c r="P3117" s="1030">
        <v>5680</v>
      </c>
      <c r="Q3117" s="177">
        <f>IF(ISBLANK(N3117),"",P3117/(1+N3117))</f>
        <v>5383.886255924170</v>
      </c>
      <c r="R3117" s="535"/>
      <c r="S3117" s="536"/>
      <c r="T3117" s="544"/>
    </row>
    <row r="3118" ht="22.5" customHeight="1">
      <c r="A3118" s="509">
        <v>45433</v>
      </c>
      <c r="B3118" t="s" s="137">
        <v>67</v>
      </c>
      <c r="C3118" t="s" s="137">
        <v>8825</v>
      </c>
      <c r="D3118" t="s" s="137">
        <v>109</v>
      </c>
      <c r="E3118" s="158"/>
      <c r="F3118" s="294">
        <v>10391</v>
      </c>
      <c r="G3118" t="s" s="137">
        <v>8826</v>
      </c>
      <c r="H3118" s="136">
        <v>10354</v>
      </c>
      <c r="I3118" t="s" s="134">
        <v>3152</v>
      </c>
      <c r="J3118" s="294">
        <v>75011</v>
      </c>
      <c r="K3118" t="s" s="137">
        <v>8827</v>
      </c>
      <c r="L3118" t="s" s="137">
        <v>9659</v>
      </c>
      <c r="M3118" t="s" s="137">
        <v>8382</v>
      </c>
      <c r="N3118" s="357">
        <v>0.1</v>
      </c>
      <c r="O3118" s="120"/>
      <c r="P3118" s="527">
        <v>9982</v>
      </c>
      <c r="Q3118" s="711">
        <f>IF(ISBLANK(N3118),"",P3118/(1+N3118))</f>
        <v>9074.545454545450</v>
      </c>
      <c r="R3118" s="906"/>
      <c r="S3118" s="536"/>
      <c r="T3118" s="544"/>
    </row>
    <row r="3119" ht="22.5" customHeight="1">
      <c r="A3119" s="515">
        <v>45434</v>
      </c>
      <c r="B3119" t="s" s="145">
        <v>67</v>
      </c>
      <c r="C3119" t="s" s="145">
        <v>9660</v>
      </c>
      <c r="D3119" t="s" s="145">
        <v>4156</v>
      </c>
      <c r="E3119" s="174"/>
      <c r="F3119" s="375">
        <v>10363</v>
      </c>
      <c r="G3119" t="s" s="145">
        <v>9661</v>
      </c>
      <c r="H3119" t="s" s="145">
        <v>9662</v>
      </c>
      <c r="I3119" t="s" s="142">
        <v>25</v>
      </c>
      <c r="J3119" s="375">
        <v>75018</v>
      </c>
      <c r="K3119" t="s" s="145">
        <v>9663</v>
      </c>
      <c r="L3119" t="s" s="145">
        <v>8514</v>
      </c>
      <c r="M3119" t="s" s="145">
        <v>172</v>
      </c>
      <c r="N3119" s="352">
        <v>0.1</v>
      </c>
      <c r="O3119" s="1130"/>
      <c r="P3119" s="178">
        <v>3982</v>
      </c>
      <c r="Q3119" s="67">
        <f>IF(ISBLANK(N3119),"",P3119/(1+N3119))</f>
        <v>3620</v>
      </c>
      <c r="R3119" s="1131"/>
      <c r="S3119" s="406"/>
      <c r="T3119" s="544"/>
    </row>
    <row r="3120" ht="22.5" customHeight="1">
      <c r="A3120" s="515">
        <v>45436</v>
      </c>
      <c r="B3120" t="s" s="145">
        <v>20</v>
      </c>
      <c r="C3120" t="s" s="145">
        <v>9664</v>
      </c>
      <c r="D3120" t="s" s="145">
        <v>1330</v>
      </c>
      <c r="E3120" s="174"/>
      <c r="F3120" s="375">
        <v>103406</v>
      </c>
      <c r="G3120" t="s" s="145">
        <v>9665</v>
      </c>
      <c r="H3120" t="s" s="145">
        <v>9666</v>
      </c>
      <c r="I3120" t="s" s="142">
        <v>315</v>
      </c>
      <c r="J3120" s="375">
        <v>94500</v>
      </c>
      <c r="K3120" t="s" s="145">
        <v>9667</v>
      </c>
      <c r="L3120" t="s" s="145">
        <v>9668</v>
      </c>
      <c r="M3120" t="s" s="145">
        <v>3699</v>
      </c>
      <c r="N3120" s="352">
        <v>0.055</v>
      </c>
      <c r="O3120" s="1132"/>
      <c r="P3120" s="178">
        <v>20000</v>
      </c>
      <c r="Q3120" s="67">
        <f>IF(ISBLANK(N3120),"",P3120/(1+N3120))</f>
        <v>18957.345971564</v>
      </c>
      <c r="R3120" s="1131"/>
      <c r="S3120" s="406"/>
      <c r="T3120" s="544"/>
    </row>
    <row r="3121" ht="22.5" customHeight="1">
      <c r="A3121" s="515">
        <v>45427</v>
      </c>
      <c r="B3121" t="s" s="145">
        <v>20</v>
      </c>
      <c r="C3121" t="s" s="145">
        <v>9669</v>
      </c>
      <c r="D3121" t="s" s="145">
        <v>351</v>
      </c>
      <c r="E3121" s="174"/>
      <c r="F3121" s="375">
        <v>10276</v>
      </c>
      <c r="G3121" t="s" s="145">
        <v>9670</v>
      </c>
      <c r="H3121" t="s" s="145">
        <v>9671</v>
      </c>
      <c r="I3121" t="s" s="142">
        <v>25</v>
      </c>
      <c r="J3121" s="375">
        <v>75013</v>
      </c>
      <c r="K3121" t="s" s="145">
        <v>9672</v>
      </c>
      <c r="L3121" t="s" s="145">
        <v>8514</v>
      </c>
      <c r="M3121" t="s" s="145">
        <v>172</v>
      </c>
      <c r="N3121" s="356">
        <v>0.1</v>
      </c>
      <c r="O3121" s="1133"/>
      <c r="P3121" s="178">
        <v>10982</v>
      </c>
      <c r="Q3121" s="1134">
        <f>IF(ISBLANK(N3121),"",P3121/(1+N3121))</f>
        <v>9983.636363636360</v>
      </c>
      <c r="R3121" s="1131"/>
      <c r="S3121" s="406"/>
      <c r="T3121" s="544"/>
    </row>
    <row r="3122" ht="22.5" customHeight="1">
      <c r="A3122" s="515">
        <v>45440</v>
      </c>
      <c r="B3122" t="s" s="142">
        <v>67</v>
      </c>
      <c r="C3122" t="s" s="142">
        <v>6478</v>
      </c>
      <c r="D3122" t="s" s="142">
        <v>69</v>
      </c>
      <c r="E3122" s="143"/>
      <c r="F3122" s="375">
        <v>10621</v>
      </c>
      <c r="G3122" t="s" s="142">
        <v>6479</v>
      </c>
      <c r="H3122" t="s" s="142">
        <v>7033</v>
      </c>
      <c r="I3122" t="s" s="142">
        <v>186</v>
      </c>
      <c r="J3122" s="375">
        <v>92190</v>
      </c>
      <c r="K3122" t="s" s="142">
        <v>9673</v>
      </c>
      <c r="L3122" t="s" s="142">
        <v>4965</v>
      </c>
      <c r="M3122" t="s" s="142">
        <v>8298</v>
      </c>
      <c r="N3122" s="456">
        <v>0.055</v>
      </c>
      <c r="O3122" s="65">
        <f>P3122/2</f>
        <v>3975</v>
      </c>
      <c r="P3122" s="178">
        <v>7950</v>
      </c>
      <c r="Q3122" s="66">
        <f>IF(ISBLANK(N3122),"",P3122/(1+N3122))</f>
        <v>7535.545023696680</v>
      </c>
      <c r="R3122" s="971"/>
      <c r="S3122" s="406"/>
      <c r="T3122" s="544"/>
    </row>
    <row r="3123" ht="22.5" customHeight="1">
      <c r="A3123" s="515">
        <v>45426</v>
      </c>
      <c r="B3123" t="s" s="145">
        <v>344</v>
      </c>
      <c r="C3123" t="s" s="145">
        <v>9674</v>
      </c>
      <c r="D3123" t="s" s="145">
        <v>30</v>
      </c>
      <c r="E3123" s="174"/>
      <c r="F3123" s="375">
        <v>10233</v>
      </c>
      <c r="G3123" t="s" s="145">
        <v>9675</v>
      </c>
      <c r="H3123" t="s" s="145">
        <v>6653</v>
      </c>
      <c r="I3123" t="s" s="142">
        <v>25</v>
      </c>
      <c r="J3123" s="375">
        <v>75014</v>
      </c>
      <c r="K3123" t="s" s="145">
        <v>9676</v>
      </c>
      <c r="L3123" t="s" s="145">
        <v>5751</v>
      </c>
      <c r="M3123" t="s" s="145">
        <v>9677</v>
      </c>
      <c r="N3123" s="379">
        <v>0.055</v>
      </c>
      <c r="O3123" s="1130"/>
      <c r="P3123" s="178">
        <v>18982</v>
      </c>
      <c r="Q3123" s="1135">
        <f>IF(ISBLANK(N3123),"",P3123/(1+N3123))</f>
        <v>17992.4170616114</v>
      </c>
      <c r="R3123" s="1131"/>
      <c r="S3123" s="406"/>
      <c r="T3123" s="544"/>
    </row>
    <row r="3124" ht="22.5" customHeight="1">
      <c r="A3124" s="515">
        <v>45428</v>
      </c>
      <c r="B3124" t="s" s="145">
        <v>67</v>
      </c>
      <c r="C3124" t="s" s="145">
        <v>9678</v>
      </c>
      <c r="D3124" t="s" s="145">
        <v>9679</v>
      </c>
      <c r="E3124" s="174"/>
      <c r="F3124" s="375">
        <v>10333</v>
      </c>
      <c r="G3124" t="s" s="145">
        <v>9680</v>
      </c>
      <c r="H3124" t="s" s="145">
        <v>9681</v>
      </c>
      <c r="I3124" t="s" s="142">
        <v>9682</v>
      </c>
      <c r="J3124" s="375">
        <v>78390</v>
      </c>
      <c r="K3124" t="s" s="145">
        <v>9683</v>
      </c>
      <c r="L3124" t="s" s="145">
        <v>9684</v>
      </c>
      <c r="M3124" t="s" s="145">
        <v>9685</v>
      </c>
      <c r="N3124" s="356">
        <v>0.1</v>
      </c>
      <c r="O3124" s="1133"/>
      <c r="P3124" s="178">
        <v>10680</v>
      </c>
      <c r="Q3124" s="1134">
        <f>IF(ISBLANK(N3124),"",P3124/(1+N3124))</f>
        <v>9709.090909090910</v>
      </c>
      <c r="R3124" s="1131"/>
      <c r="S3124" s="406"/>
      <c r="T3124" s="544"/>
    </row>
    <row r="3125" ht="22.5" customHeight="1">
      <c r="A3125" s="515">
        <v>45423</v>
      </c>
      <c r="B3125" t="s" s="142">
        <v>67</v>
      </c>
      <c r="C3125" t="s" s="142">
        <v>5314</v>
      </c>
      <c r="D3125" t="s" s="142">
        <v>427</v>
      </c>
      <c r="E3125" s="515"/>
      <c r="F3125" s="555">
        <v>10281</v>
      </c>
      <c r="G3125" t="s" s="142">
        <v>5315</v>
      </c>
      <c r="H3125" t="s" s="142">
        <v>5316</v>
      </c>
      <c r="I3125" t="s" s="142">
        <v>25</v>
      </c>
      <c r="J3125" s="375">
        <v>75016</v>
      </c>
      <c r="K3125" t="s" s="142">
        <v>5317</v>
      </c>
      <c r="L3125" t="s" s="142">
        <v>9517</v>
      </c>
      <c r="M3125" t="s" s="142">
        <v>5318</v>
      </c>
      <c r="N3125" s="456">
        <v>0.1</v>
      </c>
      <c r="O3125" s="65">
        <f>P3125/2</f>
        <v>4991</v>
      </c>
      <c r="P3125" s="178">
        <v>9982</v>
      </c>
      <c r="Q3125" s="66">
        <f>IF(ISBLANK(N3125),"",P3125/(1+N3125))</f>
        <v>9074.545454545450</v>
      </c>
      <c r="R3125" s="971">
        <v>0</v>
      </c>
      <c r="S3125" s="406"/>
      <c r="T3125" s="544"/>
    </row>
    <row r="3126" ht="22.5" customHeight="1">
      <c r="A3126" s="515">
        <v>45433</v>
      </c>
      <c r="B3126" t="s" s="145">
        <v>20</v>
      </c>
      <c r="C3126" t="s" s="145">
        <v>9686</v>
      </c>
      <c r="D3126" t="s" s="145">
        <v>566</v>
      </c>
      <c r="E3126" s="174"/>
      <c r="F3126" s="375">
        <v>10355</v>
      </c>
      <c r="G3126" t="s" s="145">
        <v>9687</v>
      </c>
      <c r="H3126" t="s" s="145">
        <v>9688</v>
      </c>
      <c r="I3126" t="s" s="142">
        <v>25</v>
      </c>
      <c r="J3126" s="375">
        <v>75020</v>
      </c>
      <c r="K3126" t="s" s="145">
        <v>9689</v>
      </c>
      <c r="L3126" t="s" s="145">
        <v>9690</v>
      </c>
      <c r="M3126" t="s" s="145">
        <v>9649</v>
      </c>
      <c r="N3126" s="244">
        <v>0.055</v>
      </c>
      <c r="O3126" s="1136"/>
      <c r="P3126" s="178">
        <v>31982</v>
      </c>
      <c r="Q3126" s="1137">
        <f>IF(ISBLANK(N3126),"",P3126/(1+N3126))</f>
        <v>30314.691943128</v>
      </c>
      <c r="R3126" s="1131"/>
      <c r="S3126" s="406"/>
      <c r="T3126" s="544"/>
    </row>
    <row r="3127" ht="22.5" customHeight="1">
      <c r="A3127" s="515">
        <v>45402</v>
      </c>
      <c r="B3127" t="s" s="145">
        <v>20</v>
      </c>
      <c r="C3127" t="s" s="145">
        <v>9314</v>
      </c>
      <c r="D3127" t="s" s="145">
        <v>9315</v>
      </c>
      <c r="E3127" s="174"/>
      <c r="F3127" s="375">
        <v>10322</v>
      </c>
      <c r="G3127" t="s" s="145">
        <v>8917</v>
      </c>
      <c r="H3127" t="s" s="145">
        <v>1470</v>
      </c>
      <c r="I3127" t="s" s="142">
        <v>25</v>
      </c>
      <c r="J3127" s="375">
        <v>75015</v>
      </c>
      <c r="K3127" t="s" s="145">
        <v>9316</v>
      </c>
      <c r="L3127" t="s" s="145">
        <v>1617</v>
      </c>
      <c r="M3127" t="s" s="145">
        <v>9691</v>
      </c>
      <c r="N3127" s="456">
        <v>0.055</v>
      </c>
      <c r="O3127" s="209"/>
      <c r="P3127" s="178">
        <v>4990</v>
      </c>
      <c r="Q3127" s="66">
        <f>IF(ISBLANK(N3127),"",P3127/(1+N3127))</f>
        <v>4729.857819905210</v>
      </c>
      <c r="R3127" s="971"/>
      <c r="S3127" s="406"/>
      <c r="T3127" s="544"/>
    </row>
    <row r="3128" ht="22.5" customHeight="1">
      <c r="A3128" s="515">
        <v>45422</v>
      </c>
      <c r="B3128" t="s" s="145">
        <v>67</v>
      </c>
      <c r="C3128" t="s" s="145">
        <v>3251</v>
      </c>
      <c r="D3128" t="s" s="145">
        <v>2071</v>
      </c>
      <c r="E3128" s="174"/>
      <c r="F3128" t="s" s="142">
        <v>9692</v>
      </c>
      <c r="G3128" t="s" s="145">
        <v>3252</v>
      </c>
      <c r="H3128" t="s" s="145">
        <v>3253</v>
      </c>
      <c r="I3128" t="s" s="142">
        <v>25</v>
      </c>
      <c r="J3128" s="375">
        <v>75019</v>
      </c>
      <c r="K3128" t="s" s="145">
        <v>8334</v>
      </c>
      <c r="L3128" t="s" s="145">
        <v>8335</v>
      </c>
      <c r="M3128" t="s" s="145">
        <v>9693</v>
      </c>
      <c r="N3128" s="217">
        <v>0.055</v>
      </c>
      <c r="O3128" s="1138"/>
      <c r="P3128" s="178">
        <v>25000</v>
      </c>
      <c r="Q3128" s="66">
        <f>IF(ISBLANK(N3128),"",P3128/(1+N3128))</f>
        <v>23696.682464455</v>
      </c>
      <c r="R3128" s="971"/>
      <c r="S3128" s="406"/>
      <c r="T3128" s="544"/>
    </row>
    <row r="3129" ht="22.5" customHeight="1">
      <c r="A3129" s="515">
        <v>45411</v>
      </c>
      <c r="B3129" t="s" s="142">
        <v>20</v>
      </c>
      <c r="C3129" t="s" s="142">
        <v>7442</v>
      </c>
      <c r="D3129" t="s" s="142">
        <v>2943</v>
      </c>
      <c r="E3129" s="143"/>
      <c r="F3129" s="375">
        <v>10690</v>
      </c>
      <c r="G3129" t="s" s="142">
        <v>7909</v>
      </c>
      <c r="H3129" t="s" s="142">
        <v>8297</v>
      </c>
      <c r="I3129" t="s" s="142">
        <v>25</v>
      </c>
      <c r="J3129" s="375">
        <v>75009</v>
      </c>
      <c r="K3129" t="s" s="142">
        <v>7910</v>
      </c>
      <c r="L3129" t="s" s="142">
        <v>7911</v>
      </c>
      <c r="M3129" t="s" s="142">
        <v>3569</v>
      </c>
      <c r="N3129" s="456">
        <v>0.055</v>
      </c>
      <c r="O3129" s="209"/>
      <c r="P3129" s="178">
        <v>2360</v>
      </c>
      <c r="Q3129" s="66">
        <f>IF(ISBLANK(N3129),"",P3129/(1+N3129))</f>
        <v>2236.966824644550</v>
      </c>
      <c r="R3129" s="971"/>
      <c r="S3129" s="406"/>
      <c r="T3129" s="544"/>
    </row>
    <row r="3130" ht="20.5" customHeight="1">
      <c r="A3130" s="515">
        <v>45412</v>
      </c>
      <c r="B3130" t="s" s="142">
        <v>20</v>
      </c>
      <c r="C3130" t="s" s="142">
        <v>7503</v>
      </c>
      <c r="D3130" t="s" s="142">
        <v>2341</v>
      </c>
      <c r="E3130" s="515"/>
      <c r="F3130" s="555">
        <v>10382</v>
      </c>
      <c r="G3130" t="s" s="142">
        <v>7504</v>
      </c>
      <c r="H3130" t="s" s="142">
        <v>7505</v>
      </c>
      <c r="I3130" t="s" s="142">
        <v>2293</v>
      </c>
      <c r="J3130" s="375">
        <v>92190</v>
      </c>
      <c r="K3130" t="s" s="142">
        <v>7506</v>
      </c>
      <c r="L3130" t="s" s="142">
        <v>8699</v>
      </c>
      <c r="M3130" t="s" s="142">
        <v>4247</v>
      </c>
      <c r="N3130" s="244">
        <v>0.1</v>
      </c>
      <c r="O3130" s="257">
        <v>4682</v>
      </c>
      <c r="P3130" s="178">
        <v>14982</v>
      </c>
      <c r="Q3130" s="400">
        <f>IF(ISBLANK(N3130),"",P3130/(1+N3130))</f>
        <v>13620</v>
      </c>
      <c r="R3130" s="971"/>
      <c r="S3130" s="406"/>
      <c r="T3130" s="544"/>
    </row>
    <row r="3131" ht="22.5" customHeight="1">
      <c r="A3131" s="515">
        <v>45398</v>
      </c>
      <c r="B3131" t="s" s="142">
        <v>20</v>
      </c>
      <c r="C3131" t="s" s="142">
        <v>520</v>
      </c>
      <c r="D3131" t="s" s="142">
        <v>3304</v>
      </c>
      <c r="E3131" s="143"/>
      <c r="F3131" s="375">
        <v>10386</v>
      </c>
      <c r="G3131" t="s" s="142">
        <v>6787</v>
      </c>
      <c r="H3131" t="s" s="142">
        <v>4667</v>
      </c>
      <c r="I3131" t="s" s="142">
        <v>6742</v>
      </c>
      <c r="J3131" s="375">
        <v>94550</v>
      </c>
      <c r="K3131" t="s" s="142">
        <v>6788</v>
      </c>
      <c r="L3131" t="s" s="142">
        <v>9694</v>
      </c>
      <c r="M3131" t="s" s="142">
        <v>4227</v>
      </c>
      <c r="N3131" s="456">
        <v>0.1</v>
      </c>
      <c r="O3131" s="209">
        <f>P3131/2</f>
        <v>6491</v>
      </c>
      <c r="P3131" s="524">
        <v>12982</v>
      </c>
      <c r="Q3131" s="561">
        <f>IF(ISBLANK(N3131),"",P3131/(1+N3131))</f>
        <v>11801.8181818182</v>
      </c>
      <c r="R3131" s="405"/>
      <c r="S3131" s="406"/>
      <c r="T3131" s="544"/>
    </row>
    <row r="3132" ht="22.5" customHeight="1">
      <c r="A3132" s="515">
        <v>45406</v>
      </c>
      <c r="B3132" t="s" s="142">
        <v>67</v>
      </c>
      <c r="C3132" t="s" s="142">
        <v>2773</v>
      </c>
      <c r="D3132" t="s" s="142">
        <v>69</v>
      </c>
      <c r="E3132" s="143"/>
      <c r="F3132" t="s" s="142">
        <v>9695</v>
      </c>
      <c r="G3132" t="s" s="142">
        <v>9696</v>
      </c>
      <c r="H3132" t="s" s="142">
        <v>9697</v>
      </c>
      <c r="I3132" t="s" s="142">
        <v>92</v>
      </c>
      <c r="J3132" s="375">
        <v>92600</v>
      </c>
      <c r="K3132" t="s" s="142">
        <v>9698</v>
      </c>
      <c r="L3132" t="s" s="142">
        <v>9699</v>
      </c>
      <c r="M3132" t="s" s="142">
        <v>805</v>
      </c>
      <c r="N3132" s="379">
        <v>0.055</v>
      </c>
      <c r="O3132" s="244"/>
      <c r="P3132" s="178">
        <v>9982</v>
      </c>
      <c r="Q3132" s="66">
        <f>IF(ISBLANK(N3132),"",P3132/(1+N3132))</f>
        <v>9461.611374407579</v>
      </c>
      <c r="R3132" s="971"/>
      <c r="S3132" s="406"/>
      <c r="T3132" s="544"/>
    </row>
    <row r="3133" ht="22.5" customHeight="1">
      <c r="A3133" s="515">
        <v>45398</v>
      </c>
      <c r="B3133" t="s" s="142">
        <v>67</v>
      </c>
      <c r="C3133" t="s" s="142">
        <v>9700</v>
      </c>
      <c r="D3133" t="s" s="142">
        <v>69</v>
      </c>
      <c r="E3133" s="143"/>
      <c r="F3133" s="375">
        <v>10686</v>
      </c>
      <c r="G3133" t="s" s="142">
        <v>9701</v>
      </c>
      <c r="H3133" t="s" s="142">
        <v>9702</v>
      </c>
      <c r="I3133" t="s" s="142">
        <v>9703</v>
      </c>
      <c r="J3133" s="375">
        <v>92140</v>
      </c>
      <c r="K3133" t="s" s="142">
        <v>9704</v>
      </c>
      <c r="L3133" t="s" s="142">
        <v>9114</v>
      </c>
      <c r="M3133" t="s" s="142">
        <v>9705</v>
      </c>
      <c r="N3133" s="352">
        <v>0.055</v>
      </c>
      <c r="O3133" s="244"/>
      <c r="P3133" s="178">
        <v>2500</v>
      </c>
      <c r="Q3133" s="66">
        <f>IF(ISBLANK(N3133),"",P3133/(1+N3133))</f>
        <v>2369.6682464455</v>
      </c>
      <c r="R3133" s="971"/>
      <c r="S3133" s="406"/>
      <c r="T3133" s="544"/>
    </row>
    <row r="3134" ht="22.5" customHeight="1">
      <c r="A3134" s="515">
        <v>45398</v>
      </c>
      <c r="B3134" t="s" s="142">
        <v>20</v>
      </c>
      <c r="C3134" t="s" s="142">
        <v>9706</v>
      </c>
      <c r="D3134" t="s" s="142">
        <v>857</v>
      </c>
      <c r="E3134" s="143"/>
      <c r="F3134" s="375">
        <v>10094</v>
      </c>
      <c r="G3134" t="s" s="142">
        <v>4492</v>
      </c>
      <c r="H3134" t="s" s="142">
        <v>9707</v>
      </c>
      <c r="I3134" t="s" s="142">
        <v>25</v>
      </c>
      <c r="J3134" s="375">
        <v>75015</v>
      </c>
      <c r="K3134" t="s" s="142">
        <v>9708</v>
      </c>
      <c r="L3134" t="s" s="142">
        <v>4411</v>
      </c>
      <c r="M3134" t="s" s="142">
        <v>446</v>
      </c>
      <c r="N3134" s="356">
        <v>0.1</v>
      </c>
      <c r="O3134" s="458"/>
      <c r="P3134" s="178">
        <v>8500</v>
      </c>
      <c r="Q3134" s="400">
        <f>IF(ISBLANK(N3134),"",P3134/(1+N3134))</f>
        <v>7727.272727272730</v>
      </c>
      <c r="R3134" s="971"/>
      <c r="S3134" s="406"/>
      <c r="T3134" s="544"/>
    </row>
    <row r="3135" ht="22.5" customHeight="1">
      <c r="A3135" s="515">
        <v>45394</v>
      </c>
      <c r="B3135" t="s" s="142">
        <v>67</v>
      </c>
      <c r="C3135" t="s" s="142">
        <v>5698</v>
      </c>
      <c r="D3135" t="s" s="142">
        <v>2635</v>
      </c>
      <c r="E3135" s="143"/>
      <c r="F3135" t="s" s="142">
        <v>9709</v>
      </c>
      <c r="G3135" t="s" s="142">
        <v>5699</v>
      </c>
      <c r="H3135" t="s" s="142">
        <v>5700</v>
      </c>
      <c r="I3135" t="s" s="142">
        <v>25</v>
      </c>
      <c r="J3135" s="375">
        <v>75012</v>
      </c>
      <c r="K3135" t="s" s="142">
        <v>5701</v>
      </c>
      <c r="L3135" t="s" s="142">
        <v>4965</v>
      </c>
      <c r="M3135" t="s" s="142">
        <v>9710</v>
      </c>
      <c r="N3135" s="456">
        <v>0.1</v>
      </c>
      <c r="O3135" s="209">
        <f>P3135/2</f>
        <v>4775</v>
      </c>
      <c r="P3135" s="524">
        <v>9550</v>
      </c>
      <c r="Q3135" s="561">
        <f>IF(ISBLANK(N3135),"",P3135/(1+N3135))</f>
        <v>8681.818181818180</v>
      </c>
      <c r="R3135" s="405"/>
      <c r="S3135" s="406"/>
      <c r="T3135" s="544"/>
    </row>
    <row r="3136" ht="22.5" customHeight="1">
      <c r="A3136" s="515">
        <v>45400</v>
      </c>
      <c r="B3136" t="s" s="142">
        <v>67</v>
      </c>
      <c r="C3136" t="s" s="142">
        <v>9711</v>
      </c>
      <c r="D3136" t="s" s="142">
        <v>2071</v>
      </c>
      <c r="E3136" s="143"/>
      <c r="F3136" s="375">
        <v>10299</v>
      </c>
      <c r="G3136" t="s" s="142">
        <v>9712</v>
      </c>
      <c r="H3136" t="s" s="142">
        <v>9713</v>
      </c>
      <c r="I3136" t="s" s="142">
        <v>9703</v>
      </c>
      <c r="J3136" s="375">
        <v>92140</v>
      </c>
      <c r="K3136" t="s" s="142">
        <v>9714</v>
      </c>
      <c r="L3136" t="s" s="142">
        <v>9715</v>
      </c>
      <c r="M3136" t="s" s="142">
        <v>4227</v>
      </c>
      <c r="N3136" s="379">
        <v>0.1</v>
      </c>
      <c r="O3136" s="244"/>
      <c r="P3136" s="178">
        <v>11500</v>
      </c>
      <c r="Q3136" s="66">
        <f>IF(ISBLANK(N3136),"",P3136/(1+N3136))</f>
        <v>10454.5454545455</v>
      </c>
      <c r="R3136" s="971"/>
      <c r="S3136" s="406"/>
      <c r="T3136" s="544"/>
    </row>
    <row r="3137" ht="22.5" customHeight="1">
      <c r="A3137" s="515">
        <v>45401</v>
      </c>
      <c r="B3137" t="s" s="142">
        <v>67</v>
      </c>
      <c r="C3137" t="s" s="142">
        <v>9716</v>
      </c>
      <c r="D3137" t="s" s="142">
        <v>750</v>
      </c>
      <c r="E3137" s="143"/>
      <c r="F3137" s="375">
        <v>10285</v>
      </c>
      <c r="G3137" t="s" s="142">
        <v>9717</v>
      </c>
      <c r="H3137" t="s" s="142">
        <v>9368</v>
      </c>
      <c r="I3137" t="s" s="142">
        <v>25</v>
      </c>
      <c r="J3137" s="375">
        <v>75012</v>
      </c>
      <c r="K3137" t="s" s="142">
        <v>9718</v>
      </c>
      <c r="L3137" t="s" s="142">
        <v>8369</v>
      </c>
      <c r="M3137" t="s" s="142">
        <v>5024</v>
      </c>
      <c r="N3137" s="352">
        <v>0.1</v>
      </c>
      <c r="O3137" s="244"/>
      <c r="P3137" s="178">
        <v>8882</v>
      </c>
      <c r="Q3137" s="66">
        <f>IF(ISBLANK(N3137),"",P3137/(1+N3137))</f>
        <v>8074.545454545450</v>
      </c>
      <c r="R3137" s="971"/>
      <c r="S3137" s="406"/>
      <c r="T3137" s="544"/>
    </row>
    <row r="3138" ht="22.5" customHeight="1">
      <c r="A3138" s="515">
        <v>45386</v>
      </c>
      <c r="B3138" t="s" s="142">
        <v>20</v>
      </c>
      <c r="C3138" t="s" s="142">
        <v>9719</v>
      </c>
      <c r="D3138" t="s" s="142">
        <v>9720</v>
      </c>
      <c r="E3138" s="143"/>
      <c r="F3138" s="375">
        <v>10300</v>
      </c>
      <c r="G3138" t="s" s="142">
        <v>9721</v>
      </c>
      <c r="H3138" t="s" s="142">
        <v>9722</v>
      </c>
      <c r="I3138" t="s" s="142">
        <v>25</v>
      </c>
      <c r="J3138" s="375">
        <v>75014</v>
      </c>
      <c r="K3138" t="s" s="142">
        <v>9723</v>
      </c>
      <c r="L3138" t="s" s="142">
        <v>9129</v>
      </c>
      <c r="M3138" t="s" s="142">
        <v>4227</v>
      </c>
      <c r="N3138" s="352">
        <v>0.1</v>
      </c>
      <c r="O3138" s="244"/>
      <c r="P3138" s="178">
        <v>17982</v>
      </c>
      <c r="Q3138" s="66">
        <f>IF(ISBLANK(N3138),"",P3138/(1+N3138))</f>
        <v>16347.2727272727</v>
      </c>
      <c r="R3138" s="971"/>
      <c r="S3138" s="406"/>
      <c r="T3138" s="544"/>
    </row>
    <row r="3139" ht="22.5" customHeight="1">
      <c r="A3139" s="515">
        <v>45442</v>
      </c>
      <c r="B3139" t="s" s="142">
        <v>67</v>
      </c>
      <c r="C3139" t="s" s="142">
        <v>4699</v>
      </c>
      <c r="D3139" t="s" s="142">
        <v>69</v>
      </c>
      <c r="E3139" s="143"/>
      <c r="F3139" t="s" s="142">
        <v>9724</v>
      </c>
      <c r="G3139" t="s" s="142">
        <v>9725</v>
      </c>
      <c r="H3139" t="s" s="142">
        <v>8055</v>
      </c>
      <c r="I3139" t="s" s="142">
        <v>25</v>
      </c>
      <c r="J3139" s="375">
        <v>75015</v>
      </c>
      <c r="K3139" t="s" s="142">
        <v>9726</v>
      </c>
      <c r="L3139" s="143"/>
      <c r="M3139" t="s" s="142">
        <v>9727</v>
      </c>
      <c r="N3139" s="356">
        <v>0.1</v>
      </c>
      <c r="O3139" s="458"/>
      <c r="P3139" s="178">
        <v>2500</v>
      </c>
      <c r="Q3139" s="400">
        <f>IF(ISBLANK(N3139),"",P3139/(1+N3139))</f>
        <v>2272.727272727270</v>
      </c>
      <c r="R3139" s="971"/>
      <c r="S3139" s="406"/>
      <c r="T3139" s="544"/>
    </row>
    <row r="3140" ht="22.5" customHeight="1">
      <c r="A3140" s="509">
        <v>45440</v>
      </c>
      <c r="B3140" t="s" s="134">
        <v>67</v>
      </c>
      <c r="C3140" t="s" s="134">
        <v>5559</v>
      </c>
      <c r="D3140" t="s" s="134">
        <v>2071</v>
      </c>
      <c r="E3140" s="509"/>
      <c r="F3140" s="534">
        <v>10530</v>
      </c>
      <c r="G3140" t="s" s="134">
        <v>5399</v>
      </c>
      <c r="H3140" t="s" s="134">
        <v>9728</v>
      </c>
      <c r="I3140" t="s" s="134">
        <v>25</v>
      </c>
      <c r="J3140" s="294">
        <v>75012</v>
      </c>
      <c r="K3140" t="s" s="134">
        <v>5561</v>
      </c>
      <c r="L3140" t="s" s="134">
        <v>9729</v>
      </c>
      <c r="M3140" t="s" s="134">
        <v>9574</v>
      </c>
      <c r="N3140" s="371">
        <v>0.055</v>
      </c>
      <c r="O3140" s="162">
        <f>P3140/2</f>
        <v>5491</v>
      </c>
      <c r="P3140" s="527">
        <v>10982</v>
      </c>
      <c r="Q3140" s="207">
        <f>IF(ISBLANK(N3140),"",P3140/(1+N3140))</f>
        <v>10409.4786729858</v>
      </c>
      <c r="R3140" s="906"/>
      <c r="S3140" s="536"/>
      <c r="T3140" s="544"/>
    </row>
    <row r="3141" ht="22.5" customHeight="1">
      <c r="A3141" s="509">
        <v>45439</v>
      </c>
      <c r="B3141" t="s" s="134">
        <v>20</v>
      </c>
      <c r="C3141" t="s" s="134">
        <v>3413</v>
      </c>
      <c r="D3141" t="s" s="134">
        <v>2380</v>
      </c>
      <c r="E3141" s="135"/>
      <c r="F3141" s="294">
        <v>10349</v>
      </c>
      <c r="G3141" t="s" s="134">
        <v>5287</v>
      </c>
      <c r="H3141" t="s" s="134">
        <v>3415</v>
      </c>
      <c r="I3141" t="s" s="134">
        <v>25</v>
      </c>
      <c r="J3141" s="294">
        <v>75015</v>
      </c>
      <c r="K3141" t="s" s="134">
        <v>5288</v>
      </c>
      <c r="L3141" t="s" s="134">
        <v>9730</v>
      </c>
      <c r="M3141" t="s" s="134">
        <v>9731</v>
      </c>
      <c r="N3141" s="373">
        <v>0.1</v>
      </c>
      <c r="O3141" s="967"/>
      <c r="P3141" s="164">
        <v>5000</v>
      </c>
      <c r="Q3141" s="177">
        <f>IF(ISBLANK(N3141),"",P3141/(1+N3141))</f>
        <v>4545.454545454550</v>
      </c>
      <c r="R3141" s="535"/>
      <c r="S3141" s="536"/>
      <c r="T3141" s="544"/>
    </row>
    <row r="3142" ht="22.5" customHeight="1">
      <c r="A3142" s="509">
        <v>45436</v>
      </c>
      <c r="B3142" t="s" s="134">
        <v>67</v>
      </c>
      <c r="C3142" t="s" s="134">
        <v>1504</v>
      </c>
      <c r="D3142" t="s" s="134">
        <v>7123</v>
      </c>
      <c r="E3142" s="509"/>
      <c r="F3142" s="534">
        <v>10078</v>
      </c>
      <c r="G3142" t="s" s="134">
        <v>4758</v>
      </c>
      <c r="H3142" t="s" s="134">
        <v>1566</v>
      </c>
      <c r="I3142" t="s" s="134">
        <v>25</v>
      </c>
      <c r="J3142" s="294">
        <v>75019</v>
      </c>
      <c r="K3142" t="s" s="134">
        <v>7124</v>
      </c>
      <c r="L3142" t="s" s="134">
        <v>7511</v>
      </c>
      <c r="M3142" t="s" s="134">
        <v>9732</v>
      </c>
      <c r="N3142" s="371">
        <v>0.1</v>
      </c>
      <c r="O3142" s="120">
        <f>P3142/2</f>
        <v>5500</v>
      </c>
      <c r="P3142" s="527">
        <v>11000</v>
      </c>
      <c r="Q3142" s="207">
        <f>IF(ISBLANK(N3142),"",P3142/(1+N3142))</f>
        <v>10000</v>
      </c>
      <c r="R3142" s="906"/>
      <c r="S3142" s="536"/>
      <c r="T3142" s="544"/>
    </row>
    <row r="3143" ht="22.5" customHeight="1">
      <c r="A3143" s="509">
        <v>45442</v>
      </c>
      <c r="B3143" t="s" s="134">
        <v>20</v>
      </c>
      <c r="C3143" t="s" s="134">
        <v>9733</v>
      </c>
      <c r="D3143" t="s" s="134">
        <v>540</v>
      </c>
      <c r="E3143" s="509"/>
      <c r="F3143" t="s" s="134">
        <v>9734</v>
      </c>
      <c r="G3143" t="s" s="134">
        <v>9735</v>
      </c>
      <c r="H3143" t="s" s="1139">
        <v>9736</v>
      </c>
      <c r="I3143" t="s" s="1140">
        <v>25</v>
      </c>
      <c r="J3143" s="1141">
        <v>75011</v>
      </c>
      <c r="K3143" t="s" s="134">
        <v>9737</v>
      </c>
      <c r="L3143" t="s" s="134">
        <v>9738</v>
      </c>
      <c r="M3143" t="s" s="134">
        <v>207</v>
      </c>
      <c r="N3143" s="374">
        <v>0.1</v>
      </c>
      <c r="O3143" s="1142"/>
      <c r="P3143" s="164">
        <v>10500</v>
      </c>
      <c r="Q3143" s="177">
        <f>IF(ISBLANK(N3143),"",P3143/(1+N3143))</f>
        <v>9545.454545454550</v>
      </c>
      <c r="R3143" s="535"/>
      <c r="S3143" s="536"/>
      <c r="T3143" s="544"/>
    </row>
    <row r="3144" ht="22.5" customHeight="1">
      <c r="A3144" s="509">
        <v>45446</v>
      </c>
      <c r="B3144" t="s" s="134">
        <v>67</v>
      </c>
      <c r="C3144" t="s" s="134">
        <v>3686</v>
      </c>
      <c r="D3144" t="s" s="134">
        <v>995</v>
      </c>
      <c r="E3144" s="135"/>
      <c r="F3144" t="s" s="134">
        <v>9739</v>
      </c>
      <c r="G3144" t="s" s="134">
        <v>3687</v>
      </c>
      <c r="H3144" t="s" s="134">
        <v>3688</v>
      </c>
      <c r="I3144" t="s" s="134">
        <v>25</v>
      </c>
      <c r="J3144" s="294">
        <v>75013</v>
      </c>
      <c r="K3144" t="s" s="134">
        <v>3689</v>
      </c>
      <c r="L3144" t="s" s="134">
        <v>7276</v>
      </c>
      <c r="M3144" t="s" s="134">
        <v>9740</v>
      </c>
      <c r="N3144" s="988">
        <v>0.1</v>
      </c>
      <c r="O3144" s="1143"/>
      <c r="P3144" s="527">
        <v>11480</v>
      </c>
      <c r="Q3144" s="23">
        <f>IF(ISBLANK(N3144),"",P3144/(1+N3144))</f>
        <v>10436.3636363636</v>
      </c>
      <c r="R3144" s="906"/>
      <c r="S3144" s="536"/>
      <c r="T3144" s="544"/>
    </row>
    <row r="3145" ht="22.5" customHeight="1">
      <c r="A3145" s="509">
        <v>45439</v>
      </c>
      <c r="B3145" t="s" s="137">
        <v>67</v>
      </c>
      <c r="C3145" t="s" s="137">
        <v>2138</v>
      </c>
      <c r="D3145" t="s" s="137">
        <v>240</v>
      </c>
      <c r="E3145" s="158"/>
      <c r="F3145" t="s" s="134">
        <v>9741</v>
      </c>
      <c r="G3145" t="s" s="137">
        <v>7840</v>
      </c>
      <c r="H3145" t="s" s="137">
        <v>8829</v>
      </c>
      <c r="I3145" t="s" s="134">
        <v>777</v>
      </c>
      <c r="J3145" s="294">
        <v>93100</v>
      </c>
      <c r="K3145" t="s" s="137">
        <v>7842</v>
      </c>
      <c r="L3145" t="s" s="137">
        <v>6150</v>
      </c>
      <c r="M3145" t="s" s="137">
        <v>7010</v>
      </c>
      <c r="N3145" s="357">
        <v>0.1</v>
      </c>
      <c r="O3145" s="120">
        <f>P3145/2</f>
        <v>5000</v>
      </c>
      <c r="P3145" s="527">
        <v>10000</v>
      </c>
      <c r="Q3145" s="207">
        <f>IF(ISBLANK(N3145),"",P3145/(1+N3145))</f>
        <v>9090.909090909090</v>
      </c>
      <c r="R3145" s="906"/>
      <c r="S3145" s="536"/>
      <c r="T3145" s="544"/>
    </row>
    <row r="3146" ht="22.5" customHeight="1">
      <c r="A3146" s="509"/>
      <c r="B3146" s="135"/>
      <c r="C3146" s="509"/>
      <c r="D3146" s="509"/>
      <c r="E3146" s="509"/>
      <c r="F3146" s="534"/>
      <c r="G3146" s="135"/>
      <c r="H3146" s="135"/>
      <c r="I3146" s="135"/>
      <c r="J3146" s="135"/>
      <c r="K3146" s="135"/>
      <c r="L3146" s="135"/>
      <c r="M3146" s="509"/>
      <c r="N3146" s="355"/>
      <c r="O3146" s="1142"/>
      <c r="P3146" s="164">
        <v>0</v>
      </c>
      <c r="Q3146" t="s" s="137">
        <f>IF(ISBLANK(N3146),"",P3146/(1+N3146))</f>
      </c>
      <c r="R3146" s="535"/>
      <c r="S3146" s="536"/>
      <c r="T3146" s="544"/>
    </row>
    <row r="3147" ht="22.5" customHeight="1">
      <c r="A3147" s="509"/>
      <c r="B3147" s="135"/>
      <c r="C3147" s="509"/>
      <c r="D3147" s="509"/>
      <c r="E3147" s="509"/>
      <c r="F3147" s="534"/>
      <c r="G3147" s="135"/>
      <c r="H3147" s="135"/>
      <c r="I3147" s="135"/>
      <c r="J3147" s="135"/>
      <c r="K3147" s="135"/>
      <c r="L3147" s="135"/>
      <c r="M3147" s="509"/>
      <c r="N3147" s="355"/>
      <c r="O3147" s="1144"/>
      <c r="P3147" s="164">
        <v>0</v>
      </c>
      <c r="Q3147" t="s" s="137">
        <f>IF(ISBLANK(N3147),"",P3147/(1+N3147))</f>
      </c>
      <c r="R3147" s="535"/>
      <c r="S3147" s="536"/>
      <c r="T3147" s="544"/>
    </row>
    <row r="3148" ht="22.5" customHeight="1">
      <c r="A3148" s="509"/>
      <c r="B3148" s="135"/>
      <c r="C3148" s="509"/>
      <c r="D3148" s="509"/>
      <c r="E3148" s="509"/>
      <c r="F3148" s="534"/>
      <c r="G3148" s="135"/>
      <c r="H3148" s="135"/>
      <c r="I3148" s="135"/>
      <c r="J3148" s="135"/>
      <c r="K3148" s="135"/>
      <c r="L3148" s="135"/>
      <c r="M3148" s="509"/>
      <c r="N3148" s="355"/>
      <c r="O3148" s="1144"/>
      <c r="P3148" s="164">
        <v>0</v>
      </c>
      <c r="Q3148" t="s" s="137">
        <f>IF(ISBLANK(N3148),"",P3148/(1+N3148))</f>
      </c>
      <c r="R3148" s="535"/>
      <c r="S3148" s="536"/>
      <c r="T3148" s="544"/>
    </row>
    <row r="3149" ht="22.5" customHeight="1">
      <c r="A3149" s="509"/>
      <c r="B3149" s="135"/>
      <c r="C3149" s="509"/>
      <c r="D3149" s="509"/>
      <c r="E3149" s="509"/>
      <c r="F3149" s="534"/>
      <c r="G3149" s="135"/>
      <c r="H3149" s="135"/>
      <c r="I3149" s="135"/>
      <c r="J3149" s="135"/>
      <c r="K3149" s="135"/>
      <c r="L3149" s="135"/>
      <c r="M3149" s="509"/>
      <c r="N3149" s="355"/>
      <c r="O3149" s="1144"/>
      <c r="P3149" s="164">
        <v>0</v>
      </c>
      <c r="Q3149" t="s" s="137">
        <f>IF(ISBLANK(N3149),"",P3149/(1+N3149))</f>
      </c>
      <c r="R3149" s="535"/>
      <c r="S3149" s="536"/>
      <c r="T3149" s="544"/>
    </row>
    <row r="3150" ht="22.5" customHeight="1">
      <c r="A3150" s="509"/>
      <c r="B3150" s="135"/>
      <c r="C3150" s="509"/>
      <c r="D3150" s="509"/>
      <c r="E3150" s="509"/>
      <c r="F3150" s="534"/>
      <c r="G3150" s="135"/>
      <c r="H3150" s="135"/>
      <c r="I3150" s="135"/>
      <c r="J3150" s="135"/>
      <c r="K3150" s="135"/>
      <c r="L3150" s="135"/>
      <c r="M3150" s="509"/>
      <c r="N3150" s="355"/>
      <c r="O3150" s="1144"/>
      <c r="P3150" s="164">
        <v>0</v>
      </c>
      <c r="Q3150" t="s" s="137">
        <f>IF(ISBLANK(N3150),"",P3150/(1+N3150))</f>
      </c>
      <c r="R3150" s="535"/>
      <c r="S3150" s="536"/>
      <c r="T3150" s="544"/>
    </row>
    <row r="3151" ht="22.5" customHeight="1">
      <c r="A3151" s="509"/>
      <c r="B3151" s="135"/>
      <c r="C3151" s="509"/>
      <c r="D3151" s="509"/>
      <c r="E3151" s="509"/>
      <c r="F3151" s="534"/>
      <c r="G3151" s="135"/>
      <c r="H3151" s="135"/>
      <c r="I3151" s="135"/>
      <c r="J3151" s="135"/>
      <c r="K3151" s="135"/>
      <c r="L3151" s="135"/>
      <c r="M3151" s="509"/>
      <c r="N3151" s="355"/>
      <c r="O3151" s="1144"/>
      <c r="P3151" s="164">
        <v>0</v>
      </c>
      <c r="Q3151" t="s" s="137">
        <f>IF(ISBLANK(N3151),"",P3151/(1+N3151))</f>
      </c>
      <c r="R3151" s="535"/>
      <c r="S3151" s="536"/>
      <c r="T3151" s="544"/>
    </row>
    <row r="3152" ht="22.5" customHeight="1">
      <c r="A3152" s="509"/>
      <c r="B3152" s="135"/>
      <c r="C3152" s="509"/>
      <c r="D3152" s="509"/>
      <c r="E3152" s="509"/>
      <c r="F3152" s="534"/>
      <c r="G3152" s="135"/>
      <c r="H3152" s="135"/>
      <c r="I3152" s="135"/>
      <c r="J3152" s="135"/>
      <c r="K3152" s="135"/>
      <c r="L3152" s="135"/>
      <c r="M3152" s="509"/>
      <c r="N3152" s="355"/>
      <c r="O3152" s="1144"/>
      <c r="P3152" s="164">
        <v>0</v>
      </c>
      <c r="Q3152" t="s" s="137">
        <f>IF(ISBLANK(N3152),"",P3152/(1+N3152))</f>
      </c>
      <c r="R3152" s="535"/>
      <c r="S3152" s="536"/>
      <c r="T3152" s="544"/>
    </row>
    <row r="3153" ht="22.5" customHeight="1">
      <c r="A3153" s="509"/>
      <c r="B3153" s="135"/>
      <c r="C3153" s="509"/>
      <c r="D3153" s="509"/>
      <c r="E3153" s="509"/>
      <c r="F3153" s="534"/>
      <c r="G3153" s="135"/>
      <c r="H3153" s="135"/>
      <c r="I3153" s="135"/>
      <c r="J3153" s="135"/>
      <c r="K3153" s="135"/>
      <c r="L3153" s="135"/>
      <c r="M3153" s="509"/>
      <c r="N3153" s="355"/>
      <c r="O3153" s="1144"/>
      <c r="P3153" s="164">
        <v>0</v>
      </c>
      <c r="Q3153" t="s" s="137">
        <f>IF(ISBLANK(N3153),"",P3153/(1+N3153))</f>
      </c>
      <c r="R3153" s="535"/>
      <c r="S3153" s="536"/>
      <c r="T3153" s="544"/>
    </row>
    <row r="3154" ht="22.5" customHeight="1">
      <c r="A3154" s="509"/>
      <c r="B3154" s="135"/>
      <c r="C3154" s="509"/>
      <c r="D3154" s="509"/>
      <c r="E3154" s="509"/>
      <c r="F3154" s="534"/>
      <c r="G3154" s="135"/>
      <c r="H3154" s="135"/>
      <c r="I3154" s="135"/>
      <c r="J3154" s="135"/>
      <c r="K3154" s="135"/>
      <c r="L3154" s="135"/>
      <c r="M3154" s="509"/>
      <c r="N3154" s="355"/>
      <c r="O3154" s="1145"/>
      <c r="P3154" s="164">
        <v>0</v>
      </c>
      <c r="Q3154" t="s" s="137">
        <f>IF(ISBLANK(N3154),"",P3154/(1+N3154))</f>
      </c>
      <c r="R3154" s="535"/>
      <c r="S3154" s="536"/>
      <c r="T3154" s="544"/>
    </row>
    <row r="3155" ht="22.5" customHeight="1">
      <c r="A3155" s="509"/>
      <c r="B3155" s="135"/>
      <c r="C3155" s="135"/>
      <c r="D3155" s="135"/>
      <c r="E3155" s="135"/>
      <c r="F3155" s="135"/>
      <c r="G3155" s="135"/>
      <c r="H3155" s="135"/>
      <c r="I3155" s="135"/>
      <c r="J3155" s="135"/>
      <c r="K3155" s="135"/>
      <c r="L3155" s="135"/>
      <c r="M3155" s="135"/>
      <c r="N3155" s="355">
        <v>0.1</v>
      </c>
      <c r="O3155" s="373"/>
      <c r="P3155" s="164">
        <v>0</v>
      </c>
      <c r="Q3155" s="121">
        <f>IF(ISBLANK(N3155),"",P3155/(1+N3155))</f>
        <v>0</v>
      </c>
      <c r="R3155" s="535"/>
      <c r="S3155" s="536"/>
      <c r="T3155" s="544"/>
    </row>
    <row r="3156" ht="22.5" customHeight="1">
      <c r="A3156" s="509"/>
      <c r="B3156" s="135"/>
      <c r="C3156" s="135"/>
      <c r="D3156" s="135"/>
      <c r="E3156" s="135"/>
      <c r="F3156" s="135"/>
      <c r="G3156" s="135"/>
      <c r="H3156" s="135"/>
      <c r="I3156" s="135"/>
      <c r="J3156" s="135"/>
      <c r="K3156" s="135"/>
      <c r="L3156" s="135"/>
      <c r="M3156" s="135"/>
      <c r="N3156" s="355">
        <v>0.1</v>
      </c>
      <c r="O3156" s="373"/>
      <c r="P3156" s="164">
        <v>0</v>
      </c>
      <c r="Q3156" s="121">
        <f>IF(ISBLANK(N3156),"",P3156/(1+N3156))</f>
        <v>0</v>
      </c>
      <c r="R3156" s="535"/>
      <c r="S3156" s="536"/>
      <c r="T3156" s="544"/>
    </row>
    <row r="3157" ht="22.5" customHeight="1">
      <c r="A3157" s="509"/>
      <c r="B3157" s="135"/>
      <c r="C3157" s="135"/>
      <c r="D3157" s="135"/>
      <c r="E3157" s="135"/>
      <c r="F3157" s="135"/>
      <c r="G3157" s="135"/>
      <c r="H3157" s="135"/>
      <c r="I3157" s="135"/>
      <c r="J3157" s="135"/>
      <c r="K3157" s="135"/>
      <c r="L3157" s="135"/>
      <c r="M3157" s="135"/>
      <c r="N3157" s="355">
        <v>0.1</v>
      </c>
      <c r="O3157" s="373"/>
      <c r="P3157" s="164">
        <v>0</v>
      </c>
      <c r="Q3157" s="121">
        <f>IF(ISBLANK(N3157),"",P3157/(1+N3157))</f>
        <v>0</v>
      </c>
      <c r="R3157" s="535"/>
      <c r="S3157" s="536"/>
      <c r="T3157" s="544"/>
    </row>
    <row r="3158" ht="22.5" customHeight="1">
      <c r="A3158" s="509"/>
      <c r="B3158" s="135"/>
      <c r="C3158" s="135"/>
      <c r="D3158" s="135"/>
      <c r="E3158" s="135"/>
      <c r="F3158" s="135"/>
      <c r="G3158" s="135"/>
      <c r="H3158" s="135"/>
      <c r="I3158" s="135"/>
      <c r="J3158" s="135"/>
      <c r="K3158" s="135"/>
      <c r="L3158" s="135"/>
      <c r="M3158" s="135"/>
      <c r="N3158" s="355">
        <v>0.1</v>
      </c>
      <c r="O3158" s="373"/>
      <c r="P3158" s="164">
        <v>0</v>
      </c>
      <c r="Q3158" s="121">
        <f>IF(ISBLANK(N3158),"",P3158/(1+N3158))</f>
        <v>0</v>
      </c>
      <c r="R3158" s="535"/>
      <c r="S3158" s="536"/>
      <c r="T3158" s="544"/>
    </row>
    <row r="3159" ht="22.5" customHeight="1">
      <c r="A3159" s="133"/>
      <c r="B3159" s="158"/>
      <c r="C3159" s="158"/>
      <c r="D3159" s="158"/>
      <c r="E3159" s="158"/>
      <c r="F3159" s="158"/>
      <c r="G3159" s="158"/>
      <c r="H3159" s="158"/>
      <c r="I3159" s="158"/>
      <c r="J3159" s="158"/>
      <c r="K3159" s="158"/>
      <c r="L3159" s="158"/>
      <c r="M3159" s="158"/>
      <c r="N3159" s="460">
        <v>0.1</v>
      </c>
      <c r="O3159" s="1146"/>
      <c r="P3159" s="164">
        <v>0</v>
      </c>
      <c r="Q3159" s="121">
        <f>IF(ISBLANK(N3159),"",P3159/(1+N3159))</f>
        <v>0</v>
      </c>
      <c r="R3159" s="293"/>
      <c r="S3159" s="393"/>
      <c r="T3159" s="545"/>
    </row>
    <row r="3160" ht="22.5" customHeight="1">
      <c r="A3160" s="133"/>
      <c r="B3160" s="158"/>
      <c r="C3160" s="158"/>
      <c r="D3160" s="158"/>
      <c r="E3160" s="158"/>
      <c r="F3160" s="158"/>
      <c r="G3160" s="158"/>
      <c r="H3160" s="158"/>
      <c r="I3160" s="158"/>
      <c r="J3160" s="158"/>
      <c r="K3160" s="158"/>
      <c r="L3160" s="158"/>
      <c r="M3160" s="158"/>
      <c r="N3160" s="371">
        <v>0.1</v>
      </c>
      <c r="O3160" s="163"/>
      <c r="P3160" s="164">
        <v>0</v>
      </c>
      <c r="Q3160" s="121">
        <f>IF(ISBLANK(N3160),"",P3160/(1+N3160))</f>
        <v>0</v>
      </c>
      <c r="R3160" s="293"/>
      <c r="S3160" s="393"/>
      <c r="T3160" s="28"/>
    </row>
    <row r="3161" ht="22.5" customHeight="1">
      <c r="A3161" s="133"/>
      <c r="B3161" s="135"/>
      <c r="C3161" s="509"/>
      <c r="D3161" s="135"/>
      <c r="E3161" s="135"/>
      <c r="F3161" s="507"/>
      <c r="G3161" s="135"/>
      <c r="H3161" s="135"/>
      <c r="I3161" s="158"/>
      <c r="J3161" s="158"/>
      <c r="K3161" s="135"/>
      <c r="L3161" s="135"/>
      <c r="M3161" s="509">
        <v>1</v>
      </c>
      <c r="N3161" s="371">
        <v>0.055</v>
      </c>
      <c r="O3161" s="180">
        <f>P3161/2</f>
        <v>0</v>
      </c>
      <c r="P3161" s="164">
        <v>0</v>
      </c>
      <c r="Q3161" s="121">
        <f>IF(ISBLANK(N3161),"",P3161/(1+N3161))</f>
        <v>0</v>
      </c>
      <c r="R3161" s="293"/>
      <c r="S3161" s="393"/>
      <c r="T3161" s="28"/>
    </row>
    <row r="3162" ht="22.5" customHeight="1">
      <c r="A3162" s="158"/>
      <c r="B3162" s="158"/>
      <c r="C3162" s="158"/>
      <c r="D3162" s="135"/>
      <c r="E3162" s="135"/>
      <c r="F3162" s="158"/>
      <c r="G3162" s="158"/>
      <c r="H3162" s="158"/>
      <c r="I3162" s="158"/>
      <c r="J3162" s="158"/>
      <c r="K3162" s="158"/>
      <c r="L3162" s="158"/>
      <c r="M3162" s="158"/>
      <c r="N3162" s="373">
        <v>0.055</v>
      </c>
      <c r="O3162" s="407"/>
      <c r="P3162" s="164">
        <v>0</v>
      </c>
      <c r="Q3162" s="165">
        <f>IF(ISBLANK(N3162),"",P3162/(1+N3162))</f>
        <v>0</v>
      </c>
      <c r="R3162" s="122"/>
      <c r="S3162" s="396"/>
      <c r="T3162" s="123"/>
    </row>
    <row r="3163" ht="22.5" customHeight="1">
      <c r="A3163" s="158"/>
      <c r="B3163" s="158"/>
      <c r="C3163" s="158"/>
      <c r="D3163" s="158"/>
      <c r="E3163" s="158"/>
      <c r="F3163" s="158"/>
      <c r="G3163" s="158"/>
      <c r="H3163" s="158"/>
      <c r="I3163" s="158"/>
      <c r="J3163" s="158"/>
      <c r="K3163" s="158"/>
      <c r="L3163" s="158"/>
      <c r="M3163" s="1147"/>
      <c r="N3163" s="1148"/>
      <c r="O3163" s="1149"/>
      <c r="P3163" t="s" s="1150">
        <v>9742</v>
      </c>
      <c r="Q3163" s="1151">
        <f>SUM(Q2:Q3162)</f>
        <v>21233973.8531754</v>
      </c>
      <c r="R3163" s="1152"/>
      <c r="S3163" s="1153"/>
      <c r="T3163" s="123"/>
    </row>
    <row r="3164" ht="22.5" customHeight="1">
      <c r="A3164" s="1154"/>
      <c r="B3164" s="1154"/>
      <c r="C3164" s="1154"/>
      <c r="D3164" s="1154"/>
      <c r="E3164" s="1154"/>
      <c r="F3164" s="1154"/>
      <c r="G3164" s="1154"/>
      <c r="H3164" s="1154"/>
      <c r="I3164" s="1154"/>
      <c r="J3164" s="1154"/>
      <c r="K3164" s="1154"/>
      <c r="L3164" s="1154"/>
      <c r="M3164" s="1154"/>
      <c r="N3164" s="1154"/>
      <c r="O3164" s="123"/>
      <c r="P3164" s="1155"/>
      <c r="Q3164" s="1156"/>
      <c r="R3164" s="1157"/>
      <c r="S3164" s="1153"/>
      <c r="T3164" s="123"/>
    </row>
    <row r="3165" ht="22.5" customHeight="1">
      <c r="A3165" s="123"/>
      <c r="B3165" s="123"/>
      <c r="C3165" s="123"/>
      <c r="D3165" s="123"/>
      <c r="E3165" s="123"/>
      <c r="F3165" s="123"/>
      <c r="G3165" s="123"/>
      <c r="H3165" s="123"/>
      <c r="I3165" s="123"/>
      <c r="J3165" s="123"/>
      <c r="K3165" s="123"/>
      <c r="L3165" s="123"/>
      <c r="M3165" s="123"/>
      <c r="N3165" s="123"/>
      <c r="O3165" s="123"/>
      <c r="P3165" s="1158"/>
      <c r="Q3165" s="1159"/>
      <c r="R3165" s="1157"/>
      <c r="S3165" s="1153"/>
      <c r="T3165" s="123"/>
    </row>
    <row r="3166" ht="22.5" customHeight="1">
      <c r="A3166" t="s" s="1160">
        <v>1418</v>
      </c>
      <c r="B3166" s="123"/>
      <c r="C3166" s="123"/>
      <c r="D3166" s="123"/>
      <c r="E3166" s="123"/>
      <c r="F3166" s="123"/>
      <c r="G3166" s="123"/>
      <c r="H3166" s="123"/>
      <c r="I3166" s="123"/>
      <c r="J3166" s="123"/>
      <c r="K3166" s="123"/>
      <c r="L3166" s="123"/>
      <c r="M3166" s="123"/>
      <c r="N3166" s="123"/>
      <c r="O3166" s="123"/>
      <c r="P3166" s="123"/>
      <c r="Q3166" s="1161"/>
      <c r="R3166" s="397"/>
      <c r="S3166" s="397"/>
      <c r="T3166" s="123"/>
    </row>
    <row r="3167" ht="22.5" customHeight="1">
      <c r="A3167" s="123"/>
      <c r="B3167" s="123"/>
      <c r="C3167" s="123"/>
      <c r="D3167" s="123"/>
      <c r="E3167" s="123"/>
      <c r="F3167" s="123"/>
      <c r="G3167" s="123"/>
      <c r="H3167" s="123"/>
      <c r="I3167" s="123"/>
      <c r="J3167" s="123"/>
      <c r="K3167" s="123"/>
      <c r="L3167" s="123"/>
      <c r="M3167" s="123"/>
      <c r="N3167" s="123"/>
      <c r="O3167" s="123"/>
      <c r="P3167" s="123"/>
      <c r="Q3167" s="397"/>
      <c r="R3167" s="397"/>
      <c r="S3167" s="397"/>
      <c r="T3167" s="123"/>
    </row>
    <row r="3168" ht="22.5" customHeight="1">
      <c r="A3168" s="1162"/>
      <c r="B3168" s="123"/>
      <c r="C3168" s="123"/>
      <c r="D3168" s="123"/>
      <c r="E3168" s="123"/>
      <c r="F3168" s="1162"/>
      <c r="G3168" s="123"/>
      <c r="H3168" s="123"/>
      <c r="I3168" s="1162"/>
      <c r="J3168" s="1162"/>
      <c r="K3168" s="123"/>
      <c r="L3168" s="123"/>
      <c r="M3168" s="123"/>
      <c r="N3168" s="123"/>
      <c r="O3168" s="123"/>
      <c r="P3168" s="123"/>
      <c r="Q3168" s="123"/>
      <c r="R3168" s="123"/>
      <c r="S3168" s="123"/>
      <c r="T3168" s="123"/>
    </row>
    <row r="3169" ht="22.5" customHeight="1">
      <c r="A3169" s="123"/>
      <c r="B3169" s="123"/>
      <c r="C3169" s="123"/>
      <c r="D3169" s="123"/>
      <c r="E3169" s="123"/>
      <c r="F3169" s="123"/>
      <c r="G3169" s="123"/>
      <c r="H3169" s="123"/>
      <c r="I3169" s="123"/>
      <c r="J3169" s="123"/>
      <c r="K3169" s="123"/>
      <c r="L3169" s="123"/>
      <c r="M3169" s="123"/>
      <c r="N3169" s="123"/>
      <c r="O3169" s="123"/>
      <c r="P3169" s="123"/>
      <c r="Q3169" s="1163"/>
      <c r="R3169" s="123"/>
      <c r="S3169" s="123"/>
      <c r="T3169" s="123"/>
    </row>
    <row r="3170" ht="22.5" customHeight="1">
      <c r="A3170" s="123"/>
      <c r="B3170" s="123"/>
      <c r="C3170" s="123"/>
      <c r="D3170" s="123"/>
      <c r="E3170" s="123"/>
      <c r="F3170" s="123"/>
      <c r="G3170" s="123"/>
      <c r="H3170" s="123"/>
      <c r="I3170" s="123"/>
      <c r="J3170" s="123"/>
      <c r="K3170" s="123"/>
      <c r="L3170" s="123"/>
      <c r="M3170" s="123"/>
      <c r="N3170" s="123"/>
      <c r="O3170" s="123"/>
      <c r="P3170" s="123"/>
      <c r="Q3170" s="1163"/>
      <c r="R3170" s="123"/>
      <c r="S3170" s="123"/>
      <c r="T3170" s="123"/>
    </row>
    <row r="3171" ht="22.5" customHeight="1">
      <c r="A3171" s="123"/>
      <c r="B3171" s="123"/>
      <c r="C3171" s="123"/>
      <c r="D3171" s="123"/>
      <c r="E3171" s="123"/>
      <c r="F3171" s="123"/>
      <c r="G3171" s="123"/>
      <c r="H3171" s="123"/>
      <c r="I3171" s="123"/>
      <c r="J3171" s="123"/>
      <c r="K3171" s="123"/>
      <c r="L3171" s="123"/>
      <c r="M3171" s="123"/>
      <c r="N3171" s="123"/>
      <c r="O3171" s="123"/>
      <c r="P3171" s="123"/>
      <c r="Q3171" s="1163"/>
      <c r="R3171" s="123"/>
      <c r="S3171" s="123"/>
      <c r="T3171" s="123"/>
    </row>
    <row r="3172" ht="22.5" customHeight="1">
      <c r="A3172" s="123"/>
      <c r="B3172" s="123"/>
      <c r="C3172" s="123"/>
      <c r="D3172" s="123"/>
      <c r="E3172" s="123"/>
      <c r="F3172" s="123"/>
      <c r="G3172" s="123"/>
      <c r="H3172" s="123"/>
      <c r="I3172" s="123"/>
      <c r="J3172" s="123"/>
      <c r="K3172" s="123"/>
      <c r="L3172" s="123"/>
      <c r="M3172" s="123"/>
      <c r="N3172" s="123"/>
      <c r="O3172" s="123"/>
      <c r="P3172" s="123"/>
      <c r="Q3172" s="1163"/>
      <c r="R3172" s="123"/>
      <c r="S3172" s="123"/>
      <c r="T3172" s="123"/>
    </row>
    <row r="3173" ht="22.5" customHeight="1">
      <c r="A3173" s="123"/>
      <c r="B3173" s="123"/>
      <c r="C3173" s="123"/>
      <c r="D3173" s="123"/>
      <c r="E3173" s="123"/>
      <c r="F3173" s="123"/>
      <c r="G3173" s="123"/>
      <c r="H3173" s="123"/>
      <c r="I3173" s="123"/>
      <c r="J3173" s="123"/>
      <c r="K3173" s="123"/>
      <c r="L3173" s="123"/>
      <c r="M3173" s="123"/>
      <c r="N3173" s="123"/>
      <c r="O3173" s="123"/>
      <c r="P3173" s="123"/>
      <c r="Q3173" s="1163"/>
      <c r="R3173" s="123"/>
      <c r="S3173" s="123"/>
      <c r="T3173" s="123"/>
    </row>
    <row r="3174" ht="22.5" customHeight="1">
      <c r="A3174" s="123"/>
      <c r="B3174" s="123"/>
      <c r="C3174" s="123"/>
      <c r="D3174" s="123"/>
      <c r="E3174" s="123"/>
      <c r="F3174" s="123"/>
      <c r="G3174" s="123"/>
      <c r="H3174" s="123"/>
      <c r="I3174" s="123"/>
      <c r="J3174" s="123"/>
      <c r="K3174" s="123"/>
      <c r="L3174" s="123"/>
      <c r="M3174" s="123"/>
      <c r="N3174" s="123"/>
      <c r="O3174" s="123"/>
      <c r="P3174" s="123"/>
      <c r="Q3174" s="1163"/>
      <c r="R3174" s="123"/>
      <c r="S3174" s="123"/>
      <c r="T3174" s="123"/>
    </row>
    <row r="3175" ht="22.5" customHeight="1">
      <c r="A3175" s="123"/>
      <c r="B3175" s="123"/>
      <c r="C3175" s="123"/>
      <c r="D3175" s="123"/>
      <c r="E3175" s="123"/>
      <c r="F3175" s="123"/>
      <c r="G3175" s="123"/>
      <c r="H3175" s="123"/>
      <c r="I3175" t="s" s="1160">
        <v>1418</v>
      </c>
      <c r="J3175" s="123"/>
      <c r="K3175" s="123"/>
      <c r="L3175" s="123"/>
      <c r="M3175" s="123"/>
      <c r="N3175" s="123"/>
      <c r="O3175" s="123"/>
      <c r="P3175" s="123"/>
      <c r="Q3175" s="1163"/>
      <c r="R3175" s="123"/>
      <c r="S3175" s="123"/>
      <c r="T3175" s="123"/>
    </row>
    <row r="3176" ht="22.5" customHeight="1">
      <c r="A3176" s="123"/>
      <c r="B3176" s="123"/>
      <c r="C3176" s="123"/>
      <c r="D3176" s="123"/>
      <c r="E3176" s="123"/>
      <c r="F3176" s="123"/>
      <c r="G3176" s="123"/>
      <c r="H3176" s="123"/>
      <c r="I3176" s="123"/>
      <c r="J3176" s="123"/>
      <c r="K3176" s="123"/>
      <c r="L3176" s="123"/>
      <c r="M3176" s="123"/>
      <c r="N3176" s="123"/>
      <c r="O3176" s="123"/>
      <c r="P3176" s="123"/>
      <c r="Q3176" s="1163"/>
      <c r="R3176" s="123"/>
      <c r="S3176" s="123"/>
      <c r="T3176" s="123"/>
    </row>
    <row r="3177" ht="22.5" customHeight="1">
      <c r="A3177" s="123"/>
      <c r="B3177" s="123"/>
      <c r="C3177" s="123"/>
      <c r="D3177" s="123"/>
      <c r="E3177" s="123"/>
      <c r="F3177" s="123"/>
      <c r="G3177" s="123"/>
      <c r="H3177" s="123"/>
      <c r="I3177" s="123"/>
      <c r="J3177" s="123"/>
      <c r="K3177" s="123"/>
      <c r="L3177" s="123"/>
      <c r="M3177" s="123"/>
      <c r="N3177" s="123"/>
      <c r="O3177" s="123"/>
      <c r="P3177" s="123"/>
      <c r="Q3177" s="1163"/>
      <c r="R3177" s="123"/>
      <c r="S3177" s="123"/>
      <c r="T3177" s="123"/>
    </row>
    <row r="3178" ht="22.5" customHeight="1">
      <c r="A3178" s="123"/>
      <c r="B3178" s="123"/>
      <c r="C3178" s="123"/>
      <c r="D3178" s="123"/>
      <c r="E3178" s="123"/>
      <c r="F3178" s="123"/>
      <c r="G3178" s="123"/>
      <c r="H3178" s="123"/>
      <c r="I3178" s="123"/>
      <c r="J3178" s="123"/>
      <c r="K3178" s="123"/>
      <c r="L3178" s="123"/>
      <c r="M3178" s="123"/>
      <c r="N3178" s="123"/>
      <c r="O3178" s="123"/>
      <c r="P3178" s="123"/>
      <c r="Q3178" s="1163"/>
      <c r="R3178" s="123"/>
      <c r="S3178" s="123"/>
      <c r="T3178" s="123"/>
    </row>
    <row r="3179" ht="22.5" customHeight="1">
      <c r="A3179" s="123"/>
      <c r="B3179" s="123"/>
      <c r="C3179" s="123"/>
      <c r="D3179" s="123"/>
      <c r="E3179" s="123"/>
      <c r="F3179" s="123"/>
      <c r="G3179" s="123"/>
      <c r="H3179" s="123"/>
      <c r="I3179" s="123"/>
      <c r="J3179" s="123"/>
      <c r="K3179" s="123"/>
      <c r="L3179" s="123"/>
      <c r="M3179" s="123"/>
      <c r="N3179" s="123"/>
      <c r="O3179" s="123"/>
      <c r="P3179" s="123"/>
      <c r="Q3179" s="1163"/>
      <c r="R3179" s="123"/>
      <c r="S3179" s="123"/>
      <c r="T3179" s="123"/>
    </row>
    <row r="3180" ht="22.5" customHeight="1">
      <c r="A3180" s="123"/>
      <c r="B3180" s="123"/>
      <c r="C3180" s="123"/>
      <c r="D3180" s="123"/>
      <c r="E3180" s="123"/>
      <c r="F3180" s="123"/>
      <c r="G3180" s="123"/>
      <c r="H3180" s="123"/>
      <c r="I3180" t="s" s="1160">
        <v>1418</v>
      </c>
      <c r="J3180" s="123"/>
      <c r="K3180" s="123"/>
      <c r="L3180" s="123"/>
      <c r="M3180" s="123"/>
      <c r="N3180" s="123"/>
      <c r="O3180" s="123"/>
      <c r="P3180" s="123"/>
      <c r="Q3180" s="1163"/>
      <c r="R3180" s="123"/>
      <c r="S3180" s="123"/>
      <c r="T3180" s="123"/>
    </row>
    <row r="3181" ht="22.5" customHeight="1">
      <c r="A3181" s="123"/>
      <c r="B3181" s="123"/>
      <c r="C3181" s="123"/>
      <c r="D3181" s="123"/>
      <c r="E3181" s="123"/>
      <c r="F3181" s="123"/>
      <c r="G3181" s="123"/>
      <c r="H3181" s="123"/>
      <c r="I3181" s="123"/>
      <c r="J3181" s="123"/>
      <c r="K3181" s="123"/>
      <c r="L3181" s="123"/>
      <c r="M3181" s="123"/>
      <c r="N3181" s="123"/>
      <c r="O3181" s="123"/>
      <c r="P3181" s="123"/>
      <c r="Q3181" s="1163"/>
      <c r="R3181" s="123"/>
      <c r="S3181" s="123"/>
      <c r="T3181" s="123"/>
    </row>
    <row r="3182" ht="22.5" customHeight="1">
      <c r="A3182" s="123"/>
      <c r="B3182" s="123"/>
      <c r="C3182" s="123"/>
      <c r="D3182" s="123"/>
      <c r="E3182" s="123"/>
      <c r="F3182" s="123"/>
      <c r="G3182" s="123"/>
      <c r="H3182" s="123"/>
      <c r="I3182" s="123"/>
      <c r="J3182" s="123"/>
      <c r="K3182" s="123"/>
      <c r="L3182" s="123"/>
      <c r="M3182" s="123"/>
      <c r="N3182" s="123"/>
      <c r="O3182" s="123"/>
      <c r="P3182" s="123"/>
      <c r="Q3182" s="1163"/>
      <c r="R3182" s="123"/>
      <c r="S3182" s="123"/>
      <c r="T3182" s="123"/>
    </row>
    <row r="3183" ht="22.5" customHeight="1">
      <c r="A3183" s="123"/>
      <c r="B3183" s="123"/>
      <c r="C3183" s="123"/>
      <c r="D3183" s="123"/>
      <c r="E3183" s="123"/>
      <c r="F3183" s="123"/>
      <c r="G3183" s="123"/>
      <c r="H3183" s="123"/>
      <c r="I3183" s="123"/>
      <c r="J3183" s="123"/>
      <c r="K3183" s="123"/>
      <c r="L3183" s="123"/>
      <c r="M3183" s="123"/>
      <c r="N3183" s="123"/>
      <c r="O3183" s="123"/>
      <c r="P3183" s="123"/>
      <c r="Q3183" s="1164"/>
      <c r="R3183" s="123"/>
      <c r="S3183" s="123"/>
      <c r="T3183" s="123"/>
    </row>
    <row r="3184" ht="22.5" customHeight="1">
      <c r="A3184" s="123"/>
      <c r="B3184" s="123"/>
      <c r="C3184" s="123"/>
      <c r="D3184" s="123"/>
      <c r="E3184" s="123"/>
      <c r="F3184" s="123"/>
      <c r="G3184" s="123"/>
      <c r="H3184" s="123"/>
      <c r="I3184" s="123"/>
      <c r="J3184" s="123"/>
      <c r="K3184" s="123"/>
      <c r="L3184" s="123"/>
      <c r="M3184" s="123"/>
      <c r="N3184" s="123"/>
      <c r="O3184" s="123"/>
      <c r="P3184" s="123"/>
      <c r="Q3184" s="1164"/>
      <c r="R3184" s="123"/>
      <c r="S3184" s="123"/>
      <c r="T3184" s="123"/>
    </row>
    <row r="3185" ht="22.5" customHeight="1">
      <c r="A3185" s="123"/>
      <c r="B3185" s="123"/>
      <c r="C3185" s="123"/>
      <c r="D3185" s="123"/>
      <c r="E3185" s="123"/>
      <c r="F3185" s="123"/>
      <c r="G3185" s="123"/>
      <c r="H3185" s="123"/>
      <c r="I3185" s="123"/>
      <c r="J3185" s="123"/>
      <c r="K3185" s="123"/>
      <c r="L3185" s="123"/>
      <c r="M3185" s="123"/>
      <c r="N3185" s="123"/>
      <c r="O3185" s="123"/>
      <c r="P3185" s="123"/>
      <c r="Q3185" s="1164"/>
      <c r="R3185" s="123"/>
      <c r="S3185" s="123"/>
      <c r="T3185" s="123"/>
    </row>
    <row r="3186" ht="22.5" customHeight="1">
      <c r="A3186" s="123"/>
      <c r="B3186" s="123"/>
      <c r="C3186" s="123"/>
      <c r="D3186" s="123"/>
      <c r="E3186" s="123"/>
      <c r="F3186" s="123"/>
      <c r="G3186" s="123"/>
      <c r="H3186" s="123"/>
      <c r="I3186" s="123"/>
      <c r="J3186" s="123"/>
      <c r="K3186" s="123"/>
      <c r="L3186" s="123"/>
      <c r="M3186" s="123"/>
      <c r="N3186" s="123"/>
      <c r="O3186" s="123"/>
      <c r="P3186" s="123"/>
      <c r="Q3186" s="1164"/>
      <c r="R3186" s="123"/>
      <c r="S3186" s="123"/>
      <c r="T3186" s="123"/>
    </row>
    <row r="3187" ht="22.5" customHeight="1">
      <c r="A3187" s="123"/>
      <c r="B3187" s="123"/>
      <c r="C3187" s="123"/>
      <c r="D3187" s="123"/>
      <c r="E3187" s="123"/>
      <c r="F3187" s="123"/>
      <c r="G3187" s="123"/>
      <c r="H3187" s="123"/>
      <c r="I3187" s="123"/>
      <c r="J3187" s="123"/>
      <c r="K3187" s="123"/>
      <c r="L3187" s="123"/>
      <c r="M3187" s="123"/>
      <c r="N3187" s="123"/>
      <c r="O3187" s="123"/>
      <c r="P3187" s="123"/>
      <c r="Q3187" s="1164"/>
      <c r="R3187" s="123"/>
      <c r="S3187" s="123"/>
      <c r="T3187" s="123"/>
    </row>
    <row r="3188" ht="22.5" customHeight="1">
      <c r="A3188" s="123"/>
      <c r="B3188" s="123"/>
      <c r="C3188" s="123"/>
      <c r="D3188" s="123"/>
      <c r="E3188" s="123"/>
      <c r="F3188" s="123"/>
      <c r="G3188" s="123"/>
      <c r="H3188" s="123"/>
      <c r="I3188" s="123"/>
      <c r="J3188" s="123"/>
      <c r="K3188" s="123"/>
      <c r="L3188" s="123"/>
      <c r="M3188" s="123"/>
      <c r="N3188" s="123"/>
      <c r="O3188" s="123"/>
      <c r="P3188" s="123"/>
      <c r="Q3188" s="1164"/>
      <c r="R3188" s="123"/>
      <c r="S3188" s="123"/>
      <c r="T3188" s="123"/>
    </row>
    <row r="3189" ht="22.5" customHeight="1">
      <c r="A3189" s="123"/>
      <c r="B3189" s="123"/>
      <c r="C3189" s="123"/>
      <c r="D3189" s="123"/>
      <c r="E3189" s="123"/>
      <c r="F3189" s="123"/>
      <c r="G3189" s="123"/>
      <c r="H3189" s="123"/>
      <c r="I3189" s="123"/>
      <c r="J3189" s="123"/>
      <c r="K3189" s="123"/>
      <c r="L3189" s="123"/>
      <c r="M3189" s="123"/>
      <c r="N3189" s="123"/>
      <c r="O3189" s="123"/>
      <c r="P3189" s="123"/>
      <c r="Q3189" s="1164"/>
      <c r="R3189" s="123"/>
      <c r="S3189" s="123"/>
      <c r="T3189" s="123"/>
    </row>
    <row r="3190" ht="22.5" customHeight="1">
      <c r="A3190" s="123"/>
      <c r="B3190" s="123"/>
      <c r="C3190" s="123"/>
      <c r="D3190" s="123"/>
      <c r="E3190" s="123"/>
      <c r="F3190" s="123"/>
      <c r="G3190" s="123"/>
      <c r="H3190" s="123"/>
      <c r="I3190" s="123"/>
      <c r="J3190" s="123"/>
      <c r="K3190" s="123"/>
      <c r="L3190" s="123"/>
      <c r="M3190" s="123"/>
      <c r="N3190" s="123"/>
      <c r="O3190" s="123"/>
      <c r="P3190" s="123"/>
      <c r="Q3190" s="1164"/>
      <c r="R3190" s="123"/>
      <c r="S3190" s="123"/>
      <c r="T3190" s="123"/>
    </row>
  </sheetData>
  <dataValidations count="19">
    <dataValidation type="list" allowBlank="1" showInputMessage="1" showErrorMessage="1" sqref="L28 L34 L36 L64 L66 L69 L98 L268 L279 L288 L291 L388 L727 L1868">
      <formula1>"SYNTHESE OCT 2025,PAYET"</formula1>
    </dataValidation>
    <dataValidation type="list" allowBlank="1" showInputMessage="1" showErrorMessage="1" sqref="L29 L32 L35 L38:L39 L41 L62:L63 L67 L70 L116 L118 L329 L363:L364">
      <formula1>"SYNTHESE OCT 2025,MARIANI"</formula1>
    </dataValidation>
    <dataValidation type="list" allowBlank="1" showInputMessage="1" showErrorMessage="1" sqref="L30 L117 L267 L375 L470 L3161:L3162">
      <formula1>"SYNTHESE OCT 2025"</formula1>
    </dataValidation>
    <dataValidation type="list" allowBlank="1" showInputMessage="1" showErrorMessage="1" sqref="L31 L33 L37 L40 L42:L43 L60 L72 L266 L269 L272:L273 L281 L284 L297 L361 L368 L372:L373">
      <formula1>"SYNTHESE OCT 2025,MASSON"</formula1>
    </dataValidation>
    <dataValidation type="list" allowBlank="1" showInputMessage="1" showErrorMessage="1" sqref="L61">
      <formula1>"SYNTHESE OCT 2025,MATHIAS"</formula1>
    </dataValidation>
    <dataValidation type="list" allowBlank="1" showInputMessage="1" showErrorMessage="1" sqref="L71 L298 L357 L359">
      <formula1>"SYNTHESE OCT 2025,PAYET/MASSON"</formula1>
    </dataValidation>
    <dataValidation type="list" allowBlank="1" showInputMessage="1" showErrorMessage="1" sqref="L217 L274 L277 L285 L295 L341 L356 L469">
      <formula1>"SYNTHESE OCT 2025,RIVIERE"</formula1>
    </dataValidation>
    <dataValidation type="list" allowBlank="1" showInputMessage="1" showErrorMessage="1" sqref="L270:L271 L278 L282:L283 L287 L293:L294 L296 L362 L412">
      <formula1>"SYNTHESE OCT 2025,NATHAN"</formula1>
    </dataValidation>
    <dataValidation type="list" allowBlank="1" showInputMessage="1" showErrorMessage="1" sqref="L275:L276 L286 L299 L369:L370 L374 L385 L389 L391 L462">
      <formula1>"SYNTHESE OCT 2025,JEROME"</formula1>
    </dataValidation>
    <dataValidation type="list" allowBlank="1" showInputMessage="1" showErrorMessage="1" sqref="L280 L333:L334 L408">
      <formula1>"SYNTHESE OCT 2025,MASSON/NATHAN"</formula1>
    </dataValidation>
    <dataValidation type="list" allowBlank="1" showInputMessage="1" showErrorMessage="1" sqref="L292 L330 L378">
      <formula1>"SYNTHESE OCT 2025,RIVIERE/MASSON"</formula1>
    </dataValidation>
    <dataValidation type="list" allowBlank="1" showInputMessage="1" showErrorMessage="1" sqref="L346">
      <formula1>"SYNTHESE OCT 2025,PAYET/RIVIERE"</formula1>
    </dataValidation>
    <dataValidation type="list" allowBlank="1" showInputMessage="1" showErrorMessage="1" sqref="L350">
      <formula1>"SYNTHESE OCT 2025,MASSON/JEROME"</formula1>
    </dataValidation>
    <dataValidation type="list" allowBlank="1" showInputMessage="1" showErrorMessage="1" sqref="L355">
      <formula1>"SYNTHESE OCT 2025,MASSON/MARIANI"</formula1>
    </dataValidation>
    <dataValidation type="list" allowBlank="1" showInputMessage="1" showErrorMessage="1" sqref="L367">
      <formula1>"SYNTHESE OCT 2025,MASSON/RIVIERE"</formula1>
    </dataValidation>
    <dataValidation type="list" allowBlank="1" showInputMessage="1" showErrorMessage="1" sqref="L377 L390">
      <formula1>"SYNTHESE OCT 2025,RIVIERE/GAUTHIER"</formula1>
    </dataValidation>
    <dataValidation type="list" allowBlank="1" showInputMessage="1" showErrorMessage="1" sqref="L380">
      <formula1>"SYNTHESE OCT 2025,JEROME/MASSON"</formula1>
    </dataValidation>
    <dataValidation type="list" allowBlank="1" showInputMessage="1" showErrorMessage="1" sqref="L434 L574">
      <formula1>"SYNTHESE OCT 2025,PANIER"</formula1>
    </dataValidation>
    <dataValidation type="list" allowBlank="1" showInputMessage="1" showErrorMessage="1" sqref="L566">
      <formula1>"SYNTHESE OCT 2025,PAYET/MARIANI"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