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HP\Documents\"/>
    </mc:Choice>
  </mc:AlternateContent>
  <xr:revisionPtr revIDLastSave="0" documentId="8_{F1E591B4-AD31-4578-89C6-6DB0FA3F4287}" xr6:coauthVersionLast="47" xr6:coauthVersionMax="47" xr10:uidLastSave="{00000000-0000-0000-0000-000000000000}"/>
  <bookViews>
    <workbookView xWindow="-108" yWindow="-108" windowWidth="23256" windowHeight="12576" firstSheet="1" activeTab="4" xr2:uid="{8E5D8827-51CF-4D69-83DF-A435DFC63EA9}"/>
  </bookViews>
  <sheets>
    <sheet name="cleaned" sheetId="3" r:id="rId1"/>
    <sheet name="Expense,Invst." sheetId="2" r:id="rId2"/>
    <sheet name="date" sheetId="1" r:id="rId3"/>
    <sheet name="Most payment method used" sheetId="8" r:id="rId4"/>
    <sheet name="Dashboard" sheetId="7" r:id="rId5"/>
    <sheet name="Line chart" sheetId="9" state="hidden" r:id="rId6"/>
    <sheet name="Sheet7" sheetId="11" state="hidden" r:id="rId7"/>
  </sheets>
  <definedNames>
    <definedName name="Slicer_Category">#N/A</definedName>
    <definedName name="Slicer_Date__Month">#N/A</definedName>
    <definedName name="Slicer_Payment_Method">#N/A</definedName>
    <definedName name="Slicer_Transaction_type">#N/A</definedName>
  </definedNames>
  <calcPr calcId="191029"/>
  <pivotCaches>
    <pivotCache cacheId="25" r:id="rId8"/>
    <pivotCache cacheId="28" r:id="rId9"/>
    <pivotCache cacheId="31" r:id="rId10"/>
    <pivotCache cacheId="34" r:id="rId11"/>
    <pivotCache cacheId="37"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iginal_246bead1-97e6-4dec-b0dc-a1dc21ad16c3" name="Original" connection="Query - Original"/>
        </x15:modelTables>
        <x15:extLst>
          <ext xmlns:x16="http://schemas.microsoft.com/office/spreadsheetml/2014/11/main" uri="{9835A34E-60A6-4A7C-AAB8-D5F71C897F49}">
            <x16:modelTimeGroupings>
              <x16:modelTimeGrouping tableName="Original"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3" l="1"/>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F258E-EBFE-411D-B36C-65E81DA9D4B5}" name="Query - Original" description="Connection to the 'Original' query in the workbook." type="100" refreshedVersion="8" minRefreshableVersion="5">
    <extLst>
      <ext xmlns:x15="http://schemas.microsoft.com/office/spreadsheetml/2010/11/main" uri="{DE250136-89BD-433C-8126-D09CA5730AF9}">
        <x15:connection id="3c7ee8c6-9f08-4056-8f2e-ab9d331faac6"/>
      </ext>
    </extLst>
  </connection>
  <connection id="2" xr16:uid="{94630B56-5ABB-4B5A-AA38-CA8A1DB7D9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<sst xmlns="http://schemas.openxmlformats.org/spreadsheetml/2006/main" count="255" uniqueCount="19">
  <si>
    <t>Row Labels</t>
  </si>
  <si>
    <t>Entertainment</t>
  </si>
  <si>
    <t>Groceries</t>
  </si>
  <si>
    <t>Savings</t>
  </si>
  <si>
    <t>Utilities</t>
  </si>
  <si>
    <t>Grand Total</t>
  </si>
  <si>
    <t>Sum of Amount</t>
  </si>
  <si>
    <t>Bank Transfer</t>
  </si>
  <si>
    <t>Cash</t>
  </si>
  <si>
    <t>Credit Card</t>
  </si>
  <si>
    <t>Date</t>
  </si>
  <si>
    <t>Category</t>
  </si>
  <si>
    <t>Amount</t>
  </si>
  <si>
    <t>Payment_Method</t>
  </si>
  <si>
    <t>Transaction type</t>
  </si>
  <si>
    <t>Jan</t>
  </si>
  <si>
    <t>Feb</t>
  </si>
  <si>
    <t>Mar</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</si>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</sst>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5" formatCode="&quot;$&quot;#,##0_);\(&quot;$&quot;#,##0\)"/>
  </numFmts>
  <fonts count="3" x14ac:knownFonts="1">
    <font>
      <sz val="11"/>
      <color theme="1"/>
      <name val="Aptos Narrow"/>
      <family val="2"/>
      <scheme val="minor"/>
    </font>
    <font>
      <b/>
      <sz val="11"/>
      <color theme="1"/>
      <name val="Aptos Narrow"/>
      <family val="2"/>
      <scheme val="minor"/>
    </font>
    <font>
      <sz val="11"/>
      <color theme="1"/>
      <name val="Amasis MT Pro"/>
      <family val="1"/>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xf numFmtId="0" fontId="0" fillId="0" borderId="0" xfId="0" applyAlignment="1">
      <alignment horizontal="left" indent="1"/>
    </xf>
    <xf numFmtId="5" fontId="0" fillId="0" borderId="0" xfId="0" applyNumberFormat="1"/>
    <xf numFmtId="0" fontId="0" fillId="0" borderId="0" xfId="0" applyNumberFormat="1"/>
  </cellXfs>
  <cellStyles count="1">
    <cellStyle name="Normal" xfId="0" builtinId="0"/>
  </cellStyles>
  <dxfs count="11">
    <dxf>
      <numFmt numFmtId="0" formatCode="General"/>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border diagonalUp="0" diagonalDown="0" outline="0">
        <left style="thin">
          <color auto="1"/>
        </left>
        <right style="thin">
          <color auto="1"/>
        </right>
        <top/>
        <bottom/>
      </border>
    </dxf>
    <dxf>
      <font>
        <b/>
        <i/>
        <sz val="10"/>
        <color theme="0"/>
        <name val="Aptos Display"/>
        <family val="2"/>
        <scheme val="major"/>
      </font>
      <fill>
        <patternFill>
          <bgColor theme="1"/>
        </patternFill>
      </fill>
    </dxf>
    <dxf>
      <fill>
        <patternFill>
          <bgColor theme="1"/>
        </patternFill>
      </fill>
    </dxf>
  </dxfs>
  <tableStyles count="1" defaultTableStyle="TableStyleMedium2" defaultPivotStyle="PivotStyleLight16">
    <tableStyle name="Slicer Style 1" pivot="0" table="0" count="5" xr9:uid="{CEF06517-85B2-4267-A6F9-89AF63B9ED3E}">
      <tableStyleElement type="wholeTable" dxfId="10"/>
      <tableStyleElement type="headerRow" dxfId="9"/>
    </tableStyle>
  </tableStyles>
  <extLst>
    <ext xmlns:x14="http://schemas.microsoft.com/office/spreadsheetml/2009/9/main" uri="{46F421CA-312F-682f-3DD2-61675219B42D}">
      <x14:dxfs count="3">
        <dxf>
          <fill>
            <patternFill>
              <bgColor rgb="FF002060"/>
            </patternFill>
          </fill>
        </dxf>
        <dxf>
          <font>
            <b/>
            <i val="0"/>
            <sz val="12"/>
            <name val="Aptos Display"/>
            <family val="2"/>
            <scheme val="major"/>
          </font>
          <fill>
            <patternFill patternType="solid">
              <bgColor rgb="FF0070C0"/>
            </patternFill>
          </fill>
        </dxf>
        <dxf>
          <fill>
            <patternFill>
              <bgColor rgb="FF00B0F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9002624671915"/>
          <c:y val="6.8869377965300516E-2"/>
          <c:w val="0.87034951881014877"/>
          <c:h val="0.68263712600010507"/>
        </c:manualLayout>
      </c:layout>
      <c:lineChart>
        <c:grouping val="standard"/>
        <c:varyColors val="0"/>
        <c:dLbls>
          <c:showLegendKey val="0"/>
          <c:showVal val="0"/>
          <c:showCatName val="0"/>
          <c:showSerName val="0"/>
          <c:showPercent val="0"/>
          <c:showBubbleSize val="0"/>
        </c:dLbls>
        <c:marker val="1"/>
        <c:smooth val="0"/>
        <c:axId val="869639272"/>
        <c:axId val="869638912"/>
      </c:lineChart>
      <c:catAx>
        <c:axId val="86963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638912"/>
        <c:crosses val="autoZero"/>
        <c:auto val="1"/>
        <c:lblAlgn val="ctr"/>
        <c:lblOffset val="100"/>
        <c:noMultiLvlLbl val="0"/>
      </c:catAx>
      <c:valAx>
        <c:axId val="869638912"/>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96392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[Peronal tracking(analysis).xlsx]Expense,Invst.!PivotTable2</c:name>
    <c:fmtId val="20"/>
  </c:pivotSource>
  <c:chart>
    <c:autoTitleDeleted val="1"/>
    <c:pivotFmts>
      <c:pivotFmt>
        <c:idx val="0"/>
        <c:spPr>
          <a:solidFill>
            <a:schemeClr val="accent3"/>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68502461553043"/>
          <c:y val="0.14922368234376107"/>
          <c:w val="0.5884073365992144"/>
          <c:h val="0.69406368030215737"/>
        </c:manualLayout>
      </c:layout>
      <c:barChart>
        <c:barDir val="bar"/>
        <c:grouping val="clustered"/>
        <c:varyColors val="0"/>
        <c:ser>
          <c:idx val="0"/>
          <c:order val="0"/>
          <c:tx>
            <c:strRef>
              <c:f>'Expense,Invst.'!$B$3</c:f>
              <c:strCache>
                <c:ptCount val="1"/>
                <c:pt idx="0">
                  <c:v>Total</c:v>
                </c:pt>
              </c:strCache>
            </c:strRef>
          </c:tx>
          <c:spPr>
            <a:solidFill>
              <a:schemeClr val="bg1">
                <a:lumMod val="95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'Expense,Invst.'!$A$4:$A$8</c:f>
              <c:strCache>
                <c:ptCount val="4"/>
                <c:pt idx="0">
                  <c:v>Utilities</c:v>
                </c:pt>
                <c:pt idx="1">
                  <c:v>Savings</c:v>
                </c:pt>
                <c:pt idx="2">
                  <c:v>Entertainment</c:v>
                </c:pt>
                <c:pt idx="3">
                  <c:v>Groceries</c:v>
                </c:pt>
              </c:strCache>
            </c:strRef>
          </c:cat>
          <c:val>
            <c:numRef>
              <c:f>'Expense,Invst.'!$B$4:$B$8</c:f>
              <c:numCache>
                <c:formatCode>"$"#,##0_);\("$"#,##0\)</c:formatCode>
                <c:ptCount val="4"/>
                <c:pt idx="0">
                  <c:v>17136.28</c:v>
                </c:pt>
                <c:pt idx="1">
                  <c:v>13106.72</c:v>
                </c:pt>
                <c:pt idx="2">
                  <c:v>12441.28</c:v>
                </c:pt>
                <c:pt idx="3">
                  <c:v>11976.06</c:v>
                </c:pt>
              </c:numCache>
            </c:numRef>
          </c:val>
          <c:extLst>
            <c:ext xmlns:c16="http://schemas.microsoft.com/office/drawing/2014/chart" uri="{C3380CC4-5D6E-409C-BE32-E72D297353CC}">
              <c16:uniqueId val="{00000005-E92E-47A4-9402-791EDE338108}"/>
            </c:ext>
          </c:extLst>
        </c:ser>
        <c:dLbls>
          <c:showLegendKey val="0"/>
          <c:showVal val="0"/>
          <c:showCatName val="0"/>
          <c:showSerName val="0"/>
          <c:showPercent val="0"/>
          <c:showBubbleSize val="0"/>
        </c:dLbls>
        <c:gapWidth val="500"/>
        <c:overlap val="100"/>
        <c:axId val="606028760"/>
        <c:axId val="606030560"/>
      </c:barChart>
      <c:catAx>
        <c:axId val="60602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06030560"/>
        <c:crosses val="autoZero"/>
        <c:auto val="1"/>
        <c:lblAlgn val="ctr"/>
        <c:lblOffset val="100"/>
        <c:noMultiLvlLbl val="0"/>
      </c:catAx>
      <c:valAx>
        <c:axId val="606030560"/>
        <c:scaling>
          <c:orientation val="minMax"/>
        </c:scaling>
        <c:delete val="0"/>
        <c:axPos val="b"/>
        <c:numFmt formatCode="&quot;$&quot;#,##0_);\(&quot;$&quot;#,##0\)" sourceLinked="1"/>
        <c:majorTickMark val="none"/>
        <c:minorTickMark val="none"/>
        <c:tickLblPos val="low"/>
        <c:spPr>
          <a:noFill/>
          <a:ln>
            <a:noFill/>
          </a:ln>
          <a:effectLst/>
        </c:spPr>
        <c:txPr>
          <a:bodyPr rot="-60000000" spcFirstLastPara="1" vertOverflow="ellipsis" vert="horz" wrap="square" anchor="ctr" anchorCtr="0"/>
          <a:lstStyle/>
          <a:p>
            <a:pPr>
              <a:defRPr sz="900" b="0" i="0" u="none" strike="noStrike" kern="1200" baseline="0">
                <a:solidFill>
                  <a:schemeClr val="bg1">
                    <a:lumMod val="65000"/>
                  </a:schemeClr>
                </a:solidFill>
                <a:latin typeface="+mn-lt"/>
                <a:ea typeface="+mn-ea"/>
                <a:cs typeface="+mn-cs"/>
              </a:defRPr>
            </a:pPr>
            <a:endParaRPr lang="en-US"/>
          </a:p>
        </c:txPr>
        <c:crossAx val="6060287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0"/>
      </a:schemeClr>
    </a:solidFill>
    <a:ln w="9525" cap="flat" cmpd="sng" algn="ctr">
      <a:noFill/>
      <a:round/>
    </a:ln>
    <a:effectLst/>
  </c:spPr>
  <c:txPr>
    <a:bodyPr anchor="t"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[Peronal tracking(analysis).xlsx]date!PivotTable5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564639555103912E-2"/>
          <c:y val="6.0907515794535648E-2"/>
          <c:w val="0.90840010360121326"/>
          <c:h val="0.81059418128428418"/>
        </c:manualLayout>
      </c:layout>
      <c:barChart>
        <c:barDir val="col"/>
        <c:grouping val="clustered"/>
        <c:varyColors val="0"/>
        <c:ser>
          <c:idx val="0"/>
          <c:order val="0"/>
          <c:tx>
            <c:strRef>
              <c:f>date!$I$5</c:f>
              <c:strCache>
                <c:ptCount val="1"/>
                <c:pt idx="0">
                  <c:v>Total</c:v>
                </c:pt>
              </c:strCache>
            </c:strRef>
          </c:tx>
          <c:spPr>
            <a:solidFill>
              <a:schemeClr val="bg1"/>
            </a:solidFill>
            <a:ln>
              <a:noFill/>
            </a:ln>
            <a:effectLst/>
          </c:spPr>
          <c:invertIfNegative val="0"/>
          <c:cat>
            <c:strRef>
              <c:f>date!$H$6:$H$10</c:f>
              <c:strCache>
                <c:ptCount val="4"/>
                <c:pt idx="0">
                  <c:v>Jan</c:v>
                </c:pt>
                <c:pt idx="1">
                  <c:v>Feb</c:v>
                </c:pt>
                <c:pt idx="2">
                  <c:v>Mar</c:v>
                </c:pt>
                <c:pt idx="3">
                  <c:v>Apr</c:v>
                </c:pt>
              </c:strCache>
            </c:strRef>
          </c:cat>
          <c:val>
            <c:numRef>
              <c:f>date!$I$6:$I$10</c:f>
              <c:numCache>
                <c:formatCode>General</c:formatCode>
                <c:ptCount val="4"/>
                <c:pt idx="0">
                  <c:v>17058.86</c:v>
                </c:pt>
                <c:pt idx="1">
                  <c:v>16600.37</c:v>
                </c:pt>
                <c:pt idx="2">
                  <c:v>15673.89</c:v>
                </c:pt>
                <c:pt idx="3">
                  <c:v>5327.22</c:v>
                </c:pt>
              </c:numCache>
            </c:numRef>
          </c:val>
          <c:extLst>
            <c:ext xmlns:c16="http://schemas.microsoft.com/office/drawing/2014/chart" uri="{C3380CC4-5D6E-409C-BE32-E72D297353CC}">
              <c16:uniqueId val="{00000007-C0FA-41B1-A701-F43C01711D74}"/>
            </c:ext>
          </c:extLst>
        </c:ser>
        <c:dLbls>
          <c:showLegendKey val="0"/>
          <c:showVal val="0"/>
          <c:showCatName val="0"/>
          <c:showSerName val="0"/>
          <c:showPercent val="0"/>
          <c:showBubbleSize val="0"/>
        </c:dLbls>
        <c:gapWidth val="365"/>
        <c:overlap val="30"/>
        <c:axId val="640380144"/>
        <c:axId val="743625488"/>
      </c:barChart>
      <c:catAx>
        <c:axId val="64038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3625488"/>
        <c:crosses val="autoZero"/>
        <c:auto val="1"/>
        <c:lblAlgn val="ctr"/>
        <c:lblOffset val="100"/>
        <c:noMultiLvlLbl val="0"/>
      </c:catAx>
      <c:valAx>
        <c:axId val="74362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4038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[Peronal tracking(analysis).xlsx]Line chart!PivotTable7</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1083323315179E-2"/>
          <c:y val="8.082772269158249E-2"/>
          <c:w val="0.93435179508088317"/>
          <c:h val="0.41896350988588749"/>
        </c:manualLayout>
      </c:layout>
      <c:lineChart>
        <c:grouping val="standard"/>
        <c:varyColors val="0"/>
        <c:ser>
          <c:idx val="0"/>
          <c:order val="0"/>
          <c:tx>
            <c:strRef>
              <c:f>'Line chart'!$B$1</c:f>
              <c:strCache>
                <c:ptCount val="1"/>
                <c:pt idx="0">
                  <c:v>Total</c:v>
                </c:pt>
              </c:strCache>
            </c:strRef>
          </c:tx>
          <c:spPr>
            <a:ln w="28575" cap="rnd">
              <a:solidFill>
                <a:schemeClr val="bg1"/>
              </a:solidFill>
              <a:round/>
            </a:ln>
            <a:effectLst/>
          </c:spPr>
          <c:marker>
            <c:symbol val="none"/>
          </c:marker>
          <c:cat>
            <c:multiLvlStrRef>
              <c:f>'Line chart'!$A$2:$A$22</c:f>
              <c:multiLvlStrCache>
                <c:ptCount val="16"/>
                <c:lvl>
                  <c:pt idx="0">
                    <c:v>Entertainment</c:v>
                  </c:pt>
                  <c:pt idx="1">
                    <c:v>Groceries</c:v>
                  </c:pt>
                  <c:pt idx="2">
                    <c:v>Savings</c:v>
                  </c:pt>
                  <c:pt idx="3">
                    <c:v>Utilities</c:v>
                  </c:pt>
                  <c:pt idx="4">
                    <c:v>Entertainment</c:v>
                  </c:pt>
                  <c:pt idx="5">
                    <c:v>Groceries</c:v>
                  </c:pt>
                  <c:pt idx="6">
                    <c:v>Savings</c:v>
                  </c:pt>
                  <c:pt idx="7">
                    <c:v>Utilities</c:v>
                  </c:pt>
                  <c:pt idx="8">
                    <c:v>Entertainment</c:v>
                  </c:pt>
                  <c:pt idx="9">
                    <c:v>Groceries</c:v>
                  </c:pt>
                  <c:pt idx="10">
                    <c:v>Savings</c:v>
                  </c:pt>
                  <c:pt idx="11">
                    <c:v>Utilities</c:v>
                  </c:pt>
                  <c:pt idx="12">
                    <c:v>Entertainment</c:v>
                  </c:pt>
                  <c:pt idx="13">
                    <c:v>Groceries</c:v>
                  </c:pt>
                  <c:pt idx="14">
                    <c:v>Savings</c:v>
                  </c:pt>
                  <c:pt idx="15">
                    <c:v>Utilities</c:v>
                  </c:pt>
                </c:lvl>
                <c:lvl>
                  <c:pt idx="0">
                    <c:v>Jan</c:v>
                  </c:pt>
                  <c:pt idx="4">
                    <c:v>Feb</c:v>
                  </c:pt>
                  <c:pt idx="8">
                    <c:v>Mar</c:v>
                  </c:pt>
                  <c:pt idx="12">
                    <c:v>Apr</c:v>
                  </c:pt>
                </c:lvl>
              </c:multiLvlStrCache>
            </c:multiLvlStrRef>
          </c:cat>
          <c:val>
            <c:numRef>
              <c:f>'Line chart'!$B$2:$B$22</c:f>
              <c:numCache>
                <c:formatCode>General</c:formatCode>
                <c:ptCount val="16"/>
                <c:pt idx="0">
                  <c:v>4102.1499999999996</c:v>
                </c:pt>
                <c:pt idx="1">
                  <c:v>3787.92</c:v>
                </c:pt>
                <c:pt idx="2">
                  <c:v>3894.71</c:v>
                </c:pt>
                <c:pt idx="3">
                  <c:v>5274.08</c:v>
                </c:pt>
                <c:pt idx="4">
                  <c:v>3251.35</c:v>
                </c:pt>
                <c:pt idx="5">
                  <c:v>1448.96</c:v>
                </c:pt>
                <c:pt idx="6">
                  <c:v>2549.5500000000002</c:v>
                </c:pt>
                <c:pt idx="7">
                  <c:v>9350.51</c:v>
                </c:pt>
                <c:pt idx="8">
                  <c:v>3377.79</c:v>
                </c:pt>
                <c:pt idx="9">
                  <c:v>4211.93</c:v>
                </c:pt>
                <c:pt idx="10">
                  <c:v>6322.42</c:v>
                </c:pt>
                <c:pt idx="11">
                  <c:v>1761.75</c:v>
                </c:pt>
                <c:pt idx="12">
                  <c:v>1709.99</c:v>
                </c:pt>
                <c:pt idx="13">
                  <c:v>2527.25</c:v>
                </c:pt>
                <c:pt idx="14">
                  <c:v>340.04</c:v>
                </c:pt>
                <c:pt idx="15">
                  <c:v>749.94</c:v>
                </c:pt>
              </c:numCache>
            </c:numRef>
          </c:val>
          <c:smooth val="1"/>
          <c:extLst>
            <c:ext xmlns:c16="http://schemas.microsoft.com/office/drawing/2014/chart" uri="{C3380CC4-5D6E-409C-BE32-E72D297353CC}">
              <c16:uniqueId val="{00000005-EA07-448D-984B-040B50E8182D}"/>
            </c:ext>
          </c:extLst>
        </c:ser>
        <c:dLbls>
          <c:showLegendKey val="0"/>
          <c:showVal val="0"/>
          <c:showCatName val="0"/>
          <c:showSerName val="0"/>
          <c:showPercent val="0"/>
          <c:showBubbleSize val="0"/>
        </c:dLbls>
        <c:smooth val="0"/>
        <c:axId val="526823080"/>
        <c:axId val="532698192"/>
      </c:lineChart>
      <c:catAx>
        <c:axId val="526823080"/>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32698192"/>
        <c:crosses val="autoZero"/>
        <c:auto val="1"/>
        <c:lblAlgn val="ctr"/>
        <c:lblOffset val="100"/>
        <c:noMultiLvlLbl val="0"/>
      </c:catAx>
      <c:valAx>
        <c:axId val="532698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8230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[Peronal tracking(analysis).xlsx]Most payment method used!PivotTable6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w="19050">
            <a:solidFill>
              <a:schemeClr val="lt1"/>
            </a:solidFill>
          </a:ln>
          <a:effectLst/>
        </c:spPr>
      </c:pivotFmt>
      <c:pivotFmt>
        <c:idx val="7"/>
        <c:spPr>
          <a:solidFill>
            <a:schemeClr val="accent1">
              <a:lumMod val="50000"/>
            </a:schemeClr>
          </a:solidFill>
          <a:ln w="19050">
            <a:solidFill>
              <a:schemeClr val="lt1"/>
            </a:solidFill>
          </a:ln>
          <a:effectLst/>
        </c:spPr>
      </c:pivotFmt>
      <c:pivotFmt>
        <c:idx val="8"/>
        <c:spPr>
          <a:solidFill>
            <a:schemeClr val="accent1">
              <a:shade val="65000"/>
            </a:schemeClr>
          </a:solidFill>
          <a:ln w="19050">
            <a:solidFill>
              <a:schemeClr val="lt1"/>
            </a:solidFill>
          </a:ln>
          <a:effectLst/>
        </c:spPr>
      </c:pivotFmt>
    </c:pivotFmts>
    <c:plotArea>
      <c:layout>
        <c:manualLayout>
          <c:layoutTarget val="inner"/>
          <c:xMode val="edge"/>
          <c:yMode val="edge"/>
          <c:x val="0.11893795956803108"/>
          <c:y val="2.540650406504065E-2"/>
          <c:w val="0.55597964376590325"/>
          <c:h val="0.88821138211382111"/>
        </c:manualLayout>
      </c:layout>
      <c:doughnutChart>
        <c:varyColors val="1"/>
        <c:ser>
          <c:idx val="0"/>
          <c:order val="0"/>
          <c:tx>
            <c:strRef>
              <c:f>'Most payment method used'!$B$1</c:f>
              <c:strCache>
                <c:ptCount val="1"/>
                <c:pt idx="0">
                  <c:v>Total</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0230-4322-8B16-B83F7E843177}"/>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0230-4322-8B16-B83F7E843177}"/>
              </c:ext>
            </c:extLst>
          </c:dPt>
          <c:dPt>
            <c:idx val="2"/>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5-0230-4322-8B16-B83F7E843177}"/>
              </c:ext>
            </c:extLst>
          </c:dPt>
          <c:cat>
            <c:strRef>
              <c:f>'Most payment method used'!$A$2:$A$5</c:f>
              <c:strCache>
                <c:ptCount val="3"/>
                <c:pt idx="0">
                  <c:v>Bank Transfer</c:v>
                </c:pt>
                <c:pt idx="1">
                  <c:v>Cash</c:v>
                </c:pt>
                <c:pt idx="2">
                  <c:v>Credit Card</c:v>
                </c:pt>
              </c:strCache>
            </c:strRef>
          </c:cat>
          <c:val>
            <c:numRef>
              <c:f>'Most payment method used'!$B$2:$B$5</c:f>
              <c:numCache>
                <c:formatCode>General</c:formatCode>
                <c:ptCount val="3"/>
                <c:pt idx="0">
                  <c:v>17400.09</c:v>
                </c:pt>
                <c:pt idx="1">
                  <c:v>16739.310000000001</c:v>
                </c:pt>
                <c:pt idx="2">
                  <c:v>20520.939999999999</c:v>
                </c:pt>
              </c:numCache>
            </c:numRef>
          </c:val>
          <c:extLst>
            <c:ext xmlns:c16="http://schemas.microsoft.com/office/drawing/2014/chart" uri="{C3380CC4-5D6E-409C-BE32-E72D297353CC}">
              <c16:uniqueId val="{0000000B-5655-4168-A808-6ED9A092671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34</xdr:col>
      <xdr:colOff>0</xdr:colOff>
      <xdr:row>71</xdr:row>
      <xdr:rowOff>0</xdr:rowOff>
    </xdr:to>
    <xdr:sp macro="" textlink="">
      <xdr:nvSpPr>
        <xdr:cNvPr id="5" name="Rectangle 4">
          <a:extLst>
            <a:ext uri="{FF2B5EF4-FFF2-40B4-BE49-F238E27FC236}">
              <a16:creationId xmlns:a16="http://schemas.microsoft.com/office/drawing/2014/main" id="{8646B016-B9C8-AD4B-02A1-5E0E0CC019BE}"/>
            </a:ext>
          </a:extLst>
        </xdr:cNvPr>
        <xdr:cNvSpPr/>
      </xdr:nvSpPr>
      <xdr:spPr>
        <a:xfrm>
          <a:off x="7620" y="0"/>
          <a:ext cx="20643684" cy="13329478"/>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0</xdr:colOff>
      <xdr:row>0</xdr:row>
      <xdr:rowOff>0</xdr:rowOff>
    </xdr:from>
    <xdr:to>
      <xdr:col>34</xdr:col>
      <xdr:colOff>0</xdr:colOff>
      <xdr:row>84</xdr:row>
      <xdr:rowOff>178370</xdr:rowOff>
    </xdr:to>
    <xdr:pic>
      <xdr:nvPicPr>
        <xdr:cNvPr id="4" name="Picture 3">
          <a:extLst>
            <a:ext uri="{FF2B5EF4-FFF2-40B4-BE49-F238E27FC236}">
              <a16:creationId xmlns:a16="http://schemas.microsoft.com/office/drawing/2014/main" id="{211F810B-689A-83CB-AFCF-4EFF4239ABB3}"/>
            </a:ext>
          </a:extLst>
        </xdr:cNvPr>
        <xdr:cNvPicPr>
          <a:picLocks noChangeAspect="1"/>
        </xdr:cNvPicPr>
      </xdr:nvPicPr>
      <xdr:blipFill>
        <a:blip xmlns:r="http://schemas.openxmlformats.org/officeDocument/2006/relationships" r:embed="rId1" cstate="print">
          <a:alphaModFix amt="13000"/>
          <a:extLst>
            <a:ext uri="{28A0092B-C50C-407E-A947-70E740481C1C}">
              <a14:useLocalDpi xmlns:a14="http://schemas.microsoft.com/office/drawing/2010/main" val="0"/>
            </a:ext>
          </a:extLst>
        </a:blip>
        <a:stretch>
          <a:fillRect/>
        </a:stretch>
      </xdr:blipFill>
      <xdr:spPr>
        <a:xfrm>
          <a:off x="0" y="0"/>
          <a:ext cx="20664714" cy="15418370"/>
        </a:xfrm>
        <a:prstGeom prst="rect">
          <a:avLst/>
        </a:prstGeom>
      </xdr:spPr>
    </xdr:pic>
    <xdr:clientData/>
  </xdr:twoCellAnchor>
  <xdr:twoCellAnchor>
    <xdr:from>
      <xdr:col>8</xdr:col>
      <xdr:colOff>259271</xdr:colOff>
      <xdr:row>0</xdr:row>
      <xdr:rowOff>0</xdr:rowOff>
    </xdr:from>
    <xdr:to>
      <xdr:col>21</xdr:col>
      <xdr:colOff>501297</xdr:colOff>
      <xdr:row>4</xdr:row>
      <xdr:rowOff>45720</xdr:rowOff>
    </xdr:to>
    <xdr:sp macro="" textlink="">
      <xdr:nvSpPr>
        <xdr:cNvPr id="2" name="TextBox 1">
          <a:extLst>
            <a:ext uri="{FF2B5EF4-FFF2-40B4-BE49-F238E27FC236}">
              <a16:creationId xmlns:a16="http://schemas.microsoft.com/office/drawing/2014/main" id="{66534EE9-791C-275C-3FA5-03624B9523CF}"/>
            </a:ext>
          </a:extLst>
        </xdr:cNvPr>
        <xdr:cNvSpPr txBox="1"/>
      </xdr:nvSpPr>
      <xdr:spPr>
        <a:xfrm>
          <a:off x="5121557" y="0"/>
          <a:ext cx="8143240" cy="771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500" b="1" kern="1200">
              <a:solidFill>
                <a:schemeClr val="bg1"/>
              </a:solidFill>
              <a:latin typeface="Abadi Extra Light" panose="020B0204020104020204" pitchFamily="34" charset="0"/>
              <a:ea typeface="ADLaM Display" panose="020F0502020204030204" pitchFamily="2" charset="0"/>
              <a:cs typeface="ADLaM Display" panose="020F0502020204030204" pitchFamily="2" charset="0"/>
            </a:rPr>
            <a:t>Finance Tracker Dashboard</a:t>
          </a:r>
        </a:p>
      </xdr:txBody>
    </xdr:sp>
    <xdr:clientData/>
  </xdr:twoCellAnchor>
  <xdr:twoCellAnchor>
    <xdr:from>
      <xdr:col>8</xdr:col>
      <xdr:colOff>317500</xdr:colOff>
      <xdr:row>3</xdr:row>
      <xdr:rowOff>88231</xdr:rowOff>
    </xdr:from>
    <xdr:to>
      <xdr:col>18</xdr:col>
      <xdr:colOff>254668</xdr:colOff>
      <xdr:row>3</xdr:row>
      <xdr:rowOff>90714</xdr:rowOff>
    </xdr:to>
    <xdr:cxnSp macro="">
      <xdr:nvCxnSpPr>
        <xdr:cNvPr id="7" name="Straight Connector 6">
          <a:extLst>
            <a:ext uri="{FF2B5EF4-FFF2-40B4-BE49-F238E27FC236}">
              <a16:creationId xmlns:a16="http://schemas.microsoft.com/office/drawing/2014/main" id="{2BF74884-E0D8-FE56-35D8-5A588176CDC8}"/>
            </a:ext>
          </a:extLst>
        </xdr:cNvPr>
        <xdr:cNvCxnSpPr/>
      </xdr:nvCxnSpPr>
      <xdr:spPr>
        <a:xfrm flipV="1">
          <a:off x="5179786" y="632517"/>
          <a:ext cx="6015025" cy="2483"/>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127879</xdr:colOff>
      <xdr:row>3</xdr:row>
      <xdr:rowOff>76946</xdr:rowOff>
    </xdr:from>
    <xdr:to>
      <xdr:col>15</xdr:col>
      <xdr:colOff>435428</xdr:colOff>
      <xdr:row>5</xdr:row>
      <xdr:rowOff>115046</xdr:rowOff>
    </xdr:to>
    <xdr:sp macro="" textlink="">
      <xdr:nvSpPr>
        <xdr:cNvPr id="8" name="TextBox 7">
          <a:extLst>
            <a:ext uri="{FF2B5EF4-FFF2-40B4-BE49-F238E27FC236}">
              <a16:creationId xmlns:a16="http://schemas.microsoft.com/office/drawing/2014/main" id="{0EF4D0A6-3407-CA0D-1FED-364D4E358A00}"/>
            </a:ext>
          </a:extLst>
        </xdr:cNvPr>
        <xdr:cNvSpPr txBox="1"/>
      </xdr:nvSpPr>
      <xdr:spPr>
        <a:xfrm>
          <a:off x="6813522" y="621232"/>
          <a:ext cx="2738692" cy="400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kern="1200">
              <a:solidFill>
                <a:schemeClr val="bg1"/>
              </a:solidFill>
              <a:latin typeface="Abadi Extra Light" panose="020B0204020104020204" pitchFamily="34" charset="0"/>
            </a:rPr>
            <a:t>By: Yousef Reda</a:t>
          </a:r>
        </a:p>
      </xdr:txBody>
    </xdr:sp>
    <xdr:clientData/>
  </xdr:twoCellAnchor>
  <xdr:twoCellAnchor>
    <xdr:from>
      <xdr:col>8</xdr:col>
      <xdr:colOff>101944</xdr:colOff>
      <xdr:row>6</xdr:row>
      <xdr:rowOff>64036</xdr:rowOff>
    </xdr:from>
    <xdr:to>
      <xdr:col>19</xdr:col>
      <xdr:colOff>94324</xdr:colOff>
      <xdr:row>16</xdr:row>
      <xdr:rowOff>154025</xdr:rowOff>
    </xdr:to>
    <xdr:sp macro="" textlink="">
      <xdr:nvSpPr>
        <xdr:cNvPr id="9" name="Rectangle 8">
          <a:extLst>
            <a:ext uri="{FF2B5EF4-FFF2-40B4-BE49-F238E27FC236}">
              <a16:creationId xmlns:a16="http://schemas.microsoft.com/office/drawing/2014/main" id="{BA592AD9-9176-42C8-A441-B4386FF1DE84}"/>
            </a:ext>
          </a:extLst>
        </xdr:cNvPr>
        <xdr:cNvSpPr/>
      </xdr:nvSpPr>
      <xdr:spPr>
        <a:xfrm>
          <a:off x="4964230" y="1152607"/>
          <a:ext cx="6678023" cy="1904275"/>
        </a:xfrm>
        <a:prstGeom prst="rect">
          <a:avLst/>
        </a:prstGeom>
        <a:solidFill>
          <a:schemeClr val="tx1">
            <a:alpha val="62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19</xdr:col>
      <xdr:colOff>178143</xdr:colOff>
      <xdr:row>6</xdr:row>
      <xdr:rowOff>80078</xdr:rowOff>
    </xdr:from>
    <xdr:to>
      <xdr:col>23</xdr:col>
      <xdr:colOff>526850</xdr:colOff>
      <xdr:row>16</xdr:row>
      <xdr:rowOff>49598</xdr:rowOff>
    </xdr:to>
    <xdr:sp macro="" textlink="">
      <xdr:nvSpPr>
        <xdr:cNvPr id="10" name="Rectangle 9">
          <a:extLst>
            <a:ext uri="{FF2B5EF4-FFF2-40B4-BE49-F238E27FC236}">
              <a16:creationId xmlns:a16="http://schemas.microsoft.com/office/drawing/2014/main" id="{25C1415D-4995-49B4-92CE-FE5C78A71F9A}"/>
            </a:ext>
          </a:extLst>
        </xdr:cNvPr>
        <xdr:cNvSpPr/>
      </xdr:nvSpPr>
      <xdr:spPr>
        <a:xfrm>
          <a:off x="11726072" y="1168649"/>
          <a:ext cx="2779849" cy="1783806"/>
        </a:xfrm>
        <a:prstGeom prst="rect">
          <a:avLst/>
        </a:prstGeom>
        <a:solidFill>
          <a:schemeClr val="tx1">
            <a:alpha val="62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136434</xdr:colOff>
      <xdr:row>4</xdr:row>
      <xdr:rowOff>48986</xdr:rowOff>
    </xdr:from>
    <xdr:to>
      <xdr:col>21</xdr:col>
      <xdr:colOff>128813</xdr:colOff>
      <xdr:row>13</xdr:row>
      <xdr:rowOff>148046</xdr:rowOff>
    </xdr:to>
    <xdr:graphicFrame macro="">
      <xdr:nvGraphicFramePr>
        <xdr:cNvPr id="14" name="Chart 13">
          <a:extLst>
            <a:ext uri="{FF2B5EF4-FFF2-40B4-BE49-F238E27FC236}">
              <a16:creationId xmlns:a16="http://schemas.microsoft.com/office/drawing/2014/main" id="{FD0CD4C5-FC20-47C7-AB0E-9C52B6599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5290</xdr:colOff>
      <xdr:row>6</xdr:row>
      <xdr:rowOff>48393</xdr:rowOff>
    </xdr:from>
    <xdr:to>
      <xdr:col>7</xdr:col>
      <xdr:colOff>567356</xdr:colOff>
      <xdr:row>31</xdr:row>
      <xdr:rowOff>669</xdr:rowOff>
    </xdr:to>
    <xdr:sp macro="" textlink="">
      <xdr:nvSpPr>
        <xdr:cNvPr id="16" name="Rectangle 15">
          <a:extLst>
            <a:ext uri="{FF2B5EF4-FFF2-40B4-BE49-F238E27FC236}">
              <a16:creationId xmlns:a16="http://schemas.microsoft.com/office/drawing/2014/main" id="{F70388ED-2710-4533-B39B-C90773F492F3}"/>
            </a:ext>
          </a:extLst>
        </xdr:cNvPr>
        <xdr:cNvSpPr/>
      </xdr:nvSpPr>
      <xdr:spPr>
        <a:xfrm>
          <a:off x="2436433" y="1136964"/>
          <a:ext cx="2385423" cy="4487991"/>
        </a:xfrm>
        <a:prstGeom prst="rect">
          <a:avLst/>
        </a:prstGeom>
        <a:solidFill>
          <a:schemeClr val="tx1">
            <a:alpha val="62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8</xdr:col>
      <xdr:colOff>40086</xdr:colOff>
      <xdr:row>17</xdr:row>
      <xdr:rowOff>18525</xdr:rowOff>
    </xdr:from>
    <xdr:to>
      <xdr:col>19</xdr:col>
      <xdr:colOff>90618</xdr:colOff>
      <xdr:row>30</xdr:row>
      <xdr:rowOff>145813</xdr:rowOff>
    </xdr:to>
    <xdr:sp macro="" textlink="">
      <xdr:nvSpPr>
        <xdr:cNvPr id="21" name="Rectangle 20">
          <a:extLst>
            <a:ext uri="{FF2B5EF4-FFF2-40B4-BE49-F238E27FC236}">
              <a16:creationId xmlns:a16="http://schemas.microsoft.com/office/drawing/2014/main" id="{2EFF2484-54C2-43BB-8986-E10F0D40C4F4}"/>
            </a:ext>
          </a:extLst>
        </xdr:cNvPr>
        <xdr:cNvSpPr/>
      </xdr:nvSpPr>
      <xdr:spPr>
        <a:xfrm>
          <a:off x="4902372" y="3102811"/>
          <a:ext cx="6736175" cy="2485859"/>
        </a:xfrm>
        <a:prstGeom prst="rect">
          <a:avLst/>
        </a:prstGeom>
        <a:solidFill>
          <a:schemeClr val="tx1">
            <a:alpha val="62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573370</xdr:colOff>
      <xdr:row>7</xdr:row>
      <xdr:rowOff>31551</xdr:rowOff>
    </xdr:from>
    <xdr:to>
      <xdr:col>8</xdr:col>
      <xdr:colOff>87504</xdr:colOff>
      <xdr:row>31</xdr:row>
      <xdr:rowOff>71255</xdr:rowOff>
    </xdr:to>
    <xdr:graphicFrame macro="">
      <xdr:nvGraphicFramePr>
        <xdr:cNvPr id="22" name="Chart 21">
          <a:extLst>
            <a:ext uri="{FF2B5EF4-FFF2-40B4-BE49-F238E27FC236}">
              <a16:creationId xmlns:a16="http://schemas.microsoft.com/office/drawing/2014/main" id="{CE4097D6-7912-4741-849D-4C84D54EA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36284</xdr:colOff>
      <xdr:row>17</xdr:row>
      <xdr:rowOff>27214</xdr:rowOff>
    </xdr:from>
    <xdr:to>
      <xdr:col>19</xdr:col>
      <xdr:colOff>72570</xdr:colOff>
      <xdr:row>30</xdr:row>
      <xdr:rowOff>172357</xdr:rowOff>
    </xdr:to>
    <xdr:graphicFrame macro="">
      <xdr:nvGraphicFramePr>
        <xdr:cNvPr id="20" name="Chart 19">
          <a:extLst>
            <a:ext uri="{FF2B5EF4-FFF2-40B4-BE49-F238E27FC236}">
              <a16:creationId xmlns:a16="http://schemas.microsoft.com/office/drawing/2014/main" id="{C231C98D-E39E-48B9-87AA-886C45DE3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85329</xdr:colOff>
      <xdr:row>6</xdr:row>
      <xdr:rowOff>90715</xdr:rowOff>
    </xdr:from>
    <xdr:to>
      <xdr:col>18</xdr:col>
      <xdr:colOff>487375</xdr:colOff>
      <xdr:row>17</xdr:row>
      <xdr:rowOff>9071</xdr:rowOff>
    </xdr:to>
    <xdr:graphicFrame macro="">
      <xdr:nvGraphicFramePr>
        <xdr:cNvPr id="23" name="Chart 22">
          <a:extLst>
            <a:ext uri="{FF2B5EF4-FFF2-40B4-BE49-F238E27FC236}">
              <a16:creationId xmlns:a16="http://schemas.microsoft.com/office/drawing/2014/main" id="{EC1448D1-B098-4CCA-A206-E74C4D7FA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331346</xdr:colOff>
      <xdr:row>6</xdr:row>
      <xdr:rowOff>124748</xdr:rowOff>
    </xdr:from>
    <xdr:to>
      <xdr:col>24</xdr:col>
      <xdr:colOff>117987</xdr:colOff>
      <xdr:row>16</xdr:row>
      <xdr:rowOff>149212</xdr:rowOff>
    </xdr:to>
    <xdr:graphicFrame macro="">
      <xdr:nvGraphicFramePr>
        <xdr:cNvPr id="24" name="Chart 23">
          <a:extLst>
            <a:ext uri="{FF2B5EF4-FFF2-40B4-BE49-F238E27FC236}">
              <a16:creationId xmlns:a16="http://schemas.microsoft.com/office/drawing/2014/main" id="{1466ED72-3E44-4376-AE3F-F037C49A7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140848</xdr:colOff>
      <xdr:row>16</xdr:row>
      <xdr:rowOff>115809</xdr:rowOff>
    </xdr:from>
    <xdr:to>
      <xdr:col>23</xdr:col>
      <xdr:colOff>524043</xdr:colOff>
      <xdr:row>31</xdr:row>
      <xdr:rowOff>54047</xdr:rowOff>
    </xdr:to>
    <xdr:sp macro="" textlink="">
      <xdr:nvSpPr>
        <xdr:cNvPr id="36" name="Rectangle 35">
          <a:extLst>
            <a:ext uri="{FF2B5EF4-FFF2-40B4-BE49-F238E27FC236}">
              <a16:creationId xmlns:a16="http://schemas.microsoft.com/office/drawing/2014/main" id="{632E9E58-72BF-4C05-A99D-33BADC616763}"/>
            </a:ext>
          </a:extLst>
        </xdr:cNvPr>
        <xdr:cNvSpPr/>
      </xdr:nvSpPr>
      <xdr:spPr>
        <a:xfrm>
          <a:off x="11688777" y="3018666"/>
          <a:ext cx="2814337" cy="2659667"/>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19</xdr:col>
      <xdr:colOff>183298</xdr:colOff>
      <xdr:row>24</xdr:row>
      <xdr:rowOff>129825</xdr:rowOff>
    </xdr:from>
    <xdr:to>
      <xdr:col>23</xdr:col>
      <xdr:colOff>489858</xdr:colOff>
      <xdr:row>28</xdr:row>
      <xdr:rowOff>94532</xdr:rowOff>
    </xdr:to>
    <mc:AlternateContent xmlns:mc="http://schemas.openxmlformats.org/markup-compatibility/2006" xmlns:a14="http://schemas.microsoft.com/office/drawing/2010/main">
      <mc:Choice Requires="a14">
        <xdr:graphicFrame macro="">
          <xdr:nvGraphicFramePr>
            <xdr:cNvPr id="33" name="Payment_Method">
              <a:extLst>
                <a:ext uri="{FF2B5EF4-FFF2-40B4-BE49-F238E27FC236}">
                  <a16:creationId xmlns:a16="http://schemas.microsoft.com/office/drawing/2014/main" id="{81E5D2B8-C0E0-4E6C-B355-F4DF63E57194}"/>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1731227" y="4484111"/>
              <a:ext cx="2737702" cy="690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156178</xdr:colOff>
      <xdr:row>18</xdr:row>
      <xdr:rowOff>86382</xdr:rowOff>
    </xdr:from>
    <xdr:to>
      <xdr:col>23</xdr:col>
      <xdr:colOff>439724</xdr:colOff>
      <xdr:row>21</xdr:row>
      <xdr:rowOff>135309</xdr:rowOff>
    </xdr:to>
    <mc:AlternateContent xmlns:mc="http://schemas.openxmlformats.org/markup-compatibility/2006" xmlns:a14="http://schemas.microsoft.com/office/drawing/2010/main">
      <mc:Choice Requires="a14">
        <xdr:graphicFrame macro="">
          <xdr:nvGraphicFramePr>
            <xdr:cNvPr id="32" name="Transaction type">
              <a:extLst>
                <a:ext uri="{FF2B5EF4-FFF2-40B4-BE49-F238E27FC236}">
                  <a16:creationId xmlns:a16="http://schemas.microsoft.com/office/drawing/2014/main" id="{54844546-3887-4137-B7F1-CC6B495C2668}"/>
                </a:ext>
              </a:extLst>
            </xdr:cNvPr>
            <xdr:cNvGraphicFramePr/>
          </xdr:nvGraphicFramePr>
          <xdr:xfrm>
            <a:off x="0" y="0"/>
            <a:ext cx="0" cy="0"/>
          </xdr:xfrm>
          <a:graphic>
            <a:graphicData uri="http://schemas.microsoft.com/office/drawing/2010/slicer">
              <sle:slicer xmlns:sle="http://schemas.microsoft.com/office/drawing/2010/slicer" name="Transaction type"/>
            </a:graphicData>
          </a:graphic>
        </xdr:graphicFrame>
      </mc:Choice>
      <mc:Fallback xmlns="">
        <xdr:sp macro="" textlink="">
          <xdr:nvSpPr>
            <xdr:cNvPr id="0" name=""/>
            <xdr:cNvSpPr>
              <a:spLocks noTextEdit="1"/>
            </xdr:cNvSpPr>
          </xdr:nvSpPr>
          <xdr:spPr>
            <a:xfrm>
              <a:off x="11704107" y="3352096"/>
              <a:ext cx="2714688" cy="593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139853</xdr:colOff>
      <xdr:row>21</xdr:row>
      <xdr:rowOff>158036</xdr:rowOff>
    </xdr:from>
    <xdr:to>
      <xdr:col>23</xdr:col>
      <xdr:colOff>401340</xdr:colOff>
      <xdr:row>25</xdr:row>
      <xdr:rowOff>32754</xdr:rowOff>
    </xdr:to>
    <mc:AlternateContent xmlns:mc="http://schemas.openxmlformats.org/markup-compatibility/2006" xmlns:a14="http://schemas.microsoft.com/office/drawing/2010/main">
      <mc:Choice Requires="a14">
        <xdr:graphicFrame macro="">
          <xdr:nvGraphicFramePr>
            <xdr:cNvPr id="34" name="Category">
              <a:extLst>
                <a:ext uri="{FF2B5EF4-FFF2-40B4-BE49-F238E27FC236}">
                  <a16:creationId xmlns:a16="http://schemas.microsoft.com/office/drawing/2014/main" id="{70E297B1-E30A-412D-B998-8241CECF92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687782" y="3968036"/>
              <a:ext cx="2692629" cy="600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179749</xdr:colOff>
      <xdr:row>27</xdr:row>
      <xdr:rowOff>119016</xdr:rowOff>
    </xdr:from>
    <xdr:to>
      <xdr:col>23</xdr:col>
      <xdr:colOff>484550</xdr:colOff>
      <xdr:row>31</xdr:row>
      <xdr:rowOff>19956</xdr:rowOff>
    </xdr:to>
    <mc:AlternateContent xmlns:mc="http://schemas.openxmlformats.org/markup-compatibility/2006" xmlns:a14="http://schemas.microsoft.com/office/drawing/2010/main">
      <mc:Choice Requires="a14">
        <xdr:graphicFrame macro="">
          <xdr:nvGraphicFramePr>
            <xdr:cNvPr id="30" name="Date (Month)">
              <a:extLst>
                <a:ext uri="{FF2B5EF4-FFF2-40B4-BE49-F238E27FC236}">
                  <a16:creationId xmlns:a16="http://schemas.microsoft.com/office/drawing/2014/main" id="{F07C30A3-CB82-4F96-A9AA-BE2DD396E23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727678" y="5017587"/>
              <a:ext cx="2735943" cy="626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95528</xdr:colOff>
      <xdr:row>16</xdr:row>
      <xdr:rowOff>40775</xdr:rowOff>
    </xdr:from>
    <xdr:to>
      <xdr:col>20</xdr:col>
      <xdr:colOff>446049</xdr:colOff>
      <xdr:row>17</xdr:row>
      <xdr:rowOff>144398</xdr:rowOff>
    </xdr:to>
    <xdr:sp macro="" textlink="">
      <xdr:nvSpPr>
        <xdr:cNvPr id="35" name="TextBox 34">
          <a:extLst>
            <a:ext uri="{FF2B5EF4-FFF2-40B4-BE49-F238E27FC236}">
              <a16:creationId xmlns:a16="http://schemas.microsoft.com/office/drawing/2014/main" id="{A388086E-DC7A-9A43-D754-18CCECCBE5AC}"/>
            </a:ext>
          </a:extLst>
        </xdr:cNvPr>
        <xdr:cNvSpPr txBox="1"/>
      </xdr:nvSpPr>
      <xdr:spPr>
        <a:xfrm>
          <a:off x="11643457" y="2943632"/>
          <a:ext cx="958306" cy="285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a:solidFill>
                <a:schemeClr val="bg1"/>
              </a:solidFill>
              <a:latin typeface="Abadi Extra Light" panose="020B0204020104020204" pitchFamily="34" charset="0"/>
              <a:ea typeface="+mn-ea"/>
              <a:cs typeface="+mn-cs"/>
            </a:rPr>
            <a:t>Filters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3.819146527778" backgroundQuery="1" createdVersion="8" refreshedVersion="8" minRefreshableVersion="3" recordCount="0" supportSubquery="1" supportAdvancedDrill="1" xr:uid="{50F3CE41-F10C-4644-8F60-36FB04324526}">
  <cacheSource type="external" connectionId="2"/>
  <cacheFields count="3">
    <cacheField name="[Original].[Category].[Category]" caption="Category" numFmtId="0" hierarchy="1" level="1">
      <sharedItems count="4">
        <s v="Entertainment"/>
        <s v="Groceries"/>
        <s v="Savings"/>
        <s v="Utilities"/>
      </sharedItems>
    </cacheField>
    <cacheField name="[Measures].[Sum of Amount]" caption="Sum of Amount" numFmtId="0" hierarchy="9" level="32767"/>
    <cacheField name="[Original].[Transaction type].[Transaction type]" caption="Transaction type" numFmtId="0" hierarchy="4" level="1">
      <sharedItems containsSemiMixedTypes="0" containsNonDate="0" containsString="0"/>
    </cacheField>
  </cacheFields>
  <cacheHierarchies count="11">
    <cacheHierarchy uniqueName="[Original].[Date]" caption="Date" attribute="1" time="1" defaultMemberUniqueName="[Original].[Date].[All]" allUniqueName="[Original].[Date].[All]" dimensionUniqueName="[Original]" displayFolder="" count="2" memberValueDatatype="7" unbalanced="0"/>
    <cacheHierarchy uniqueName="[Original].[Category]" caption="Category" attribute="1" defaultMemberUniqueName="[Original].[Category].[All]" allUniqueName="[Original].[Category].[All]" dimensionUniqueName="[Original]" displayFolder="" count="2" memberValueDatatype="130" unbalanced="0">
      <fieldsUsage count="2">
        <fieldUsage x="-1"/>
        <fieldUsage x="0"/>
      </fieldsUsage>
    </cacheHierarchy>
    <cacheHierarchy uniqueName="[Original].[Amount]" caption="Amount" attribute="1" defaultMemberUniqueName="[Original].[Amount].[All]" allUniqueName="[Original].[Amount].[All]" dimensionUniqueName="[Original]" displayFolder="" count="2" memberValueDatatype="5" unbalanced="0"/>
    <cacheHierarchy uniqueName="[Original].[Payment_Method]" caption="Payment_Method" attribute="1" defaultMemberUniqueName="[Original].[Payment_Method].[All]" allUniqueName="[Original].[Payment_Method].[All]" dimensionUniqueName="[Original]" displayFolder="" count="2" memberValueDatatype="130" unbalanced="0"/>
    <cacheHierarchy uniqueName="[Original].[Transaction type]" caption="Transaction type" attribute="1" defaultMemberUniqueName="[Original].[Transaction type].[All]" allUniqueName="[Original].[Transaction type].[All]" dimensionUniqueName="[Original]" displayFolder="" count="2" memberValueDatatype="130" unbalanced="0">
      <fieldsUsage count="2">
        <fieldUsage x="-1"/>
        <fieldUsage x="2"/>
      </fieldsUsage>
    </cacheHierarchy>
    <cacheHierarchy uniqueName="[Original].[Date (Month)]" caption="Date (Month)" attribute="1" defaultMemberUniqueName="[Original].[Date (Month)].[All]" allUniqueName="[Original].[Date (Month)].[All]" dimensionUniqueName="[Original]" displayFolder="" count="2" memberValueDatatype="130" unbalanced="0"/>
    <cacheHierarchy uniqueName="[Original].[Date (Month Index)]" caption="Date (Month Index)" attribute="1" defaultMemberUniqueName="[Original].[Date (Month Index)].[All]" allUniqueName="[Original].[Date (Month Index)].[All]" dimensionUniqueName="[Original]" displayFolder="" count="2" memberValueDatatype="20" unbalanced="0" hidden="1"/>
    <cacheHierarchy uniqueName="[Measures].[__XL_Count Original]" caption="__XL_Count Original" measure="1" displayFolder="" measureGroup="Original" count="0" hidden="1"/>
    <cacheHierarchy uniqueName="[Measures].[__No measures defined]" caption="__No measures defined" measure="1" displayFolder="" count="0" hidden="1"/>
    <cacheHierarchy uniqueName="[Measures].[Sum of Amount]" caption="Sum of Amount" measure="1" displayFolder="" measureGroup="Original"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Original"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Original" uniqueName="[Original]" caption="Original"/>
  </dimensions>
  <measureGroups count="1">
    <measureGroup name="Original" caption="Origi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3.81914699074" backgroundQuery="1" createdVersion="8" refreshedVersion="8" minRefreshableVersion="3" recordCount="0" supportSubquery="1" supportAdvancedDrill="1" xr:uid="{2C011A65-B871-4C15-A115-250D2EA05E69}">
  <cacheSource type="external" connectionId="2"/>
  <cacheFields count="3">
    <cacheField name="[Measures].[Sum of Amount]" caption="Sum of Amount" numFmtId="0" hierarchy="9" level="32767"/>
    <cacheField name="[Original].[Date (Month)].[Date (Month)]" caption="Date (Month)" numFmtId="0" hierarchy="5" level="1">
      <sharedItems count="4">
        <s v="Jan"/>
        <s v="Feb"/>
        <s v="Mar"/>
        <s v="Apr"/>
      </sharedItems>
    </cacheField>
    <cacheField name="[Original].[Transaction type].[Transaction type]" caption="Transaction type" numFmtId="0" hierarchy="4" level="1">
      <sharedItems containsSemiMixedTypes="0" containsNonDate="0" containsString="0"/>
    </cacheField>
  </cacheFields>
  <cacheHierarchies count="11">
    <cacheHierarchy uniqueName="[Original].[Date]" caption="Date" attribute="1" time="1" defaultMemberUniqueName="[Original].[Date].[All]" allUniqueName="[Original].[Date].[All]" dimensionUniqueName="[Original]" displayFolder="" count="2" memberValueDatatype="7" unbalanced="0"/>
    <cacheHierarchy uniqueName="[Original].[Category]" caption="Category" attribute="1" defaultMemberUniqueName="[Original].[Category].[All]" allUniqueName="[Original].[Category].[All]" dimensionUniqueName="[Original]" displayFolder="" count="2" memberValueDatatype="130" unbalanced="0"/>
    <cacheHierarchy uniqueName="[Original].[Amount]" caption="Amount" attribute="1" defaultMemberUniqueName="[Original].[Amount].[All]" allUniqueName="[Original].[Amount].[All]" dimensionUniqueName="[Original]" displayFolder="" count="2" memberValueDatatype="5" unbalanced="0"/>
    <cacheHierarchy uniqueName="[Original].[Payment_Method]" caption="Payment_Method" attribute="1" defaultMemberUniqueName="[Original].[Payment_Method].[All]" allUniqueName="[Original].[Payment_Method].[All]" dimensionUniqueName="[Original]" displayFolder="" count="2" memberValueDatatype="130" unbalanced="0"/>
    <cacheHierarchy uniqueName="[Original].[Transaction type]" caption="Transaction type" attribute="1" defaultMemberUniqueName="[Original].[Transaction type].[All]" allUniqueName="[Original].[Transaction type].[All]" dimensionUniqueName="[Original]" displayFolder="" count="2" memberValueDatatype="130" unbalanced="0">
      <fieldsUsage count="2">
        <fieldUsage x="-1"/>
        <fieldUsage x="2"/>
      </fieldsUsage>
    </cacheHierarchy>
    <cacheHierarchy uniqueName="[Original].[Date (Month)]" caption="Date (Month)" attribute="1" defaultMemberUniqueName="[Original].[Date (Month)].[All]" allUniqueName="[Original].[Date (Month)].[All]" dimensionUniqueName="[Original]" displayFolder="" count="2" memberValueDatatype="130" unbalanced="0">
      <fieldsUsage count="2">
        <fieldUsage x="-1"/>
        <fieldUsage x="1"/>
      </fieldsUsage>
    </cacheHierarchy>
    <cacheHierarchy uniqueName="[Original].[Date (Month Index)]" caption="Date (Month Index)" attribute="1" defaultMemberUniqueName="[Original].[Date (Month Index)].[All]" allUniqueName="[Original].[Date (Month Index)].[All]" dimensionUniqueName="[Original]" displayFolder="" count="2" memberValueDatatype="20" unbalanced="0" hidden="1"/>
    <cacheHierarchy uniqueName="[Measures].[__XL_Count Original]" caption="__XL_Count Original" measure="1" displayFolder="" measureGroup="Original" count="0" hidden="1"/>
    <cacheHierarchy uniqueName="[Measures].[__No measures defined]" caption="__No measures defined" measure="1" displayFolder="" count="0" hidden="1"/>
    <cacheHierarchy uniqueName="[Measures].[Sum of Amount]" caption="Sum of Amount" measure="1" displayFolder="" measureGroup="Original"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Original"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Original" uniqueName="[Original]" caption="Original"/>
  </dimensions>
  <measureGroups count="1">
    <measureGroup name="Original" caption="Origi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3.819147453702" backgroundQuery="1" createdVersion="8" refreshedVersion="8" minRefreshableVersion="3" recordCount="0" supportSubquery="1" supportAdvancedDrill="1" xr:uid="{4CD6E1F2-364B-4AAD-BFB5-81746514F5F2}">
  <cacheSource type="external" connectionId="2"/>
  <cacheFields count="4">
    <cacheField name="[Measures].[Sum of Amount]" caption="Sum of Amount" numFmtId="0" hierarchy="9" level="32767"/>
    <cacheField name="[Original].[Date (Month)].[Date (Month)]" caption="Date (Month)" numFmtId="0" hierarchy="5" level="1">
      <sharedItems count="4">
        <s v="Jan"/>
        <s v="Feb"/>
        <s v="Mar"/>
        <s v="Apr"/>
      </sharedItems>
    </cacheField>
    <cacheField name="[Original].[Category].[Category]" caption="Category" numFmtId="0" hierarchy="1" level="1">
      <sharedItems count="4">
        <s v="Entertainment"/>
        <s v="Groceries"/>
        <s v="Savings"/>
        <s v="Utilities"/>
      </sharedItems>
    </cacheField>
    <cacheField name="[Original].[Transaction type].[Transaction type]" caption="Transaction type" numFmtId="0" hierarchy="4" level="1">
      <sharedItems containsSemiMixedTypes="0" containsNonDate="0" containsString="0"/>
    </cacheField>
  </cacheFields>
  <cacheHierarchies count="11">
    <cacheHierarchy uniqueName="[Original].[Date]" caption="Date" attribute="1" time="1" defaultMemberUniqueName="[Original].[Date].[All]" allUniqueName="[Original].[Date].[All]" dimensionUniqueName="[Original]" displayFolder="" count="2" memberValueDatatype="7" unbalanced="0"/>
    <cacheHierarchy uniqueName="[Original].[Category]" caption="Category" attribute="1" defaultMemberUniqueName="[Original].[Category].[All]" allUniqueName="[Original].[Category].[All]" dimensionUniqueName="[Original]" displayFolder="" count="2" memberValueDatatype="130" unbalanced="0">
      <fieldsUsage count="2">
        <fieldUsage x="-1"/>
        <fieldUsage x="2"/>
      </fieldsUsage>
    </cacheHierarchy>
    <cacheHierarchy uniqueName="[Original].[Amount]" caption="Amount" attribute="1" defaultMemberUniqueName="[Original].[Amount].[All]" allUniqueName="[Original].[Amount].[All]" dimensionUniqueName="[Original]" displayFolder="" count="2" memberValueDatatype="5" unbalanced="0"/>
    <cacheHierarchy uniqueName="[Original].[Payment_Method]" caption="Payment_Method" attribute="1" defaultMemberUniqueName="[Original].[Payment_Method].[All]" allUniqueName="[Original].[Payment_Method].[All]" dimensionUniqueName="[Original]" displayFolder="" count="2" memberValueDatatype="130" unbalanced="0"/>
    <cacheHierarchy uniqueName="[Original].[Transaction type]" caption="Transaction type" attribute="1" defaultMemberUniqueName="[Original].[Transaction type].[All]" allUniqueName="[Original].[Transaction type].[All]" dimensionUniqueName="[Original]" displayFolder="" count="2" memberValueDatatype="130" unbalanced="0">
      <fieldsUsage count="2">
        <fieldUsage x="-1"/>
        <fieldUsage x="3"/>
      </fieldsUsage>
    </cacheHierarchy>
    <cacheHierarchy uniqueName="[Original].[Date (Month)]" caption="Date (Month)" attribute="1" defaultMemberUniqueName="[Original].[Date (Month)].[All]" allUniqueName="[Original].[Date (Month)].[All]" dimensionUniqueName="[Original]" displayFolder="" count="2" memberValueDatatype="130" unbalanced="0">
      <fieldsUsage count="2">
        <fieldUsage x="-1"/>
        <fieldUsage x="1"/>
      </fieldsUsage>
    </cacheHierarchy>
    <cacheHierarchy uniqueName="[Original].[Date (Month Index)]" caption="Date (Month Index)" attribute="1" defaultMemberUniqueName="[Original].[Date (Month Index)].[All]" allUniqueName="[Original].[Date (Month Index)].[All]" dimensionUniqueName="[Original]" displayFolder="" count="2" memberValueDatatype="20" unbalanced="0" hidden="1"/>
    <cacheHierarchy uniqueName="[Measures].[__XL_Count Original]" caption="__XL_Count Original" measure="1" displayFolder="" measureGroup="Original" count="0" hidden="1"/>
    <cacheHierarchy uniqueName="[Measures].[__No measures defined]" caption="__No measures defined" measure="1" displayFolder="" count="0" hidden="1"/>
    <cacheHierarchy uniqueName="[Measures].[Sum of Amount]" caption="Sum of Amount" measure="1" displayFolder="" measureGroup="Original" count="0" oneField="1" hidden="1">
      <fieldsUsage count="1">
        <fieldUsage x="0"/>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Original"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Original" uniqueName="[Original]" caption="Original"/>
  </dimensions>
  <measureGroups count="1">
    <measureGroup name="Original" caption="Origi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3.819148032409" backgroundQuery="1" createdVersion="8" refreshedVersion="8" minRefreshableVersion="3" recordCount="0" supportSubquery="1" supportAdvancedDrill="1" xr:uid="{FC45A583-A9E4-4EDE-9BFE-51111C2EB497}">
  <cacheSource type="external" connectionId="2"/>
  <cacheFields count="3">
    <cacheField name="[Original].[Payment_Method].[Payment_Method]" caption="Payment_Method" numFmtId="0" hierarchy="3" level="1">
      <sharedItems count="3">
        <s v="Bank Transfer"/>
        <s v="Cash"/>
        <s v="Credit Card"/>
      </sharedItems>
    </cacheField>
    <cacheField name="[Measures].[Sum of Amount]" caption="Sum of Amount" numFmtId="0" hierarchy="9" level="32767"/>
    <cacheField name="[Original].[Transaction type].[Transaction type]" caption="Transaction type" numFmtId="0" hierarchy="4" level="1">
      <sharedItems containsSemiMixedTypes="0" containsNonDate="0" containsString="0"/>
    </cacheField>
  </cacheFields>
  <cacheHierarchies count="11">
    <cacheHierarchy uniqueName="[Original].[Date]" caption="Date" attribute="1" time="1" defaultMemberUniqueName="[Original].[Date].[All]" allUniqueName="[Original].[Date].[All]" dimensionUniqueName="[Original]" displayFolder="" count="2" memberValueDatatype="7" unbalanced="0"/>
    <cacheHierarchy uniqueName="[Original].[Category]" caption="Category" attribute="1" defaultMemberUniqueName="[Original].[Category].[All]" allUniqueName="[Original].[Category].[All]" dimensionUniqueName="[Original]" displayFolder="" count="2" memberValueDatatype="130" unbalanced="0"/>
    <cacheHierarchy uniqueName="[Original].[Amount]" caption="Amount" attribute="1" defaultMemberUniqueName="[Original].[Amount].[All]" allUniqueName="[Original].[Amount].[All]" dimensionUniqueName="[Original]" displayFolder="" count="2" memberValueDatatype="5" unbalanced="0"/>
    <cacheHierarchy uniqueName="[Original].[Payment_Method]" caption="Payment_Method" attribute="1" defaultMemberUniqueName="[Original].[Payment_Method].[All]" allUniqueName="[Original].[Payment_Method].[All]" dimensionUniqueName="[Original]" displayFolder="" count="2" memberValueDatatype="130" unbalanced="0">
      <fieldsUsage count="2">
        <fieldUsage x="-1"/>
        <fieldUsage x="0"/>
      </fieldsUsage>
    </cacheHierarchy>
    <cacheHierarchy uniqueName="[Original].[Transaction type]" caption="Transaction type" attribute="1" defaultMemberUniqueName="[Original].[Transaction type].[All]" allUniqueName="[Original].[Transaction type].[All]" dimensionUniqueName="[Original]" displayFolder="" count="2" memberValueDatatype="130" unbalanced="0">
      <fieldsUsage count="2">
        <fieldUsage x="-1"/>
        <fieldUsage x="2"/>
      </fieldsUsage>
    </cacheHierarchy>
    <cacheHierarchy uniqueName="[Original].[Date (Month)]" caption="Date (Month)" attribute="1" defaultMemberUniqueName="[Original].[Date (Month)].[All]" allUniqueName="[Original].[Date (Month)].[All]" dimensionUniqueName="[Original]" displayFolder="" count="2" memberValueDatatype="130" unbalanced="0"/>
    <cacheHierarchy uniqueName="[Original].[Date (Month Index)]" caption="Date (Month Index)" attribute="1" defaultMemberUniqueName="[Original].[Date (Month Index)].[All]" allUniqueName="[Original].[Date (Month Index)].[All]" dimensionUniqueName="[Original]" displayFolder="" count="2" memberValueDatatype="20" unbalanced="0" hidden="1"/>
    <cacheHierarchy uniqueName="[Measures].[__XL_Count Original]" caption="__XL_Count Original" measure="1" displayFolder="" measureGroup="Original" count="0" hidden="1"/>
    <cacheHierarchy uniqueName="[Measures].[__No measures defined]" caption="__No measures defined" measure="1" displayFolder="" count="0" hidden="1"/>
    <cacheHierarchy uniqueName="[Measures].[Sum of Amount]" caption="Sum of Amount" measure="1" displayFolder="" measureGroup="Original"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Original"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Original" uniqueName="[Original]" caption="Original"/>
  </dimensions>
  <measureGroups count="1">
    <measureGroup name="Original" caption="Origi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3.819148379633" backgroundQuery="1" createdVersion="8" refreshedVersion="8" minRefreshableVersion="3" recordCount="0" supportSubquery="1" supportAdvancedDrill="1" xr:uid="{797B3804-C955-41F1-A858-22AA7A6E24A3}">
  <cacheSource type="external" connectionId="2"/>
  <cacheFields count="3">
    <cacheField name="[Original].[Category].[Category]" caption="Category" numFmtId="0" hierarchy="1" level="1">
      <sharedItems count="4">
        <s v="Entertainment"/>
        <s v="Groceries"/>
        <s v="Savings"/>
        <s v="Utilities"/>
      </sharedItems>
    </cacheField>
    <cacheField name="[Measures].[Sum of Amount]" caption="Sum of Amount" numFmtId="0" hierarchy="9" level="32767"/>
    <cacheField name="[Original].[Transaction type].[Transaction type]" caption="Transaction type" numFmtId="0" hierarchy="4" level="1">
      <sharedItems containsSemiMixedTypes="0" containsNonDate="0" containsString="0"/>
    </cacheField>
  </cacheFields>
  <cacheHierarchies count="11">
    <cacheHierarchy uniqueName="[Original].[Date]" caption="Date" attribute="1" time="1" defaultMemberUniqueName="[Original].[Date].[All]" allUniqueName="[Original].[Date].[All]" dimensionUniqueName="[Original]" displayFolder="" count="2" memberValueDatatype="7" unbalanced="0"/>
    <cacheHierarchy uniqueName="[Original].[Category]" caption="Category" attribute="1" defaultMemberUniqueName="[Original].[Category].[All]" allUniqueName="[Original].[Category].[All]" dimensionUniqueName="[Original]" displayFolder="" count="2" memberValueDatatype="130" unbalanced="0">
      <fieldsUsage count="2">
        <fieldUsage x="-1"/>
        <fieldUsage x="0"/>
      </fieldsUsage>
    </cacheHierarchy>
    <cacheHierarchy uniqueName="[Original].[Amount]" caption="Amount" attribute="1" defaultMemberUniqueName="[Original].[Amount].[All]" allUniqueName="[Original].[Amount].[All]" dimensionUniqueName="[Original]" displayFolder="" count="2" memberValueDatatype="5" unbalanced="0"/>
    <cacheHierarchy uniqueName="[Original].[Payment_Method]" caption="Payment_Method" attribute="1" defaultMemberUniqueName="[Original].[Payment_Method].[All]" allUniqueName="[Original].[Payment_Method].[All]" dimensionUniqueName="[Original]" displayFolder="" count="2" memberValueDatatype="130" unbalanced="0"/>
    <cacheHierarchy uniqueName="[Original].[Transaction type]" caption="Transaction type" attribute="1" defaultMemberUniqueName="[Original].[Transaction type].[All]" allUniqueName="[Original].[Transaction type].[All]" dimensionUniqueName="[Original]" displayFolder="" count="2" memberValueDatatype="130" unbalanced="0">
      <fieldsUsage count="2">
        <fieldUsage x="-1"/>
        <fieldUsage x="2"/>
      </fieldsUsage>
    </cacheHierarchy>
    <cacheHierarchy uniqueName="[Original].[Date (Month)]" caption="Date (Month)" attribute="1" defaultMemberUniqueName="[Original].[Date (Month)].[All]" allUniqueName="[Original].[Date (Month)].[All]" dimensionUniqueName="[Original]" displayFolder="" count="2" memberValueDatatype="130" unbalanced="0"/>
    <cacheHierarchy uniqueName="[Original].[Date (Month Index)]" caption="Date (Month Index)" attribute="1" defaultMemberUniqueName="[Original].[Date (Month Index)].[All]" allUniqueName="[Original].[Date (Month Index)].[All]" dimensionUniqueName="[Original]" displayFolder="" count="2" memberValueDatatype="20" unbalanced="0" hidden="1"/>
    <cacheHierarchy uniqueName="[Measures].[__XL_Count Original]" caption="__XL_Count Original" measure="1" displayFolder="" measureGroup="Original" count="0" hidden="1"/>
    <cacheHierarchy uniqueName="[Measures].[__No measures defined]" caption="__No measures defined" measure="1" displayFolder="" count="0" hidden="1"/>
    <cacheHierarchy uniqueName="[Measures].[Sum of Amount]" caption="Sum of Amount" measure="1" displayFolder="" measureGroup="Original" count="0" oneField="1" hidden="1">
      <fieldsUsage count="1">
        <fieldUsage x="1"/>
      </fieldsUsage>
      <extLst>
        <ext xmlns:x15="http://schemas.microsoft.com/office/spreadsheetml/2010/11/main" uri="{B97F6D7D-B522-45F9-BDA1-12C45D357490}">
          <x15:cacheHierarchy aggregatedColumn="2"/>
        </ext>
      </extLst>
    </cacheHierarchy>
    <cacheHierarchy uniqueName="[Measures].[Average of Amount]" caption="Average of Amount" measure="1" displayFolder="" measureGroup="Original"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Original" uniqueName="[Original]" caption="Original"/>
  </dimensions>
  <measureGroups count="1">
    <measureGroup name="Original" caption="Origina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33.059664814813" backgroundQuery="1" createdVersion="3" refreshedVersion="8" minRefreshableVersion="3" recordCount="0" supportSubquery="1" supportAdvancedDrill="1" xr:uid="{8810C5A1-C6BE-4C18-844C-58A54680F7BC}">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Original].[Date]" caption="Date" attribute="1" time="1" defaultMemberUniqueName="[Original].[Date].[All]" allUniqueName="[Original].[Date].[All]" dimensionUniqueName="[Original]" displayFolder="" count="0" memberValueDatatype="7" unbalanced="0"/>
    <cacheHierarchy uniqueName="[Original].[Category]" caption="Category" attribute="1" defaultMemberUniqueName="[Original].[Category].[All]" allUniqueName="[Original].[Category].[All]" dimensionUniqueName="[Original]" displayFolder="" count="2" memberValueDatatype="130" unbalanced="0"/>
    <cacheHierarchy uniqueName="[Original].[Amount]" caption="Amount" attribute="1" defaultMemberUniqueName="[Original].[Amount].[All]" allUniqueName="[Original].[Amount].[All]" dimensionUniqueName="[Original]" displayFolder="" count="2" memberValueDatatype="5" unbalanced="0"/>
    <cacheHierarchy uniqueName="[Original].[Payment_Method]" caption="Payment_Method" attribute="1" defaultMemberUniqueName="[Original].[Payment_Method].[All]" allUniqueName="[Original].[Payment_Method].[All]" dimensionUniqueName="[Original]" displayFolder="" count="2" memberValueDatatype="130" unbalanced="0"/>
    <cacheHierarchy uniqueName="[Original].[Transaction type]" caption="Transaction type" attribute="1" defaultMemberUniqueName="[Original].[Transaction type].[All]" allUniqueName="[Original].[Transaction type].[All]" dimensionUniqueName="[Original]" displayFolder="" count="2" memberValueDatatype="130" unbalanced="0"/>
    <cacheHierarchy uniqueName="[Original].[Date (Month)]" caption="Date (Month)" attribute="1" defaultMemberUniqueName="[Original].[Date (Month)].[All]" allUniqueName="[Original].[Date (Month)].[All]" dimensionUniqueName="[Original]" displayFolder="" count="2" memberValueDatatype="130" unbalanced="0"/>
    <cacheHierarchy uniqueName="[Original].[Date (Month Index)]" caption="Date (Month Index)" attribute="1" defaultMemberUniqueName="[Original].[Date (Month Index)].[All]" allUniqueName="[Original].[Date (Month Index)].[All]" dimensionUniqueName="[Original]" displayFolder="" count="0" memberValueDatatype="20" unbalanced="0" hidden="1"/>
    <cacheHierarchy uniqueName="[Measures].[__XL_Count Original]" caption="__XL_Count Original" measure="1" displayFolder="" measureGroup="Original" count="0" hidden="1"/>
    <cacheHierarchy uniqueName="[Measures].[__No measures defined]" caption="__No measures defined" measure="1" displayFolder="" count="0" hidden="1"/>
    <cacheHierarchy uniqueName="[Measures].[Sum of Amount]" caption="Sum of Amount" measure="1" displayFolder="" measureGroup="Original"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7398875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010D1-023C-44FA-89D4-A19F319789D8}" name="PivotTable2"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A3:B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name="Sum of Amount" fld="1" baseField="0" baseItem="0" numFmtId="5"/>
  </dataFields>
  <chartFormats count="1">
    <chartFormat chart="20" format="12" series="1">
      <pivotArea type="data" outline="0" fieldPosition="0">
        <references count="1">
          <reference field="4294967294" count="1" selected="0">
            <x v="0"/>
          </reference>
        </references>
      </pivotArea>
    </chartFormat>
  </chartFormats>
  <pivotHierarchies count="1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5D9D1-64F4-4B0F-ADA6-A34DD96B428E}" name="PivotTable5"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H5:I10"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Amount"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1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2B109F-CC7D-4570-86C4-8ADB9A2AB3F3}" name="PivotTable6"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s>
  <pivotHierarchies count="1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B18E96-A015-4C9B-AE50-5286E441CC8F}" name="PivotTable7"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B22"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1"/>
    <field x="2"/>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Amount"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1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Amount2"/>
  </pivotHierarchies>
  <pivotTableStyleInfo name="PivotStyleLight16" showRowHeaders="1" showColHeaders="1" showRowStripes="0" showColStripes="0" showLastColumn="1"/>
  <rowHierarchiesUsage count="2">
    <rowHierarchyUsage hierarchyUsage="5"/>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D81A4D-A347-4276-9E5B-BA08224ABF7E}" name="PivotTable9" cacheId="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mount" fld="1" baseField="0" baseItem="0"/>
  </dataFields>
  <pivotHierarchies count="1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igina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E5B327C-4502-4A7A-9F33-08B46778AB37}" sourceName="[Original].[Date (Month)]">
  <pivotTables>
    <pivotTable tabId="1" name="PivotTable5"/>
    <pivotTable tabId="2" name="PivotTable2"/>
    <pivotTable tabId="9" name="PivotTable7"/>
    <pivotTable tabId="8" name="PivotTable6"/>
    <pivotTable tabId="11" name="PivotTable9"/>
  </pivotTables>
  <data>
    <olap pivotCacheId="1739887554">
      <levels count="2">
        <level uniqueName="[Original].[Date (Month)].[(All)]" sourceCaption="(All)" count="0"/>
        <level uniqueName="[Original].[Date (Month)].[Date (Month)]" sourceCaption="Date (Month)" count="4">
          <ranges>
            <range startItem="0">
              <i n="[Original].[Date (Month)].&amp;[Jan]" c="Jan"/>
              <i n="[Original].[Date (Month)].&amp;[Feb]" c="Feb"/>
              <i n="[Original].[Date (Month)].&amp;[Mar]" c="Mar"/>
              <i n="[Original].[Date (Month)].&amp;[Apr]" c="Apr"/>
            </range>
          </ranges>
        </level>
      </levels>
      <selections count="1">
        <selection n="[Original].[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type" xr10:uid="{CF5F5226-66A3-45D2-A411-7F33CDC26084}" sourceName="[Original].[Transaction type]">
  <pivotTables>
    <pivotTable tabId="2" name="PivotTable2"/>
    <pivotTable tabId="1" name="PivotTable5"/>
    <pivotTable tabId="9" name="PivotTable7"/>
    <pivotTable tabId="8" name="PivotTable6"/>
    <pivotTable tabId="11" name="PivotTable9"/>
  </pivotTables>
  <data>
    <olap pivotCacheId="1739887554">
      <levels count="2">
        <level uniqueName="[Original].[Transaction type].[(All)]" sourceCaption="(All)" count="0"/>
        <level uniqueName="[Original].[Transaction type].[Transaction type]" sourceCaption="Transaction type" count="2">
          <ranges>
            <range startItem="0">
              <i n="[Original].[Transaction type].&amp;[Expense]" c="Expense"/>
              <i n="[Original].[Transaction type].&amp;[Investment]" c="Investment"/>
            </range>
          </ranges>
        </level>
      </levels>
      <selections count="1">
        <selection n="[Original].[Transac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169E4B3-5449-45B2-BBC2-B08149E8B5D4}" sourceName="[Original].[Payment_Method]">
  <pivotTables>
    <pivotTable tabId="8" name="PivotTable6"/>
    <pivotTable tabId="1" name="PivotTable5"/>
    <pivotTable tabId="2" name="PivotTable2"/>
    <pivotTable tabId="9" name="PivotTable7"/>
    <pivotTable tabId="11" name="PivotTable9"/>
  </pivotTables>
  <data>
    <olap pivotCacheId="1739887554">
      <levels count="2">
        <level uniqueName="[Original].[Payment_Method].[(All)]" sourceCaption="(All)" count="0"/>
        <level uniqueName="[Original].[Payment_Method].[Payment_Method]" sourceCaption="Payment_Method" count="3">
          <ranges>
            <range startItem="0">
              <i n="[Original].[Payment_Method].&amp;[Bank Transfer]" c="Bank Transfer"/>
              <i n="[Original].[Payment_Method].&amp;[Cash]" c="Cash"/>
              <i n="[Original].[Payment_Method].&amp;[Credit Card]" c="Credit Card"/>
            </range>
          </ranges>
        </level>
      </levels>
      <selections count="1">
        <selection n="[Original].[Payment_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AE77835-0B94-4785-BA19-B11157F7DA38}" sourceName="[Original].[Category]">
  <pivotTables>
    <pivotTable tabId="11" name="PivotTable9"/>
    <pivotTable tabId="1" name="PivotTable5"/>
    <pivotTable tabId="2" name="PivotTable2"/>
    <pivotTable tabId="9" name="PivotTable7"/>
    <pivotTable tabId="8" name="PivotTable6"/>
  </pivotTables>
  <data>
    <olap pivotCacheId="1739887554">
      <levels count="2">
        <level uniqueName="[Original].[Category].[(All)]" sourceCaption="(All)" count="0"/>
        <level uniqueName="[Original].[Category].[Category]" sourceCaption="Category" count="4">
          <ranges>
            <range startItem="0">
              <i n="[Original].[Category].&amp;[Entertainment]" c="Entertainment"/>
              <i n="[Original].[Category].&amp;[Groceries]" c="Groceries"/>
              <i n="[Original].[Category].&amp;[Savings]" c="Savings"/>
              <i n="[Original].[Category].&amp;[Utilities]" c="Utilities"/>
            </range>
          </ranges>
        </level>
      </levels>
      <selections count="1">
        <selection n="[Original].[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25EB08D7-9D3E-4D25-B77A-B6BE81225100}" cache="Slicer_Date__Month" caption="Date (Month)" columnCount="4" level="1" style="Slicer Style 1" rowHeight="247650"/>
  <slicer name="Transaction type" xr10:uid="{649E52DE-4942-4FA5-ADD4-2BADEF02EBB9}" cache="Slicer_Transaction_type" caption="Transaction type" columnCount="2" level="1" style="Slicer Style 1" rowHeight="247650"/>
  <slicer name="Payment_Method" xr10:uid="{49016210-6574-4F25-8C2D-11B8C41ECCE0}" cache="Slicer_Payment_Method" caption="Payment_Method" columnCount="3" level="1" style="Slicer Style 1" rowHeight="247650"/>
  <slicer name="Category" xr10:uid="{B61EF2AE-146D-43B8-B1D2-612D3BB0265A}" cache="Slicer_Category" caption="Category" columnCount="4" level="1"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B1183-E028-458A-8063-8D081E6A389B}" name="Original" displayName="Original" ref="A1:E101" totalsRowShown="0" headerRowDxfId="8" dataDxfId="6" headerRowBorderDxfId="7" tableBorderDxfId="5">
  <autoFilter ref="A1:E101" xr:uid="{37FB1183-E028-458A-8063-8D081E6A389B}"/>
  <tableColumns count="5">
    <tableColumn id="1" xr3:uid="{D39FDDDA-F8EE-48C9-8317-E9774C96A961}" name="Date" dataDxfId="4"/>
    <tableColumn id="2" xr3:uid="{050C80B5-CD5D-4EDB-A2A6-1BEA1DEC9817}" name="Category" dataDxfId="3"/>
    <tableColumn id="3" xr3:uid="{F61B007C-2FBC-4C25-A895-C09DFD570D42}" name="Amount" dataDxfId="2"/>
    <tableColumn id="4" xr3:uid="{82DBBC13-9475-46D7-B9F5-ED9ED2FC577B}" name="Payment_Method" dataDxfId="1"/>
    <tableColumn id="5" xr3:uid="{6940B01D-62B7-4A40-89A5-F65E09F6DB48}" name="Transaction type" dataDxfId="0">
      <calculatedColumnFormula>IF(B2="Utilities","Expense",IF(B2="Entertainment","Expense",IF(B2="Savings","Investment",IF(B2="Groceries","Expense",""))))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6CC8-33FE-4120-A127-4A251E0E32B7}">
  <dimension ref="A1:I101"/>
  <sheetViews>
    <sheetView workbookViewId="0">
      <selection activeCell="E28" sqref="E28"/>
    </sheetView>
  </sheetViews>
  <sheetFormatPr defaultRowHeight="14.4" x14ac:dyDescent="0.3"/>
  <cols>
    <col min="1" max="1" width="18.109375" style="6" bestFit="1" customWidth="1"/>
    <col min="2" max="2" width="14.44140625" style="7" customWidth="1"/>
    <col min="3" max="3" width="12.6640625" style="7" customWidth="1"/>
    <col min="4" max="4" width="21.6640625" style="7" customWidth="1"/>
    <col min="5" max="5" width="16.21875" style="8" customWidth="1"/>
  </cols>
  <sheetData>
    <row r="1" spans="1:9" x14ac:dyDescent="0.3">
      <c r="A1" s="3" t="s">
        <v>10</v>
      </c>
      <c r="B1" s="4" t="s">
        <v>11</v>
      </c>
      <c r="C1" s="4" t="s">
        <v>12</v>
      </c>
      <c r="D1" s="4" t="s">
        <v>13</v>
      </c>
      <c r="E1" s="5" t="s">
        <v>14</v>
      </c>
    </row>
    <row r="2" spans="1:9" x14ac:dyDescent="0.3">
      <c r="A2" s="6">
        <v>45292</v>
      </c>
      <c r="B2" s="7" t="s">
        <v>4</v>
      </c>
      <c r="C2" s="7">
        <v>378.23</v>
      </c>
      <c r="D2" s="7" t="s">
        <v>7</v>
      </c>
      <c r="E2" s="8" t="str">
        <f t="shared" ref="E2:E65" si="0">IF(B2="Utilities","Expense",IF(B2="Entertainment","Expense",IF(B2="Savings","Investment",IF(B2="Groceries","Expense",""))))</f>
        <v>Expense</v>
      </c>
    </row>
    <row r="3" spans="1:9" x14ac:dyDescent="0.3">
      <c r="A3" s="6">
        <v>45293</v>
      </c>
      <c r="B3" s="7" t="s">
        <v>4</v>
      </c>
      <c r="C3" s="7">
        <v>92</v>
      </c>
      <c r="D3" s="7" t="s">
        <v>8</v>
      </c>
      <c r="E3" s="8" t="str">
        <f t="shared" si="0"/>
        <v>Expense</v>
      </c>
    </row>
    <row r="4" spans="1:9" x14ac:dyDescent="0.3">
      <c r="A4" s="6">
        <v>45294</v>
      </c>
      <c r="B4" s="7" t="s">
        <v>1</v>
      </c>
      <c r="C4" s="7">
        <v>734.99</v>
      </c>
      <c r="D4" s="7" t="s">
        <v>7</v>
      </c>
      <c r="E4" s="8" t="str">
        <f t="shared" si="0"/>
        <v>Expense</v>
      </c>
    </row>
    <row r="5" spans="1:9" x14ac:dyDescent="0.3">
      <c r="A5" s="6">
        <v>45295</v>
      </c>
      <c r="B5" s="7" t="s">
        <v>1</v>
      </c>
      <c r="C5" s="7">
        <v>849.32</v>
      </c>
      <c r="D5" s="7" t="s">
        <v>9</v>
      </c>
      <c r="E5" s="8" t="str">
        <f t="shared" si="0"/>
        <v>Expense</v>
      </c>
    </row>
    <row r="6" spans="1:9" x14ac:dyDescent="0.3">
      <c r="A6" s="6">
        <v>45296</v>
      </c>
      <c r="B6" s="7" t="s">
        <v>4</v>
      </c>
      <c r="C6" s="7">
        <v>644.37</v>
      </c>
      <c r="D6" s="7" t="s">
        <v>7</v>
      </c>
      <c r="E6" s="8" t="str">
        <f t="shared" si="0"/>
        <v>Expense</v>
      </c>
    </row>
    <row r="7" spans="1:9" x14ac:dyDescent="0.3">
      <c r="A7" s="6">
        <v>45297</v>
      </c>
      <c r="B7" s="7" t="s">
        <v>1</v>
      </c>
      <c r="C7" s="7">
        <v>681.71</v>
      </c>
      <c r="D7" s="7" t="s">
        <v>9</v>
      </c>
      <c r="E7" s="8" t="str">
        <f t="shared" si="0"/>
        <v>Expense</v>
      </c>
    </row>
    <row r="8" spans="1:9" x14ac:dyDescent="0.3">
      <c r="A8" s="6">
        <v>45298</v>
      </c>
      <c r="B8" s="7" t="s">
        <v>3</v>
      </c>
      <c r="C8" s="7">
        <v>665.33</v>
      </c>
      <c r="D8" s="7" t="s">
        <v>8</v>
      </c>
      <c r="E8" s="8" t="str">
        <f t="shared" si="0"/>
        <v>Investment</v>
      </c>
      <c r="I8">
        <f>SUM(C:C)</f>
        <v>54660.340000000004</v>
      </c>
    </row>
    <row r="9" spans="1:9" x14ac:dyDescent="0.3">
      <c r="A9" s="6">
        <v>45299</v>
      </c>
      <c r="B9" s="7" t="s">
        <v>3</v>
      </c>
      <c r="C9" s="7">
        <v>849.83</v>
      </c>
      <c r="D9" s="7" t="s">
        <v>8</v>
      </c>
      <c r="E9" s="8" t="str">
        <f t="shared" si="0"/>
        <v>Investment</v>
      </c>
    </row>
    <row r="10" spans="1:9" x14ac:dyDescent="0.3">
      <c r="A10" s="6">
        <v>45300</v>
      </c>
      <c r="B10" s="7" t="s">
        <v>2</v>
      </c>
      <c r="C10" s="7">
        <v>408.14</v>
      </c>
      <c r="D10" s="7" t="s">
        <v>9</v>
      </c>
      <c r="E10" s="8" t="str">
        <f t="shared" si="0"/>
        <v>Expense</v>
      </c>
    </row>
    <row r="11" spans="1:9" x14ac:dyDescent="0.3">
      <c r="A11" s="6">
        <v>45301</v>
      </c>
      <c r="B11" s="7" t="s">
        <v>3</v>
      </c>
      <c r="C11" s="7">
        <v>184.08</v>
      </c>
      <c r="D11" s="7" t="s">
        <v>8</v>
      </c>
      <c r="E11" s="8" t="str">
        <f t="shared" si="0"/>
        <v>Investment</v>
      </c>
    </row>
    <row r="12" spans="1:9" x14ac:dyDescent="0.3">
      <c r="A12" s="6">
        <v>45302</v>
      </c>
      <c r="B12" s="7" t="s">
        <v>4</v>
      </c>
      <c r="C12" s="7">
        <v>353.35</v>
      </c>
      <c r="D12" s="7" t="s">
        <v>9</v>
      </c>
      <c r="E12" s="8" t="str">
        <f t="shared" si="0"/>
        <v>Expense</v>
      </c>
    </row>
    <row r="13" spans="1:9" x14ac:dyDescent="0.3">
      <c r="A13" s="6">
        <v>45303</v>
      </c>
      <c r="B13" s="7" t="s">
        <v>3</v>
      </c>
      <c r="C13" s="7">
        <v>393.56</v>
      </c>
      <c r="D13" s="7" t="s">
        <v>8</v>
      </c>
      <c r="E13" s="8" t="str">
        <f t="shared" si="0"/>
        <v>Investment</v>
      </c>
    </row>
    <row r="14" spans="1:9" x14ac:dyDescent="0.3">
      <c r="A14" s="6">
        <v>45304</v>
      </c>
      <c r="B14" s="7" t="s">
        <v>2</v>
      </c>
      <c r="C14" s="7">
        <v>854.97</v>
      </c>
      <c r="D14" s="7" t="s">
        <v>8</v>
      </c>
      <c r="E14" s="8" t="str">
        <f t="shared" si="0"/>
        <v>Expense</v>
      </c>
    </row>
    <row r="15" spans="1:9" x14ac:dyDescent="0.3">
      <c r="A15" s="6">
        <v>45305</v>
      </c>
      <c r="B15" s="7" t="s">
        <v>1</v>
      </c>
      <c r="C15" s="7">
        <v>619.35</v>
      </c>
      <c r="D15" s="7" t="s">
        <v>9</v>
      </c>
      <c r="E15" s="8" t="str">
        <f t="shared" si="0"/>
        <v>Expense</v>
      </c>
    </row>
    <row r="16" spans="1:9" x14ac:dyDescent="0.3">
      <c r="A16" s="6">
        <v>45306</v>
      </c>
      <c r="B16" s="7" t="s">
        <v>4</v>
      </c>
      <c r="C16" s="7">
        <v>459.66</v>
      </c>
      <c r="D16" s="7" t="s">
        <v>9</v>
      </c>
      <c r="E16" s="8" t="str">
        <f t="shared" si="0"/>
        <v>Expense</v>
      </c>
    </row>
    <row r="17" spans="1:5" x14ac:dyDescent="0.3">
      <c r="A17" s="6">
        <v>45307</v>
      </c>
      <c r="B17" s="7" t="s">
        <v>1</v>
      </c>
      <c r="C17" s="7">
        <v>684.87</v>
      </c>
      <c r="D17" s="7" t="s">
        <v>7</v>
      </c>
      <c r="E17" s="8" t="str">
        <f t="shared" si="0"/>
        <v>Expense</v>
      </c>
    </row>
    <row r="18" spans="1:5" x14ac:dyDescent="0.3">
      <c r="A18" s="6">
        <v>45308</v>
      </c>
      <c r="B18" s="7" t="s">
        <v>4</v>
      </c>
      <c r="C18" s="7">
        <v>363.16</v>
      </c>
      <c r="D18" s="7" t="s">
        <v>8</v>
      </c>
      <c r="E18" s="8" t="str">
        <f t="shared" si="0"/>
        <v>Expense</v>
      </c>
    </row>
    <row r="19" spans="1:5" x14ac:dyDescent="0.3">
      <c r="A19" s="6">
        <v>45309</v>
      </c>
      <c r="B19" s="7" t="s">
        <v>2</v>
      </c>
      <c r="C19" s="7">
        <v>645.09</v>
      </c>
      <c r="D19" s="7" t="s">
        <v>8</v>
      </c>
      <c r="E19" s="8" t="str">
        <f t="shared" si="0"/>
        <v>Expense</v>
      </c>
    </row>
    <row r="20" spans="1:5" x14ac:dyDescent="0.3">
      <c r="A20" s="6">
        <v>45310</v>
      </c>
      <c r="B20" s="7" t="s">
        <v>2</v>
      </c>
      <c r="C20" s="7">
        <v>778.77</v>
      </c>
      <c r="D20" s="7" t="s">
        <v>7</v>
      </c>
      <c r="E20" s="8" t="str">
        <f t="shared" si="0"/>
        <v>Expense</v>
      </c>
    </row>
    <row r="21" spans="1:5" x14ac:dyDescent="0.3">
      <c r="A21" s="6">
        <v>45311</v>
      </c>
      <c r="B21" s="7" t="s">
        <v>4</v>
      </c>
      <c r="C21" s="7">
        <v>80.39</v>
      </c>
      <c r="D21" s="7" t="s">
        <v>7</v>
      </c>
      <c r="E21" s="8" t="str">
        <f t="shared" si="0"/>
        <v>Expense</v>
      </c>
    </row>
    <row r="22" spans="1:5" x14ac:dyDescent="0.3">
      <c r="A22" s="6">
        <v>45312</v>
      </c>
      <c r="B22" s="7" t="s">
        <v>4</v>
      </c>
      <c r="C22" s="7">
        <v>860.31</v>
      </c>
      <c r="D22" s="7" t="s">
        <v>8</v>
      </c>
      <c r="E22" s="8" t="str">
        <f t="shared" si="0"/>
        <v>Expense</v>
      </c>
    </row>
    <row r="23" spans="1:5" x14ac:dyDescent="0.3">
      <c r="A23" s="6">
        <v>45313</v>
      </c>
      <c r="B23" s="7" t="s">
        <v>4</v>
      </c>
      <c r="C23" s="7">
        <v>625.91</v>
      </c>
      <c r="D23" s="7" t="s">
        <v>8</v>
      </c>
      <c r="E23" s="8" t="str">
        <f t="shared" si="0"/>
        <v>Expense</v>
      </c>
    </row>
    <row r="24" spans="1:5" x14ac:dyDescent="0.3">
      <c r="A24" s="6">
        <v>45314</v>
      </c>
      <c r="B24" s="7" t="s">
        <v>3</v>
      </c>
      <c r="C24" s="7">
        <v>852.23</v>
      </c>
      <c r="D24" s="7" t="s">
        <v>9</v>
      </c>
      <c r="E24" s="8" t="str">
        <f t="shared" si="0"/>
        <v>Investment</v>
      </c>
    </row>
    <row r="25" spans="1:5" x14ac:dyDescent="0.3">
      <c r="A25" s="6">
        <v>45315</v>
      </c>
      <c r="B25" s="7" t="s">
        <v>3</v>
      </c>
      <c r="C25" s="7">
        <v>722.02</v>
      </c>
      <c r="D25" s="7" t="s">
        <v>7</v>
      </c>
      <c r="E25" s="8" t="str">
        <f t="shared" si="0"/>
        <v>Investment</v>
      </c>
    </row>
    <row r="26" spans="1:5" x14ac:dyDescent="0.3">
      <c r="A26" s="6">
        <v>45316</v>
      </c>
      <c r="B26" s="7" t="s">
        <v>4</v>
      </c>
      <c r="C26" s="7">
        <v>525.63</v>
      </c>
      <c r="D26" s="7" t="s">
        <v>8</v>
      </c>
      <c r="E26" s="8" t="str">
        <f t="shared" si="0"/>
        <v>Expense</v>
      </c>
    </row>
    <row r="27" spans="1:5" x14ac:dyDescent="0.3">
      <c r="A27" s="6">
        <v>45317</v>
      </c>
      <c r="B27" s="7" t="s">
        <v>1</v>
      </c>
      <c r="C27" s="7">
        <v>23.54</v>
      </c>
      <c r="D27" s="7" t="s">
        <v>9</v>
      </c>
      <c r="E27" s="8" t="str">
        <f t="shared" si="0"/>
        <v>Expense</v>
      </c>
    </row>
    <row r="28" spans="1:5" x14ac:dyDescent="0.3">
      <c r="A28" s="6">
        <v>45318</v>
      </c>
      <c r="B28" s="7" t="s">
        <v>1</v>
      </c>
      <c r="C28" s="7">
        <v>508.37</v>
      </c>
      <c r="D28" s="7" t="s">
        <v>7</v>
      </c>
      <c r="E28" s="8" t="str">
        <f t="shared" si="0"/>
        <v>Expense</v>
      </c>
    </row>
    <row r="29" spans="1:5" x14ac:dyDescent="0.3">
      <c r="A29" s="6">
        <v>45319</v>
      </c>
      <c r="B29" s="7" t="s">
        <v>2</v>
      </c>
      <c r="C29" s="7">
        <v>363.65</v>
      </c>
      <c r="D29" s="7" t="s">
        <v>9</v>
      </c>
      <c r="E29" s="8" t="str">
        <f t="shared" si="0"/>
        <v>Expense</v>
      </c>
    </row>
    <row r="30" spans="1:5" x14ac:dyDescent="0.3">
      <c r="A30" s="6">
        <v>45320</v>
      </c>
      <c r="B30" s="7" t="s">
        <v>4</v>
      </c>
      <c r="C30" s="7">
        <v>891.07</v>
      </c>
      <c r="D30" s="7" t="s">
        <v>7</v>
      </c>
      <c r="E30" s="8" t="str">
        <f t="shared" si="0"/>
        <v>Expense</v>
      </c>
    </row>
    <row r="31" spans="1:5" x14ac:dyDescent="0.3">
      <c r="A31" s="6">
        <v>45321</v>
      </c>
      <c r="B31" s="7" t="s">
        <v>3</v>
      </c>
      <c r="C31" s="7">
        <v>227.66</v>
      </c>
      <c r="D31" s="7" t="s">
        <v>8</v>
      </c>
      <c r="E31" s="8" t="str">
        <f t="shared" si="0"/>
        <v>Investment</v>
      </c>
    </row>
    <row r="32" spans="1:5" x14ac:dyDescent="0.3">
      <c r="A32" s="6">
        <v>45322</v>
      </c>
      <c r="B32" s="7" t="s">
        <v>2</v>
      </c>
      <c r="C32" s="7">
        <v>737.3</v>
      </c>
      <c r="D32" s="7" t="s">
        <v>7</v>
      </c>
      <c r="E32" s="8" t="str">
        <f t="shared" si="0"/>
        <v>Expense</v>
      </c>
    </row>
    <row r="33" spans="1:5" x14ac:dyDescent="0.3">
      <c r="A33" s="6">
        <v>45323</v>
      </c>
      <c r="B33" s="7" t="s">
        <v>3</v>
      </c>
      <c r="C33" s="7">
        <v>631.39</v>
      </c>
      <c r="D33" s="7" t="s">
        <v>8</v>
      </c>
      <c r="E33" s="8" t="str">
        <f t="shared" si="0"/>
        <v>Investment</v>
      </c>
    </row>
    <row r="34" spans="1:5" x14ac:dyDescent="0.3">
      <c r="A34" s="6">
        <v>45324</v>
      </c>
      <c r="B34" s="7" t="s">
        <v>3</v>
      </c>
      <c r="C34" s="7">
        <v>254.49</v>
      </c>
      <c r="D34" s="7" t="s">
        <v>9</v>
      </c>
      <c r="E34" s="8" t="str">
        <f t="shared" si="0"/>
        <v>Investment</v>
      </c>
    </row>
    <row r="35" spans="1:5" x14ac:dyDescent="0.3">
      <c r="A35" s="6">
        <v>45325</v>
      </c>
      <c r="B35" s="7" t="s">
        <v>4</v>
      </c>
      <c r="C35" s="7">
        <v>868.46</v>
      </c>
      <c r="D35" s="7" t="s">
        <v>8</v>
      </c>
      <c r="E35" s="8" t="str">
        <f t="shared" si="0"/>
        <v>Expense</v>
      </c>
    </row>
    <row r="36" spans="1:5" x14ac:dyDescent="0.3">
      <c r="A36" s="6">
        <v>45326</v>
      </c>
      <c r="B36" s="7" t="s">
        <v>4</v>
      </c>
      <c r="C36" s="7">
        <v>803.83</v>
      </c>
      <c r="D36" s="7" t="s">
        <v>9</v>
      </c>
      <c r="E36" s="8" t="str">
        <f t="shared" si="0"/>
        <v>Expense</v>
      </c>
    </row>
    <row r="37" spans="1:5" x14ac:dyDescent="0.3">
      <c r="A37" s="6">
        <v>45327</v>
      </c>
      <c r="B37" s="7" t="s">
        <v>2</v>
      </c>
      <c r="C37" s="7">
        <v>43.89</v>
      </c>
      <c r="D37" s="7" t="s">
        <v>7</v>
      </c>
      <c r="E37" s="8" t="str">
        <f t="shared" si="0"/>
        <v>Expense</v>
      </c>
    </row>
    <row r="38" spans="1:5" x14ac:dyDescent="0.3">
      <c r="A38" s="6">
        <v>45328</v>
      </c>
      <c r="B38" s="7" t="s">
        <v>2</v>
      </c>
      <c r="C38" s="7">
        <v>465.01</v>
      </c>
      <c r="D38" s="7" t="s">
        <v>7</v>
      </c>
      <c r="E38" s="8" t="str">
        <f t="shared" si="0"/>
        <v>Expense</v>
      </c>
    </row>
    <row r="39" spans="1:5" x14ac:dyDescent="0.3">
      <c r="A39" s="6">
        <v>45329</v>
      </c>
      <c r="B39" s="7" t="s">
        <v>3</v>
      </c>
      <c r="C39" s="7">
        <v>146.11000000000001</v>
      </c>
      <c r="D39" s="7" t="s">
        <v>8</v>
      </c>
      <c r="E39" s="8" t="str">
        <f t="shared" si="0"/>
        <v>Investment</v>
      </c>
    </row>
    <row r="40" spans="1:5" x14ac:dyDescent="0.3">
      <c r="A40" s="6">
        <v>45330</v>
      </c>
      <c r="B40" s="7" t="s">
        <v>4</v>
      </c>
      <c r="C40" s="7">
        <v>824.58</v>
      </c>
      <c r="D40" s="7" t="s">
        <v>9</v>
      </c>
      <c r="E40" s="8" t="str">
        <f t="shared" si="0"/>
        <v>Expense</v>
      </c>
    </row>
    <row r="41" spans="1:5" x14ac:dyDescent="0.3">
      <c r="A41" s="6">
        <v>45331</v>
      </c>
      <c r="B41" s="7" t="s">
        <v>4</v>
      </c>
      <c r="C41" s="7">
        <v>685.88</v>
      </c>
      <c r="D41" s="7" t="s">
        <v>7</v>
      </c>
      <c r="E41" s="8" t="str">
        <f t="shared" si="0"/>
        <v>Expense</v>
      </c>
    </row>
    <row r="42" spans="1:5" x14ac:dyDescent="0.3">
      <c r="A42" s="6">
        <v>45332</v>
      </c>
      <c r="B42" s="7" t="s">
        <v>4</v>
      </c>
      <c r="C42" s="7">
        <v>410.46</v>
      </c>
      <c r="D42" s="7" t="s">
        <v>8</v>
      </c>
      <c r="E42" s="8" t="str">
        <f t="shared" si="0"/>
        <v>Expense</v>
      </c>
    </row>
    <row r="43" spans="1:5" x14ac:dyDescent="0.3">
      <c r="A43" s="6">
        <v>45333</v>
      </c>
      <c r="B43" s="7" t="s">
        <v>2</v>
      </c>
      <c r="C43" s="7">
        <v>267.85000000000002</v>
      </c>
      <c r="D43" s="7" t="s">
        <v>7</v>
      </c>
      <c r="E43" s="8" t="str">
        <f t="shared" si="0"/>
        <v>Expense</v>
      </c>
    </row>
    <row r="44" spans="1:5" x14ac:dyDescent="0.3">
      <c r="A44" s="6">
        <v>45334</v>
      </c>
      <c r="B44" s="7" t="s">
        <v>1</v>
      </c>
      <c r="C44" s="7">
        <v>423.89</v>
      </c>
      <c r="D44" s="7" t="s">
        <v>7</v>
      </c>
      <c r="E44" s="8" t="str">
        <f t="shared" si="0"/>
        <v>Expense</v>
      </c>
    </row>
    <row r="45" spans="1:5" x14ac:dyDescent="0.3">
      <c r="A45" s="6">
        <v>45335</v>
      </c>
      <c r="B45" s="7" t="s">
        <v>1</v>
      </c>
      <c r="C45" s="7">
        <v>578.88</v>
      </c>
      <c r="D45" s="7" t="s">
        <v>7</v>
      </c>
      <c r="E45" s="8" t="str">
        <f t="shared" si="0"/>
        <v>Expense</v>
      </c>
    </row>
    <row r="46" spans="1:5" x14ac:dyDescent="0.3">
      <c r="A46" s="6">
        <v>45336</v>
      </c>
      <c r="B46" s="7" t="s">
        <v>4</v>
      </c>
      <c r="C46" s="7">
        <v>599.98</v>
      </c>
      <c r="D46" s="7" t="s">
        <v>7</v>
      </c>
      <c r="E46" s="8" t="str">
        <f t="shared" si="0"/>
        <v>Expense</v>
      </c>
    </row>
    <row r="47" spans="1:5" x14ac:dyDescent="0.3">
      <c r="A47" s="6">
        <v>45337</v>
      </c>
      <c r="B47" s="7" t="s">
        <v>4</v>
      </c>
      <c r="C47" s="7">
        <v>841.11</v>
      </c>
      <c r="D47" s="7" t="s">
        <v>7</v>
      </c>
      <c r="E47" s="8" t="str">
        <f t="shared" si="0"/>
        <v>Expense</v>
      </c>
    </row>
    <row r="48" spans="1:5" x14ac:dyDescent="0.3">
      <c r="A48" s="6">
        <v>45338</v>
      </c>
      <c r="B48" s="7" t="s">
        <v>1</v>
      </c>
      <c r="C48" s="7">
        <v>606.9</v>
      </c>
      <c r="D48" s="7" t="s">
        <v>8</v>
      </c>
      <c r="E48" s="8" t="str">
        <f t="shared" si="0"/>
        <v>Expense</v>
      </c>
    </row>
    <row r="49" spans="1:5" x14ac:dyDescent="0.3">
      <c r="A49" s="6">
        <v>45339</v>
      </c>
      <c r="B49" s="7" t="s">
        <v>2</v>
      </c>
      <c r="C49" s="7">
        <v>118.85</v>
      </c>
      <c r="D49" s="7" t="s">
        <v>7</v>
      </c>
      <c r="E49" s="8" t="str">
        <f t="shared" si="0"/>
        <v>Expense</v>
      </c>
    </row>
    <row r="50" spans="1:5" x14ac:dyDescent="0.3">
      <c r="A50" s="6">
        <v>45340</v>
      </c>
      <c r="B50" s="7" t="s">
        <v>4</v>
      </c>
      <c r="C50" s="7">
        <v>806.35</v>
      </c>
      <c r="D50" s="7" t="s">
        <v>9</v>
      </c>
      <c r="E50" s="8" t="str">
        <f t="shared" si="0"/>
        <v>Expense</v>
      </c>
    </row>
    <row r="51" spans="1:5" x14ac:dyDescent="0.3">
      <c r="A51" s="6">
        <v>45341</v>
      </c>
      <c r="B51" s="7" t="s">
        <v>3</v>
      </c>
      <c r="C51" s="7">
        <v>480.09</v>
      </c>
      <c r="D51" s="7" t="s">
        <v>8</v>
      </c>
      <c r="E51" s="8" t="str">
        <f t="shared" si="0"/>
        <v>Investment</v>
      </c>
    </row>
    <row r="52" spans="1:5" x14ac:dyDescent="0.3">
      <c r="A52" s="6">
        <v>45342</v>
      </c>
      <c r="B52" s="7" t="s">
        <v>3</v>
      </c>
      <c r="C52" s="7">
        <v>418.21</v>
      </c>
      <c r="D52" s="7" t="s">
        <v>8</v>
      </c>
      <c r="E52" s="8" t="str">
        <f t="shared" si="0"/>
        <v>Investment</v>
      </c>
    </row>
    <row r="53" spans="1:5" x14ac:dyDescent="0.3">
      <c r="A53" s="6">
        <v>45343</v>
      </c>
      <c r="B53" s="7" t="s">
        <v>3</v>
      </c>
      <c r="C53" s="7">
        <v>619.26</v>
      </c>
      <c r="D53" s="7" t="s">
        <v>9</v>
      </c>
      <c r="E53" s="8" t="str">
        <f t="shared" si="0"/>
        <v>Investment</v>
      </c>
    </row>
    <row r="54" spans="1:5" x14ac:dyDescent="0.3">
      <c r="A54" s="6">
        <v>45344</v>
      </c>
      <c r="B54" s="7" t="s">
        <v>4</v>
      </c>
      <c r="C54" s="7">
        <v>831.2</v>
      </c>
      <c r="D54" s="7" t="s">
        <v>7</v>
      </c>
      <c r="E54" s="8" t="str">
        <f t="shared" si="0"/>
        <v>Expense</v>
      </c>
    </row>
    <row r="55" spans="1:5" x14ac:dyDescent="0.3">
      <c r="A55" s="6">
        <v>45345</v>
      </c>
      <c r="B55" s="7" t="s">
        <v>1</v>
      </c>
      <c r="C55" s="7">
        <v>937</v>
      </c>
      <c r="D55" s="7" t="s">
        <v>8</v>
      </c>
      <c r="E55" s="8" t="str">
        <f t="shared" si="0"/>
        <v>Expense</v>
      </c>
    </row>
    <row r="56" spans="1:5" x14ac:dyDescent="0.3">
      <c r="A56" s="6">
        <v>45346</v>
      </c>
      <c r="B56" s="7" t="s">
        <v>4</v>
      </c>
      <c r="C56" s="7">
        <v>979.1</v>
      </c>
      <c r="D56" s="7" t="s">
        <v>7</v>
      </c>
      <c r="E56" s="8" t="str">
        <f t="shared" si="0"/>
        <v>Expense</v>
      </c>
    </row>
    <row r="57" spans="1:5" x14ac:dyDescent="0.3">
      <c r="A57" s="6">
        <v>45347</v>
      </c>
      <c r="B57" s="7" t="s">
        <v>4</v>
      </c>
      <c r="C57" s="7">
        <v>204.19</v>
      </c>
      <c r="D57" s="7" t="s">
        <v>9</v>
      </c>
      <c r="E57" s="8" t="str">
        <f t="shared" si="0"/>
        <v>Expense</v>
      </c>
    </row>
    <row r="58" spans="1:5" x14ac:dyDescent="0.3">
      <c r="A58" s="6">
        <v>45348</v>
      </c>
      <c r="B58" s="7" t="s">
        <v>1</v>
      </c>
      <c r="C58" s="7">
        <v>704.68</v>
      </c>
      <c r="D58" s="7" t="s">
        <v>9</v>
      </c>
      <c r="E58" s="8" t="str">
        <f t="shared" si="0"/>
        <v>Expense</v>
      </c>
    </row>
    <row r="59" spans="1:5" x14ac:dyDescent="0.3">
      <c r="A59" s="6">
        <v>45349</v>
      </c>
      <c r="B59" s="7" t="s">
        <v>2</v>
      </c>
      <c r="C59" s="7">
        <v>553.36</v>
      </c>
      <c r="D59" s="7" t="s">
        <v>9</v>
      </c>
      <c r="E59" s="8" t="str">
        <f t="shared" si="0"/>
        <v>Expense</v>
      </c>
    </row>
    <row r="60" spans="1:5" x14ac:dyDescent="0.3">
      <c r="A60" s="6">
        <v>45350</v>
      </c>
      <c r="B60" s="7" t="s">
        <v>4</v>
      </c>
      <c r="C60" s="7">
        <v>574.29999999999995</v>
      </c>
      <c r="D60" s="7" t="s">
        <v>7</v>
      </c>
      <c r="E60" s="8" t="str">
        <f t="shared" si="0"/>
        <v>Expense</v>
      </c>
    </row>
    <row r="61" spans="1:5" x14ac:dyDescent="0.3">
      <c r="A61" s="6">
        <v>45351</v>
      </c>
      <c r="B61" s="7" t="s">
        <v>4</v>
      </c>
      <c r="C61" s="7">
        <v>921.07</v>
      </c>
      <c r="D61" s="7" t="s">
        <v>8</v>
      </c>
      <c r="E61" s="8" t="str">
        <f t="shared" si="0"/>
        <v>Expense</v>
      </c>
    </row>
    <row r="62" spans="1:5" x14ac:dyDescent="0.3">
      <c r="A62" s="6">
        <v>45352</v>
      </c>
      <c r="B62" s="7" t="s">
        <v>1</v>
      </c>
      <c r="C62" s="7">
        <v>220.56</v>
      </c>
      <c r="D62" s="7" t="s">
        <v>8</v>
      </c>
      <c r="E62" s="8" t="str">
        <f t="shared" si="0"/>
        <v>Expense</v>
      </c>
    </row>
    <row r="63" spans="1:5" x14ac:dyDescent="0.3">
      <c r="A63" s="6">
        <v>45353</v>
      </c>
      <c r="B63" s="7" t="s">
        <v>1</v>
      </c>
      <c r="C63" s="7">
        <v>698.83</v>
      </c>
      <c r="D63" s="7" t="s">
        <v>8</v>
      </c>
      <c r="E63" s="8" t="str">
        <f t="shared" si="0"/>
        <v>Expense</v>
      </c>
    </row>
    <row r="64" spans="1:5" x14ac:dyDescent="0.3">
      <c r="A64" s="6">
        <v>45354</v>
      </c>
      <c r="B64" s="7" t="s">
        <v>1</v>
      </c>
      <c r="C64" s="7">
        <v>129.97999999999999</v>
      </c>
      <c r="D64" s="7" t="s">
        <v>8</v>
      </c>
      <c r="E64" s="8" t="str">
        <f t="shared" si="0"/>
        <v>Expense</v>
      </c>
    </row>
    <row r="65" spans="1:5" x14ac:dyDescent="0.3">
      <c r="A65" s="6">
        <v>45355</v>
      </c>
      <c r="B65" s="7" t="s">
        <v>4</v>
      </c>
      <c r="C65" s="7">
        <v>151.59</v>
      </c>
      <c r="D65" s="7" t="s">
        <v>9</v>
      </c>
      <c r="E65" s="8" t="str">
        <f t="shared" si="0"/>
        <v>Expense</v>
      </c>
    </row>
    <row r="66" spans="1:5" x14ac:dyDescent="0.3">
      <c r="A66" s="6">
        <v>45356</v>
      </c>
      <c r="B66" s="7" t="s">
        <v>4</v>
      </c>
      <c r="C66" s="7">
        <v>169.3</v>
      </c>
      <c r="D66" s="7" t="s">
        <v>9</v>
      </c>
      <c r="E66" s="8" t="str">
        <f t="shared" ref="E66:E101" si="1">IF(B66="Utilities","Expense",IF(B66="Entertainment","Expense",IF(B66="Savings","Investment",IF(B66="Groceries","Expense",""))))</f>
        <v>Expense</v>
      </c>
    </row>
    <row r="67" spans="1:5" x14ac:dyDescent="0.3">
      <c r="A67" s="6">
        <v>45357</v>
      </c>
      <c r="B67" s="7" t="s">
        <v>4</v>
      </c>
      <c r="C67" s="7">
        <v>130.80000000000001</v>
      </c>
      <c r="D67" s="7" t="s">
        <v>8</v>
      </c>
      <c r="E67" s="8" t="str">
        <f t="shared" si="1"/>
        <v>Expense</v>
      </c>
    </row>
    <row r="68" spans="1:5" x14ac:dyDescent="0.3">
      <c r="A68" s="6">
        <v>45358</v>
      </c>
      <c r="B68" s="7" t="s">
        <v>1</v>
      </c>
      <c r="C68" s="7">
        <v>746.67</v>
      </c>
      <c r="D68" s="7" t="s">
        <v>8</v>
      </c>
      <c r="E68" s="8" t="str">
        <f t="shared" si="1"/>
        <v>Expense</v>
      </c>
    </row>
    <row r="69" spans="1:5" x14ac:dyDescent="0.3">
      <c r="A69" s="6">
        <v>45359</v>
      </c>
      <c r="B69" s="7" t="s">
        <v>3</v>
      </c>
      <c r="C69" s="7">
        <v>926.26</v>
      </c>
      <c r="D69" s="7" t="s">
        <v>8</v>
      </c>
      <c r="E69" s="8" t="str">
        <f t="shared" si="1"/>
        <v>Investment</v>
      </c>
    </row>
    <row r="70" spans="1:5" x14ac:dyDescent="0.3">
      <c r="A70" s="6">
        <v>45360</v>
      </c>
      <c r="B70" s="7" t="s">
        <v>2</v>
      </c>
      <c r="C70" s="7">
        <v>604.84</v>
      </c>
      <c r="D70" s="7" t="s">
        <v>8</v>
      </c>
      <c r="E70" s="8" t="str">
        <f t="shared" si="1"/>
        <v>Expense</v>
      </c>
    </row>
    <row r="71" spans="1:5" x14ac:dyDescent="0.3">
      <c r="A71" s="6">
        <v>45361</v>
      </c>
      <c r="B71" s="7" t="s">
        <v>2</v>
      </c>
      <c r="C71" s="7">
        <v>149.91999999999999</v>
      </c>
      <c r="D71" s="7" t="s">
        <v>8</v>
      </c>
      <c r="E71" s="8" t="str">
        <f t="shared" si="1"/>
        <v>Expense</v>
      </c>
    </row>
    <row r="72" spans="1:5" x14ac:dyDescent="0.3">
      <c r="A72" s="6">
        <v>45362</v>
      </c>
      <c r="B72" s="7" t="s">
        <v>3</v>
      </c>
      <c r="C72" s="7">
        <v>484.78</v>
      </c>
      <c r="D72" s="7" t="s">
        <v>7</v>
      </c>
      <c r="E72" s="8" t="str">
        <f t="shared" si="1"/>
        <v>Investment</v>
      </c>
    </row>
    <row r="73" spans="1:5" x14ac:dyDescent="0.3">
      <c r="A73" s="6">
        <v>45363</v>
      </c>
      <c r="B73" s="7" t="s">
        <v>4</v>
      </c>
      <c r="C73" s="7">
        <v>874.61</v>
      </c>
      <c r="D73" s="7" t="s">
        <v>9</v>
      </c>
      <c r="E73" s="8" t="str">
        <f t="shared" si="1"/>
        <v>Expense</v>
      </c>
    </row>
    <row r="74" spans="1:5" x14ac:dyDescent="0.3">
      <c r="A74" s="6">
        <v>45364</v>
      </c>
      <c r="B74" s="7" t="s">
        <v>1</v>
      </c>
      <c r="C74" s="7">
        <v>320.98</v>
      </c>
      <c r="D74" s="7" t="s">
        <v>8</v>
      </c>
      <c r="E74" s="8" t="str">
        <f t="shared" si="1"/>
        <v>Expense</v>
      </c>
    </row>
    <row r="75" spans="1:5" x14ac:dyDescent="0.3">
      <c r="A75" s="6">
        <v>45365</v>
      </c>
      <c r="B75" s="7" t="s">
        <v>2</v>
      </c>
      <c r="C75" s="7">
        <v>103.13</v>
      </c>
      <c r="D75" s="7" t="s">
        <v>8</v>
      </c>
      <c r="E75" s="8" t="str">
        <f t="shared" si="1"/>
        <v>Expense</v>
      </c>
    </row>
    <row r="76" spans="1:5" x14ac:dyDescent="0.3">
      <c r="A76" s="6">
        <v>45366</v>
      </c>
      <c r="B76" s="7" t="s">
        <v>3</v>
      </c>
      <c r="C76" s="7">
        <v>755.25</v>
      </c>
      <c r="D76" s="7" t="s">
        <v>7</v>
      </c>
      <c r="E76" s="8" t="str">
        <f t="shared" si="1"/>
        <v>Investment</v>
      </c>
    </row>
    <row r="77" spans="1:5" x14ac:dyDescent="0.3">
      <c r="A77" s="6">
        <v>45367</v>
      </c>
      <c r="B77" s="7" t="s">
        <v>2</v>
      </c>
      <c r="C77" s="7">
        <v>791.2</v>
      </c>
      <c r="D77" s="7" t="s">
        <v>7</v>
      </c>
      <c r="E77" s="8" t="str">
        <f t="shared" si="1"/>
        <v>Expense</v>
      </c>
    </row>
    <row r="78" spans="1:5" x14ac:dyDescent="0.3">
      <c r="A78" s="6">
        <v>45368</v>
      </c>
      <c r="B78" s="7" t="s">
        <v>2</v>
      </c>
      <c r="C78" s="7">
        <v>659.32</v>
      </c>
      <c r="D78" s="7" t="s">
        <v>9</v>
      </c>
      <c r="E78" s="8" t="str">
        <f t="shared" si="1"/>
        <v>Expense</v>
      </c>
    </row>
    <row r="79" spans="1:5" x14ac:dyDescent="0.3">
      <c r="A79" s="6">
        <v>45369</v>
      </c>
      <c r="B79" s="7" t="s">
        <v>3</v>
      </c>
      <c r="C79" s="7">
        <v>771.97</v>
      </c>
      <c r="D79" s="7" t="s">
        <v>9</v>
      </c>
      <c r="E79" s="8" t="str">
        <f t="shared" si="1"/>
        <v>Investment</v>
      </c>
    </row>
    <row r="80" spans="1:5" x14ac:dyDescent="0.3">
      <c r="A80" s="6">
        <v>45370</v>
      </c>
      <c r="B80" s="7" t="s">
        <v>3</v>
      </c>
      <c r="C80" s="7">
        <v>919.18</v>
      </c>
      <c r="D80" s="7" t="s">
        <v>9</v>
      </c>
      <c r="E80" s="8" t="str">
        <f t="shared" si="1"/>
        <v>Investment</v>
      </c>
    </row>
    <row r="81" spans="1:5" x14ac:dyDescent="0.3">
      <c r="A81" s="6">
        <v>45371</v>
      </c>
      <c r="B81" s="7" t="s">
        <v>2</v>
      </c>
      <c r="C81" s="7">
        <v>138.62</v>
      </c>
      <c r="D81" s="7" t="s">
        <v>7</v>
      </c>
      <c r="E81" s="8" t="str">
        <f t="shared" si="1"/>
        <v>Expense</v>
      </c>
    </row>
    <row r="82" spans="1:5" x14ac:dyDescent="0.3">
      <c r="A82" s="6">
        <v>45372</v>
      </c>
      <c r="B82" s="7" t="s">
        <v>2</v>
      </c>
      <c r="C82" s="7">
        <v>748.13</v>
      </c>
      <c r="D82" s="7" t="s">
        <v>9</v>
      </c>
      <c r="E82" s="8" t="str">
        <f t="shared" si="1"/>
        <v>Expense</v>
      </c>
    </row>
    <row r="83" spans="1:5" x14ac:dyDescent="0.3">
      <c r="A83" s="6">
        <v>45373</v>
      </c>
      <c r="B83" s="7" t="s">
        <v>3</v>
      </c>
      <c r="C83" s="7">
        <v>956.77</v>
      </c>
      <c r="D83" s="7" t="s">
        <v>9</v>
      </c>
      <c r="E83" s="8" t="str">
        <f t="shared" si="1"/>
        <v>Investment</v>
      </c>
    </row>
    <row r="84" spans="1:5" x14ac:dyDescent="0.3">
      <c r="A84" s="6">
        <v>45374</v>
      </c>
      <c r="B84" s="7" t="s">
        <v>2</v>
      </c>
      <c r="C84" s="7">
        <v>605.54</v>
      </c>
      <c r="D84" s="7" t="s">
        <v>9</v>
      </c>
      <c r="E84" s="8" t="str">
        <f t="shared" si="1"/>
        <v>Expense</v>
      </c>
    </row>
    <row r="85" spans="1:5" x14ac:dyDescent="0.3">
      <c r="A85" s="6">
        <v>45375</v>
      </c>
      <c r="B85" s="7" t="s">
        <v>3</v>
      </c>
      <c r="C85" s="7">
        <v>76.22</v>
      </c>
      <c r="D85" s="7" t="s">
        <v>9</v>
      </c>
      <c r="E85" s="8" t="str">
        <f t="shared" si="1"/>
        <v>Investment</v>
      </c>
    </row>
    <row r="86" spans="1:5" x14ac:dyDescent="0.3">
      <c r="A86" s="6">
        <v>45376</v>
      </c>
      <c r="B86" s="7" t="s">
        <v>3</v>
      </c>
      <c r="C86" s="7">
        <v>172.71</v>
      </c>
      <c r="D86" s="7" t="s">
        <v>7</v>
      </c>
      <c r="E86" s="8" t="str">
        <f t="shared" si="1"/>
        <v>Investment</v>
      </c>
    </row>
    <row r="87" spans="1:5" x14ac:dyDescent="0.3">
      <c r="A87" s="6">
        <v>45377</v>
      </c>
      <c r="B87" s="7" t="s">
        <v>3</v>
      </c>
      <c r="C87" s="7">
        <v>749.81</v>
      </c>
      <c r="D87" s="7" t="s">
        <v>9</v>
      </c>
      <c r="E87" s="8" t="str">
        <f t="shared" si="1"/>
        <v>Investment</v>
      </c>
    </row>
    <row r="88" spans="1:5" x14ac:dyDescent="0.3">
      <c r="A88" s="6">
        <v>45378</v>
      </c>
      <c r="B88" s="7" t="s">
        <v>1</v>
      </c>
      <c r="C88" s="7">
        <v>476.55</v>
      </c>
      <c r="D88" s="7" t="s">
        <v>8</v>
      </c>
      <c r="E88" s="8" t="str">
        <f t="shared" si="1"/>
        <v>Expense</v>
      </c>
    </row>
    <row r="89" spans="1:5" x14ac:dyDescent="0.3">
      <c r="A89" s="6">
        <v>45379</v>
      </c>
      <c r="B89" s="7" t="s">
        <v>3</v>
      </c>
      <c r="C89" s="7">
        <v>509.47</v>
      </c>
      <c r="D89" s="7" t="s">
        <v>7</v>
      </c>
      <c r="E89" s="8" t="str">
        <f t="shared" si="1"/>
        <v>Investment</v>
      </c>
    </row>
    <row r="90" spans="1:5" x14ac:dyDescent="0.3">
      <c r="A90" s="6">
        <v>45380</v>
      </c>
      <c r="B90" s="7" t="s">
        <v>2</v>
      </c>
      <c r="C90" s="7">
        <v>411.23</v>
      </c>
      <c r="D90" s="7" t="s">
        <v>8</v>
      </c>
      <c r="E90" s="8" t="str">
        <f t="shared" si="1"/>
        <v>Expense</v>
      </c>
    </row>
    <row r="91" spans="1:5" x14ac:dyDescent="0.3">
      <c r="A91" s="6">
        <v>45381</v>
      </c>
      <c r="B91" s="7" t="s">
        <v>4</v>
      </c>
      <c r="C91" s="7">
        <v>435.45</v>
      </c>
      <c r="D91" s="7" t="s">
        <v>7</v>
      </c>
      <c r="E91" s="8" t="str">
        <f t="shared" si="1"/>
        <v>Expense</v>
      </c>
    </row>
    <row r="92" spans="1:5" x14ac:dyDescent="0.3">
      <c r="A92" s="6">
        <v>45382</v>
      </c>
      <c r="B92" s="7" t="s">
        <v>1</v>
      </c>
      <c r="C92" s="7">
        <v>784.22</v>
      </c>
      <c r="D92" s="7" t="s">
        <v>9</v>
      </c>
      <c r="E92" s="8" t="str">
        <f t="shared" si="1"/>
        <v>Expense</v>
      </c>
    </row>
    <row r="93" spans="1:5" x14ac:dyDescent="0.3">
      <c r="A93" s="6">
        <v>45383</v>
      </c>
      <c r="B93" s="7" t="s">
        <v>1</v>
      </c>
      <c r="C93" s="7">
        <v>805.83</v>
      </c>
      <c r="D93" s="7" t="s">
        <v>9</v>
      </c>
      <c r="E93" s="8" t="str">
        <f t="shared" si="1"/>
        <v>Expense</v>
      </c>
    </row>
    <row r="94" spans="1:5" x14ac:dyDescent="0.3">
      <c r="A94" s="6">
        <v>45384</v>
      </c>
      <c r="B94" s="7" t="s">
        <v>2</v>
      </c>
      <c r="C94" s="7">
        <v>857.62</v>
      </c>
      <c r="D94" s="7" t="s">
        <v>9</v>
      </c>
      <c r="E94" s="8" t="str">
        <f t="shared" si="1"/>
        <v>Expense</v>
      </c>
    </row>
    <row r="95" spans="1:5" x14ac:dyDescent="0.3">
      <c r="A95" s="6">
        <v>45385</v>
      </c>
      <c r="B95" s="7" t="s">
        <v>4</v>
      </c>
      <c r="C95" s="7">
        <v>749.94</v>
      </c>
      <c r="D95" s="7" t="s">
        <v>9</v>
      </c>
      <c r="E95" s="8" t="str">
        <f t="shared" si="1"/>
        <v>Expense</v>
      </c>
    </row>
    <row r="96" spans="1:5" x14ac:dyDescent="0.3">
      <c r="A96" s="6">
        <v>45386</v>
      </c>
      <c r="B96" s="7" t="s">
        <v>2</v>
      </c>
      <c r="C96" s="7">
        <v>112.34</v>
      </c>
      <c r="D96" s="7" t="s">
        <v>8</v>
      </c>
      <c r="E96" s="8" t="str">
        <f t="shared" si="1"/>
        <v>Expense</v>
      </c>
    </row>
    <row r="97" spans="1:5" x14ac:dyDescent="0.3">
      <c r="A97" s="6">
        <v>45387</v>
      </c>
      <c r="B97" s="7" t="s">
        <v>2</v>
      </c>
      <c r="C97" s="7">
        <v>886.91</v>
      </c>
      <c r="D97" s="7" t="s">
        <v>7</v>
      </c>
      <c r="E97" s="8" t="str">
        <f t="shared" si="1"/>
        <v>Expense</v>
      </c>
    </row>
    <row r="98" spans="1:5" x14ac:dyDescent="0.3">
      <c r="A98" s="6">
        <v>45388</v>
      </c>
      <c r="B98" s="7" t="s">
        <v>3</v>
      </c>
      <c r="C98" s="7">
        <v>340.04</v>
      </c>
      <c r="D98" s="7" t="s">
        <v>7</v>
      </c>
      <c r="E98" s="8" t="str">
        <f t="shared" si="1"/>
        <v>Investment</v>
      </c>
    </row>
    <row r="99" spans="1:5" x14ac:dyDescent="0.3">
      <c r="A99" s="6">
        <v>45389</v>
      </c>
      <c r="B99" s="7" t="s">
        <v>2</v>
      </c>
      <c r="C99" s="7">
        <v>315.33999999999997</v>
      </c>
      <c r="D99" s="7" t="s">
        <v>7</v>
      </c>
      <c r="E99" s="8" t="str">
        <f t="shared" si="1"/>
        <v>Expense</v>
      </c>
    </row>
    <row r="100" spans="1:5" x14ac:dyDescent="0.3">
      <c r="A100" s="6">
        <v>45390</v>
      </c>
      <c r="B100" s="7" t="s">
        <v>2</v>
      </c>
      <c r="C100" s="7">
        <v>355.04</v>
      </c>
      <c r="D100" s="7" t="s">
        <v>9</v>
      </c>
      <c r="E100" s="8" t="str">
        <f t="shared" si="1"/>
        <v>Expense</v>
      </c>
    </row>
    <row r="101" spans="1:5" x14ac:dyDescent="0.3">
      <c r="A101" s="6">
        <v>45391</v>
      </c>
      <c r="B101" s="7" t="s">
        <v>1</v>
      </c>
      <c r="C101" s="7">
        <v>904.16</v>
      </c>
      <c r="D101" s="7" t="s">
        <v>9</v>
      </c>
      <c r="E101" s="8" t="str">
        <f t="shared" si="1"/>
        <v>Expense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27720-96C7-4F58-9B9B-FFE6B0BAF576}">
  <dimension ref="A3:B8"/>
  <sheetViews>
    <sheetView workbookViewId="0">
      <selection activeCell="A3" sqref="A3:B7"/>
    </sheetView>
  </sheetViews>
  <sheetFormatPr defaultRowHeight="14.4" x14ac:dyDescent="0.3"/>
  <cols>
    <col min="1" max="1" width="12.44140625" bestFit="1" customWidth="1"/>
    <col min="2" max="2" width="13.5546875" bestFit="1" customWidth="1"/>
    <col min="4" max="4" width="12.44140625" bestFit="1" customWidth="1"/>
    <col min="5" max="5" width="13.5546875" bestFit="1" customWidth="1"/>
    <col min="9" max="9" width="12.44140625" bestFit="1" customWidth="1"/>
    <col min="10" max="10" width="13.5546875" bestFit="1" customWidth="1"/>
    <col min="11" max="11" width="8.33203125" bestFit="1" customWidth="1"/>
    <col min="12" max="12" width="12.44140625" bestFit="1" customWidth="1"/>
    <col min="13" max="13" width="13.5546875" bestFit="1" customWidth="1"/>
    <col min="14" max="16" width="8.33203125" bestFit="1" customWidth="1"/>
    <col min="17" max="33" width="9.33203125" bestFit="1" customWidth="1"/>
    <col min="34" max="39" width="8.33203125" bestFit="1" customWidth="1"/>
    <col min="40" max="56" width="9.33203125" bestFit="1" customWidth="1"/>
    <col min="57" max="64" width="8.33203125" bestFit="1" customWidth="1"/>
    <col min="65" max="77" width="9.33203125" bestFit="1" customWidth="1"/>
    <col min="78" max="85" width="8.33203125" bestFit="1" customWidth="1"/>
    <col min="86" max="86" width="10.5546875" bestFit="1" customWidth="1"/>
  </cols>
  <sheetData>
    <row r="3" spans="1:2" x14ac:dyDescent="0.3">
      <c r="A3" s="1" t="s">
        <v>0</v>
      </c>
      <c r="B3" t="s">
        <v>6</v>
      </c>
    </row>
    <row r="4" spans="1:2" x14ac:dyDescent="0.3">
      <c r="A4" s="2" t="s">
        <v>4</v>
      </c>
      <c r="B4" s="11">
        <v>17136.28</v>
      </c>
    </row>
    <row r="5" spans="1:2" x14ac:dyDescent="0.3">
      <c r="A5" s="2" t="s">
        <v>3</v>
      </c>
      <c r="B5" s="11">
        <v>13106.72</v>
      </c>
    </row>
    <row r="6" spans="1:2" x14ac:dyDescent="0.3">
      <c r="A6" s="2" t="s">
        <v>1</v>
      </c>
      <c r="B6" s="11">
        <v>12441.28</v>
      </c>
    </row>
    <row r="7" spans="1:2" x14ac:dyDescent="0.3">
      <c r="A7" s="2" t="s">
        <v>2</v>
      </c>
      <c r="B7" s="11">
        <v>11976.06</v>
      </c>
    </row>
    <row r="8" spans="1:2" x14ac:dyDescent="0.3">
      <c r="A8" s="2" t="s">
        <v>5</v>
      </c>
      <c r="B8" s="11">
        <v>54660.34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7641F-A4E4-482C-A2CE-350FB0C3A205}">
  <dimension ref="H5:I10"/>
  <sheetViews>
    <sheetView workbookViewId="0">
      <selection activeCell="I5" sqref="I5"/>
    </sheetView>
  </sheetViews>
  <sheetFormatPr defaultRowHeight="14.4" x14ac:dyDescent="0.3"/>
  <cols>
    <col min="8" max="8" width="12.44140625" bestFit="1" customWidth="1"/>
    <col min="9" max="9" width="13.5546875" bestFit="1" customWidth="1"/>
    <col min="10" max="11" width="9" bestFit="1" customWidth="1"/>
    <col min="12" max="12" width="8" bestFit="1" customWidth="1"/>
    <col min="13" max="13" width="10.5546875" bestFit="1" customWidth="1"/>
    <col min="14" max="17" width="8.33203125" bestFit="1" customWidth="1"/>
    <col min="18" max="39" width="9.33203125" bestFit="1" customWidth="1"/>
    <col min="40" max="48" width="8.33203125" bestFit="1" customWidth="1"/>
    <col min="49" max="68" width="9.33203125" bestFit="1" customWidth="1"/>
    <col min="69" max="77" width="8.33203125" bestFit="1" customWidth="1"/>
    <col min="78" max="99" width="9.33203125" bestFit="1" customWidth="1"/>
    <col min="100" max="108" width="8.33203125" bestFit="1" customWidth="1"/>
    <col min="109" max="109" width="10.5546875" bestFit="1" customWidth="1"/>
  </cols>
  <sheetData>
    <row r="5" spans="8:9" x14ac:dyDescent="0.3">
      <c r="H5" s="1" t="s">
        <v>0</v>
      </c>
      <c r="I5" t="s">
        <v>6</v>
      </c>
    </row>
    <row r="6" spans="8:9" x14ac:dyDescent="0.3">
      <c r="H6" s="2" t="s">
        <v>15</v>
      </c>
      <c r="I6" s="12">
        <v>17058.86</v>
      </c>
    </row>
    <row r="7" spans="8:9" x14ac:dyDescent="0.3">
      <c r="H7" s="2" t="s">
        <v>16</v>
      </c>
      <c r="I7" s="12">
        <v>16600.37</v>
      </c>
    </row>
    <row r="8" spans="8:9" x14ac:dyDescent="0.3">
      <c r="H8" s="2" t="s">
        <v>17</v>
      </c>
      <c r="I8" s="12">
        <v>15673.89</v>
      </c>
    </row>
    <row r="9" spans="8:9" x14ac:dyDescent="0.3">
      <c r="H9" s="2" t="s">
        <v>18</v>
      </c>
      <c r="I9" s="12">
        <v>5327.22</v>
      </c>
    </row>
    <row r="10" spans="8:9" x14ac:dyDescent="0.3">
      <c r="H10" s="2" t="s">
        <v>5</v>
      </c>
      <c r="I10" s="12">
        <v>54660.34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BEBDA-3F67-42A8-9877-AB7B1DE0504D}">
  <dimension ref="A1:B5"/>
  <sheetViews>
    <sheetView workbookViewId="0">
      <selection sqref="A1:B5"/>
    </sheetView>
  </sheetViews>
  <sheetFormatPr defaultRowHeight="14.4" x14ac:dyDescent="0.3"/>
  <cols>
    <col min="1" max="1" width="12.44140625" bestFit="1" customWidth="1"/>
    <col min="2" max="2" width="13.5546875" bestFit="1" customWidth="1"/>
  </cols>
  <sheetData>
    <row r="1" spans="1:2" x14ac:dyDescent="0.3">
      <c r="A1" s="1" t="s">
        <v>0</v>
      </c>
      <c r="B1" t="s">
        <v>6</v>
      </c>
    </row>
    <row r="2" spans="1:2" x14ac:dyDescent="0.3">
      <c r="A2" s="2" t="s">
        <v>7</v>
      </c>
      <c r="B2" s="12">
        <v>17400.09</v>
      </c>
    </row>
    <row r="3" spans="1:2" x14ac:dyDescent="0.3">
      <c r="A3" s="2" t="s">
        <v>8</v>
      </c>
      <c r="B3" s="12">
        <v>16739.310000000001</v>
      </c>
    </row>
    <row r="4" spans="1:2" x14ac:dyDescent="0.3">
      <c r="A4" s="2" t="s">
        <v>9</v>
      </c>
      <c r="B4" s="12">
        <v>20520.939999999999</v>
      </c>
    </row>
    <row r="5" spans="1:2" x14ac:dyDescent="0.3">
      <c r="A5" s="2" t="s">
        <v>5</v>
      </c>
      <c r="B5" s="12">
        <v>54660.34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CF0F5-D0B7-40F8-B34A-59092E66884F}">
  <dimension ref="I14"/>
  <sheetViews>
    <sheetView showGridLines="0" showRowColHeaders="0" tabSelected="1" zoomScale="84" zoomScaleNormal="95" workbookViewId="0">
      <selection activeCell="Y47" sqref="Y47"/>
    </sheetView>
  </sheetViews>
  <sheetFormatPr defaultRowHeight="14.4" x14ac:dyDescent="0.3"/>
  <sheetData>
    <row r="14" spans="9:9" x14ac:dyDescent="0.3">
      <c r="I1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CE856-E76D-4391-8CA6-7BEDA2276F89}">
  <dimension ref="A1:B22"/>
  <sheetViews>
    <sheetView workbookViewId="0">
      <selection activeCell="M4" sqref="M4"/>
    </sheetView>
  </sheetViews>
  <sheetFormatPr defaultRowHeight="14.4" x14ac:dyDescent="0.3"/>
  <cols>
    <col min="1" max="1" width="15.5546875" bestFit="1" customWidth="1"/>
    <col min="2" max="2" width="13.5546875" bestFit="1" customWidth="1"/>
    <col min="3" max="3" width="17.44140625" bestFit="1" customWidth="1"/>
  </cols>
  <sheetData>
    <row r="1" spans="1:2" x14ac:dyDescent="0.3">
      <c r="A1" s="1" t="s">
        <v>0</v>
      </c>
      <c r="B1" t="s">
        <v>6</v>
      </c>
    </row>
    <row r="2" spans="1:2" x14ac:dyDescent="0.3">
      <c r="A2" s="2" t="s">
        <v>15</v>
      </c>
      <c r="B2" s="12"/>
    </row>
    <row r="3" spans="1:2" x14ac:dyDescent="0.3">
      <c r="A3" s="10" t="s">
        <v>1</v>
      </c>
      <c r="B3" s="12">
        <v>4102.1499999999996</v>
      </c>
    </row>
    <row r="4" spans="1:2" x14ac:dyDescent="0.3">
      <c r="A4" s="10" t="s">
        <v>2</v>
      </c>
      <c r="B4" s="12">
        <v>3787.92</v>
      </c>
    </row>
    <row r="5" spans="1:2" x14ac:dyDescent="0.3">
      <c r="A5" s="10" t="s">
        <v>3</v>
      </c>
      <c r="B5" s="12">
        <v>3894.71</v>
      </c>
    </row>
    <row r="6" spans="1:2" x14ac:dyDescent="0.3">
      <c r="A6" s="10" t="s">
        <v>4</v>
      </c>
      <c r="B6" s="12">
        <v>5274.08</v>
      </c>
    </row>
    <row r="7" spans="1:2" x14ac:dyDescent="0.3">
      <c r="A7" s="2" t="s">
        <v>16</v>
      </c>
      <c r="B7" s="12"/>
    </row>
    <row r="8" spans="1:2" x14ac:dyDescent="0.3">
      <c r="A8" s="10" t="s">
        <v>1</v>
      </c>
      <c r="B8" s="12">
        <v>3251.35</v>
      </c>
    </row>
    <row r="9" spans="1:2" x14ac:dyDescent="0.3">
      <c r="A9" s="10" t="s">
        <v>2</v>
      </c>
      <c r="B9" s="12">
        <v>1448.96</v>
      </c>
    </row>
    <row r="10" spans="1:2" x14ac:dyDescent="0.3">
      <c r="A10" s="10" t="s">
        <v>3</v>
      </c>
      <c r="B10" s="12">
        <v>2549.5500000000002</v>
      </c>
    </row>
    <row r="11" spans="1:2" x14ac:dyDescent="0.3">
      <c r="A11" s="10" t="s">
        <v>4</v>
      </c>
      <c r="B11" s="12">
        <v>9350.51</v>
      </c>
    </row>
    <row r="12" spans="1:2" x14ac:dyDescent="0.3">
      <c r="A12" s="2" t="s">
        <v>17</v>
      </c>
      <c r="B12" s="12"/>
    </row>
    <row r="13" spans="1:2" x14ac:dyDescent="0.3">
      <c r="A13" s="10" t="s">
        <v>1</v>
      </c>
      <c r="B13" s="12">
        <v>3377.79</v>
      </c>
    </row>
    <row r="14" spans="1:2" x14ac:dyDescent="0.3">
      <c r="A14" s="10" t="s">
        <v>2</v>
      </c>
      <c r="B14" s="12">
        <v>4211.93</v>
      </c>
    </row>
    <row r="15" spans="1:2" x14ac:dyDescent="0.3">
      <c r="A15" s="10" t="s">
        <v>3</v>
      </c>
      <c r="B15" s="12">
        <v>6322.42</v>
      </c>
    </row>
    <row r="16" spans="1:2" x14ac:dyDescent="0.3">
      <c r="A16" s="10" t="s">
        <v>4</v>
      </c>
      <c r="B16" s="12">
        <v>1761.75</v>
      </c>
    </row>
    <row r="17" spans="1:2" x14ac:dyDescent="0.3">
      <c r="A17" s="2" t="s">
        <v>18</v>
      </c>
      <c r="B17" s="12"/>
    </row>
    <row r="18" spans="1:2" x14ac:dyDescent="0.3">
      <c r="A18" s="10" t="s">
        <v>1</v>
      </c>
      <c r="B18" s="12">
        <v>1709.99</v>
      </c>
    </row>
    <row r="19" spans="1:2" x14ac:dyDescent="0.3">
      <c r="A19" s="10" t="s">
        <v>2</v>
      </c>
      <c r="B19" s="12">
        <v>2527.25</v>
      </c>
    </row>
    <row r="20" spans="1:2" x14ac:dyDescent="0.3">
      <c r="A20" s="10" t="s">
        <v>3</v>
      </c>
      <c r="B20" s="12">
        <v>340.04</v>
      </c>
    </row>
    <row r="21" spans="1:2" x14ac:dyDescent="0.3">
      <c r="A21" s="10" t="s">
        <v>4</v>
      </c>
      <c r="B21" s="12">
        <v>749.94</v>
      </c>
    </row>
    <row r="22" spans="1:2" x14ac:dyDescent="0.3">
      <c r="A22" s="2" t="s">
        <v>5</v>
      </c>
      <c r="B22" s="12">
        <v>54660.34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A6714-5C2B-4339-9B33-B2C5AFCDECE4}">
  <dimension ref="A1:B6"/>
  <sheetViews>
    <sheetView workbookViewId="0">
      <selection activeCell="Y47" sqref="Y47"/>
    </sheetView>
  </sheetViews>
  <sheetFormatPr defaultRowHeight="14.4" x14ac:dyDescent="0.3"/>
  <cols>
    <col min="1" max="1" width="12.44140625" bestFit="1" customWidth="1"/>
    <col min="2" max="2" width="13.5546875" bestFit="1" customWidth="1"/>
  </cols>
  <sheetData>
    <row r="1" spans="1:2" x14ac:dyDescent="0.3">
      <c r="A1" s="1" t="s">
        <v>0</v>
      </c>
      <c r="B1" t="s">
        <v>6</v>
      </c>
    </row>
    <row r="2" spans="1:2" x14ac:dyDescent="0.3">
      <c r="A2" s="2" t="s">
        <v>1</v>
      </c>
      <c r="B2" s="12">
        <v>12441.28</v>
      </c>
    </row>
    <row r="3" spans="1:2" x14ac:dyDescent="0.3">
      <c r="A3" s="2" t="s">
        <v>2</v>
      </c>
      <c r="B3" s="12">
        <v>11976.06</v>
      </c>
    </row>
    <row r="4" spans="1:2" x14ac:dyDescent="0.3">
      <c r="A4" s="2" t="s">
        <v>3</v>
      </c>
      <c r="B4" s="12">
        <v>13106.72</v>
      </c>
    </row>
    <row r="5" spans="1:2" x14ac:dyDescent="0.3">
      <c r="A5" s="2" t="s">
        <v>4</v>
      </c>
      <c r="B5" s="12">
        <v>17136.28</v>
      </c>
    </row>
    <row r="6" spans="1:2" x14ac:dyDescent="0.3">
      <c r="A6" s="2" t="s">
        <v>5</v>
      </c>
      <c r="B6" s="12">
        <v>54660.34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E2CAD39BC96104CA6827F4D9E67908A" ma:contentTypeVersion="5" ma:contentTypeDescription="Create a new document." ma:contentTypeScope="" ma:versionID="015e958ae48fded81a77fe586fa44d7a">
  <xsd:schema xmlns:xsd="http://www.w3.org/2001/XMLSchema" xmlns:xs="http://www.w3.org/2001/XMLSchema" xmlns:p="http://schemas.microsoft.com/office/2006/metadata/properties" xmlns:ns3="a6cc03c9-33cb-4c5f-840f-802ef3b2e562" targetNamespace="http://schemas.microsoft.com/office/2006/metadata/properties" ma:root="true" ma:fieldsID="221dae688a5882d4da51645b970d841f" ns3:_="">
    <xsd:import namespace="a6cc03c9-33cb-4c5f-840f-802ef3b2e56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cc03c9-33cb-4c5f-840f-802ef3b2e5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a6cc03c9-33cb-4c5f-840f-802ef3b2e562" xsi:nil="true"/>
  </documentManagement>
</p:properties>
</file>

<file path=customXml/item3.xml>��< ? x m l   v e r s i o n = " 1 . 0 "   e n c o d i n g = " U T F - 1 6 "   s t a n d a l o n e = " n o " ? > < D a t a M a s h u p   x m l n s = " h t t p : / / s c h e m a s . m i c r o s o f t . c o m / D a t a M a s h u p " > A A A A A B 0 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D a T R 8 Y L A E A A N Q B A A A T A A A A R m 9 y b X V s Y X M v U 2 V j d G l v b j E u b W y R w W r D M A y G 7 4 G + g / E u C Y T A r i s 9 j H R l Y 2 w r t G O H p g Q n U d s Q R y q 2 w 1 J C 3 3 1 q 0 h x K 5 4 u E P v n X L 9 t C 7 k p C s R r i 4 9 T z 7 E E Z K M S X K f c l K i 1 m Q o O b e I L P i h q T A 1 d e 2 h x 0 9 E O m y o g q f 1 F q i G J C B + i s L + O n 5 N u C s c n r M p m D r R w d k 0 / 4 F T v S B Z h k y Y h Y O V 2 w P u a Q r o 3 K K z C + o O v M I G q 1 b W U Q C m y 0 D o U z D Q T h 4 G H 0 l a 5 V p i 9 e B l P d 5 s 1 B P Z M j l u F 7 i c V M 9 l 1 y e 9 7 M l V P b q 8 a D j A 8 K 9 7 z l + n Q E y S J 9 W 8 R G 0 O 7 I 1 D H p p s Y L t P 7 t w L D r J E u B Z F e M R c H 5 O R S d j D n Z k z m N w E H r e v B c U 4 N u L G N T Z 2 B 6 s F S n m h 8 s / Q B 3 o O L u X m 9 G D d 9 z I T c N 5 2 D i l f j v N t M / A A A A / / 8 D A F B L A Q I t A B Q A B g A I A A A A I Q A q 3 a p A 0 g A A A D c B A A A T A A A A A A A A A A A A A A A A A A A A A A B b Q 2 9 u d G V u d F 9 U e X B l c 1 0 u e G 1 s U E s B A i 0 A F A A C A A g A A A A h A F 4 4 T K m t A A A A 9 w A A A B I A A A A A A A A A A A A A A A A A C w M A A E N v b m Z p Z y 9 Q Y W N r Y W d l L n h t b F B L A Q I t A B Q A A g A I A A A A I Q D a T R 8 Y L A E A A N Q B A A A T A A A A A A A A A A A A A A A A A O g D A A B G b 3 J t d W x h c y 9 T Z W N 0 a W 9 u M S 5 t U E s F B g A A A A A D A A M A w g A A A E U 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g A A A A A A A N w K 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T 3 J p Z 2 l u Y W w 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y L T A 2 V D E 5 O j E 1 O j U 1 L j M x N T A 0 O D F a I i 8 + P E V u d H J 5 I F R 5 c G U 9 I k Z p b G x D b 2 x 1 b W 5 U e X B l c y I g V m F s d W U 9 I n N D U V l G Q m d Z P S I v P j x F b n R y e S B U e X B l P S J G a W x s Q 2 9 s d W 1 u T m F t Z X M i I F Z h b H V l P S J z W y Z x d W 9 0 O 0 R h d G U m c X V v d D s s J n F 1 b 3 Q 7 Q 2 F 0 Z W d v c n k m c X V v d D s s J n F 1 b 3 Q 7 Q W 1 v d W 5 0 J n F 1 b 3 Q 7 L C Z x d W 9 0 O 1 B h e W 1 l b n R f T W V 0 a G 9 k J n F 1 b 3 Q 7 L C Z x d W 9 0 O 1 R y Y W 5 z Y W N 0 a W 9 u I H R 5 c 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F h N G Q 4 N j k 3 L W Y w Y z U t N D g 4 Y i 1 h O G Y 5 L T I 1 N j B k Z W I 5 M W N j N i I v P j x F b n R y e S B U e X B l P S J S Z W x h d G l v b n N o a X B J b m Z v Q 2 9 u d G F p b m V y I i B W Y W x 1 Z T 0 i c 3 s m c X V v d D t j b 2 x 1 b W 5 D b 3 V u d C Z x d W 9 0 O z o 1 L C Z x d W 9 0 O 2 t l e U N v b H V t b k 5 h b W V z J n F 1 b 3 Q 7 O l t d L C Z x d W 9 0 O 3 F 1 Z X J 5 U m V s Y X R p b 2 5 z a G l w c y Z x d W 9 0 O z p b X S w m c X V v d D t j b 2 x 1 b W 5 J Z G V u d G l 0 a W V z J n F 1 b 3 Q 7 O l s m c X V v d D t T Z W N 0 a W 9 u M S 9 P c m l n a W 5 h b C 9 D a G F u Z 2 V k I F R 5 c G U u e 0 R h d G U s M H 0 m c X V v d D s s J n F 1 b 3 Q 7 U 2 V j d G l v b j E v T 3 J p Z 2 l u Y W w v Q 2 h h b m d l Z C B U e X B l L n t D Y X R l Z 2 9 y e S w x f S Z x d W 9 0 O y w m c X V v d D t T Z W N 0 a W 9 u M S 9 P c m l n a W 5 h b C 9 D a G F u Z 2 V k I F R 5 c G U u e 0 F t b 3 V u d C w y f S Z x d W 9 0 O y w m c X V v d D t T Z W N 0 a W 9 u M S 9 P c m l n a W 5 h b C 9 D a G F u Z 2 V k I F R 5 c G U u e 1 B h e W 1 l b n R f T W V 0 a G 9 k L D N 9 J n F 1 b 3 Q 7 L C Z x d W 9 0 O 1 N l Y 3 R p b 2 4 x L 0 9 y a W d p b m F s L 0 N o Y W 5 n Z W Q g V H l w Z S 5 7 V H J h b n N h Y 3 R p b 2 4 g d H l w Z S w 0 f S Z x d W 9 0 O 1 0 s J n F 1 b 3 Q 7 Q 2 9 s d W 1 u Q 2 9 1 b n Q m c X V v d D s 6 N S w m c X V v d D t L Z X l D b 2 x 1 b W 5 O Y W 1 l c y Z x d W 9 0 O z p b X S w m c X V v d D t D b 2 x 1 b W 5 J Z G V u d G l 0 a W V z J n F 1 b 3 Q 7 O l s m c X V v d D t T Z W N 0 a W 9 u M S 9 P c m l n a W 5 h b C 9 D a G F u Z 2 V k I F R 5 c G U u e 0 R h d G U s M H 0 m c X V v d D s s J n F 1 b 3 Q 7 U 2 V j d G l v b j E v T 3 J p Z 2 l u Y W w v Q 2 h h b m d l Z C B U e X B l L n t D Y X R l Z 2 9 y e S w x f S Z x d W 9 0 O y w m c X V v d D t T Z W N 0 a W 9 u M S 9 P c m l n a W 5 h b C 9 D a G F u Z 2 V k I F R 5 c G U u e 0 F t b 3 V u d C w y f S Z x d W 9 0 O y w m c X V v d D t T Z W N 0 a W 9 u M S 9 P c m l n a W 5 h b C 9 D a G F u Z 2 V k I F R 5 c G U u e 1 B h e W 1 l b n R f T W V 0 a G 9 k L D N 9 J n F 1 b 3 Q 7 L C Z x d W 9 0 O 1 N l Y 3 R p b 2 4 x L 0 9 y a W d p b m F s L 0 N o Y W 5 n Z W Q g V H l w Z S 5 7 V H J h b n N h Y 3 R p b 2 4 g d H l w Z S w 0 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T 3 J p Z 2 l u Y W w v U 2 9 1 c m N l P C 9 J d G V t U G F 0 a D 4 8 L 0 l 0 Z W 1 M b 2 N h d G l v b j 4 8 U 3 R h Y m x l R W 5 0 c m l l c y 8 + P C 9 J d G V t P j x J d G V t P j x J d G V t T G 9 j Y X R p b 2 4 + P E l 0 Z W 1 U e X B l P k Z v c m 1 1 b G E 8 L 0 l 0 Z W 1 U e X B l P j x J d G V t U G F 0 a D 5 T Z W N 0 a W 9 u M S 9 P c m l n a W 5 h b C 9 P c m l n a W 5 h b F 9 U Y W J s Z T w v S X R l b V B h d G g + P C 9 J d G V t T G 9 j Y X R p b 2 4 + P F N 0 Y W J s Z U V u d H J p Z X M v P j w v S X R l b T 4 8 S X R l b T 4 8 S X R l b U x v Y 2 F 0 a W 9 u P j x J d G V t V H l w Z T 5 G b 3 J t d W x h P C 9 J d G V t V H l w Z T 4 8 S X R l b V B h d G g + U 2 V j d G l v b j E v T 3 J p Z 2 l u Y W w 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J / t I c B 9 5 B p K n y Y I s 7 4 D A 5 0 A A A A A A g A A A A A A E G Y A A A A B A A A g A A A A M Y d 8 T W 1 c r 2 n C 3 0 z O 7 s U q y k b 9 Z G c + X O s K b 0 P 1 9 f 1 v H X U A A A A A D o A A A A A C A A A g A A A A e P b s g G U m q h F 6 I Z w Q 4 m q 5 l I u 7 a j m y 7 u i S u R l / 5 J F Z P l Z Q A A A A m 5 i H P y M r 9 M 3 p H j x F w E K C c g 7 k 7 j x B A F M 5 b c 6 K O L F K U Q R K / h m + a 2 f L g f k Z / G 7 i 4 l 5 T U d F N 6 / T b x J z l 9 J r t R V f x T j z r Z h H 5 5 P / s q l S 9 U z A 1 c o 9 A A A A A S q p J v Y k Z 6 T w V Z I K Z 4 9 p b l D Z 2 M y 4 d t 3 6 r F t r l g v h M Y g M y w t c B v 2 l Z 5 4 p y A B 2 y S M z / Q V I u U k 1 1 g 6 O + Z a G t E p d i o g = = < / 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A59515-0251-4A6A-AEE3-458D0F113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cc03c9-33cb-4c5f-840f-802ef3b2e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46FA99-FC02-4C8B-8A0F-D02C8B898E70}">
  <ds:schemaRefs>
    <ds:schemaRef ds:uri="http://purl.org/dc/term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schemas.microsoft.com/office/2006/documentManagement/types"/>
    <ds:schemaRef ds:uri="a6cc03c9-33cb-4c5f-840f-802ef3b2e562"/>
    <ds:schemaRef ds:uri="http://www.w3.org/XML/1998/namespace"/>
    <ds:schemaRef ds:uri="http://purl.org/dc/dcmitype/"/>
  </ds:schemaRefs>
</ds:datastoreItem>
</file>

<file path=customXml/itemProps3.xml><?xml version="1.0" encoding="utf-8"?>
<ds:datastoreItem xmlns:ds="http://schemas.openxmlformats.org/officeDocument/2006/customXml" ds:itemID="{F51A924D-470C-472C-BE1B-6B64FA4A09F3}">
  <ds:schemaRefs>
    <ds:schemaRef ds:uri="http://schemas.microsoft.com/DataMashup"/>
  </ds:schemaRefs>
</ds:datastoreItem>
</file>

<file path=customXml/itemProps4.xml><?xml version="1.0" encoding="utf-8"?>
<ds:datastoreItem xmlns:ds="http://schemas.openxmlformats.org/officeDocument/2006/customXml" ds:itemID="{9A4B6C26-2D62-4CAA-AFCC-5BA5F65455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vt:lpstr>
      <vt:lpstr>Expense,Invst.</vt:lpstr>
      <vt:lpstr>date</vt:lpstr>
      <vt:lpstr>Most payment method used</vt:lpstr>
      <vt:lpstr>Dashboard</vt:lpstr>
      <vt:lpstr>Line chart</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  reda</dc:creator>
  <cp:lastModifiedBy>Yousef  reda</cp:lastModifiedBy>
  <dcterms:created xsi:type="dcterms:W3CDTF">2024-12-06T19:15:12Z</dcterms:created>
  <dcterms:modified xsi:type="dcterms:W3CDTF">2024-12-07T17:40:45Z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0x0101003E2CAD39BC96104CA6827F4D9E67908A</vt:lpwstr>
  </property>
</Properties>
</file>